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filterPrivacy="1"/>
  <xr:revisionPtr revIDLastSave="0" documentId="10_ncr:100000_{767CC714-1A50-4623-9593-7C71D2F272AF}" xr6:coauthVersionLast="31" xr6:coauthVersionMax="31" xr10:uidLastSave="{00000000-0000-0000-0000-000000000000}"/>
  <bookViews>
    <workbookView xWindow="0" yWindow="0" windowWidth="22260" windowHeight="12650" activeTab="3" xr2:uid="{00000000-000D-0000-FFFF-FFFF00000000}"/>
  </bookViews>
  <sheets>
    <sheet name="AN" sheetId="1" r:id="rId1"/>
    <sheet name="EMG 全国" sheetId="3" r:id="rId2"/>
    <sheet name="AN 全国 有官方名或别名" sheetId="4" r:id="rId3"/>
    <sheet name="EMG 上海" sheetId="2" r:id="rId4"/>
  </sheets>
  <definedNames>
    <definedName name="turn_lanes._2" localSheetId="2">'AN 全国 有官方名或别名'!$L$41:$R$74</definedName>
    <definedName name="turn_lanes._3" localSheetId="2">'AN 全国 有官方名或别名'!$L$41:$R$74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2" l="1"/>
  <c r="G6" i="2"/>
  <c r="L36" i="3" l="1"/>
  <c r="G12" i="2"/>
  <c r="F13" i="2"/>
  <c r="E13" i="2"/>
  <c r="C12" i="2"/>
  <c r="D12" i="2"/>
  <c r="E12" i="2"/>
  <c r="F12" i="2"/>
  <c r="B12" i="2"/>
  <c r="H2" i="2"/>
  <c r="H4" i="2" s="1"/>
  <c r="I36" i="4" l="1"/>
  <c r="I76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" i="4"/>
  <c r="T44" i="4"/>
  <c r="T45" i="4"/>
  <c r="T46" i="4"/>
  <c r="T47" i="4"/>
  <c r="T48" i="4"/>
  <c r="T49" i="4"/>
  <c r="T50" i="4"/>
  <c r="T51" i="4"/>
  <c r="T52" i="4"/>
  <c r="T53" i="4"/>
  <c r="T54" i="4"/>
  <c r="T55" i="4"/>
  <c r="T56" i="4"/>
  <c r="T57" i="4"/>
  <c r="T58" i="4"/>
  <c r="T59" i="4"/>
  <c r="T60" i="4"/>
  <c r="T61" i="4"/>
  <c r="T62" i="4"/>
  <c r="T63" i="4"/>
  <c r="T64" i="4"/>
  <c r="T65" i="4"/>
  <c r="T66" i="4"/>
  <c r="T67" i="4"/>
  <c r="T68" i="4"/>
  <c r="T69" i="4"/>
  <c r="T70" i="4"/>
  <c r="T71" i="4"/>
  <c r="T72" i="4"/>
  <c r="T73" i="4"/>
  <c r="T74" i="4"/>
  <c r="T75" i="4"/>
  <c r="T76" i="4"/>
  <c r="T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43" i="4"/>
  <c r="H51" i="4"/>
  <c r="C77" i="4"/>
  <c r="D76" i="4"/>
  <c r="E76" i="4"/>
  <c r="F76" i="4"/>
  <c r="G76" i="4"/>
  <c r="C76" i="4"/>
  <c r="H43" i="4"/>
  <c r="C34" i="4"/>
  <c r="D34" i="4"/>
  <c r="E34" i="4"/>
  <c r="F34" i="4"/>
  <c r="G34" i="4"/>
  <c r="C35" i="4"/>
  <c r="D35" i="4"/>
  <c r="E35" i="4"/>
  <c r="F35" i="4"/>
  <c r="G35" i="4"/>
  <c r="C32" i="4"/>
  <c r="D32" i="4"/>
  <c r="E32" i="4"/>
  <c r="F32" i="4"/>
  <c r="G32" i="4"/>
  <c r="C33" i="4"/>
  <c r="D33" i="4"/>
  <c r="E33" i="4"/>
  <c r="F33" i="4"/>
  <c r="G33" i="4"/>
  <c r="C31" i="4"/>
  <c r="D31" i="4"/>
  <c r="E31" i="4"/>
  <c r="F31" i="4"/>
  <c r="G31" i="4"/>
  <c r="C29" i="4"/>
  <c r="D29" i="4"/>
  <c r="E29" i="4"/>
  <c r="F29" i="4"/>
  <c r="G29" i="4"/>
  <c r="H29" i="4"/>
  <c r="C30" i="4"/>
  <c r="D30" i="4"/>
  <c r="E30" i="4"/>
  <c r="F30" i="4"/>
  <c r="G30" i="4"/>
  <c r="C27" i="4"/>
  <c r="D27" i="4"/>
  <c r="E27" i="4"/>
  <c r="F27" i="4"/>
  <c r="G27" i="4"/>
  <c r="C28" i="4"/>
  <c r="D28" i="4"/>
  <c r="E28" i="4"/>
  <c r="F28" i="4"/>
  <c r="G28" i="4"/>
  <c r="C24" i="4"/>
  <c r="D24" i="4"/>
  <c r="E24" i="4"/>
  <c r="F24" i="4"/>
  <c r="G24" i="4"/>
  <c r="H24" i="4"/>
  <c r="C25" i="4"/>
  <c r="D25" i="4"/>
  <c r="E25" i="4"/>
  <c r="F25" i="4"/>
  <c r="G25" i="4"/>
  <c r="C26" i="4"/>
  <c r="D26" i="4"/>
  <c r="E26" i="4"/>
  <c r="F26" i="4"/>
  <c r="G26" i="4"/>
  <c r="C17" i="4"/>
  <c r="D17" i="4"/>
  <c r="E17" i="4"/>
  <c r="F17" i="4"/>
  <c r="G17" i="4"/>
  <c r="C18" i="4"/>
  <c r="D18" i="4"/>
  <c r="E18" i="4"/>
  <c r="F18" i="4"/>
  <c r="G18" i="4"/>
  <c r="C19" i="4"/>
  <c r="D19" i="4"/>
  <c r="E19" i="4"/>
  <c r="F19" i="4"/>
  <c r="G19" i="4"/>
  <c r="C20" i="4"/>
  <c r="D20" i="4"/>
  <c r="E20" i="4"/>
  <c r="F20" i="4"/>
  <c r="G20" i="4"/>
  <c r="C21" i="4"/>
  <c r="D21" i="4"/>
  <c r="E21" i="4"/>
  <c r="F21" i="4"/>
  <c r="G21" i="4"/>
  <c r="C22" i="4"/>
  <c r="D22" i="4"/>
  <c r="E22" i="4"/>
  <c r="F22" i="4"/>
  <c r="G22" i="4"/>
  <c r="H22" i="4"/>
  <c r="C23" i="4"/>
  <c r="D23" i="4"/>
  <c r="E23" i="4"/>
  <c r="F23" i="4"/>
  <c r="G23" i="4"/>
  <c r="C4" i="4"/>
  <c r="D4" i="4"/>
  <c r="E4" i="4"/>
  <c r="F4" i="4"/>
  <c r="G4" i="4"/>
  <c r="C5" i="4"/>
  <c r="D5" i="4"/>
  <c r="E5" i="4"/>
  <c r="F5" i="4"/>
  <c r="G5" i="4"/>
  <c r="C6" i="4"/>
  <c r="D6" i="4"/>
  <c r="E6" i="4"/>
  <c r="F6" i="4"/>
  <c r="G6" i="4"/>
  <c r="H6" i="4"/>
  <c r="C7" i="4"/>
  <c r="D7" i="4"/>
  <c r="E7" i="4"/>
  <c r="F7" i="4"/>
  <c r="G7" i="4"/>
  <c r="C8" i="4"/>
  <c r="D8" i="4"/>
  <c r="E8" i="4"/>
  <c r="F8" i="4"/>
  <c r="G8" i="4"/>
  <c r="C9" i="4"/>
  <c r="D9" i="4"/>
  <c r="E9" i="4"/>
  <c r="F9" i="4"/>
  <c r="G9" i="4"/>
  <c r="C10" i="4"/>
  <c r="D10" i="4"/>
  <c r="E10" i="4"/>
  <c r="F10" i="4"/>
  <c r="G10" i="4"/>
  <c r="C11" i="4"/>
  <c r="D11" i="4"/>
  <c r="E11" i="4"/>
  <c r="F11" i="4"/>
  <c r="G11" i="4"/>
  <c r="C12" i="4"/>
  <c r="D12" i="4"/>
  <c r="E12" i="4"/>
  <c r="F12" i="4"/>
  <c r="G12" i="4"/>
  <c r="C13" i="4"/>
  <c r="D13" i="4"/>
  <c r="E13" i="4"/>
  <c r="F13" i="4"/>
  <c r="G13" i="4"/>
  <c r="C14" i="4"/>
  <c r="D14" i="4"/>
  <c r="E14" i="4"/>
  <c r="F14" i="4"/>
  <c r="G14" i="4"/>
  <c r="H14" i="4"/>
  <c r="C15" i="4"/>
  <c r="D15" i="4"/>
  <c r="E15" i="4"/>
  <c r="F15" i="4"/>
  <c r="G15" i="4"/>
  <c r="C16" i="4"/>
  <c r="D16" i="4"/>
  <c r="E16" i="4"/>
  <c r="F16" i="4"/>
  <c r="G16" i="4"/>
  <c r="D3" i="4"/>
  <c r="E3" i="4"/>
  <c r="F3" i="4"/>
  <c r="G3" i="4"/>
  <c r="C3" i="4"/>
  <c r="H69" i="4"/>
  <c r="H70" i="4"/>
  <c r="H30" i="4" s="1"/>
  <c r="H71" i="4"/>
  <c r="H72" i="4"/>
  <c r="H32" i="4" s="1"/>
  <c r="H73" i="4"/>
  <c r="H33" i="4" s="1"/>
  <c r="H74" i="4"/>
  <c r="H34" i="4" s="1"/>
  <c r="H75" i="4"/>
  <c r="H35" i="4" s="1"/>
  <c r="H60" i="4"/>
  <c r="H20" i="4" s="1"/>
  <c r="H61" i="4"/>
  <c r="H21" i="4" s="1"/>
  <c r="H62" i="4"/>
  <c r="H63" i="4"/>
  <c r="H23" i="4" s="1"/>
  <c r="H64" i="4"/>
  <c r="H65" i="4"/>
  <c r="H25" i="4" s="1"/>
  <c r="H66" i="4"/>
  <c r="H26" i="4" s="1"/>
  <c r="H67" i="4"/>
  <c r="H27" i="4" s="1"/>
  <c r="H68" i="4"/>
  <c r="H28" i="4" s="1"/>
  <c r="H52" i="4"/>
  <c r="H12" i="4" s="1"/>
  <c r="H53" i="4"/>
  <c r="H54" i="4"/>
  <c r="H55" i="4"/>
  <c r="H15" i="4" s="1"/>
  <c r="H56" i="4"/>
  <c r="H16" i="4" s="1"/>
  <c r="H57" i="4"/>
  <c r="H58" i="4"/>
  <c r="H18" i="4" s="1"/>
  <c r="H59" i="4"/>
  <c r="H19" i="4" s="1"/>
  <c r="H44" i="4"/>
  <c r="H4" i="4" s="1"/>
  <c r="H45" i="4"/>
  <c r="H46" i="4"/>
  <c r="H47" i="4"/>
  <c r="H7" i="4" s="1"/>
  <c r="H48" i="4"/>
  <c r="H8" i="4" s="1"/>
  <c r="H49" i="4"/>
  <c r="H50" i="4"/>
  <c r="H10" i="4" s="1"/>
  <c r="H11" i="4"/>
  <c r="N77" i="4"/>
  <c r="R76" i="4"/>
  <c r="Q76" i="4"/>
  <c r="P76" i="4"/>
  <c r="O76" i="4"/>
  <c r="N76" i="4"/>
  <c r="S75" i="4"/>
  <c r="S74" i="4"/>
  <c r="S73" i="4"/>
  <c r="S72" i="4"/>
  <c r="S71" i="4"/>
  <c r="H31" i="4" s="1"/>
  <c r="S70" i="4"/>
  <c r="S69" i="4"/>
  <c r="S68" i="4"/>
  <c r="S67" i="4"/>
  <c r="S66" i="4"/>
  <c r="S65" i="4"/>
  <c r="S64" i="4"/>
  <c r="S63" i="4"/>
  <c r="S62" i="4"/>
  <c r="S61" i="4"/>
  <c r="S60" i="4"/>
  <c r="S59" i="4"/>
  <c r="S58" i="4"/>
  <c r="S57" i="4"/>
  <c r="H17" i="4" s="1"/>
  <c r="S56" i="4"/>
  <c r="S55" i="4"/>
  <c r="S54" i="4"/>
  <c r="S53" i="4"/>
  <c r="H13" i="4" s="1"/>
  <c r="S52" i="4"/>
  <c r="S51" i="4"/>
  <c r="S50" i="4"/>
  <c r="S49" i="4"/>
  <c r="H9" i="4" s="1"/>
  <c r="S48" i="4"/>
  <c r="S47" i="4"/>
  <c r="S46" i="4"/>
  <c r="S45" i="4"/>
  <c r="H5" i="4" s="1"/>
  <c r="S44" i="4"/>
  <c r="S43" i="4"/>
  <c r="S76" i="4" l="1"/>
  <c r="H3" i="4"/>
  <c r="H76" i="4"/>
  <c r="H36" i="4" s="1"/>
  <c r="G4" i="1" l="1"/>
  <c r="G3" i="1"/>
  <c r="G2" i="1"/>
  <c r="G3" i="2"/>
  <c r="G2" i="2"/>
  <c r="C4" i="2"/>
  <c r="D4" i="2"/>
  <c r="E4" i="2"/>
  <c r="F4" i="2"/>
  <c r="B4" i="2"/>
  <c r="C4" i="1"/>
  <c r="D4" i="1"/>
  <c r="E4" i="1"/>
  <c r="F4" i="1"/>
  <c r="B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turn_lanes11" type="6" refreshedVersion="4" background="1" saveData="1">
    <textPr codePage="65001" sourceFile="C:\Users\lgwu\Desktop\AutoNavi_statistic\des\turn_lanes." semicolon="1">
      <textFields count="7">
        <textField/>
        <textField/>
        <textField/>
        <textField/>
        <textField/>
        <textField/>
        <textField/>
      </textFields>
    </textPr>
  </connection>
  <connection id="2" xr16:uid="{00000000-0015-0000-FFFF-FFFF01000000}" name="turn_lanes21" type="6" refreshedVersion="4" background="1" saveData="1">
    <textPr codePage="65001" sourceFile="C:\Users\lgwu\Desktop\AutoNavi_statistic\des\turn_lanes." semicolon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<sst xmlns="http://schemas.openxmlformats.org/spreadsheetml/2006/main" count="121" uniqueCount="101">
  <si>
    <t>fc=1</t>
  </si>
  <si>
    <t>fc=2</t>
  </si>
  <si>
    <t>fc=3</t>
  </si>
  <si>
    <t>fc=4</t>
  </si>
  <si>
    <t>fc=5</t>
  </si>
  <si>
    <t>有官方名</t>
  </si>
  <si>
    <t>总公里</t>
  </si>
  <si>
    <t>code</t>
  </si>
  <si>
    <t>省</t>
  </si>
  <si>
    <t>高速公路(fc=1)</t>
  </si>
  <si>
    <t>城市快速路/国道(fc=2)</t>
  </si>
  <si>
    <t>省道(fc=3)</t>
  </si>
  <si>
    <t>城市主干道和县道(fc=4)</t>
  </si>
  <si>
    <t>次干道和乡道等(fc=5)</t>
  </si>
  <si>
    <t>一般道路和部分村道（fc=6）</t>
  </si>
  <si>
    <t>出入目的地道路（fc=7）</t>
  </si>
  <si>
    <t>细道路和部分私有道路（fc=8）</t>
  </si>
  <si>
    <t>步行道路（fc=9）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</si>
  <si>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</si>
  <si>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</si>
  <si>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</si>
  <si>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</si>
  <si>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</si>
  <si>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</si>
  <si>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</si>
  <si>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</si>
  <si>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</si>
  <si>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上海市7.16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</si>
  <si>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</si>
  <si>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</si>
  <si>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</si>
  <si>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</si>
  <si>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</si>
  <si>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</si>
  <si>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</si>
  <si>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</si>
  <si>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海南省</t>
  </si>
  <si>
    <t>广东省</t>
  </si>
  <si>
    <t>广西壮族自治区</t>
  </si>
  <si>
    <t>湖南省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</si>
  <si>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</si>
  <si>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</si>
  <si>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</si>
  <si>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</si>
  <si>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</si>
  <si>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</si>
  <si>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</si>
  <si>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</si>
  <si>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</si>
  <si>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</si>
  <si>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香港特别行政区</t>
  </si>
  <si>
    <t>澳门特别行政区</t>
  </si>
  <si>
    <t>ad_code</t>
  </si>
  <si>
    <t>province</t>
  </si>
  <si>
    <t>序号</t>
  </si>
  <si>
    <t>行政区划</t>
  </si>
  <si>
    <t>道路长度(公里)</t>
    <phoneticPr fontId="0" type="noConversion"/>
  </si>
  <si>
    <t>code</t>
    <phoneticPr fontId="0" type="noConversion"/>
  </si>
  <si>
    <t>高速公路(fc=1)</t>
    <phoneticPr fontId="0" type="noConversion"/>
  </si>
  <si>
    <t>城市快速路/国道(fc=2)</t>
    <phoneticPr fontId="0" type="noConversion"/>
  </si>
  <si>
    <t>省道(fc=3)</t>
    <phoneticPr fontId="0" type="noConversion"/>
  </si>
  <si>
    <t>城市主干道和县道(fc=4)</t>
    <phoneticPr fontId="0" type="noConversion"/>
  </si>
  <si>
    <t>次干道和乡道等(fc=5)</t>
    <phoneticPr fontId="0" type="noConversion"/>
  </si>
  <si>
    <t>总计</t>
  </si>
  <si>
    <t>北京市</t>
    <phoneticPr fontId="0" type="noConversion"/>
  </si>
  <si>
    <t>天津市</t>
    <phoneticPr fontId="0" type="noConversion"/>
  </si>
  <si>
    <t>河北省</t>
    <phoneticPr fontId="0" type="noConversion"/>
  </si>
  <si>
    <t>山西省</t>
    <phoneticPr fontId="0" type="noConversion"/>
  </si>
  <si>
    <t>内蒙古自治区</t>
    <phoneticPr fontId="0" type="noConversion"/>
  </si>
  <si>
    <t>辽宁省</t>
    <phoneticPr fontId="0" type="noConversion"/>
  </si>
  <si>
    <t>吉林省</t>
    <phoneticPr fontId="0" type="noConversion"/>
  </si>
  <si>
    <t>黑龙江省</t>
    <phoneticPr fontId="0" type="noConversion"/>
  </si>
  <si>
    <t>上海市</t>
    <phoneticPr fontId="0" type="noConversion"/>
  </si>
  <si>
    <t>江苏省</t>
    <phoneticPr fontId="0" type="noConversion"/>
  </si>
  <si>
    <t>浙江省</t>
    <phoneticPr fontId="0" type="noConversion"/>
  </si>
  <si>
    <t>安徽省</t>
    <phoneticPr fontId="0" type="noConversion"/>
  </si>
  <si>
    <t>福建省</t>
    <phoneticPr fontId="0" type="noConversion"/>
  </si>
  <si>
    <t>江西省</t>
    <phoneticPr fontId="0" type="noConversion"/>
  </si>
  <si>
    <t>山东省</t>
    <phoneticPr fontId="0" type="noConversion"/>
  </si>
  <si>
    <t>河南省</t>
    <phoneticPr fontId="0" type="noConversion"/>
  </si>
  <si>
    <t>湖北省</t>
    <phoneticPr fontId="0" type="noConversion"/>
  </si>
  <si>
    <t>湖南省</t>
    <phoneticPr fontId="0" type="noConversion"/>
  </si>
  <si>
    <t>广东省</t>
    <phoneticPr fontId="0" type="noConversion"/>
  </si>
  <si>
    <t>广西壮族自治区</t>
    <phoneticPr fontId="0" type="noConversion"/>
  </si>
  <si>
    <t>海南省</t>
    <phoneticPr fontId="0" type="noConversion"/>
  </si>
  <si>
    <t>重庆市</t>
    <phoneticPr fontId="0" type="noConversion"/>
  </si>
  <si>
    <t>四川省</t>
    <phoneticPr fontId="0" type="noConversion"/>
  </si>
  <si>
    <t>贵州省</t>
    <phoneticPr fontId="0" type="noConversion"/>
  </si>
  <si>
    <t>云南省</t>
    <phoneticPr fontId="0" type="noConversion"/>
  </si>
  <si>
    <t>西藏自治区</t>
    <phoneticPr fontId="0" type="noConversion"/>
  </si>
  <si>
    <t>陕西省</t>
    <phoneticPr fontId="0" type="noConversion"/>
  </si>
  <si>
    <t>甘肃省</t>
    <phoneticPr fontId="0" type="noConversion"/>
  </si>
  <si>
    <t>青海省</t>
    <phoneticPr fontId="0" type="noConversion"/>
  </si>
  <si>
    <t>宁夏回族自治区</t>
    <phoneticPr fontId="0" type="noConversion"/>
  </si>
  <si>
    <t>新疆维吾尔自治区</t>
    <phoneticPr fontId="0" type="noConversion"/>
  </si>
  <si>
    <t>香港特别行政区</t>
    <phoneticPr fontId="0" type="noConversion"/>
  </si>
  <si>
    <t>澳门特别行政区</t>
    <phoneticPr fontId="0" type="noConversion"/>
  </si>
  <si>
    <t>全国总结</t>
  </si>
  <si>
    <t>fc：1-4</t>
  </si>
  <si>
    <t>fc:1-4</t>
  </si>
  <si>
    <t>有官方名或别名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</si>
</sst>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_ "/>
  </numFmts>
  <fonts count="2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sz val="12"/>
      <name val="宋体"/>
      <family val="3"/>
      <charset val="134"/>
    </font>
    <font>
      <b/>
      <sz val="11"/>
      <color indexed="9"/>
      <name val="宋体"/>
      <family val="3"/>
      <charset val="134"/>
    </font>
    <font>
      <sz val="11"/>
      <color theme="1"/>
      <name val="Calibri"/>
      <family val="3"/>
      <charset val="134"/>
      <scheme val="minor"/>
    </font>
    <font>
      <sz val="11"/>
      <color indexed="8"/>
      <name val="宋体"/>
      <family val="3"/>
      <charset val="134"/>
    </font>
    <font>
      <sz val="11"/>
      <color indexed="62"/>
      <name val="宋体"/>
      <family val="3"/>
      <charset val="134"/>
    </font>
    <font>
      <i/>
      <sz val="11"/>
      <color indexed="23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9"/>
      <name val="宋体"/>
      <family val="3"/>
      <charset val="134"/>
    </font>
    <font>
      <b/>
      <sz val="18"/>
      <color indexed="56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1"/>
      <color indexed="52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10"/>
      <name val="宋体"/>
      <family val="3"/>
      <charset val="134"/>
    </font>
    <font>
      <b/>
      <sz val="11"/>
      <color indexed="52"/>
      <name val="宋体"/>
      <family val="3"/>
      <charset val="134"/>
    </font>
    <font>
      <sz val="9"/>
      <color rgb="FFFF0000"/>
      <name val="微软雅黑"/>
      <family val="2"/>
      <charset val="134"/>
    </font>
    <font>
      <sz val="10"/>
      <name val="宋体"/>
      <family val="3"/>
      <charset val="134"/>
    </font>
    <font>
      <sz val="10"/>
      <color theme="1"/>
      <name val="Calibri"/>
      <family val="3"/>
      <charset val="134"/>
      <scheme val="minor"/>
    </font>
    <font>
      <sz val="10"/>
      <name val="Calibri"/>
      <family val="3"/>
      <charset val="134"/>
      <scheme val="minor"/>
    </font>
    <font>
      <sz val="10"/>
      <color theme="1"/>
      <name val="Calibri"/>
      <family val="2"/>
    </font>
    <font>
      <sz val="10.5"/>
      <color rgb="FF000000"/>
      <name val="Calibri"/>
      <family val="2"/>
    </font>
  </fonts>
  <fills count="27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8" tint="0.59999389629810485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00B050"/>
        <bgColor indexed="64"/>
      </patternFill>
    </fill>
  </fills>
  <borders count="2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804">
    <xf numFmtId="0" fontId="0" fillId="0" borderId="0"/>
    <xf numFmtId="0" fontId="3" fillId="0" borderId="0">
      <alignment vertical="center"/>
    </xf>
    <xf numFmtId="0" fontId="4" fillId="0" borderId="0"/>
    <xf numFmtId="0" fontId="6" fillId="0" borderId="0">
      <alignment vertical="center"/>
    </xf>
    <xf numFmtId="0" fontId="6" fillId="0" borderId="0">
      <alignment vertical="center"/>
    </xf>
    <xf numFmtId="0" fontId="4" fillId="0" borderId="0"/>
    <xf numFmtId="0" fontId="7" fillId="0" borderId="0">
      <alignment vertical="center"/>
    </xf>
    <xf numFmtId="0" fontId="7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0" borderId="11" applyNumberFormat="0" applyFill="0" applyAlignment="0" applyProtection="0">
      <alignment vertical="center"/>
    </xf>
    <xf numFmtId="0" fontId="11" fillId="0" borderId="12" applyNumberFormat="0" applyFill="0" applyAlignment="0" applyProtection="0">
      <alignment vertical="center"/>
    </xf>
    <xf numFmtId="0" fontId="12" fillId="0" borderId="1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8" fillId="0" borderId="14" applyNumberFormat="0" applyFill="0" applyAlignment="0" applyProtection="0">
      <alignment vertical="center"/>
    </xf>
    <xf numFmtId="0" fontId="22" fillId="18" borderId="15" applyNumberFormat="0" applyAlignment="0" applyProtection="0">
      <alignment vertical="center"/>
    </xf>
    <xf numFmtId="0" fontId="5" fillId="19" borderId="16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7" fillId="0" borderId="17" applyNumberFormat="0" applyFill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20" fillId="18" borderId="18" applyNumberFormat="0" applyAlignment="0" applyProtection="0">
      <alignment vertical="center"/>
    </xf>
    <xf numFmtId="0" fontId="8" fillId="9" borderId="15" applyNumberFormat="0" applyAlignment="0" applyProtection="0">
      <alignment vertical="center"/>
    </xf>
    <xf numFmtId="0" fontId="7" fillId="25" borderId="19" applyNumberFormat="0" applyFon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" fillId="0" borderId="0"/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0" fillId="0" borderId="11" applyNumberFormat="0" applyFill="0" applyAlignment="0" applyProtection="0">
      <alignment vertical="center"/>
    </xf>
    <xf numFmtId="0" fontId="10" fillId="0" borderId="11" applyNumberFormat="0" applyFill="0" applyAlignment="0" applyProtection="0">
      <alignment vertical="center"/>
    </xf>
    <xf numFmtId="0" fontId="10" fillId="0" borderId="11" applyNumberFormat="0" applyFill="0" applyAlignment="0" applyProtection="0">
      <alignment vertical="center"/>
    </xf>
    <xf numFmtId="0" fontId="10" fillId="0" borderId="11" applyNumberFormat="0" applyFill="0" applyAlignment="0" applyProtection="0">
      <alignment vertical="center"/>
    </xf>
    <xf numFmtId="0" fontId="10" fillId="0" borderId="11" applyNumberFormat="0" applyFill="0" applyAlignment="0" applyProtection="0">
      <alignment vertical="center"/>
    </xf>
    <xf numFmtId="0" fontId="10" fillId="0" borderId="11" applyNumberFormat="0" applyFill="0" applyAlignment="0" applyProtection="0">
      <alignment vertical="center"/>
    </xf>
    <xf numFmtId="0" fontId="10" fillId="0" borderId="11" applyNumberFormat="0" applyFill="0" applyAlignment="0" applyProtection="0">
      <alignment vertical="center"/>
    </xf>
    <xf numFmtId="0" fontId="10" fillId="0" borderId="11" applyNumberFormat="0" applyFill="0" applyAlignment="0" applyProtection="0">
      <alignment vertical="center"/>
    </xf>
    <xf numFmtId="0" fontId="11" fillId="0" borderId="12" applyNumberFormat="0" applyFill="0" applyAlignment="0" applyProtection="0">
      <alignment vertical="center"/>
    </xf>
    <xf numFmtId="0" fontId="11" fillId="0" borderId="12" applyNumberFormat="0" applyFill="0" applyAlignment="0" applyProtection="0">
      <alignment vertical="center"/>
    </xf>
    <xf numFmtId="0" fontId="11" fillId="0" borderId="12" applyNumberFormat="0" applyFill="0" applyAlignment="0" applyProtection="0">
      <alignment vertical="center"/>
    </xf>
    <xf numFmtId="0" fontId="11" fillId="0" borderId="12" applyNumberFormat="0" applyFill="0" applyAlignment="0" applyProtection="0">
      <alignment vertical="center"/>
    </xf>
    <xf numFmtId="0" fontId="11" fillId="0" borderId="12" applyNumberFormat="0" applyFill="0" applyAlignment="0" applyProtection="0">
      <alignment vertical="center"/>
    </xf>
    <xf numFmtId="0" fontId="11" fillId="0" borderId="12" applyNumberFormat="0" applyFill="0" applyAlignment="0" applyProtection="0">
      <alignment vertical="center"/>
    </xf>
    <xf numFmtId="0" fontId="11" fillId="0" borderId="12" applyNumberFormat="0" applyFill="0" applyAlignment="0" applyProtection="0">
      <alignment vertical="center"/>
    </xf>
    <xf numFmtId="0" fontId="11" fillId="0" borderId="12" applyNumberFormat="0" applyFill="0" applyAlignment="0" applyProtection="0">
      <alignment vertical="center"/>
    </xf>
    <xf numFmtId="0" fontId="12" fillId="0" borderId="13" applyNumberFormat="0" applyFill="0" applyAlignment="0" applyProtection="0">
      <alignment vertical="center"/>
    </xf>
    <xf numFmtId="0" fontId="12" fillId="0" borderId="13" applyNumberFormat="0" applyFill="0" applyAlignment="0" applyProtection="0">
      <alignment vertical="center"/>
    </xf>
    <xf numFmtId="0" fontId="12" fillId="0" borderId="13" applyNumberFormat="0" applyFill="0" applyAlignment="0" applyProtection="0">
      <alignment vertical="center"/>
    </xf>
    <xf numFmtId="0" fontId="12" fillId="0" borderId="13" applyNumberFormat="0" applyFill="0" applyAlignment="0" applyProtection="0">
      <alignment vertical="center"/>
    </xf>
    <xf numFmtId="0" fontId="12" fillId="0" borderId="13" applyNumberFormat="0" applyFill="0" applyAlignment="0" applyProtection="0">
      <alignment vertical="center"/>
    </xf>
    <xf numFmtId="0" fontId="12" fillId="0" borderId="13" applyNumberFormat="0" applyFill="0" applyAlignment="0" applyProtection="0">
      <alignment vertical="center"/>
    </xf>
    <xf numFmtId="0" fontId="12" fillId="0" borderId="13" applyNumberFormat="0" applyFill="0" applyAlignment="0" applyProtection="0">
      <alignment vertical="center"/>
    </xf>
    <xf numFmtId="0" fontId="12" fillId="0" borderId="1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8" fillId="0" borderId="14" applyNumberFormat="0" applyFill="0" applyAlignment="0" applyProtection="0">
      <alignment vertical="center"/>
    </xf>
    <xf numFmtId="0" fontId="18" fillId="0" borderId="14" applyNumberFormat="0" applyFill="0" applyAlignment="0" applyProtection="0">
      <alignment vertical="center"/>
    </xf>
    <xf numFmtId="0" fontId="18" fillId="0" borderId="14" applyNumberFormat="0" applyFill="0" applyAlignment="0" applyProtection="0">
      <alignment vertical="center"/>
    </xf>
    <xf numFmtId="0" fontId="18" fillId="0" borderId="14" applyNumberFormat="0" applyFill="0" applyAlignment="0" applyProtection="0">
      <alignment vertical="center"/>
    </xf>
    <xf numFmtId="0" fontId="18" fillId="0" borderId="14" applyNumberFormat="0" applyFill="0" applyAlignment="0" applyProtection="0">
      <alignment vertical="center"/>
    </xf>
    <xf numFmtId="0" fontId="18" fillId="0" borderId="14" applyNumberFormat="0" applyFill="0" applyAlignment="0" applyProtection="0">
      <alignment vertical="center"/>
    </xf>
    <xf numFmtId="0" fontId="18" fillId="0" borderId="14" applyNumberFormat="0" applyFill="0" applyAlignment="0" applyProtection="0">
      <alignment vertical="center"/>
    </xf>
    <xf numFmtId="0" fontId="18" fillId="0" borderId="14" applyNumberFormat="0" applyFill="0" applyAlignment="0" applyProtection="0">
      <alignment vertical="center"/>
    </xf>
    <xf numFmtId="0" fontId="22" fillId="18" borderId="15" applyNumberFormat="0" applyAlignment="0" applyProtection="0">
      <alignment vertical="center"/>
    </xf>
    <xf numFmtId="0" fontId="22" fillId="18" borderId="15" applyNumberFormat="0" applyAlignment="0" applyProtection="0">
      <alignment vertical="center"/>
    </xf>
    <xf numFmtId="0" fontId="22" fillId="18" borderId="15" applyNumberFormat="0" applyAlignment="0" applyProtection="0">
      <alignment vertical="center"/>
    </xf>
    <xf numFmtId="0" fontId="22" fillId="18" borderId="15" applyNumberFormat="0" applyAlignment="0" applyProtection="0">
      <alignment vertical="center"/>
    </xf>
    <xf numFmtId="0" fontId="22" fillId="18" borderId="15" applyNumberFormat="0" applyAlignment="0" applyProtection="0">
      <alignment vertical="center"/>
    </xf>
    <xf numFmtId="0" fontId="22" fillId="18" borderId="15" applyNumberFormat="0" applyAlignment="0" applyProtection="0">
      <alignment vertical="center"/>
    </xf>
    <xf numFmtId="0" fontId="22" fillId="18" borderId="15" applyNumberFormat="0" applyAlignment="0" applyProtection="0">
      <alignment vertical="center"/>
    </xf>
    <xf numFmtId="0" fontId="22" fillId="18" borderId="15" applyNumberFormat="0" applyAlignment="0" applyProtection="0">
      <alignment vertical="center"/>
    </xf>
    <xf numFmtId="0" fontId="5" fillId="19" borderId="16" applyNumberFormat="0" applyAlignment="0" applyProtection="0">
      <alignment vertical="center"/>
    </xf>
    <xf numFmtId="0" fontId="5" fillId="19" borderId="16" applyNumberFormat="0" applyAlignment="0" applyProtection="0">
      <alignment vertical="center"/>
    </xf>
    <xf numFmtId="0" fontId="5" fillId="19" borderId="16" applyNumberFormat="0" applyAlignment="0" applyProtection="0">
      <alignment vertical="center"/>
    </xf>
    <xf numFmtId="0" fontId="5" fillId="19" borderId="16" applyNumberFormat="0" applyAlignment="0" applyProtection="0">
      <alignment vertical="center"/>
    </xf>
    <xf numFmtId="0" fontId="5" fillId="19" borderId="16" applyNumberFormat="0" applyAlignment="0" applyProtection="0">
      <alignment vertical="center"/>
    </xf>
    <xf numFmtId="0" fontId="5" fillId="19" borderId="16" applyNumberFormat="0" applyAlignment="0" applyProtection="0">
      <alignment vertical="center"/>
    </xf>
    <xf numFmtId="0" fontId="5" fillId="19" borderId="16" applyNumberFormat="0" applyAlignment="0" applyProtection="0">
      <alignment vertical="center"/>
    </xf>
    <xf numFmtId="0" fontId="5" fillId="19" borderId="16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7" fillId="0" borderId="17" applyNumberFormat="0" applyFill="0" applyAlignment="0" applyProtection="0">
      <alignment vertical="center"/>
    </xf>
    <xf numFmtId="0" fontId="17" fillId="0" borderId="17" applyNumberFormat="0" applyFill="0" applyAlignment="0" applyProtection="0">
      <alignment vertical="center"/>
    </xf>
    <xf numFmtId="0" fontId="17" fillId="0" borderId="17" applyNumberFormat="0" applyFill="0" applyAlignment="0" applyProtection="0">
      <alignment vertical="center"/>
    </xf>
    <xf numFmtId="0" fontId="17" fillId="0" borderId="17" applyNumberFormat="0" applyFill="0" applyAlignment="0" applyProtection="0">
      <alignment vertical="center"/>
    </xf>
    <xf numFmtId="0" fontId="17" fillId="0" borderId="17" applyNumberFormat="0" applyFill="0" applyAlignment="0" applyProtection="0">
      <alignment vertical="center"/>
    </xf>
    <xf numFmtId="0" fontId="17" fillId="0" borderId="17" applyNumberFormat="0" applyFill="0" applyAlignment="0" applyProtection="0">
      <alignment vertical="center"/>
    </xf>
    <xf numFmtId="0" fontId="17" fillId="0" borderId="17" applyNumberFormat="0" applyFill="0" applyAlignment="0" applyProtection="0">
      <alignment vertical="center"/>
    </xf>
    <xf numFmtId="0" fontId="17" fillId="0" borderId="17" applyNumberFormat="0" applyFill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20" fillId="18" borderId="18" applyNumberFormat="0" applyAlignment="0" applyProtection="0">
      <alignment vertical="center"/>
    </xf>
    <xf numFmtId="0" fontId="20" fillId="18" borderId="18" applyNumberFormat="0" applyAlignment="0" applyProtection="0">
      <alignment vertical="center"/>
    </xf>
    <xf numFmtId="0" fontId="20" fillId="18" borderId="18" applyNumberFormat="0" applyAlignment="0" applyProtection="0">
      <alignment vertical="center"/>
    </xf>
    <xf numFmtId="0" fontId="20" fillId="18" borderId="18" applyNumberFormat="0" applyAlignment="0" applyProtection="0">
      <alignment vertical="center"/>
    </xf>
    <xf numFmtId="0" fontId="20" fillId="18" borderId="18" applyNumberFormat="0" applyAlignment="0" applyProtection="0">
      <alignment vertical="center"/>
    </xf>
    <xf numFmtId="0" fontId="20" fillId="18" borderId="18" applyNumberFormat="0" applyAlignment="0" applyProtection="0">
      <alignment vertical="center"/>
    </xf>
    <xf numFmtId="0" fontId="20" fillId="18" borderId="18" applyNumberFormat="0" applyAlignment="0" applyProtection="0">
      <alignment vertical="center"/>
    </xf>
    <xf numFmtId="0" fontId="20" fillId="18" borderId="18" applyNumberFormat="0" applyAlignment="0" applyProtection="0">
      <alignment vertical="center"/>
    </xf>
    <xf numFmtId="0" fontId="8" fillId="9" borderId="15" applyNumberFormat="0" applyAlignment="0" applyProtection="0">
      <alignment vertical="center"/>
    </xf>
    <xf numFmtId="0" fontId="8" fillId="9" borderId="15" applyNumberFormat="0" applyAlignment="0" applyProtection="0">
      <alignment vertical="center"/>
    </xf>
    <xf numFmtId="0" fontId="8" fillId="9" borderId="15" applyNumberFormat="0" applyAlignment="0" applyProtection="0">
      <alignment vertical="center"/>
    </xf>
    <xf numFmtId="0" fontId="8" fillId="9" borderId="15" applyNumberFormat="0" applyAlignment="0" applyProtection="0">
      <alignment vertical="center"/>
    </xf>
    <xf numFmtId="0" fontId="8" fillId="9" borderId="15" applyNumberFormat="0" applyAlignment="0" applyProtection="0">
      <alignment vertical="center"/>
    </xf>
    <xf numFmtId="0" fontId="8" fillId="9" borderId="15" applyNumberFormat="0" applyAlignment="0" applyProtection="0">
      <alignment vertical="center"/>
    </xf>
    <xf numFmtId="0" fontId="8" fillId="9" borderId="15" applyNumberFormat="0" applyAlignment="0" applyProtection="0">
      <alignment vertical="center"/>
    </xf>
    <xf numFmtId="0" fontId="8" fillId="9" borderId="15" applyNumberFormat="0" applyAlignment="0" applyProtection="0">
      <alignment vertical="center"/>
    </xf>
    <xf numFmtId="0" fontId="7" fillId="25" borderId="19" applyNumberFormat="0" applyFont="0" applyAlignment="0" applyProtection="0">
      <alignment vertical="center"/>
    </xf>
    <xf numFmtId="0" fontId="7" fillId="25" borderId="19" applyNumberFormat="0" applyFont="0" applyAlignment="0" applyProtection="0">
      <alignment vertical="center"/>
    </xf>
    <xf numFmtId="0" fontId="7" fillId="25" borderId="19" applyNumberFormat="0" applyFont="0" applyAlignment="0" applyProtection="0">
      <alignment vertical="center"/>
    </xf>
    <xf numFmtId="0" fontId="7" fillId="25" borderId="19" applyNumberFormat="0" applyFont="0" applyAlignment="0" applyProtection="0">
      <alignment vertical="center"/>
    </xf>
    <xf numFmtId="0" fontId="7" fillId="25" borderId="19" applyNumberFormat="0" applyFont="0" applyAlignment="0" applyProtection="0">
      <alignment vertical="center"/>
    </xf>
    <xf numFmtId="0" fontId="7" fillId="25" borderId="19" applyNumberFormat="0" applyFont="0" applyAlignment="0" applyProtection="0">
      <alignment vertical="center"/>
    </xf>
    <xf numFmtId="0" fontId="7" fillId="25" borderId="19" applyNumberFormat="0" applyFont="0" applyAlignment="0" applyProtection="0">
      <alignment vertical="center"/>
    </xf>
    <xf numFmtId="0" fontId="7" fillId="25" borderId="19" applyNumberFormat="0" applyFont="0" applyAlignment="0" applyProtection="0">
      <alignment vertical="center"/>
    </xf>
    <xf numFmtId="0" fontId="3" fillId="2" borderId="1" applyNumberFormat="0" applyFont="0" applyAlignment="0" applyProtection="0">
      <alignment vertical="center"/>
    </xf>
    <xf numFmtId="0" fontId="4" fillId="0" borderId="0"/>
    <xf numFmtId="0" fontId="3" fillId="0" borderId="0">
      <alignment vertical="center"/>
    </xf>
    <xf numFmtId="0" fontId="4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" fillId="0" borderId="0"/>
    <xf numFmtId="0" fontId="4" fillId="0" borderId="0"/>
    <xf numFmtId="0" fontId="23" fillId="0" borderId="0">
      <alignment horizontal="center"/>
    </xf>
    <xf numFmtId="0" fontId="3" fillId="2" borderId="1" applyNumberFormat="0" applyFont="0" applyAlignment="0" applyProtection="0">
      <alignment vertical="center"/>
    </xf>
    <xf numFmtId="0" fontId="3" fillId="0" borderId="0">
      <alignment vertical="center"/>
    </xf>
    <xf numFmtId="0" fontId="4" fillId="0" borderId="0"/>
    <xf numFmtId="0" fontId="4" fillId="0" borderId="0"/>
    <xf numFmtId="0" fontId="4" fillId="0" borderId="0"/>
    <xf numFmtId="0" fontId="7" fillId="0" borderId="0">
      <alignment vertical="center"/>
    </xf>
    <xf numFmtId="0" fontId="3" fillId="0" borderId="0">
      <alignment vertical="center"/>
    </xf>
    <xf numFmtId="0" fontId="4" fillId="0" borderId="0"/>
    <xf numFmtId="0" fontId="7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4" fillId="0" borderId="0"/>
    <xf numFmtId="0" fontId="3" fillId="0" borderId="0">
      <alignment vertical="center"/>
    </xf>
    <xf numFmtId="0" fontId="1" fillId="0" borderId="0"/>
  </cellStyleXfs>
  <cellXfs count="38">
    <xf numFmtId="0" fontId="0" fillId="0" borderId="0" xfId="0"/>
    <xf numFmtId="10" fontId="0" fillId="0" borderId="0" xfId="0" applyNumberFormat="1"/>
    <xf numFmtId="2" fontId="0" fillId="0" borderId="0" xfId="0" applyNumberFormat="1"/>
    <xf numFmtId="0" fontId="25" fillId="3" borderId="2" xfId="0" applyFont="1" applyFill="1" applyBorder="1"/>
    <xf numFmtId="0" fontId="25" fillId="0" borderId="2" xfId="0" applyFont="1" applyBorder="1"/>
    <xf numFmtId="0" fontId="26" fillId="0" borderId="10" xfId="0" applyFont="1" applyBorder="1" applyAlignment="1">
      <alignment vertical="center"/>
    </xf>
    <xf numFmtId="0" fontId="25" fillId="0" borderId="10" xfId="0" applyFont="1" applyBorder="1"/>
    <xf numFmtId="0" fontId="25" fillId="0" borderId="21" xfId="0" applyFont="1" applyBorder="1"/>
    <xf numFmtId="0" fontId="25" fillId="0" borderId="20" xfId="0" applyFont="1" applyBorder="1"/>
    <xf numFmtId="0" fontId="25" fillId="0" borderId="10" xfId="0" applyFont="1" applyFill="1" applyBorder="1"/>
    <xf numFmtId="0" fontId="24" fillId="0" borderId="10" xfId="0" applyFont="1" applyFill="1" applyBorder="1" applyAlignment="1">
      <alignment vertical="center"/>
    </xf>
    <xf numFmtId="0" fontId="26" fillId="0" borderId="2" xfId="0" applyFont="1" applyBorder="1" applyAlignment="1"/>
    <xf numFmtId="0" fontId="24" fillId="0" borderId="0" xfId="0" applyFont="1" applyAlignment="1">
      <alignment vertical="center"/>
    </xf>
    <xf numFmtId="0" fontId="25" fillId="0" borderId="2" xfId="0" applyFont="1" applyFill="1" applyBorder="1"/>
    <xf numFmtId="0" fontId="26" fillId="0" borderId="0" xfId="0" applyFont="1" applyBorder="1" applyAlignment="1">
      <alignment vertical="center"/>
    </xf>
    <xf numFmtId="0" fontId="25" fillId="0" borderId="21" xfId="0" applyFont="1" applyFill="1" applyBorder="1"/>
    <xf numFmtId="0" fontId="25" fillId="26" borderId="2" xfId="0" applyFont="1" applyFill="1" applyBorder="1"/>
    <xf numFmtId="0" fontId="25" fillId="0" borderId="2" xfId="0" applyFont="1" applyBorder="1"/>
    <xf numFmtId="0" fontId="25" fillId="0" borderId="5" xfId="0" applyFont="1" applyFill="1" applyBorder="1"/>
    <xf numFmtId="0" fontId="25" fillId="26" borderId="2" xfId="0" applyFont="1" applyFill="1" applyBorder="1"/>
    <xf numFmtId="0" fontId="0" fillId="0" borderId="0" xfId="0"/>
    <xf numFmtId="0" fontId="0" fillId="3" borderId="2" xfId="0" applyFont="1" applyFill="1" applyBorder="1"/>
    <xf numFmtId="0" fontId="0" fillId="0" borderId="2" xfId="0" applyBorder="1"/>
    <xf numFmtId="164" fontId="27" fillId="0" borderId="23" xfId="0" applyNumberFormat="1" applyFont="1" applyBorder="1" applyAlignment="1">
      <alignment horizontal="right" vertical="center"/>
    </xf>
    <xf numFmtId="164" fontId="28" fillId="0" borderId="23" xfId="0" applyNumberFormat="1" applyFont="1" applyBorder="1" applyAlignment="1">
      <alignment horizontal="right" vertical="center"/>
    </xf>
    <xf numFmtId="164" fontId="0" fillId="3" borderId="2" xfId="0" applyNumberFormat="1" applyFill="1" applyBorder="1"/>
    <xf numFmtId="0" fontId="0" fillId="3" borderId="22" xfId="0" applyFont="1" applyFill="1" applyBorder="1"/>
    <xf numFmtId="164" fontId="0" fillId="0" borderId="0" xfId="0" applyNumberFormat="1"/>
    <xf numFmtId="0" fontId="0" fillId="3" borderId="3" xfId="0" applyFont="1" applyFill="1" applyBorder="1" applyAlignment="1">
      <alignment horizontal="center"/>
    </xf>
    <xf numFmtId="0" fontId="0" fillId="3" borderId="4" xfId="0" applyFont="1" applyFill="1" applyBorder="1" applyAlignment="1">
      <alignment horizontal="center"/>
    </xf>
    <xf numFmtId="0" fontId="0" fillId="3" borderId="5" xfId="0" applyFont="1" applyFill="1" applyBorder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2" fillId="3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164" fontId="0" fillId="3" borderId="2" xfId="0" applyNumberFormat="1" applyFill="1" applyBorder="1" applyAlignment="1">
      <alignment horizontal="center"/>
    </xf>
  </cellXfs>
  <cellStyles count="804">
    <cellStyle name="20% - 强调文字颜色 1 2" xfId="7" xr:uid="{00000000-0005-0000-0000-000000000000}"/>
    <cellStyle name="20% - 强调文字颜色 1 2 2" xfId="65" xr:uid="{00000000-0005-0000-0000-000001000000}"/>
    <cellStyle name="20% - 强调文字颜色 1 2 2 2" xfId="66" xr:uid="{00000000-0005-0000-0000-000002000000}"/>
    <cellStyle name="20% - 强调文字颜色 1 2 2 3" xfId="67" xr:uid="{00000000-0005-0000-0000-000003000000}"/>
    <cellStyle name="20% - 强调文字颜色 1 2 2 4" xfId="68" xr:uid="{00000000-0005-0000-0000-000004000000}"/>
    <cellStyle name="20% - 强调文字颜色 1 2 3" xfId="69" xr:uid="{00000000-0005-0000-0000-000005000000}"/>
    <cellStyle name="20% - 强调文字颜色 1 2 3 2" xfId="70" xr:uid="{00000000-0005-0000-0000-000006000000}"/>
    <cellStyle name="20% - 强调文字颜色 1 2 3 3" xfId="71" xr:uid="{00000000-0005-0000-0000-000007000000}"/>
    <cellStyle name="20% - 强调文字颜色 1 2 3 4" xfId="72" xr:uid="{00000000-0005-0000-0000-000008000000}"/>
    <cellStyle name="20% - 强调文字颜色 2 2" xfId="8" xr:uid="{00000000-0005-0000-0000-000009000000}"/>
    <cellStyle name="20% - 强调文字颜色 2 2 2" xfId="73" xr:uid="{00000000-0005-0000-0000-00000A000000}"/>
    <cellStyle name="20% - 强调文字颜色 2 2 2 2" xfId="74" xr:uid="{00000000-0005-0000-0000-00000B000000}"/>
    <cellStyle name="20% - 强调文字颜色 2 2 2 3" xfId="75" xr:uid="{00000000-0005-0000-0000-00000C000000}"/>
    <cellStyle name="20% - 强调文字颜色 2 2 2 4" xfId="76" xr:uid="{00000000-0005-0000-0000-00000D000000}"/>
    <cellStyle name="20% - 强调文字颜色 2 2 3" xfId="77" xr:uid="{00000000-0005-0000-0000-00000E000000}"/>
    <cellStyle name="20% - 强调文字颜色 2 2 3 2" xfId="78" xr:uid="{00000000-0005-0000-0000-00000F000000}"/>
    <cellStyle name="20% - 强调文字颜色 2 2 3 3" xfId="79" xr:uid="{00000000-0005-0000-0000-000010000000}"/>
    <cellStyle name="20% - 强调文字颜色 2 2 3 4" xfId="80" xr:uid="{00000000-0005-0000-0000-000011000000}"/>
    <cellStyle name="20% - 强调文字颜色 3 2" xfId="9" xr:uid="{00000000-0005-0000-0000-000012000000}"/>
    <cellStyle name="20% - 强调文字颜色 3 2 2" xfId="81" xr:uid="{00000000-0005-0000-0000-000013000000}"/>
    <cellStyle name="20% - 强调文字颜色 3 2 2 2" xfId="82" xr:uid="{00000000-0005-0000-0000-000014000000}"/>
    <cellStyle name="20% - 强调文字颜色 3 2 2 3" xfId="83" xr:uid="{00000000-0005-0000-0000-000015000000}"/>
    <cellStyle name="20% - 强调文字颜色 3 2 2 4" xfId="84" xr:uid="{00000000-0005-0000-0000-000016000000}"/>
    <cellStyle name="20% - 强调文字颜色 3 2 3" xfId="85" xr:uid="{00000000-0005-0000-0000-000017000000}"/>
    <cellStyle name="20% - 强调文字颜色 3 2 3 2" xfId="86" xr:uid="{00000000-0005-0000-0000-000018000000}"/>
    <cellStyle name="20% - 强调文字颜色 3 2 3 3" xfId="87" xr:uid="{00000000-0005-0000-0000-000019000000}"/>
    <cellStyle name="20% - 强调文字颜色 3 2 3 4" xfId="88" xr:uid="{00000000-0005-0000-0000-00001A000000}"/>
    <cellStyle name="20% - 强调文字颜色 4 2" xfId="10" xr:uid="{00000000-0005-0000-0000-00001B000000}"/>
    <cellStyle name="20% - 强调文字颜色 4 2 2" xfId="89" xr:uid="{00000000-0005-0000-0000-00001C000000}"/>
    <cellStyle name="20% - 强调文字颜色 4 2 2 2" xfId="90" xr:uid="{00000000-0005-0000-0000-00001D000000}"/>
    <cellStyle name="20% - 强调文字颜色 4 2 2 3" xfId="91" xr:uid="{00000000-0005-0000-0000-00001E000000}"/>
    <cellStyle name="20% - 强调文字颜色 4 2 2 4" xfId="92" xr:uid="{00000000-0005-0000-0000-00001F000000}"/>
    <cellStyle name="20% - 强调文字颜色 4 2 3" xfId="93" xr:uid="{00000000-0005-0000-0000-000020000000}"/>
    <cellStyle name="20% - 强调文字颜色 4 2 3 2" xfId="94" xr:uid="{00000000-0005-0000-0000-000021000000}"/>
    <cellStyle name="20% - 强调文字颜色 4 2 3 3" xfId="95" xr:uid="{00000000-0005-0000-0000-000022000000}"/>
    <cellStyle name="20% - 强调文字颜色 4 2 3 4" xfId="96" xr:uid="{00000000-0005-0000-0000-000023000000}"/>
    <cellStyle name="20% - 强调文字颜色 5 2" xfId="11" xr:uid="{00000000-0005-0000-0000-000024000000}"/>
    <cellStyle name="20% - 强调文字颜色 5 2 2" xfId="97" xr:uid="{00000000-0005-0000-0000-000025000000}"/>
    <cellStyle name="20% - 强调文字颜色 5 2 2 2" xfId="98" xr:uid="{00000000-0005-0000-0000-000026000000}"/>
    <cellStyle name="20% - 强调文字颜色 5 2 2 3" xfId="99" xr:uid="{00000000-0005-0000-0000-000027000000}"/>
    <cellStyle name="20% - 强调文字颜色 5 2 2 4" xfId="100" xr:uid="{00000000-0005-0000-0000-000028000000}"/>
    <cellStyle name="20% - 强调文字颜色 5 2 3" xfId="101" xr:uid="{00000000-0005-0000-0000-000029000000}"/>
    <cellStyle name="20% - 强调文字颜色 5 2 3 2" xfId="102" xr:uid="{00000000-0005-0000-0000-00002A000000}"/>
    <cellStyle name="20% - 强调文字颜色 5 2 3 3" xfId="103" xr:uid="{00000000-0005-0000-0000-00002B000000}"/>
    <cellStyle name="20% - 强调文字颜色 5 2 3 4" xfId="104" xr:uid="{00000000-0005-0000-0000-00002C000000}"/>
    <cellStyle name="20% - 强调文字颜色 6 2" xfId="12" xr:uid="{00000000-0005-0000-0000-00002D000000}"/>
    <cellStyle name="20% - 强调文字颜色 6 2 2" xfId="105" xr:uid="{00000000-0005-0000-0000-00002E000000}"/>
    <cellStyle name="20% - 强调文字颜色 6 2 2 2" xfId="106" xr:uid="{00000000-0005-0000-0000-00002F000000}"/>
    <cellStyle name="20% - 强调文字颜色 6 2 2 3" xfId="107" xr:uid="{00000000-0005-0000-0000-000030000000}"/>
    <cellStyle name="20% - 强调文字颜色 6 2 2 4" xfId="108" xr:uid="{00000000-0005-0000-0000-000031000000}"/>
    <cellStyle name="20% - 强调文字颜色 6 2 3" xfId="109" xr:uid="{00000000-0005-0000-0000-000032000000}"/>
    <cellStyle name="20% - 强调文字颜色 6 2 3 2" xfId="110" xr:uid="{00000000-0005-0000-0000-000033000000}"/>
    <cellStyle name="20% - 强调文字颜色 6 2 3 3" xfId="111" xr:uid="{00000000-0005-0000-0000-000034000000}"/>
    <cellStyle name="20% - 强调文字颜色 6 2 3 4" xfId="112" xr:uid="{00000000-0005-0000-0000-000035000000}"/>
    <cellStyle name="40% - 强调文字颜色 1 2" xfId="13" xr:uid="{00000000-0005-0000-0000-000036000000}"/>
    <cellStyle name="40% - 强调文字颜色 1 2 2" xfId="113" xr:uid="{00000000-0005-0000-0000-000037000000}"/>
    <cellStyle name="40% - 强调文字颜色 1 2 2 2" xfId="114" xr:uid="{00000000-0005-0000-0000-000038000000}"/>
    <cellStyle name="40% - 强调文字颜色 1 2 2 3" xfId="115" xr:uid="{00000000-0005-0000-0000-000039000000}"/>
    <cellStyle name="40% - 强调文字颜色 1 2 2 4" xfId="116" xr:uid="{00000000-0005-0000-0000-00003A000000}"/>
    <cellStyle name="40% - 强调文字颜色 1 2 3" xfId="117" xr:uid="{00000000-0005-0000-0000-00003B000000}"/>
    <cellStyle name="40% - 强调文字颜色 1 2 3 2" xfId="118" xr:uid="{00000000-0005-0000-0000-00003C000000}"/>
    <cellStyle name="40% - 强调文字颜色 1 2 3 3" xfId="119" xr:uid="{00000000-0005-0000-0000-00003D000000}"/>
    <cellStyle name="40% - 强调文字颜色 1 2 3 4" xfId="120" xr:uid="{00000000-0005-0000-0000-00003E000000}"/>
    <cellStyle name="40% - 强调文字颜色 2 2" xfId="14" xr:uid="{00000000-0005-0000-0000-00003F000000}"/>
    <cellStyle name="40% - 强调文字颜色 2 2 2" xfId="121" xr:uid="{00000000-0005-0000-0000-000040000000}"/>
    <cellStyle name="40% - 强调文字颜色 2 2 2 2" xfId="122" xr:uid="{00000000-0005-0000-0000-000041000000}"/>
    <cellStyle name="40% - 强调文字颜色 2 2 2 3" xfId="123" xr:uid="{00000000-0005-0000-0000-000042000000}"/>
    <cellStyle name="40% - 强调文字颜色 2 2 2 4" xfId="124" xr:uid="{00000000-0005-0000-0000-000043000000}"/>
    <cellStyle name="40% - 强调文字颜色 2 2 3" xfId="125" xr:uid="{00000000-0005-0000-0000-000044000000}"/>
    <cellStyle name="40% - 强调文字颜色 2 2 3 2" xfId="126" xr:uid="{00000000-0005-0000-0000-000045000000}"/>
    <cellStyle name="40% - 强调文字颜色 2 2 3 3" xfId="127" xr:uid="{00000000-0005-0000-0000-000046000000}"/>
    <cellStyle name="40% - 强调文字颜色 2 2 3 4" xfId="128" xr:uid="{00000000-0005-0000-0000-000047000000}"/>
    <cellStyle name="40% - 强调文字颜色 3 2" xfId="15" xr:uid="{00000000-0005-0000-0000-000048000000}"/>
    <cellStyle name="40% - 强调文字颜色 3 2 2" xfId="129" xr:uid="{00000000-0005-0000-0000-000049000000}"/>
    <cellStyle name="40% - 强调文字颜色 3 2 2 2" xfId="130" xr:uid="{00000000-0005-0000-0000-00004A000000}"/>
    <cellStyle name="40% - 强调文字颜色 3 2 2 3" xfId="131" xr:uid="{00000000-0005-0000-0000-00004B000000}"/>
    <cellStyle name="40% - 强调文字颜色 3 2 2 4" xfId="132" xr:uid="{00000000-0005-0000-0000-00004C000000}"/>
    <cellStyle name="40% - 强调文字颜色 3 2 3" xfId="133" xr:uid="{00000000-0005-0000-0000-00004D000000}"/>
    <cellStyle name="40% - 强调文字颜色 3 2 3 2" xfId="134" xr:uid="{00000000-0005-0000-0000-00004E000000}"/>
    <cellStyle name="40% - 强调文字颜色 3 2 3 3" xfId="135" xr:uid="{00000000-0005-0000-0000-00004F000000}"/>
    <cellStyle name="40% - 强调文字颜色 3 2 3 4" xfId="136" xr:uid="{00000000-0005-0000-0000-000050000000}"/>
    <cellStyle name="40% - 强调文字颜色 4 2" xfId="16" xr:uid="{00000000-0005-0000-0000-000051000000}"/>
    <cellStyle name="40% - 强调文字颜色 4 2 2" xfId="137" xr:uid="{00000000-0005-0000-0000-000052000000}"/>
    <cellStyle name="40% - 强调文字颜色 4 2 2 2" xfId="138" xr:uid="{00000000-0005-0000-0000-000053000000}"/>
    <cellStyle name="40% - 强调文字颜色 4 2 2 3" xfId="139" xr:uid="{00000000-0005-0000-0000-000054000000}"/>
    <cellStyle name="40% - 强调文字颜色 4 2 2 4" xfId="140" xr:uid="{00000000-0005-0000-0000-000055000000}"/>
    <cellStyle name="40% - 强调文字颜色 4 2 3" xfId="141" xr:uid="{00000000-0005-0000-0000-000056000000}"/>
    <cellStyle name="40% - 强调文字颜色 4 2 3 2" xfId="142" xr:uid="{00000000-0005-0000-0000-000057000000}"/>
    <cellStyle name="40% - 强调文字颜色 4 2 3 3" xfId="143" xr:uid="{00000000-0005-0000-0000-000058000000}"/>
    <cellStyle name="40% - 强调文字颜色 4 2 3 4" xfId="144" xr:uid="{00000000-0005-0000-0000-000059000000}"/>
    <cellStyle name="40% - 强调文字颜色 5 2" xfId="17" xr:uid="{00000000-0005-0000-0000-00005A000000}"/>
    <cellStyle name="40% - 强调文字颜色 5 2 2" xfId="145" xr:uid="{00000000-0005-0000-0000-00005B000000}"/>
    <cellStyle name="40% - 强调文字颜色 5 2 2 2" xfId="146" xr:uid="{00000000-0005-0000-0000-00005C000000}"/>
    <cellStyle name="40% - 强调文字颜色 5 2 2 3" xfId="147" xr:uid="{00000000-0005-0000-0000-00005D000000}"/>
    <cellStyle name="40% - 强调文字颜色 5 2 2 4" xfId="148" xr:uid="{00000000-0005-0000-0000-00005E000000}"/>
    <cellStyle name="40% - 强调文字颜色 5 2 3" xfId="149" xr:uid="{00000000-0005-0000-0000-00005F000000}"/>
    <cellStyle name="40% - 强调文字颜色 5 2 3 2" xfId="150" xr:uid="{00000000-0005-0000-0000-000060000000}"/>
    <cellStyle name="40% - 强调文字颜色 5 2 3 3" xfId="151" xr:uid="{00000000-0005-0000-0000-000061000000}"/>
    <cellStyle name="40% - 强调文字颜色 5 2 3 4" xfId="152" xr:uid="{00000000-0005-0000-0000-000062000000}"/>
    <cellStyle name="40% - 强调文字颜色 6 2" xfId="18" xr:uid="{00000000-0005-0000-0000-000063000000}"/>
    <cellStyle name="40% - 强调文字颜色 6 2 2" xfId="153" xr:uid="{00000000-0005-0000-0000-000064000000}"/>
    <cellStyle name="40% - 强调文字颜色 6 2 2 2" xfId="154" xr:uid="{00000000-0005-0000-0000-000065000000}"/>
    <cellStyle name="40% - 强调文字颜色 6 2 2 3" xfId="155" xr:uid="{00000000-0005-0000-0000-000066000000}"/>
    <cellStyle name="40% - 强调文字颜色 6 2 2 4" xfId="156" xr:uid="{00000000-0005-0000-0000-000067000000}"/>
    <cellStyle name="40% - 强调文字颜色 6 2 3" xfId="157" xr:uid="{00000000-0005-0000-0000-000068000000}"/>
    <cellStyle name="40% - 强调文字颜色 6 2 3 2" xfId="158" xr:uid="{00000000-0005-0000-0000-000069000000}"/>
    <cellStyle name="40% - 强调文字颜色 6 2 3 3" xfId="159" xr:uid="{00000000-0005-0000-0000-00006A000000}"/>
    <cellStyle name="40% - 强调文字颜色 6 2 3 4" xfId="160" xr:uid="{00000000-0005-0000-0000-00006B000000}"/>
    <cellStyle name="60% - 强调文字颜色 1 2" xfId="19" xr:uid="{00000000-0005-0000-0000-00006C000000}"/>
    <cellStyle name="60% - 强调文字颜色 1 2 2" xfId="161" xr:uid="{00000000-0005-0000-0000-00006D000000}"/>
    <cellStyle name="60% - 强调文字颜色 1 2 2 2" xfId="162" xr:uid="{00000000-0005-0000-0000-00006E000000}"/>
    <cellStyle name="60% - 强调文字颜色 1 2 2 3" xfId="163" xr:uid="{00000000-0005-0000-0000-00006F000000}"/>
    <cellStyle name="60% - 强调文字颜色 1 2 2 4" xfId="164" xr:uid="{00000000-0005-0000-0000-000070000000}"/>
    <cellStyle name="60% - 强调文字颜色 1 2 3" xfId="165" xr:uid="{00000000-0005-0000-0000-000071000000}"/>
    <cellStyle name="60% - 强调文字颜色 1 2 3 2" xfId="166" xr:uid="{00000000-0005-0000-0000-000072000000}"/>
    <cellStyle name="60% - 强调文字颜色 1 2 3 3" xfId="167" xr:uid="{00000000-0005-0000-0000-000073000000}"/>
    <cellStyle name="60% - 强调文字颜色 1 2 3 4" xfId="168" xr:uid="{00000000-0005-0000-0000-000074000000}"/>
    <cellStyle name="60% - 强调文字颜色 2 2" xfId="20" xr:uid="{00000000-0005-0000-0000-000075000000}"/>
    <cellStyle name="60% - 强调文字颜色 2 2 2" xfId="169" xr:uid="{00000000-0005-0000-0000-000076000000}"/>
    <cellStyle name="60% - 强调文字颜色 2 2 2 2" xfId="170" xr:uid="{00000000-0005-0000-0000-000077000000}"/>
    <cellStyle name="60% - 强调文字颜色 2 2 2 3" xfId="171" xr:uid="{00000000-0005-0000-0000-000078000000}"/>
    <cellStyle name="60% - 强调文字颜色 2 2 2 4" xfId="172" xr:uid="{00000000-0005-0000-0000-000079000000}"/>
    <cellStyle name="60% - 强调文字颜色 2 2 3" xfId="173" xr:uid="{00000000-0005-0000-0000-00007A000000}"/>
    <cellStyle name="60% - 强调文字颜色 2 2 3 2" xfId="174" xr:uid="{00000000-0005-0000-0000-00007B000000}"/>
    <cellStyle name="60% - 强调文字颜色 2 2 3 3" xfId="175" xr:uid="{00000000-0005-0000-0000-00007C000000}"/>
    <cellStyle name="60% - 强调文字颜色 2 2 3 4" xfId="176" xr:uid="{00000000-0005-0000-0000-00007D000000}"/>
    <cellStyle name="60% - 强调文字颜色 3 2" xfId="21" xr:uid="{00000000-0005-0000-0000-00007E000000}"/>
    <cellStyle name="60% - 强调文字颜色 3 2 2" xfId="177" xr:uid="{00000000-0005-0000-0000-00007F000000}"/>
    <cellStyle name="60% - 强调文字颜色 3 2 2 2" xfId="178" xr:uid="{00000000-0005-0000-0000-000080000000}"/>
    <cellStyle name="60% - 强调文字颜色 3 2 2 3" xfId="179" xr:uid="{00000000-0005-0000-0000-000081000000}"/>
    <cellStyle name="60% - 强调文字颜色 3 2 2 4" xfId="180" xr:uid="{00000000-0005-0000-0000-000082000000}"/>
    <cellStyle name="60% - 强调文字颜色 3 2 3" xfId="181" xr:uid="{00000000-0005-0000-0000-000083000000}"/>
    <cellStyle name="60% - 强调文字颜色 3 2 3 2" xfId="182" xr:uid="{00000000-0005-0000-0000-000084000000}"/>
    <cellStyle name="60% - 强调文字颜色 3 2 3 3" xfId="183" xr:uid="{00000000-0005-0000-0000-000085000000}"/>
    <cellStyle name="60% - 强调文字颜色 3 2 3 4" xfId="184" xr:uid="{00000000-0005-0000-0000-000086000000}"/>
    <cellStyle name="60% - 强调文字颜色 4 2" xfId="22" xr:uid="{00000000-0005-0000-0000-000087000000}"/>
    <cellStyle name="60% - 强调文字颜色 4 2 2" xfId="185" xr:uid="{00000000-0005-0000-0000-000088000000}"/>
    <cellStyle name="60% - 强调文字颜色 4 2 2 2" xfId="186" xr:uid="{00000000-0005-0000-0000-000089000000}"/>
    <cellStyle name="60% - 强调文字颜色 4 2 2 3" xfId="187" xr:uid="{00000000-0005-0000-0000-00008A000000}"/>
    <cellStyle name="60% - 强调文字颜色 4 2 2 4" xfId="188" xr:uid="{00000000-0005-0000-0000-00008B000000}"/>
    <cellStyle name="60% - 强调文字颜色 4 2 3" xfId="189" xr:uid="{00000000-0005-0000-0000-00008C000000}"/>
    <cellStyle name="60% - 强调文字颜色 4 2 3 2" xfId="190" xr:uid="{00000000-0005-0000-0000-00008D000000}"/>
    <cellStyle name="60% - 强调文字颜色 4 2 3 3" xfId="191" xr:uid="{00000000-0005-0000-0000-00008E000000}"/>
    <cellStyle name="60% - 强调文字颜色 4 2 3 4" xfId="192" xr:uid="{00000000-0005-0000-0000-00008F000000}"/>
    <cellStyle name="60% - 强调文字颜色 5 2" xfId="23" xr:uid="{00000000-0005-0000-0000-000090000000}"/>
    <cellStyle name="60% - 强调文字颜色 5 2 2" xfId="193" xr:uid="{00000000-0005-0000-0000-000091000000}"/>
    <cellStyle name="60% - 强调文字颜色 5 2 2 2" xfId="194" xr:uid="{00000000-0005-0000-0000-000092000000}"/>
    <cellStyle name="60% - 强调文字颜色 5 2 2 3" xfId="195" xr:uid="{00000000-0005-0000-0000-000093000000}"/>
    <cellStyle name="60% - 强调文字颜色 5 2 2 4" xfId="196" xr:uid="{00000000-0005-0000-0000-000094000000}"/>
    <cellStyle name="60% - 强调文字颜色 5 2 3" xfId="197" xr:uid="{00000000-0005-0000-0000-000095000000}"/>
    <cellStyle name="60% - 强调文字颜色 5 2 3 2" xfId="198" xr:uid="{00000000-0005-0000-0000-000096000000}"/>
    <cellStyle name="60% - 强调文字颜色 5 2 3 3" xfId="199" xr:uid="{00000000-0005-0000-0000-000097000000}"/>
    <cellStyle name="60% - 强调文字颜色 5 2 3 4" xfId="200" xr:uid="{00000000-0005-0000-0000-000098000000}"/>
    <cellStyle name="60% - 强调文字颜色 6 2" xfId="24" xr:uid="{00000000-0005-0000-0000-000099000000}"/>
    <cellStyle name="60% - 强调文字颜色 6 2 2" xfId="201" xr:uid="{00000000-0005-0000-0000-00009A000000}"/>
    <cellStyle name="60% - 强调文字颜色 6 2 2 2" xfId="202" xr:uid="{00000000-0005-0000-0000-00009B000000}"/>
    <cellStyle name="60% - 强调文字颜色 6 2 2 3" xfId="203" xr:uid="{00000000-0005-0000-0000-00009C000000}"/>
    <cellStyle name="60% - 强调文字颜色 6 2 2 4" xfId="204" xr:uid="{00000000-0005-0000-0000-00009D000000}"/>
    <cellStyle name="60% - 强调文字颜色 6 2 3" xfId="205" xr:uid="{00000000-0005-0000-0000-00009E000000}"/>
    <cellStyle name="60% - 强调文字颜色 6 2 3 2" xfId="206" xr:uid="{00000000-0005-0000-0000-00009F000000}"/>
    <cellStyle name="60% - 强调文字颜色 6 2 3 3" xfId="207" xr:uid="{00000000-0005-0000-0000-0000A0000000}"/>
    <cellStyle name="60% - 强调文字颜色 6 2 3 4" xfId="208" xr:uid="{00000000-0005-0000-0000-0000A1000000}"/>
    <cellStyle name="Normal" xfId="0" builtinId="0"/>
    <cellStyle name="Normal 2" xfId="1" xr:uid="{00000000-0005-0000-0000-0000D1000000}"/>
    <cellStyle name="好 2" xfId="31" xr:uid="{00000000-0005-0000-0000-000086020000}"/>
    <cellStyle name="好 2 2" xfId="595" xr:uid="{00000000-0005-0000-0000-000087020000}"/>
    <cellStyle name="好 2 2 2" xfId="596" xr:uid="{00000000-0005-0000-0000-000088020000}"/>
    <cellStyle name="好 2 2 3" xfId="597" xr:uid="{00000000-0005-0000-0000-000089020000}"/>
    <cellStyle name="好 2 2 4" xfId="598" xr:uid="{00000000-0005-0000-0000-00008A020000}"/>
    <cellStyle name="好 2 3" xfId="599" xr:uid="{00000000-0005-0000-0000-00008B020000}"/>
    <cellStyle name="好 2 3 2" xfId="600" xr:uid="{00000000-0005-0000-0000-00008C020000}"/>
    <cellStyle name="好 2 3 3" xfId="601" xr:uid="{00000000-0005-0000-0000-00008D020000}"/>
    <cellStyle name="好 2 3 4" xfId="602" xr:uid="{00000000-0005-0000-0000-00008E020000}"/>
    <cellStyle name="差 2" xfId="30" xr:uid="{00000000-0005-0000-0000-0000CF000000}"/>
    <cellStyle name="差 2 2" xfId="249" xr:uid="{00000000-0005-0000-0000-0000D0000000}"/>
    <cellStyle name="差 2 2 2" xfId="250" xr:uid="{00000000-0005-0000-0000-0000D1000000}"/>
    <cellStyle name="差 2 2 3" xfId="251" xr:uid="{00000000-0005-0000-0000-0000D2000000}"/>
    <cellStyle name="差 2 2 4" xfId="252" xr:uid="{00000000-0005-0000-0000-0000D3000000}"/>
    <cellStyle name="差 2 3" xfId="253" xr:uid="{00000000-0005-0000-0000-0000D4000000}"/>
    <cellStyle name="差 2 3 2" xfId="254" xr:uid="{00000000-0005-0000-0000-0000D5000000}"/>
    <cellStyle name="差 2 3 3" xfId="255" xr:uid="{00000000-0005-0000-0000-0000D6000000}"/>
    <cellStyle name="差 2 3 4" xfId="256" xr:uid="{00000000-0005-0000-0000-0000D7000000}"/>
    <cellStyle name="常规 10" xfId="3" xr:uid="{00000000-0005-0000-0000-0000D9000000}"/>
    <cellStyle name="常规 10 10" xfId="257" xr:uid="{00000000-0005-0000-0000-0000DA000000}"/>
    <cellStyle name="常规 10 11" xfId="258" xr:uid="{00000000-0005-0000-0000-0000DB000000}"/>
    <cellStyle name="常规 10 12" xfId="259" xr:uid="{00000000-0005-0000-0000-0000DC000000}"/>
    <cellStyle name="常规 10 13" xfId="260" xr:uid="{00000000-0005-0000-0000-0000DD000000}"/>
    <cellStyle name="常规 10 2" xfId="261" xr:uid="{00000000-0005-0000-0000-0000DE000000}"/>
    <cellStyle name="常规 10 2 2" xfId="735" xr:uid="{00000000-0005-0000-0000-0000DF000000}"/>
    <cellStyle name="常规 10 2 3" xfId="736" xr:uid="{00000000-0005-0000-0000-0000E0000000}"/>
    <cellStyle name="常规 10 3" xfId="262" xr:uid="{00000000-0005-0000-0000-0000E1000000}"/>
    <cellStyle name="常规 10 3 2" xfId="737" xr:uid="{00000000-0005-0000-0000-0000E2000000}"/>
    <cellStyle name="常规 10 3 3" xfId="738" xr:uid="{00000000-0005-0000-0000-0000E3000000}"/>
    <cellStyle name="常规 10 4" xfId="263" xr:uid="{00000000-0005-0000-0000-0000E4000000}"/>
    <cellStyle name="常规 10 4 2" xfId="739" xr:uid="{00000000-0005-0000-0000-0000E5000000}"/>
    <cellStyle name="常规 10 4 3" xfId="740" xr:uid="{00000000-0005-0000-0000-0000E6000000}"/>
    <cellStyle name="常规 10 5" xfId="264" xr:uid="{00000000-0005-0000-0000-0000E7000000}"/>
    <cellStyle name="常规 10 5 2" xfId="741" xr:uid="{00000000-0005-0000-0000-0000E8000000}"/>
    <cellStyle name="常规 10 5 3" xfId="742" xr:uid="{00000000-0005-0000-0000-0000E9000000}"/>
    <cellStyle name="常规 10 6" xfId="265" xr:uid="{00000000-0005-0000-0000-0000EA000000}"/>
    <cellStyle name="常规 10 6 2" xfId="743" xr:uid="{00000000-0005-0000-0000-0000EB000000}"/>
    <cellStyle name="常规 10 6 3" xfId="744" xr:uid="{00000000-0005-0000-0000-0000EC000000}"/>
    <cellStyle name="常规 10 7" xfId="266" xr:uid="{00000000-0005-0000-0000-0000ED000000}"/>
    <cellStyle name="常规 10 7 2" xfId="745" xr:uid="{00000000-0005-0000-0000-0000EE000000}"/>
    <cellStyle name="常规 10 7 3" xfId="746" xr:uid="{00000000-0005-0000-0000-0000EF000000}"/>
    <cellStyle name="常规 10 8" xfId="267" xr:uid="{00000000-0005-0000-0000-0000F0000000}"/>
    <cellStyle name="常规 10 9" xfId="268" xr:uid="{00000000-0005-0000-0000-0000F1000000}"/>
    <cellStyle name="常规 2 10" xfId="54" xr:uid="{00000000-0005-0000-0000-0000F2000000}"/>
    <cellStyle name="常规 2 10 2" xfId="269" xr:uid="{00000000-0005-0000-0000-0000F3000000}"/>
    <cellStyle name="常规 2 10 2 2" xfId="270" xr:uid="{00000000-0005-0000-0000-0000F4000000}"/>
    <cellStyle name="常规 2 10 2 3" xfId="271" xr:uid="{00000000-0005-0000-0000-0000F5000000}"/>
    <cellStyle name="常规 2 10 2 4" xfId="272" xr:uid="{00000000-0005-0000-0000-0000F6000000}"/>
    <cellStyle name="常规 2 10 3" xfId="273" xr:uid="{00000000-0005-0000-0000-0000F7000000}"/>
    <cellStyle name="常规 2 10 3 2" xfId="274" xr:uid="{00000000-0005-0000-0000-0000F8000000}"/>
    <cellStyle name="常规 2 10 3 3" xfId="275" xr:uid="{00000000-0005-0000-0000-0000F9000000}"/>
    <cellStyle name="常规 2 10 3 4" xfId="276" xr:uid="{00000000-0005-0000-0000-0000FA000000}"/>
    <cellStyle name="常规 2 11" xfId="55" xr:uid="{00000000-0005-0000-0000-0000FB000000}"/>
    <cellStyle name="常规 2 11 2" xfId="277" xr:uid="{00000000-0005-0000-0000-0000FC000000}"/>
    <cellStyle name="常规 2 11 2 2" xfId="278" xr:uid="{00000000-0005-0000-0000-0000FD000000}"/>
    <cellStyle name="常规 2 11 2 3" xfId="279" xr:uid="{00000000-0005-0000-0000-0000FE000000}"/>
    <cellStyle name="常规 2 11 2 4" xfId="280" xr:uid="{00000000-0005-0000-0000-0000FF000000}"/>
    <cellStyle name="常规 2 11 3" xfId="281" xr:uid="{00000000-0005-0000-0000-000000010000}"/>
    <cellStyle name="常规 2 11 3 2" xfId="282" xr:uid="{00000000-0005-0000-0000-000001010000}"/>
    <cellStyle name="常规 2 11 3 3" xfId="283" xr:uid="{00000000-0005-0000-0000-000002010000}"/>
    <cellStyle name="常规 2 11 3 4" xfId="284" xr:uid="{00000000-0005-0000-0000-000003010000}"/>
    <cellStyle name="常规 2 12" xfId="56" xr:uid="{00000000-0005-0000-0000-000004010000}"/>
    <cellStyle name="常规 2 12 2" xfId="285" xr:uid="{00000000-0005-0000-0000-000005010000}"/>
    <cellStyle name="常规 2 12 2 2" xfId="286" xr:uid="{00000000-0005-0000-0000-000006010000}"/>
    <cellStyle name="常规 2 12 2 3" xfId="287" xr:uid="{00000000-0005-0000-0000-000007010000}"/>
    <cellStyle name="常规 2 12 2 4" xfId="288" xr:uid="{00000000-0005-0000-0000-000008010000}"/>
    <cellStyle name="常规 2 12 3" xfId="289" xr:uid="{00000000-0005-0000-0000-000009010000}"/>
    <cellStyle name="常规 2 12 3 2" xfId="290" xr:uid="{00000000-0005-0000-0000-00000A010000}"/>
    <cellStyle name="常规 2 12 3 3" xfId="291" xr:uid="{00000000-0005-0000-0000-00000B010000}"/>
    <cellStyle name="常规 2 12 3 4" xfId="292" xr:uid="{00000000-0005-0000-0000-00000C010000}"/>
    <cellStyle name="常规 2 13" xfId="57" xr:uid="{00000000-0005-0000-0000-00000D010000}"/>
    <cellStyle name="常规 2 13 2" xfId="293" xr:uid="{00000000-0005-0000-0000-00000E010000}"/>
    <cellStyle name="常规 2 13 2 2" xfId="294" xr:uid="{00000000-0005-0000-0000-00000F010000}"/>
    <cellStyle name="常规 2 13 2 3" xfId="295" xr:uid="{00000000-0005-0000-0000-000010010000}"/>
    <cellStyle name="常规 2 13 2 4" xfId="296" xr:uid="{00000000-0005-0000-0000-000011010000}"/>
    <cellStyle name="常规 2 13 3" xfId="297" xr:uid="{00000000-0005-0000-0000-000012010000}"/>
    <cellStyle name="常规 2 13 3 2" xfId="298" xr:uid="{00000000-0005-0000-0000-000013010000}"/>
    <cellStyle name="常规 2 13 3 3" xfId="299" xr:uid="{00000000-0005-0000-0000-000014010000}"/>
    <cellStyle name="常规 2 13 3 4" xfId="300" xr:uid="{00000000-0005-0000-0000-000015010000}"/>
    <cellStyle name="常规 2 14" xfId="58" xr:uid="{00000000-0005-0000-0000-000016010000}"/>
    <cellStyle name="常规 2 14 2" xfId="301" xr:uid="{00000000-0005-0000-0000-000017010000}"/>
    <cellStyle name="常规 2 14 2 2" xfId="302" xr:uid="{00000000-0005-0000-0000-000018010000}"/>
    <cellStyle name="常规 2 14 2 3" xfId="303" xr:uid="{00000000-0005-0000-0000-000019010000}"/>
    <cellStyle name="常规 2 14 2 4" xfId="304" xr:uid="{00000000-0005-0000-0000-00001A010000}"/>
    <cellStyle name="常规 2 14 3" xfId="305" xr:uid="{00000000-0005-0000-0000-00001B010000}"/>
    <cellStyle name="常规 2 14 3 2" xfId="306" xr:uid="{00000000-0005-0000-0000-00001C010000}"/>
    <cellStyle name="常规 2 14 3 3" xfId="307" xr:uid="{00000000-0005-0000-0000-00001D010000}"/>
    <cellStyle name="常规 2 14 3 4" xfId="308" xr:uid="{00000000-0005-0000-0000-00001E010000}"/>
    <cellStyle name="常规 2 15" xfId="59" xr:uid="{00000000-0005-0000-0000-00001F010000}"/>
    <cellStyle name="常规 2 15 2" xfId="309" xr:uid="{00000000-0005-0000-0000-000020010000}"/>
    <cellStyle name="常规 2 15 2 2" xfId="310" xr:uid="{00000000-0005-0000-0000-000021010000}"/>
    <cellStyle name="常规 2 15 2 3" xfId="311" xr:uid="{00000000-0005-0000-0000-000022010000}"/>
    <cellStyle name="常规 2 15 2 4" xfId="312" xr:uid="{00000000-0005-0000-0000-000023010000}"/>
    <cellStyle name="常规 2 15 3" xfId="313" xr:uid="{00000000-0005-0000-0000-000024010000}"/>
    <cellStyle name="常规 2 15 3 2" xfId="314" xr:uid="{00000000-0005-0000-0000-000025010000}"/>
    <cellStyle name="常规 2 15 3 3" xfId="315" xr:uid="{00000000-0005-0000-0000-000026010000}"/>
    <cellStyle name="常规 2 15 3 4" xfId="316" xr:uid="{00000000-0005-0000-0000-000027010000}"/>
    <cellStyle name="常规 2 16" xfId="60" xr:uid="{00000000-0005-0000-0000-000028010000}"/>
    <cellStyle name="常规 2 16 2" xfId="317" xr:uid="{00000000-0005-0000-0000-000029010000}"/>
    <cellStyle name="常规 2 16 2 2" xfId="318" xr:uid="{00000000-0005-0000-0000-00002A010000}"/>
    <cellStyle name="常规 2 16 2 3" xfId="319" xr:uid="{00000000-0005-0000-0000-00002B010000}"/>
    <cellStyle name="常规 2 16 2 4" xfId="320" xr:uid="{00000000-0005-0000-0000-00002C010000}"/>
    <cellStyle name="常规 2 16 3" xfId="321" xr:uid="{00000000-0005-0000-0000-00002D010000}"/>
    <cellStyle name="常规 2 16 3 2" xfId="322" xr:uid="{00000000-0005-0000-0000-00002E010000}"/>
    <cellStyle name="常规 2 16 3 3" xfId="323" xr:uid="{00000000-0005-0000-0000-00002F010000}"/>
    <cellStyle name="常规 2 16 3 4" xfId="324" xr:uid="{00000000-0005-0000-0000-000030010000}"/>
    <cellStyle name="常规 2 17" xfId="61" xr:uid="{00000000-0005-0000-0000-000031010000}"/>
    <cellStyle name="常规 2 17 2" xfId="325" xr:uid="{00000000-0005-0000-0000-000032010000}"/>
    <cellStyle name="常规 2 17 2 2" xfId="326" xr:uid="{00000000-0005-0000-0000-000033010000}"/>
    <cellStyle name="常规 2 17 2 3" xfId="327" xr:uid="{00000000-0005-0000-0000-000034010000}"/>
    <cellStyle name="常规 2 17 2 4" xfId="328" xr:uid="{00000000-0005-0000-0000-000035010000}"/>
    <cellStyle name="常规 2 17 3" xfId="329" xr:uid="{00000000-0005-0000-0000-000036010000}"/>
    <cellStyle name="常规 2 17 3 2" xfId="330" xr:uid="{00000000-0005-0000-0000-000037010000}"/>
    <cellStyle name="常规 2 17 3 3" xfId="331" xr:uid="{00000000-0005-0000-0000-000038010000}"/>
    <cellStyle name="常规 2 17 3 4" xfId="332" xr:uid="{00000000-0005-0000-0000-000039010000}"/>
    <cellStyle name="常规 2 18" xfId="62" xr:uid="{00000000-0005-0000-0000-00003A010000}"/>
    <cellStyle name="常规 2 18 2" xfId="333" xr:uid="{00000000-0005-0000-0000-00003B010000}"/>
    <cellStyle name="常规 2 18 2 2" xfId="334" xr:uid="{00000000-0005-0000-0000-00003C010000}"/>
    <cellStyle name="常规 2 18 2 3" xfId="335" xr:uid="{00000000-0005-0000-0000-00003D010000}"/>
    <cellStyle name="常规 2 18 2 4" xfId="336" xr:uid="{00000000-0005-0000-0000-00003E010000}"/>
    <cellStyle name="常规 2 18 3" xfId="337" xr:uid="{00000000-0005-0000-0000-00003F010000}"/>
    <cellStyle name="常规 2 18 3 2" xfId="338" xr:uid="{00000000-0005-0000-0000-000040010000}"/>
    <cellStyle name="常规 2 18 3 3" xfId="339" xr:uid="{00000000-0005-0000-0000-000041010000}"/>
    <cellStyle name="常规 2 18 3 4" xfId="340" xr:uid="{00000000-0005-0000-0000-000042010000}"/>
    <cellStyle name="常规 2 19" xfId="63" xr:uid="{00000000-0005-0000-0000-000043010000}"/>
    <cellStyle name="常规 2 19 2" xfId="341" xr:uid="{00000000-0005-0000-0000-000044010000}"/>
    <cellStyle name="常规 2 19 2 2" xfId="342" xr:uid="{00000000-0005-0000-0000-000045010000}"/>
    <cellStyle name="常规 2 19 2 3" xfId="343" xr:uid="{00000000-0005-0000-0000-000046010000}"/>
    <cellStyle name="常规 2 19 2 4" xfId="344" xr:uid="{00000000-0005-0000-0000-000047010000}"/>
    <cellStyle name="常规 2 19 3" xfId="345" xr:uid="{00000000-0005-0000-0000-000048010000}"/>
    <cellStyle name="常规 2 19 3 2" xfId="346" xr:uid="{00000000-0005-0000-0000-000049010000}"/>
    <cellStyle name="常规 2 19 3 3" xfId="347" xr:uid="{00000000-0005-0000-0000-00004A010000}"/>
    <cellStyle name="常规 2 19 3 4" xfId="348" xr:uid="{00000000-0005-0000-0000-00004B010000}"/>
    <cellStyle name="常规 2 2" xfId="2" xr:uid="{00000000-0005-0000-0000-00004C010000}"/>
    <cellStyle name="常规 2 2 10" xfId="349" xr:uid="{00000000-0005-0000-0000-00004D010000}"/>
    <cellStyle name="常规 2 2 10 2" xfId="350" xr:uid="{00000000-0005-0000-0000-00004E010000}"/>
    <cellStyle name="常规 2 2 10 3" xfId="351" xr:uid="{00000000-0005-0000-0000-00004F010000}"/>
    <cellStyle name="常规 2 2 10 4" xfId="352" xr:uid="{00000000-0005-0000-0000-000050010000}"/>
    <cellStyle name="常规 2 2 11" xfId="353" xr:uid="{00000000-0005-0000-0000-000051010000}"/>
    <cellStyle name="常规 2 2 11 2" xfId="354" xr:uid="{00000000-0005-0000-0000-000052010000}"/>
    <cellStyle name="常规 2 2 11 3" xfId="355" xr:uid="{00000000-0005-0000-0000-000053010000}"/>
    <cellStyle name="常规 2 2 11 4" xfId="356" xr:uid="{00000000-0005-0000-0000-000054010000}"/>
    <cellStyle name="常规 2 2 12" xfId="732" xr:uid="{00000000-0005-0000-0000-000055010000}"/>
    <cellStyle name="常规 2 2 12 2" xfId="734" xr:uid="{00000000-0005-0000-0000-000056010000}"/>
    <cellStyle name="常规 2 2 12 2 2" xfId="788" xr:uid="{00000000-0005-0000-0000-000057010000}"/>
    <cellStyle name="常规 2 2 12 2 2 2" xfId="793" xr:uid="{00000000-0005-0000-0000-000058010000}"/>
    <cellStyle name="常规 2 2 13" xfId="787" xr:uid="{00000000-0005-0000-0000-000059010000}"/>
    <cellStyle name="常规 2 2 13 2" xfId="792" xr:uid="{00000000-0005-0000-0000-00005A010000}"/>
    <cellStyle name="常规 2 2 14" xfId="803" xr:uid="{00000000-0005-0000-0000-000001000000}"/>
    <cellStyle name="常规 2 2 2" xfId="357" xr:uid="{00000000-0005-0000-0000-00005B010000}"/>
    <cellStyle name="常规 2 2 2 2" xfId="358" xr:uid="{00000000-0005-0000-0000-00005C010000}"/>
    <cellStyle name="常规 2 2 2 3" xfId="359" xr:uid="{00000000-0005-0000-0000-00005D010000}"/>
    <cellStyle name="常规 2 2 2 4" xfId="360" xr:uid="{00000000-0005-0000-0000-00005E010000}"/>
    <cellStyle name="常规 2 2 2 5" xfId="361" xr:uid="{00000000-0005-0000-0000-00005F010000}"/>
    <cellStyle name="常规 2 2 2 6" xfId="362" xr:uid="{00000000-0005-0000-0000-000060010000}"/>
    <cellStyle name="常规 2 2 3" xfId="363" xr:uid="{00000000-0005-0000-0000-000061010000}"/>
    <cellStyle name="常规 2 2 3 2" xfId="364" xr:uid="{00000000-0005-0000-0000-000062010000}"/>
    <cellStyle name="常规 2 2 3 3" xfId="365" xr:uid="{00000000-0005-0000-0000-000063010000}"/>
    <cellStyle name="常规 2 2 3 4" xfId="366" xr:uid="{00000000-0005-0000-0000-000064010000}"/>
    <cellStyle name="常规 2 2 3 5" xfId="367" xr:uid="{00000000-0005-0000-0000-000065010000}"/>
    <cellStyle name="常规 2 2 3 6" xfId="368" xr:uid="{00000000-0005-0000-0000-000066010000}"/>
    <cellStyle name="常规 2 2 4" xfId="369" xr:uid="{00000000-0005-0000-0000-000067010000}"/>
    <cellStyle name="常规 2 2 4 2" xfId="370" xr:uid="{00000000-0005-0000-0000-000068010000}"/>
    <cellStyle name="常规 2 2 4 3" xfId="371" xr:uid="{00000000-0005-0000-0000-000069010000}"/>
    <cellStyle name="常规 2 2 4 4" xfId="372" xr:uid="{00000000-0005-0000-0000-00006A010000}"/>
    <cellStyle name="常规 2 2 4 5" xfId="373" xr:uid="{00000000-0005-0000-0000-00006B010000}"/>
    <cellStyle name="常规 2 2 4 6" xfId="374" xr:uid="{00000000-0005-0000-0000-00006C010000}"/>
    <cellStyle name="常规 2 2 5" xfId="375" xr:uid="{00000000-0005-0000-0000-00006D010000}"/>
    <cellStyle name="常规 2 2 5 2" xfId="376" xr:uid="{00000000-0005-0000-0000-00006E010000}"/>
    <cellStyle name="常规 2 2 5 3" xfId="377" xr:uid="{00000000-0005-0000-0000-00006F010000}"/>
    <cellStyle name="常规 2 2 5 4" xfId="378" xr:uid="{00000000-0005-0000-0000-000070010000}"/>
    <cellStyle name="常规 2 2 5 5" xfId="379" xr:uid="{00000000-0005-0000-0000-000071010000}"/>
    <cellStyle name="常规 2 2 5 6" xfId="380" xr:uid="{00000000-0005-0000-0000-000072010000}"/>
    <cellStyle name="常规 2 2 6" xfId="381" xr:uid="{00000000-0005-0000-0000-000073010000}"/>
    <cellStyle name="常规 2 2 6 2" xfId="382" xr:uid="{00000000-0005-0000-0000-000074010000}"/>
    <cellStyle name="常规 2 2 6 3" xfId="383" xr:uid="{00000000-0005-0000-0000-000075010000}"/>
    <cellStyle name="常规 2 2 6 4" xfId="384" xr:uid="{00000000-0005-0000-0000-000076010000}"/>
    <cellStyle name="常规 2 2 6 5" xfId="385" xr:uid="{00000000-0005-0000-0000-000077010000}"/>
    <cellStyle name="常规 2 2 6 6" xfId="386" xr:uid="{00000000-0005-0000-0000-000078010000}"/>
    <cellStyle name="常规 2 2 7" xfId="387" xr:uid="{00000000-0005-0000-0000-000079010000}"/>
    <cellStyle name="常规 2 2 7 2" xfId="388" xr:uid="{00000000-0005-0000-0000-00007A010000}"/>
    <cellStyle name="常规 2 2 7 3" xfId="389" xr:uid="{00000000-0005-0000-0000-00007B010000}"/>
    <cellStyle name="常规 2 2 7 4" xfId="390" xr:uid="{00000000-0005-0000-0000-00007C010000}"/>
    <cellStyle name="常规 2 2 7 5" xfId="391" xr:uid="{00000000-0005-0000-0000-00007D010000}"/>
    <cellStyle name="常规 2 2 7 6" xfId="392" xr:uid="{00000000-0005-0000-0000-00007E010000}"/>
    <cellStyle name="常规 2 2 8" xfId="393" xr:uid="{00000000-0005-0000-0000-00007F010000}"/>
    <cellStyle name="常规 2 2 8 2" xfId="394" xr:uid="{00000000-0005-0000-0000-000080010000}"/>
    <cellStyle name="常规 2 2 8 3" xfId="395" xr:uid="{00000000-0005-0000-0000-000081010000}"/>
    <cellStyle name="常规 2 2 8 4" xfId="396" xr:uid="{00000000-0005-0000-0000-000082010000}"/>
    <cellStyle name="常规 2 2 8 5" xfId="397" xr:uid="{00000000-0005-0000-0000-000083010000}"/>
    <cellStyle name="常规 2 2 8 6" xfId="398" xr:uid="{00000000-0005-0000-0000-000084010000}"/>
    <cellStyle name="常规 2 2 9" xfId="399" xr:uid="{00000000-0005-0000-0000-000085010000}"/>
    <cellStyle name="常规 2 2 9 2" xfId="400" xr:uid="{00000000-0005-0000-0000-000086010000}"/>
    <cellStyle name="常规 2 2 9 3" xfId="401" xr:uid="{00000000-0005-0000-0000-000087010000}"/>
    <cellStyle name="常规 2 2 9 4" xfId="402" xr:uid="{00000000-0005-0000-0000-000088010000}"/>
    <cellStyle name="常规 2 2 9 5" xfId="403" xr:uid="{00000000-0005-0000-0000-000089010000}"/>
    <cellStyle name="常规 2 2 9 6" xfId="404" xr:uid="{00000000-0005-0000-0000-00008A010000}"/>
    <cellStyle name="常规 2 20" xfId="405" xr:uid="{00000000-0005-0000-0000-00008B010000}"/>
    <cellStyle name="常规 2 21" xfId="791" xr:uid="{00000000-0005-0000-0000-00008C010000}"/>
    <cellStyle name="常规 2 22" xfId="802" xr:uid="{00000000-0005-0000-0000-00008D010000}"/>
    <cellStyle name="常规 2 23" xfId="796" xr:uid="{00000000-0005-0000-0000-00008E010000}"/>
    <cellStyle name="常规 2 24" xfId="799" xr:uid="{00000000-0005-0000-0000-00008F010000}"/>
    <cellStyle name="常规 2 3" xfId="733" xr:uid="{00000000-0005-0000-0000-000090010000}"/>
    <cellStyle name="常规 2 3 2" xfId="6" xr:uid="{00000000-0005-0000-0000-000091010000}"/>
    <cellStyle name="常规 2 3 2 2" xfId="406" xr:uid="{00000000-0005-0000-0000-000092010000}"/>
    <cellStyle name="常规 2 3 2 3" xfId="407" xr:uid="{00000000-0005-0000-0000-000093010000}"/>
    <cellStyle name="常规 2 3 2 4" xfId="408" xr:uid="{00000000-0005-0000-0000-000094010000}"/>
    <cellStyle name="常规 2 3 3" xfId="409" xr:uid="{00000000-0005-0000-0000-000095010000}"/>
    <cellStyle name="常规 2 3 3 2" xfId="410" xr:uid="{00000000-0005-0000-0000-000096010000}"/>
    <cellStyle name="常规 2 3 3 3" xfId="411" xr:uid="{00000000-0005-0000-0000-000097010000}"/>
    <cellStyle name="常规 2 3 3 4" xfId="412" xr:uid="{00000000-0005-0000-0000-000098010000}"/>
    <cellStyle name="常规 2 3 4" xfId="795" xr:uid="{00000000-0005-0000-0000-000099010000}"/>
    <cellStyle name="常规 2 3 5" xfId="800" xr:uid="{00000000-0005-0000-0000-00009A010000}"/>
    <cellStyle name="常规 2 3 6" xfId="798" xr:uid="{00000000-0005-0000-0000-00009B010000}"/>
    <cellStyle name="常规 2 4" xfId="48" xr:uid="{00000000-0005-0000-0000-00009C010000}"/>
    <cellStyle name="常规 2 4 10" xfId="413" xr:uid="{00000000-0005-0000-0000-00009D010000}"/>
    <cellStyle name="常规 2 4 10 2" xfId="414" xr:uid="{00000000-0005-0000-0000-00009E010000}"/>
    <cellStyle name="常规 2 4 10 3" xfId="415" xr:uid="{00000000-0005-0000-0000-00009F010000}"/>
    <cellStyle name="常规 2 4 10 4" xfId="416" xr:uid="{00000000-0005-0000-0000-0000A0010000}"/>
    <cellStyle name="常规 2 4 11" xfId="417" xr:uid="{00000000-0005-0000-0000-0000A1010000}"/>
    <cellStyle name="常规 2 4 11 2" xfId="418" xr:uid="{00000000-0005-0000-0000-0000A2010000}"/>
    <cellStyle name="常规 2 4 11 3" xfId="419" xr:uid="{00000000-0005-0000-0000-0000A3010000}"/>
    <cellStyle name="常规 2 4 11 4" xfId="420" xr:uid="{00000000-0005-0000-0000-0000A4010000}"/>
    <cellStyle name="常规 2 4 12" xfId="421" xr:uid="{00000000-0005-0000-0000-0000A5010000}"/>
    <cellStyle name="常规 2 4 2" xfId="422" xr:uid="{00000000-0005-0000-0000-0000A6010000}"/>
    <cellStyle name="常规 2 4 2 2" xfId="747" xr:uid="{00000000-0005-0000-0000-0000A7010000}"/>
    <cellStyle name="常规 2 4 2 3" xfId="748" xr:uid="{00000000-0005-0000-0000-0000A8010000}"/>
    <cellStyle name="常规 2 4 3" xfId="423" xr:uid="{00000000-0005-0000-0000-0000A9010000}"/>
    <cellStyle name="常规 2 4 3 2" xfId="749" xr:uid="{00000000-0005-0000-0000-0000AA010000}"/>
    <cellStyle name="常规 2 4 3 3" xfId="750" xr:uid="{00000000-0005-0000-0000-0000AB010000}"/>
    <cellStyle name="常规 2 4 4" xfId="424" xr:uid="{00000000-0005-0000-0000-0000AC010000}"/>
    <cellStyle name="常规 2 4 4 2" xfId="751" xr:uid="{00000000-0005-0000-0000-0000AD010000}"/>
    <cellStyle name="常规 2 4 4 3" xfId="752" xr:uid="{00000000-0005-0000-0000-0000AE010000}"/>
    <cellStyle name="常规 2 4 5" xfId="425" xr:uid="{00000000-0005-0000-0000-0000AF010000}"/>
    <cellStyle name="常规 2 4 5 2" xfId="753" xr:uid="{00000000-0005-0000-0000-0000B0010000}"/>
    <cellStyle name="常规 2 4 5 3" xfId="754" xr:uid="{00000000-0005-0000-0000-0000B1010000}"/>
    <cellStyle name="常规 2 4 6" xfId="426" xr:uid="{00000000-0005-0000-0000-0000B2010000}"/>
    <cellStyle name="常规 2 4 6 2" xfId="755" xr:uid="{00000000-0005-0000-0000-0000B3010000}"/>
    <cellStyle name="常规 2 4 6 3" xfId="756" xr:uid="{00000000-0005-0000-0000-0000B4010000}"/>
    <cellStyle name="常规 2 4 7" xfId="427" xr:uid="{00000000-0005-0000-0000-0000B5010000}"/>
    <cellStyle name="常规 2 4 7 2" xfId="757" xr:uid="{00000000-0005-0000-0000-0000B6010000}"/>
    <cellStyle name="常规 2 4 7 3" xfId="758" xr:uid="{00000000-0005-0000-0000-0000B7010000}"/>
    <cellStyle name="常规 2 4 8" xfId="428" xr:uid="{00000000-0005-0000-0000-0000B8010000}"/>
    <cellStyle name="常规 2 4 8 2" xfId="759" xr:uid="{00000000-0005-0000-0000-0000B9010000}"/>
    <cellStyle name="常规 2 4 8 3" xfId="760" xr:uid="{00000000-0005-0000-0000-0000BA010000}"/>
    <cellStyle name="常规 2 4 9" xfId="429" xr:uid="{00000000-0005-0000-0000-0000BB010000}"/>
    <cellStyle name="常规 2 4 9 2" xfId="761" xr:uid="{00000000-0005-0000-0000-0000BC010000}"/>
    <cellStyle name="常规 2 4 9 3" xfId="762" xr:uid="{00000000-0005-0000-0000-0000BD010000}"/>
    <cellStyle name="常规 2 5" xfId="49" xr:uid="{00000000-0005-0000-0000-0000BE010000}"/>
    <cellStyle name="常规 2 5 2" xfId="430" xr:uid="{00000000-0005-0000-0000-0000BF010000}"/>
    <cellStyle name="常规 2 5 2 2" xfId="431" xr:uid="{00000000-0005-0000-0000-0000C0010000}"/>
    <cellStyle name="常规 2 5 2 3" xfId="432" xr:uid="{00000000-0005-0000-0000-0000C1010000}"/>
    <cellStyle name="常规 2 5 2 4" xfId="433" xr:uid="{00000000-0005-0000-0000-0000C2010000}"/>
    <cellStyle name="常规 2 5 3" xfId="434" xr:uid="{00000000-0005-0000-0000-0000C3010000}"/>
    <cellStyle name="常规 2 5 3 2" xfId="435" xr:uid="{00000000-0005-0000-0000-0000C4010000}"/>
    <cellStyle name="常规 2 5 3 3" xfId="436" xr:uid="{00000000-0005-0000-0000-0000C5010000}"/>
    <cellStyle name="常规 2 5 3 4" xfId="437" xr:uid="{00000000-0005-0000-0000-0000C6010000}"/>
    <cellStyle name="常规 2 6" xfId="50" xr:uid="{00000000-0005-0000-0000-0000C7010000}"/>
    <cellStyle name="常规 2 6 2" xfId="438" xr:uid="{00000000-0005-0000-0000-0000C8010000}"/>
    <cellStyle name="常规 2 6 2 2" xfId="439" xr:uid="{00000000-0005-0000-0000-0000C9010000}"/>
    <cellStyle name="常规 2 6 2 3" xfId="440" xr:uid="{00000000-0005-0000-0000-0000CA010000}"/>
    <cellStyle name="常规 2 6 2 4" xfId="441" xr:uid="{00000000-0005-0000-0000-0000CB010000}"/>
    <cellStyle name="常规 2 6 3" xfId="442" xr:uid="{00000000-0005-0000-0000-0000CC010000}"/>
    <cellStyle name="常规 2 6 3 2" xfId="443" xr:uid="{00000000-0005-0000-0000-0000CD010000}"/>
    <cellStyle name="常规 2 6 3 3" xfId="444" xr:uid="{00000000-0005-0000-0000-0000CE010000}"/>
    <cellStyle name="常规 2 6 3 4" xfId="445" xr:uid="{00000000-0005-0000-0000-0000CF010000}"/>
    <cellStyle name="常规 2 7" xfId="51" xr:uid="{00000000-0005-0000-0000-0000D0010000}"/>
    <cellStyle name="常规 2 7 2" xfId="446" xr:uid="{00000000-0005-0000-0000-0000D1010000}"/>
    <cellStyle name="常规 2 7 2 2" xfId="447" xr:uid="{00000000-0005-0000-0000-0000D2010000}"/>
    <cellStyle name="常规 2 7 2 3" xfId="448" xr:uid="{00000000-0005-0000-0000-0000D3010000}"/>
    <cellStyle name="常规 2 7 2 4" xfId="449" xr:uid="{00000000-0005-0000-0000-0000D4010000}"/>
    <cellStyle name="常规 2 7 3" xfId="450" xr:uid="{00000000-0005-0000-0000-0000D5010000}"/>
    <cellStyle name="常规 2 7 3 2" xfId="451" xr:uid="{00000000-0005-0000-0000-0000D6010000}"/>
    <cellStyle name="常规 2 7 3 3" xfId="452" xr:uid="{00000000-0005-0000-0000-0000D7010000}"/>
    <cellStyle name="常规 2 7 3 4" xfId="453" xr:uid="{00000000-0005-0000-0000-0000D8010000}"/>
    <cellStyle name="常规 2 8" xfId="52" xr:uid="{00000000-0005-0000-0000-0000D9010000}"/>
    <cellStyle name="常规 2 8 2" xfId="454" xr:uid="{00000000-0005-0000-0000-0000DA010000}"/>
    <cellStyle name="常规 2 8 2 2" xfId="455" xr:uid="{00000000-0005-0000-0000-0000DB010000}"/>
    <cellStyle name="常规 2 8 2 3" xfId="456" xr:uid="{00000000-0005-0000-0000-0000DC010000}"/>
    <cellStyle name="常规 2 8 2 4" xfId="457" xr:uid="{00000000-0005-0000-0000-0000DD010000}"/>
    <cellStyle name="常规 2 8 3" xfId="458" xr:uid="{00000000-0005-0000-0000-0000DE010000}"/>
    <cellStyle name="常规 2 8 3 2" xfId="459" xr:uid="{00000000-0005-0000-0000-0000DF010000}"/>
    <cellStyle name="常规 2 8 3 3" xfId="460" xr:uid="{00000000-0005-0000-0000-0000E0010000}"/>
    <cellStyle name="常规 2 8 3 4" xfId="461" xr:uid="{00000000-0005-0000-0000-0000E1010000}"/>
    <cellStyle name="常规 2 9" xfId="53" xr:uid="{00000000-0005-0000-0000-0000E2010000}"/>
    <cellStyle name="常规 2 9 2" xfId="462" xr:uid="{00000000-0005-0000-0000-0000E3010000}"/>
    <cellStyle name="常规 2 9 2 2" xfId="463" xr:uid="{00000000-0005-0000-0000-0000E4010000}"/>
    <cellStyle name="常规 2 9 2 3" xfId="464" xr:uid="{00000000-0005-0000-0000-0000E5010000}"/>
    <cellStyle name="常规 2 9 2 4" xfId="465" xr:uid="{00000000-0005-0000-0000-0000E6010000}"/>
    <cellStyle name="常规 2 9 3" xfId="466" xr:uid="{00000000-0005-0000-0000-0000E7010000}"/>
    <cellStyle name="常规 2 9 3 2" xfId="467" xr:uid="{00000000-0005-0000-0000-0000E8010000}"/>
    <cellStyle name="常规 2 9 3 3" xfId="468" xr:uid="{00000000-0005-0000-0000-0000E9010000}"/>
    <cellStyle name="常规 2 9 3 4" xfId="469" xr:uid="{00000000-0005-0000-0000-0000EA010000}"/>
    <cellStyle name="常规 23 2" xfId="470" xr:uid="{00000000-0005-0000-0000-0000EB010000}"/>
    <cellStyle name="常规 23 3" xfId="471" xr:uid="{00000000-0005-0000-0000-0000EC010000}"/>
    <cellStyle name="常规 23 4" xfId="472" xr:uid="{00000000-0005-0000-0000-0000ED010000}"/>
    <cellStyle name="常规 23 5" xfId="473" xr:uid="{00000000-0005-0000-0000-0000EE010000}"/>
    <cellStyle name="常规 23 6" xfId="474" xr:uid="{00000000-0005-0000-0000-0000EF010000}"/>
    <cellStyle name="常规 24 2" xfId="475" xr:uid="{00000000-0005-0000-0000-0000F0010000}"/>
    <cellStyle name="常规 24 3" xfId="476" xr:uid="{00000000-0005-0000-0000-0000F1010000}"/>
    <cellStyle name="常规 24 4" xfId="477" xr:uid="{00000000-0005-0000-0000-0000F2010000}"/>
    <cellStyle name="常规 24 5" xfId="478" xr:uid="{00000000-0005-0000-0000-0000F3010000}"/>
    <cellStyle name="常规 3" xfId="4" xr:uid="{00000000-0005-0000-0000-0000F4010000}"/>
    <cellStyle name="常规 3 10" xfId="479" xr:uid="{00000000-0005-0000-0000-0000F5010000}"/>
    <cellStyle name="常规 3 2" xfId="480" xr:uid="{00000000-0005-0000-0000-0000F6010000}"/>
    <cellStyle name="常规 3 2 2" xfId="763" xr:uid="{00000000-0005-0000-0000-0000F7010000}"/>
    <cellStyle name="常规 3 2 3" xfId="764" xr:uid="{00000000-0005-0000-0000-0000F8010000}"/>
    <cellStyle name="常规 3 3" xfId="481" xr:uid="{00000000-0005-0000-0000-0000F9010000}"/>
    <cellStyle name="常规 3 3 2" xfId="765" xr:uid="{00000000-0005-0000-0000-0000FA010000}"/>
    <cellStyle name="常规 3 3 3" xfId="766" xr:uid="{00000000-0005-0000-0000-0000FB010000}"/>
    <cellStyle name="常规 3 4" xfId="482" xr:uid="{00000000-0005-0000-0000-0000FC010000}"/>
    <cellStyle name="常规 3 4 2" xfId="767" xr:uid="{00000000-0005-0000-0000-0000FD010000}"/>
    <cellStyle name="常规 3 4 3" xfId="768" xr:uid="{00000000-0005-0000-0000-0000FE010000}"/>
    <cellStyle name="常规 3 5" xfId="483" xr:uid="{00000000-0005-0000-0000-0000FF010000}"/>
    <cellStyle name="常规 3 5 2" xfId="769" xr:uid="{00000000-0005-0000-0000-000000020000}"/>
    <cellStyle name="常规 3 5 3" xfId="770" xr:uid="{00000000-0005-0000-0000-000001020000}"/>
    <cellStyle name="常规 3 6" xfId="484" xr:uid="{00000000-0005-0000-0000-000002020000}"/>
    <cellStyle name="常规 3 6 2" xfId="771" xr:uid="{00000000-0005-0000-0000-000003020000}"/>
    <cellStyle name="常规 3 6 3" xfId="772" xr:uid="{00000000-0005-0000-0000-000004020000}"/>
    <cellStyle name="常规 3 7" xfId="485" xr:uid="{00000000-0005-0000-0000-000005020000}"/>
    <cellStyle name="常规 3 7 2" xfId="773" xr:uid="{00000000-0005-0000-0000-000006020000}"/>
    <cellStyle name="常规 3 7 3" xfId="774" xr:uid="{00000000-0005-0000-0000-000007020000}"/>
    <cellStyle name="常规 3 8" xfId="486" xr:uid="{00000000-0005-0000-0000-000008020000}"/>
    <cellStyle name="常规 3 9" xfId="487" xr:uid="{00000000-0005-0000-0000-000009020000}"/>
    <cellStyle name="常规 4" xfId="5" xr:uid="{00000000-0005-0000-0000-00000A020000}"/>
    <cellStyle name="常规 4 10" xfId="488" xr:uid="{00000000-0005-0000-0000-00000B020000}"/>
    <cellStyle name="常规 4 10 2" xfId="489" xr:uid="{00000000-0005-0000-0000-00000C020000}"/>
    <cellStyle name="常规 4 10 3" xfId="490" xr:uid="{00000000-0005-0000-0000-00000D020000}"/>
    <cellStyle name="常规 4 10 4" xfId="491" xr:uid="{00000000-0005-0000-0000-00000E020000}"/>
    <cellStyle name="常规 4 10 5" xfId="492" xr:uid="{00000000-0005-0000-0000-00000F020000}"/>
    <cellStyle name="常规 4 10 6" xfId="493" xr:uid="{00000000-0005-0000-0000-000010020000}"/>
    <cellStyle name="常规 4 11" xfId="494" xr:uid="{00000000-0005-0000-0000-000011020000}"/>
    <cellStyle name="常规 4 11 2" xfId="495" xr:uid="{00000000-0005-0000-0000-000012020000}"/>
    <cellStyle name="常规 4 11 3" xfId="496" xr:uid="{00000000-0005-0000-0000-000013020000}"/>
    <cellStyle name="常规 4 11 4" xfId="497" xr:uid="{00000000-0005-0000-0000-000014020000}"/>
    <cellStyle name="常规 4 11 5" xfId="498" xr:uid="{00000000-0005-0000-0000-000015020000}"/>
    <cellStyle name="常规 4 11 6" xfId="499" xr:uid="{00000000-0005-0000-0000-000016020000}"/>
    <cellStyle name="常规 4 12" xfId="500" xr:uid="{00000000-0005-0000-0000-000017020000}"/>
    <cellStyle name="常规 4 12 2" xfId="501" xr:uid="{00000000-0005-0000-0000-000018020000}"/>
    <cellStyle name="常规 4 12 3" xfId="502" xr:uid="{00000000-0005-0000-0000-000019020000}"/>
    <cellStyle name="常规 4 12 4" xfId="503" xr:uid="{00000000-0005-0000-0000-00001A020000}"/>
    <cellStyle name="常规 4 13" xfId="504" xr:uid="{00000000-0005-0000-0000-00001B020000}"/>
    <cellStyle name="常规 4 13 2" xfId="505" xr:uid="{00000000-0005-0000-0000-00001C020000}"/>
    <cellStyle name="常规 4 13 3" xfId="506" xr:uid="{00000000-0005-0000-0000-00001D020000}"/>
    <cellStyle name="常规 4 13 4" xfId="507" xr:uid="{00000000-0005-0000-0000-00001E020000}"/>
    <cellStyle name="常规 4 14" xfId="508" xr:uid="{00000000-0005-0000-0000-00001F020000}"/>
    <cellStyle name="常规 4 15" xfId="509" xr:uid="{00000000-0005-0000-0000-000020020000}"/>
    <cellStyle name="常规 4 16" xfId="510" xr:uid="{00000000-0005-0000-0000-000021020000}"/>
    <cellStyle name="常规 4 17" xfId="511" xr:uid="{00000000-0005-0000-0000-000022020000}"/>
    <cellStyle name="常规 4 2" xfId="512" xr:uid="{00000000-0005-0000-0000-000023020000}"/>
    <cellStyle name="常规 4 2 2" xfId="513" xr:uid="{00000000-0005-0000-0000-000024020000}"/>
    <cellStyle name="常规 4 2 3" xfId="514" xr:uid="{00000000-0005-0000-0000-000025020000}"/>
    <cellStyle name="常规 4 2 4" xfId="515" xr:uid="{00000000-0005-0000-0000-000026020000}"/>
    <cellStyle name="常规 4 2 5" xfId="516" xr:uid="{00000000-0005-0000-0000-000027020000}"/>
    <cellStyle name="常规 4 2 6" xfId="517" xr:uid="{00000000-0005-0000-0000-000028020000}"/>
    <cellStyle name="常规 4 3" xfId="518" xr:uid="{00000000-0005-0000-0000-000029020000}"/>
    <cellStyle name="常规 4 3 2" xfId="519" xr:uid="{00000000-0005-0000-0000-00002A020000}"/>
    <cellStyle name="常规 4 3 3" xfId="520" xr:uid="{00000000-0005-0000-0000-00002B020000}"/>
    <cellStyle name="常规 4 3 4" xfId="521" xr:uid="{00000000-0005-0000-0000-00002C020000}"/>
    <cellStyle name="常规 4 3 5" xfId="522" xr:uid="{00000000-0005-0000-0000-00002D020000}"/>
    <cellStyle name="常规 4 3 6" xfId="523" xr:uid="{00000000-0005-0000-0000-00002E020000}"/>
    <cellStyle name="常规 4 4" xfId="524" xr:uid="{00000000-0005-0000-0000-00002F020000}"/>
    <cellStyle name="常规 4 4 2" xfId="775" xr:uid="{00000000-0005-0000-0000-000030020000}"/>
    <cellStyle name="常规 4 4 3" xfId="776" xr:uid="{00000000-0005-0000-0000-000031020000}"/>
    <cellStyle name="常规 4 5" xfId="525" xr:uid="{00000000-0005-0000-0000-000032020000}"/>
    <cellStyle name="常规 4 5 2" xfId="777" xr:uid="{00000000-0005-0000-0000-000033020000}"/>
    <cellStyle name="常规 4 5 3" xfId="778" xr:uid="{00000000-0005-0000-0000-000034020000}"/>
    <cellStyle name="常规 4 6" xfId="526" xr:uid="{00000000-0005-0000-0000-000035020000}"/>
    <cellStyle name="常规 4 6 2" xfId="527" xr:uid="{00000000-0005-0000-0000-000036020000}"/>
    <cellStyle name="常规 4 6 3" xfId="528" xr:uid="{00000000-0005-0000-0000-000037020000}"/>
    <cellStyle name="常规 4 6 4" xfId="529" xr:uid="{00000000-0005-0000-0000-000038020000}"/>
    <cellStyle name="常规 4 6 5" xfId="530" xr:uid="{00000000-0005-0000-0000-000039020000}"/>
    <cellStyle name="常规 4 6 6" xfId="531" xr:uid="{00000000-0005-0000-0000-00003A020000}"/>
    <cellStyle name="常规 4 7" xfId="532" xr:uid="{00000000-0005-0000-0000-00003B020000}"/>
    <cellStyle name="常规 4 7 2" xfId="533" xr:uid="{00000000-0005-0000-0000-00003C020000}"/>
    <cellStyle name="常规 4 7 3" xfId="534" xr:uid="{00000000-0005-0000-0000-00003D020000}"/>
    <cellStyle name="常规 4 7 4" xfId="535" xr:uid="{00000000-0005-0000-0000-00003E020000}"/>
    <cellStyle name="常规 4 7 5" xfId="536" xr:uid="{00000000-0005-0000-0000-00003F020000}"/>
    <cellStyle name="常规 4 7 6" xfId="537" xr:uid="{00000000-0005-0000-0000-000040020000}"/>
    <cellStyle name="常规 4 8" xfId="538" xr:uid="{00000000-0005-0000-0000-000041020000}"/>
    <cellStyle name="常规 4 8 2" xfId="539" xr:uid="{00000000-0005-0000-0000-000042020000}"/>
    <cellStyle name="常规 4 8 3" xfId="540" xr:uid="{00000000-0005-0000-0000-000043020000}"/>
    <cellStyle name="常规 4 8 4" xfId="541" xr:uid="{00000000-0005-0000-0000-000044020000}"/>
    <cellStyle name="常规 4 8 5" xfId="542" xr:uid="{00000000-0005-0000-0000-000045020000}"/>
    <cellStyle name="常规 4 8 6" xfId="543" xr:uid="{00000000-0005-0000-0000-000046020000}"/>
    <cellStyle name="常规 4 9" xfId="544" xr:uid="{00000000-0005-0000-0000-000047020000}"/>
    <cellStyle name="常规 4 9 2" xfId="545" xr:uid="{00000000-0005-0000-0000-000048020000}"/>
    <cellStyle name="常规 4 9 3" xfId="546" xr:uid="{00000000-0005-0000-0000-000049020000}"/>
    <cellStyle name="常规 4 9 4" xfId="547" xr:uid="{00000000-0005-0000-0000-00004A020000}"/>
    <cellStyle name="常规 4 9 5" xfId="548" xr:uid="{00000000-0005-0000-0000-00004B020000}"/>
    <cellStyle name="常规 4 9 6" xfId="549" xr:uid="{00000000-0005-0000-0000-00004C020000}"/>
    <cellStyle name="常规 5" xfId="64" xr:uid="{00000000-0005-0000-0000-00004D020000}"/>
    <cellStyle name="常规 5 10" xfId="550" xr:uid="{00000000-0005-0000-0000-00004E020000}"/>
    <cellStyle name="常规 5 10 2" xfId="551" xr:uid="{00000000-0005-0000-0000-00004F020000}"/>
    <cellStyle name="常规 5 10 3" xfId="552" xr:uid="{00000000-0005-0000-0000-000050020000}"/>
    <cellStyle name="常规 5 10 4" xfId="553" xr:uid="{00000000-0005-0000-0000-000051020000}"/>
    <cellStyle name="常规 5 10 5" xfId="554" xr:uid="{00000000-0005-0000-0000-000052020000}"/>
    <cellStyle name="常规 5 10 6" xfId="555" xr:uid="{00000000-0005-0000-0000-000053020000}"/>
    <cellStyle name="常规 5 11" xfId="556" xr:uid="{00000000-0005-0000-0000-000054020000}"/>
    <cellStyle name="常规 5 11 2" xfId="557" xr:uid="{00000000-0005-0000-0000-000055020000}"/>
    <cellStyle name="常规 5 11 3" xfId="558" xr:uid="{00000000-0005-0000-0000-000056020000}"/>
    <cellStyle name="常规 5 11 4" xfId="559" xr:uid="{00000000-0005-0000-0000-000057020000}"/>
    <cellStyle name="常规 5 11 5" xfId="560" xr:uid="{00000000-0005-0000-0000-000058020000}"/>
    <cellStyle name="常规 5 11 6" xfId="561" xr:uid="{00000000-0005-0000-0000-000059020000}"/>
    <cellStyle name="常规 5 12" xfId="562" xr:uid="{00000000-0005-0000-0000-00005A020000}"/>
    <cellStyle name="常规 5 13" xfId="563" xr:uid="{00000000-0005-0000-0000-00005B020000}"/>
    <cellStyle name="常规 5 14" xfId="564" xr:uid="{00000000-0005-0000-0000-00005C020000}"/>
    <cellStyle name="常规 5 15" xfId="565" xr:uid="{00000000-0005-0000-0000-00005D020000}"/>
    <cellStyle name="常规 5 16" xfId="566" xr:uid="{00000000-0005-0000-0000-00005E020000}"/>
    <cellStyle name="常规 5 2" xfId="567" xr:uid="{00000000-0005-0000-0000-00005F020000}"/>
    <cellStyle name="常规 5 2 2" xfId="779" xr:uid="{00000000-0005-0000-0000-000060020000}"/>
    <cellStyle name="常规 5 2 3" xfId="780" xr:uid="{00000000-0005-0000-0000-000061020000}"/>
    <cellStyle name="常规 5 3" xfId="568" xr:uid="{00000000-0005-0000-0000-000062020000}"/>
    <cellStyle name="常规 5 3 2" xfId="781" xr:uid="{00000000-0005-0000-0000-000063020000}"/>
    <cellStyle name="常规 5 3 3" xfId="782" xr:uid="{00000000-0005-0000-0000-000064020000}"/>
    <cellStyle name="常规 5 4" xfId="569" xr:uid="{00000000-0005-0000-0000-000065020000}"/>
    <cellStyle name="常规 5 4 2" xfId="783" xr:uid="{00000000-0005-0000-0000-000066020000}"/>
    <cellStyle name="常规 5 4 3" xfId="784" xr:uid="{00000000-0005-0000-0000-000067020000}"/>
    <cellStyle name="常规 5 5" xfId="570" xr:uid="{00000000-0005-0000-0000-000068020000}"/>
    <cellStyle name="常规 5 5 2" xfId="785" xr:uid="{00000000-0005-0000-0000-000069020000}"/>
    <cellStyle name="常规 5 5 3" xfId="786" xr:uid="{00000000-0005-0000-0000-00006A020000}"/>
    <cellStyle name="常规 5 6" xfId="571" xr:uid="{00000000-0005-0000-0000-00006B020000}"/>
    <cellStyle name="常规 5 6 2" xfId="572" xr:uid="{00000000-0005-0000-0000-00006C020000}"/>
    <cellStyle name="常规 5 6 3" xfId="573" xr:uid="{00000000-0005-0000-0000-00006D020000}"/>
    <cellStyle name="常规 5 6 4" xfId="574" xr:uid="{00000000-0005-0000-0000-00006E020000}"/>
    <cellStyle name="常规 5 6 5" xfId="575" xr:uid="{00000000-0005-0000-0000-00006F020000}"/>
    <cellStyle name="常规 5 6 6" xfId="576" xr:uid="{00000000-0005-0000-0000-000070020000}"/>
    <cellStyle name="常规 5 7" xfId="577" xr:uid="{00000000-0005-0000-0000-000071020000}"/>
    <cellStyle name="常规 5 7 2" xfId="578" xr:uid="{00000000-0005-0000-0000-000072020000}"/>
    <cellStyle name="常规 5 7 3" xfId="579" xr:uid="{00000000-0005-0000-0000-000073020000}"/>
    <cellStyle name="常规 5 7 4" xfId="580" xr:uid="{00000000-0005-0000-0000-000074020000}"/>
    <cellStyle name="常规 5 7 5" xfId="581" xr:uid="{00000000-0005-0000-0000-000075020000}"/>
    <cellStyle name="常规 5 7 6" xfId="582" xr:uid="{00000000-0005-0000-0000-000076020000}"/>
    <cellStyle name="常规 5 8" xfId="583" xr:uid="{00000000-0005-0000-0000-000077020000}"/>
    <cellStyle name="常规 5 8 2" xfId="584" xr:uid="{00000000-0005-0000-0000-000078020000}"/>
    <cellStyle name="常规 5 8 3" xfId="585" xr:uid="{00000000-0005-0000-0000-000079020000}"/>
    <cellStyle name="常规 5 8 4" xfId="586" xr:uid="{00000000-0005-0000-0000-00007A020000}"/>
    <cellStyle name="常规 5 8 5" xfId="587" xr:uid="{00000000-0005-0000-0000-00007B020000}"/>
    <cellStyle name="常规 5 8 6" xfId="588" xr:uid="{00000000-0005-0000-0000-00007C020000}"/>
    <cellStyle name="常规 5 9" xfId="589" xr:uid="{00000000-0005-0000-0000-00007D020000}"/>
    <cellStyle name="常规 5 9 2" xfId="590" xr:uid="{00000000-0005-0000-0000-00007E020000}"/>
    <cellStyle name="常规 5 9 3" xfId="591" xr:uid="{00000000-0005-0000-0000-00007F020000}"/>
    <cellStyle name="常规 5 9 4" xfId="592" xr:uid="{00000000-0005-0000-0000-000080020000}"/>
    <cellStyle name="常规 5 9 5" xfId="593" xr:uid="{00000000-0005-0000-0000-000081020000}"/>
    <cellStyle name="常规 5 9 6" xfId="594" xr:uid="{00000000-0005-0000-0000-000082020000}"/>
    <cellStyle name="常规 6" xfId="794" xr:uid="{00000000-0005-0000-0000-000083020000}"/>
    <cellStyle name="常规 7" xfId="801" xr:uid="{00000000-0005-0000-0000-000084020000}"/>
    <cellStyle name="常规 8" xfId="797" xr:uid="{00000000-0005-0000-0000-000085020000}"/>
    <cellStyle name="强调文字颜色 1 2" xfId="38" xr:uid="{00000000-0005-0000-0000-0000C5020000}"/>
    <cellStyle name="强调文字颜色 1 2 2" xfId="651" xr:uid="{00000000-0005-0000-0000-0000C6020000}"/>
    <cellStyle name="强调文字颜色 1 2 2 2" xfId="652" xr:uid="{00000000-0005-0000-0000-0000C7020000}"/>
    <cellStyle name="强调文字颜色 1 2 2 3" xfId="653" xr:uid="{00000000-0005-0000-0000-0000C8020000}"/>
    <cellStyle name="强调文字颜色 1 2 2 4" xfId="654" xr:uid="{00000000-0005-0000-0000-0000C9020000}"/>
    <cellStyle name="强调文字颜色 1 2 3" xfId="655" xr:uid="{00000000-0005-0000-0000-0000CA020000}"/>
    <cellStyle name="强调文字颜色 1 2 3 2" xfId="656" xr:uid="{00000000-0005-0000-0000-0000CB020000}"/>
    <cellStyle name="强调文字颜色 1 2 3 3" xfId="657" xr:uid="{00000000-0005-0000-0000-0000CC020000}"/>
    <cellStyle name="强调文字颜色 1 2 3 4" xfId="658" xr:uid="{00000000-0005-0000-0000-0000CD020000}"/>
    <cellStyle name="强调文字颜色 2 2" xfId="39" xr:uid="{00000000-0005-0000-0000-0000CE020000}"/>
    <cellStyle name="强调文字颜色 2 2 2" xfId="659" xr:uid="{00000000-0005-0000-0000-0000CF020000}"/>
    <cellStyle name="强调文字颜色 2 2 2 2" xfId="660" xr:uid="{00000000-0005-0000-0000-0000D0020000}"/>
    <cellStyle name="强调文字颜色 2 2 2 3" xfId="661" xr:uid="{00000000-0005-0000-0000-0000D1020000}"/>
    <cellStyle name="强调文字颜色 2 2 2 4" xfId="662" xr:uid="{00000000-0005-0000-0000-0000D2020000}"/>
    <cellStyle name="强调文字颜色 2 2 3" xfId="663" xr:uid="{00000000-0005-0000-0000-0000D3020000}"/>
    <cellStyle name="强调文字颜色 2 2 3 2" xfId="664" xr:uid="{00000000-0005-0000-0000-0000D4020000}"/>
    <cellStyle name="强调文字颜色 2 2 3 3" xfId="665" xr:uid="{00000000-0005-0000-0000-0000D5020000}"/>
    <cellStyle name="强调文字颜色 2 2 3 4" xfId="666" xr:uid="{00000000-0005-0000-0000-0000D6020000}"/>
    <cellStyle name="强调文字颜色 3 2" xfId="40" xr:uid="{00000000-0005-0000-0000-0000D7020000}"/>
    <cellStyle name="强调文字颜色 3 2 2" xfId="667" xr:uid="{00000000-0005-0000-0000-0000D8020000}"/>
    <cellStyle name="强调文字颜色 3 2 2 2" xfId="668" xr:uid="{00000000-0005-0000-0000-0000D9020000}"/>
    <cellStyle name="强调文字颜色 3 2 2 3" xfId="669" xr:uid="{00000000-0005-0000-0000-0000DA020000}"/>
    <cellStyle name="强调文字颜色 3 2 2 4" xfId="670" xr:uid="{00000000-0005-0000-0000-0000DB020000}"/>
    <cellStyle name="强调文字颜色 3 2 3" xfId="671" xr:uid="{00000000-0005-0000-0000-0000DC020000}"/>
    <cellStyle name="强调文字颜色 3 2 3 2" xfId="672" xr:uid="{00000000-0005-0000-0000-0000DD020000}"/>
    <cellStyle name="强调文字颜色 3 2 3 3" xfId="673" xr:uid="{00000000-0005-0000-0000-0000DE020000}"/>
    <cellStyle name="强调文字颜色 3 2 3 4" xfId="674" xr:uid="{00000000-0005-0000-0000-0000DF020000}"/>
    <cellStyle name="强调文字颜色 4 2" xfId="41" xr:uid="{00000000-0005-0000-0000-0000E0020000}"/>
    <cellStyle name="强调文字颜色 4 2 2" xfId="675" xr:uid="{00000000-0005-0000-0000-0000E1020000}"/>
    <cellStyle name="强调文字颜色 4 2 2 2" xfId="676" xr:uid="{00000000-0005-0000-0000-0000E2020000}"/>
    <cellStyle name="强调文字颜色 4 2 2 3" xfId="677" xr:uid="{00000000-0005-0000-0000-0000E3020000}"/>
    <cellStyle name="强调文字颜色 4 2 2 4" xfId="678" xr:uid="{00000000-0005-0000-0000-0000E4020000}"/>
    <cellStyle name="强调文字颜色 4 2 3" xfId="679" xr:uid="{00000000-0005-0000-0000-0000E5020000}"/>
    <cellStyle name="强调文字颜色 4 2 3 2" xfId="680" xr:uid="{00000000-0005-0000-0000-0000E6020000}"/>
    <cellStyle name="强调文字颜色 4 2 3 3" xfId="681" xr:uid="{00000000-0005-0000-0000-0000E7020000}"/>
    <cellStyle name="强调文字颜色 4 2 3 4" xfId="682" xr:uid="{00000000-0005-0000-0000-0000E8020000}"/>
    <cellStyle name="强调文字颜色 5 2" xfId="42" xr:uid="{00000000-0005-0000-0000-0000E9020000}"/>
    <cellStyle name="强调文字颜色 5 2 2" xfId="683" xr:uid="{00000000-0005-0000-0000-0000EA020000}"/>
    <cellStyle name="强调文字颜色 5 2 2 2" xfId="684" xr:uid="{00000000-0005-0000-0000-0000EB020000}"/>
    <cellStyle name="强调文字颜色 5 2 2 3" xfId="685" xr:uid="{00000000-0005-0000-0000-0000EC020000}"/>
    <cellStyle name="强调文字颜色 5 2 2 4" xfId="686" xr:uid="{00000000-0005-0000-0000-0000ED020000}"/>
    <cellStyle name="强调文字颜色 5 2 3" xfId="687" xr:uid="{00000000-0005-0000-0000-0000EE020000}"/>
    <cellStyle name="强调文字颜色 5 2 3 2" xfId="688" xr:uid="{00000000-0005-0000-0000-0000EF020000}"/>
    <cellStyle name="强调文字颜色 5 2 3 3" xfId="689" xr:uid="{00000000-0005-0000-0000-0000F0020000}"/>
    <cellStyle name="强调文字颜色 5 2 3 4" xfId="690" xr:uid="{00000000-0005-0000-0000-0000F1020000}"/>
    <cellStyle name="强调文字颜色 6 2" xfId="43" xr:uid="{00000000-0005-0000-0000-0000F2020000}"/>
    <cellStyle name="强调文字颜色 6 2 2" xfId="691" xr:uid="{00000000-0005-0000-0000-0000F3020000}"/>
    <cellStyle name="强调文字颜色 6 2 2 2" xfId="692" xr:uid="{00000000-0005-0000-0000-0000F4020000}"/>
    <cellStyle name="强调文字颜色 6 2 2 3" xfId="693" xr:uid="{00000000-0005-0000-0000-0000F5020000}"/>
    <cellStyle name="强调文字颜色 6 2 2 4" xfId="694" xr:uid="{00000000-0005-0000-0000-0000F6020000}"/>
    <cellStyle name="强调文字颜色 6 2 3" xfId="695" xr:uid="{00000000-0005-0000-0000-0000F7020000}"/>
    <cellStyle name="强调文字颜色 6 2 3 2" xfId="696" xr:uid="{00000000-0005-0000-0000-0000F8020000}"/>
    <cellStyle name="强调文字颜色 6 2 3 3" xfId="697" xr:uid="{00000000-0005-0000-0000-0000F9020000}"/>
    <cellStyle name="强调文字颜色 6 2 3 4" xfId="698" xr:uid="{00000000-0005-0000-0000-0000FA020000}"/>
    <cellStyle name="标题 1 2" xfId="26" xr:uid="{00000000-0005-0000-0000-0000A2000000}"/>
    <cellStyle name="标题 1 2 2" xfId="209" xr:uid="{00000000-0005-0000-0000-0000A3000000}"/>
    <cellStyle name="标题 1 2 2 2" xfId="210" xr:uid="{00000000-0005-0000-0000-0000A4000000}"/>
    <cellStyle name="标题 1 2 2 3" xfId="211" xr:uid="{00000000-0005-0000-0000-0000A5000000}"/>
    <cellStyle name="标题 1 2 2 4" xfId="212" xr:uid="{00000000-0005-0000-0000-0000A6000000}"/>
    <cellStyle name="标题 1 2 3" xfId="213" xr:uid="{00000000-0005-0000-0000-0000A7000000}"/>
    <cellStyle name="标题 1 2 3 2" xfId="214" xr:uid="{00000000-0005-0000-0000-0000A8000000}"/>
    <cellStyle name="标题 1 2 3 3" xfId="215" xr:uid="{00000000-0005-0000-0000-0000A9000000}"/>
    <cellStyle name="标题 1 2 3 4" xfId="216" xr:uid="{00000000-0005-0000-0000-0000AA000000}"/>
    <cellStyle name="标题 2 2" xfId="27" xr:uid="{00000000-0005-0000-0000-0000AB000000}"/>
    <cellStyle name="标题 2 2 2" xfId="217" xr:uid="{00000000-0005-0000-0000-0000AC000000}"/>
    <cellStyle name="标题 2 2 2 2" xfId="218" xr:uid="{00000000-0005-0000-0000-0000AD000000}"/>
    <cellStyle name="标题 2 2 2 3" xfId="219" xr:uid="{00000000-0005-0000-0000-0000AE000000}"/>
    <cellStyle name="标题 2 2 2 4" xfId="220" xr:uid="{00000000-0005-0000-0000-0000AF000000}"/>
    <cellStyle name="标题 2 2 3" xfId="221" xr:uid="{00000000-0005-0000-0000-0000B0000000}"/>
    <cellStyle name="标题 2 2 3 2" xfId="222" xr:uid="{00000000-0005-0000-0000-0000B1000000}"/>
    <cellStyle name="标题 2 2 3 3" xfId="223" xr:uid="{00000000-0005-0000-0000-0000B2000000}"/>
    <cellStyle name="标题 2 2 3 4" xfId="224" xr:uid="{00000000-0005-0000-0000-0000B3000000}"/>
    <cellStyle name="标题 3 2" xfId="28" xr:uid="{00000000-0005-0000-0000-0000B4000000}"/>
    <cellStyle name="标题 3 2 2" xfId="225" xr:uid="{00000000-0005-0000-0000-0000B5000000}"/>
    <cellStyle name="标题 3 2 2 2" xfId="226" xr:uid="{00000000-0005-0000-0000-0000B6000000}"/>
    <cellStyle name="标题 3 2 2 3" xfId="227" xr:uid="{00000000-0005-0000-0000-0000B7000000}"/>
    <cellStyle name="标题 3 2 2 4" xfId="228" xr:uid="{00000000-0005-0000-0000-0000B8000000}"/>
    <cellStyle name="标题 3 2 3" xfId="229" xr:uid="{00000000-0005-0000-0000-0000B9000000}"/>
    <cellStyle name="标题 3 2 3 2" xfId="230" xr:uid="{00000000-0005-0000-0000-0000BA000000}"/>
    <cellStyle name="标题 3 2 3 3" xfId="231" xr:uid="{00000000-0005-0000-0000-0000BB000000}"/>
    <cellStyle name="标题 3 2 3 4" xfId="232" xr:uid="{00000000-0005-0000-0000-0000BC000000}"/>
    <cellStyle name="标题 4 2" xfId="29" xr:uid="{00000000-0005-0000-0000-0000BD000000}"/>
    <cellStyle name="标题 4 2 2" xfId="233" xr:uid="{00000000-0005-0000-0000-0000BE000000}"/>
    <cellStyle name="标题 4 2 2 2" xfId="234" xr:uid="{00000000-0005-0000-0000-0000BF000000}"/>
    <cellStyle name="标题 4 2 2 3" xfId="235" xr:uid="{00000000-0005-0000-0000-0000C0000000}"/>
    <cellStyle name="标题 4 2 2 4" xfId="236" xr:uid="{00000000-0005-0000-0000-0000C1000000}"/>
    <cellStyle name="标题 4 2 3" xfId="237" xr:uid="{00000000-0005-0000-0000-0000C2000000}"/>
    <cellStyle name="标题 4 2 3 2" xfId="238" xr:uid="{00000000-0005-0000-0000-0000C3000000}"/>
    <cellStyle name="标题 4 2 3 3" xfId="239" xr:uid="{00000000-0005-0000-0000-0000C4000000}"/>
    <cellStyle name="标题 4 2 3 4" xfId="240" xr:uid="{00000000-0005-0000-0000-0000C5000000}"/>
    <cellStyle name="标题 5" xfId="25" xr:uid="{00000000-0005-0000-0000-0000C6000000}"/>
    <cellStyle name="标题 5 2" xfId="241" xr:uid="{00000000-0005-0000-0000-0000C7000000}"/>
    <cellStyle name="标题 5 2 2" xfId="242" xr:uid="{00000000-0005-0000-0000-0000C8000000}"/>
    <cellStyle name="标题 5 2 3" xfId="243" xr:uid="{00000000-0005-0000-0000-0000C9000000}"/>
    <cellStyle name="标题 5 2 4" xfId="244" xr:uid="{00000000-0005-0000-0000-0000CA000000}"/>
    <cellStyle name="标题 5 3" xfId="245" xr:uid="{00000000-0005-0000-0000-0000CB000000}"/>
    <cellStyle name="标题 5 3 2" xfId="246" xr:uid="{00000000-0005-0000-0000-0000CC000000}"/>
    <cellStyle name="标题 5 3 3" xfId="247" xr:uid="{00000000-0005-0000-0000-0000CD000000}"/>
    <cellStyle name="标题 5 3 4" xfId="248" xr:uid="{00000000-0005-0000-0000-0000CE000000}"/>
    <cellStyle name="样式 1" xfId="789" xr:uid="{00000000-0005-0000-0000-000016030000}"/>
    <cellStyle name="检查单元格 2" xfId="34" xr:uid="{00000000-0005-0000-0000-0000A1020000}"/>
    <cellStyle name="检查单元格 2 2" xfId="619" xr:uid="{00000000-0005-0000-0000-0000A2020000}"/>
    <cellStyle name="检查单元格 2 2 2" xfId="620" xr:uid="{00000000-0005-0000-0000-0000A3020000}"/>
    <cellStyle name="检查单元格 2 2 3" xfId="621" xr:uid="{00000000-0005-0000-0000-0000A4020000}"/>
    <cellStyle name="检查单元格 2 2 4" xfId="622" xr:uid="{00000000-0005-0000-0000-0000A5020000}"/>
    <cellStyle name="检查单元格 2 3" xfId="623" xr:uid="{00000000-0005-0000-0000-0000A6020000}"/>
    <cellStyle name="检查单元格 2 3 2" xfId="624" xr:uid="{00000000-0005-0000-0000-0000A7020000}"/>
    <cellStyle name="检查单元格 2 3 3" xfId="625" xr:uid="{00000000-0005-0000-0000-0000A8020000}"/>
    <cellStyle name="检查单元格 2 3 4" xfId="626" xr:uid="{00000000-0005-0000-0000-0000A9020000}"/>
    <cellStyle name="汇总 2" xfId="32" xr:uid="{00000000-0005-0000-0000-00008F020000}"/>
    <cellStyle name="汇总 2 2" xfId="603" xr:uid="{00000000-0005-0000-0000-000090020000}"/>
    <cellStyle name="汇总 2 2 2" xfId="604" xr:uid="{00000000-0005-0000-0000-000091020000}"/>
    <cellStyle name="汇总 2 2 3" xfId="605" xr:uid="{00000000-0005-0000-0000-000092020000}"/>
    <cellStyle name="汇总 2 2 4" xfId="606" xr:uid="{00000000-0005-0000-0000-000093020000}"/>
    <cellStyle name="汇总 2 3" xfId="607" xr:uid="{00000000-0005-0000-0000-000094020000}"/>
    <cellStyle name="汇总 2 3 2" xfId="608" xr:uid="{00000000-0005-0000-0000-000095020000}"/>
    <cellStyle name="汇总 2 3 3" xfId="609" xr:uid="{00000000-0005-0000-0000-000096020000}"/>
    <cellStyle name="汇总 2 3 4" xfId="610" xr:uid="{00000000-0005-0000-0000-000097020000}"/>
    <cellStyle name="注释 2" xfId="47" xr:uid="{00000000-0005-0000-0000-000017030000}"/>
    <cellStyle name="注释 2 2" xfId="723" xr:uid="{00000000-0005-0000-0000-000018030000}"/>
    <cellStyle name="注释 2 2 2" xfId="724" xr:uid="{00000000-0005-0000-0000-000019030000}"/>
    <cellStyle name="注释 2 2 3" xfId="725" xr:uid="{00000000-0005-0000-0000-00001A030000}"/>
    <cellStyle name="注释 2 2 4" xfId="726" xr:uid="{00000000-0005-0000-0000-00001B030000}"/>
    <cellStyle name="注释 2 3" xfId="727" xr:uid="{00000000-0005-0000-0000-00001C030000}"/>
    <cellStyle name="注释 2 3 2" xfId="728" xr:uid="{00000000-0005-0000-0000-00001D030000}"/>
    <cellStyle name="注释 2 3 3" xfId="729" xr:uid="{00000000-0005-0000-0000-00001E030000}"/>
    <cellStyle name="注释 2 3 4" xfId="730" xr:uid="{00000000-0005-0000-0000-00001F030000}"/>
    <cellStyle name="注释 3" xfId="731" xr:uid="{00000000-0005-0000-0000-000020030000}"/>
    <cellStyle name="注释 3 2" xfId="790" xr:uid="{00000000-0005-0000-0000-000021030000}"/>
    <cellStyle name="解释性文本 2" xfId="35" xr:uid="{00000000-0005-0000-0000-0000AA020000}"/>
    <cellStyle name="解释性文本 2 2" xfId="627" xr:uid="{00000000-0005-0000-0000-0000AB020000}"/>
    <cellStyle name="解释性文本 2 2 2" xfId="628" xr:uid="{00000000-0005-0000-0000-0000AC020000}"/>
    <cellStyle name="解释性文本 2 2 3" xfId="629" xr:uid="{00000000-0005-0000-0000-0000AD020000}"/>
    <cellStyle name="解释性文本 2 2 4" xfId="630" xr:uid="{00000000-0005-0000-0000-0000AE020000}"/>
    <cellStyle name="解释性文本 2 3" xfId="631" xr:uid="{00000000-0005-0000-0000-0000AF020000}"/>
    <cellStyle name="解释性文本 2 3 2" xfId="632" xr:uid="{00000000-0005-0000-0000-0000B0020000}"/>
    <cellStyle name="解释性文本 2 3 3" xfId="633" xr:uid="{00000000-0005-0000-0000-0000B1020000}"/>
    <cellStyle name="解释性文本 2 3 4" xfId="634" xr:uid="{00000000-0005-0000-0000-0000B2020000}"/>
    <cellStyle name="警告文本 2" xfId="36" xr:uid="{00000000-0005-0000-0000-0000B3020000}"/>
    <cellStyle name="警告文本 2 2" xfId="635" xr:uid="{00000000-0005-0000-0000-0000B4020000}"/>
    <cellStyle name="警告文本 2 2 2" xfId="636" xr:uid="{00000000-0005-0000-0000-0000B5020000}"/>
    <cellStyle name="警告文本 2 2 3" xfId="637" xr:uid="{00000000-0005-0000-0000-0000B6020000}"/>
    <cellStyle name="警告文本 2 2 4" xfId="638" xr:uid="{00000000-0005-0000-0000-0000B7020000}"/>
    <cellStyle name="警告文本 2 3" xfId="639" xr:uid="{00000000-0005-0000-0000-0000B8020000}"/>
    <cellStyle name="警告文本 2 3 2" xfId="640" xr:uid="{00000000-0005-0000-0000-0000B9020000}"/>
    <cellStyle name="警告文本 2 3 3" xfId="641" xr:uid="{00000000-0005-0000-0000-0000BA020000}"/>
    <cellStyle name="警告文本 2 3 4" xfId="642" xr:uid="{00000000-0005-0000-0000-0000BB020000}"/>
    <cellStyle name="计算 2" xfId="33" xr:uid="{00000000-0005-0000-0000-000098020000}"/>
    <cellStyle name="计算 2 2" xfId="611" xr:uid="{00000000-0005-0000-0000-000099020000}"/>
    <cellStyle name="计算 2 2 2" xfId="612" xr:uid="{00000000-0005-0000-0000-00009A020000}"/>
    <cellStyle name="计算 2 2 3" xfId="613" xr:uid="{00000000-0005-0000-0000-00009B020000}"/>
    <cellStyle name="计算 2 2 4" xfId="614" xr:uid="{00000000-0005-0000-0000-00009C020000}"/>
    <cellStyle name="计算 2 3" xfId="615" xr:uid="{00000000-0005-0000-0000-00009D020000}"/>
    <cellStyle name="计算 2 3 2" xfId="616" xr:uid="{00000000-0005-0000-0000-00009E020000}"/>
    <cellStyle name="计算 2 3 3" xfId="617" xr:uid="{00000000-0005-0000-0000-00009F020000}"/>
    <cellStyle name="计算 2 3 4" xfId="618" xr:uid="{00000000-0005-0000-0000-0000A0020000}"/>
    <cellStyle name="输入 2" xfId="46" xr:uid="{00000000-0005-0000-0000-00000D030000}"/>
    <cellStyle name="输入 2 2" xfId="715" xr:uid="{00000000-0005-0000-0000-00000E030000}"/>
    <cellStyle name="输入 2 2 2" xfId="716" xr:uid="{00000000-0005-0000-0000-00000F030000}"/>
    <cellStyle name="输入 2 2 3" xfId="717" xr:uid="{00000000-0005-0000-0000-000010030000}"/>
    <cellStyle name="输入 2 2 4" xfId="718" xr:uid="{00000000-0005-0000-0000-000011030000}"/>
    <cellStyle name="输入 2 3" xfId="719" xr:uid="{00000000-0005-0000-0000-000012030000}"/>
    <cellStyle name="输入 2 3 2" xfId="720" xr:uid="{00000000-0005-0000-0000-000013030000}"/>
    <cellStyle name="输入 2 3 3" xfId="721" xr:uid="{00000000-0005-0000-0000-000014030000}"/>
    <cellStyle name="输入 2 3 4" xfId="722" xr:uid="{00000000-0005-0000-0000-000015030000}"/>
    <cellStyle name="输出 2" xfId="45" xr:uid="{00000000-0005-0000-0000-000004030000}"/>
    <cellStyle name="输出 2 2" xfId="707" xr:uid="{00000000-0005-0000-0000-000005030000}"/>
    <cellStyle name="输出 2 2 2" xfId="708" xr:uid="{00000000-0005-0000-0000-000006030000}"/>
    <cellStyle name="输出 2 2 3" xfId="709" xr:uid="{00000000-0005-0000-0000-000007030000}"/>
    <cellStyle name="输出 2 2 4" xfId="710" xr:uid="{00000000-0005-0000-0000-000008030000}"/>
    <cellStyle name="输出 2 3" xfId="711" xr:uid="{00000000-0005-0000-0000-000009030000}"/>
    <cellStyle name="输出 2 3 2" xfId="712" xr:uid="{00000000-0005-0000-0000-00000A030000}"/>
    <cellStyle name="输出 2 3 3" xfId="713" xr:uid="{00000000-0005-0000-0000-00000B030000}"/>
    <cellStyle name="输出 2 3 4" xfId="714" xr:uid="{00000000-0005-0000-0000-00000C030000}"/>
    <cellStyle name="适中 2" xfId="44" xr:uid="{00000000-0005-0000-0000-0000FB020000}"/>
    <cellStyle name="适中 2 2" xfId="699" xr:uid="{00000000-0005-0000-0000-0000FC020000}"/>
    <cellStyle name="适中 2 2 2" xfId="700" xr:uid="{00000000-0005-0000-0000-0000FD020000}"/>
    <cellStyle name="适中 2 2 3" xfId="701" xr:uid="{00000000-0005-0000-0000-0000FE020000}"/>
    <cellStyle name="适中 2 2 4" xfId="702" xr:uid="{00000000-0005-0000-0000-0000FF020000}"/>
    <cellStyle name="适中 2 3" xfId="703" xr:uid="{00000000-0005-0000-0000-000000030000}"/>
    <cellStyle name="适中 2 3 2" xfId="704" xr:uid="{00000000-0005-0000-0000-000001030000}"/>
    <cellStyle name="适中 2 3 3" xfId="705" xr:uid="{00000000-0005-0000-0000-000002030000}"/>
    <cellStyle name="适中 2 3 4" xfId="706" xr:uid="{00000000-0005-0000-0000-000003030000}"/>
    <cellStyle name="链接单元格 2" xfId="37" xr:uid="{00000000-0005-0000-0000-0000BC020000}"/>
    <cellStyle name="链接单元格 2 2" xfId="643" xr:uid="{00000000-0005-0000-0000-0000BD020000}"/>
    <cellStyle name="链接单元格 2 2 2" xfId="644" xr:uid="{00000000-0005-0000-0000-0000BE020000}"/>
    <cellStyle name="链接单元格 2 2 3" xfId="645" xr:uid="{00000000-0005-0000-0000-0000BF020000}"/>
    <cellStyle name="链接单元格 2 2 4" xfId="646" xr:uid="{00000000-0005-0000-0000-0000C0020000}"/>
    <cellStyle name="链接单元格 2 3" xfId="647" xr:uid="{00000000-0005-0000-0000-0000C1020000}"/>
    <cellStyle name="链接单元格 2 3 2" xfId="648" xr:uid="{00000000-0005-0000-0000-0000C2020000}"/>
    <cellStyle name="链接单元格 2 3 3" xfId="649" xr:uid="{00000000-0005-0000-0000-0000C3020000}"/>
    <cellStyle name="链接单元格 2 3 4" xfId="650" xr:uid="{00000000-0005-0000-0000-0000C402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urn_lanes._3" connectionId="2" xr16:uid="{00000000-0016-0000-0200-000001000000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urn_lanes._2" connectionId="1" xr16:uid="{00000000-0016-0000-0200-000000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"/>
  <sheetViews>
    <sheetView workbookViewId="0">
      <selection activeCell="B2" sqref="B2:G4"/>
    </sheetView>
  </sheetViews>
  <sheetFormatPr defaultRowHeight="14.5"/>
  <cols>
    <col min="6" max="6" width="10.81640625" bestFit="1" customWidth="1"/>
  </cols>
  <sheetData>
    <row r="1" spans="1:7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7">
      <c r="A2" t="s">
        <v>5</v>
      </c>
      <c r="B2" s="2">
        <v>1916.7077312786701</v>
      </c>
      <c r="C2" s="2">
        <v>1408.2567862764899</v>
      </c>
      <c r="D2" s="2">
        <v>2846.7409488616399</v>
      </c>
      <c r="E2" s="2">
        <v>5464.66790330199</v>
      </c>
      <c r="F2" s="2">
        <v>17958.309393425498</v>
      </c>
      <c r="G2" s="2">
        <f>SUM(B2:F2)</f>
        <v>29594.682763144287</v>
      </c>
    </row>
    <row r="3" spans="1:7">
      <c r="A3" t="s">
        <v>6</v>
      </c>
      <c r="B3" s="2">
        <v>1916.9239547094801</v>
      </c>
      <c r="C3" s="2">
        <v>1418.6290837115898</v>
      </c>
      <c r="D3" s="2">
        <v>2856.2999050839703</v>
      </c>
      <c r="E3" s="2">
        <v>5516.8264980566601</v>
      </c>
      <c r="F3" s="2">
        <v>64747.806461377397</v>
      </c>
      <c r="G3" s="2">
        <f>SUM(B3:F3)</f>
        <v>76456.485902939094</v>
      </c>
    </row>
    <row r="4" spans="1:7">
      <c r="B4" s="1">
        <f>B2/B3</f>
        <v>0.99988720291679867</v>
      </c>
      <c r="C4" s="1">
        <f t="shared" ref="C4:G4" si="0">C2/C3</f>
        <v>0.99268850642201512</v>
      </c>
      <c r="D4" s="1">
        <f t="shared" si="0"/>
        <v>0.99665337795750497</v>
      </c>
      <c r="E4" s="1">
        <f t="shared" si="0"/>
        <v>0.99054554375182124</v>
      </c>
      <c r="F4" s="1">
        <f t="shared" si="0"/>
        <v>0.27735780368309121</v>
      </c>
      <c r="G4" s="1">
        <f t="shared" si="0"/>
        <v>0.3870787731562042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BC0A8-A3FD-4A78-879C-BDABA970C885}">
  <dimension ref="A1:L36"/>
  <sheetViews>
    <sheetView topLeftCell="A25" workbookViewId="0">
      <selection sqref="A1:L35"/>
    </sheetView>
  </sheetViews>
  <sheetFormatPr defaultRowHeight="14.5"/>
  <cols>
    <col min="12" max="12" width="15.6328125" customWidth="1"/>
  </cols>
  <sheetData>
    <row r="1" spans="1:12">
      <c r="A1" s="3" t="s">
        <v>7</v>
      </c>
      <c r="B1" s="3" t="s">
        <v>8</v>
      </c>
      <c r="C1" s="3" t="s">
        <v>9</v>
      </c>
      <c r="D1" s="3" t="s">
        <v>10</v>
      </c>
      <c r="E1" s="3" t="s">
        <v>11</v>
      </c>
      <c r="F1" s="3" t="s">
        <v>12</v>
      </c>
      <c r="G1" s="3" t="s">
        <v>13</v>
      </c>
      <c r="H1" s="3" t="s">
        <v>14</v>
      </c>
      <c r="I1" s="3" t="s">
        <v>15</v>
      </c>
      <c r="J1" s="3" t="s">
        <v>16</v>
      </c>
      <c r="K1" s="3" t="s">
        <v>17</v>
      </c>
    </row>
    <row r="2" spans="1:12">
      <c r="A2" s="4">
        <v>11</v>
      </c>
      <c r="B2" s="4" t="s">
        <v>18</v>
      </c>
      <c r="C2" s="4">
        <v>1994.66</v>
      </c>
      <c r="D2" s="4">
        <v>1710.87</v>
      </c>
      <c r="E2" s="4">
        <v>4370.18</v>
      </c>
      <c r="F2" s="4">
        <v>5678.99</v>
      </c>
      <c r="G2" s="4">
        <v>6549.3</v>
      </c>
      <c r="H2" s="4">
        <v>15443.69</v>
      </c>
      <c r="I2" s="4">
        <v>1140.1600000000001</v>
      </c>
      <c r="J2" s="4">
        <v>50312.68</v>
      </c>
      <c r="K2" s="4">
        <v>5192.59</v>
      </c>
      <c r="L2" s="17">
        <v>92393.12</v>
      </c>
    </row>
    <row r="3" spans="1:12">
      <c r="A3" s="4">
        <v>12</v>
      </c>
      <c r="B3" s="4" t="s">
        <v>19</v>
      </c>
      <c r="C3" s="4">
        <v>2597.36</v>
      </c>
      <c r="D3" s="4">
        <v>1433.15</v>
      </c>
      <c r="E3" s="4">
        <v>3994.45</v>
      </c>
      <c r="F3" s="4">
        <v>3456.27</v>
      </c>
      <c r="G3" s="4">
        <v>5362.62</v>
      </c>
      <c r="H3" s="4">
        <v>8998.0300000000007</v>
      </c>
      <c r="I3" s="4">
        <v>723.08</v>
      </c>
      <c r="J3" s="4">
        <v>41043.22</v>
      </c>
      <c r="K3" s="4">
        <v>1691.55</v>
      </c>
      <c r="L3" s="17">
        <v>69299.73</v>
      </c>
    </row>
    <row r="4" spans="1:12">
      <c r="A4" s="4">
        <v>13</v>
      </c>
      <c r="B4" s="4" t="s">
        <v>20</v>
      </c>
      <c r="C4" s="4">
        <v>13402.12</v>
      </c>
      <c r="D4" s="4">
        <v>7721.5</v>
      </c>
      <c r="E4" s="4">
        <v>19132.68</v>
      </c>
      <c r="F4" s="4">
        <v>22500.33</v>
      </c>
      <c r="G4" s="4">
        <v>42604.75</v>
      </c>
      <c r="H4" s="4">
        <v>59635.78</v>
      </c>
      <c r="I4" s="4">
        <v>1754.31</v>
      </c>
      <c r="J4" s="4">
        <v>199094.07</v>
      </c>
      <c r="K4" s="4">
        <v>1744.96</v>
      </c>
      <c r="L4" s="17">
        <v>367590.50000000006</v>
      </c>
    </row>
    <row r="5" spans="1:12">
      <c r="A5" s="4">
        <v>14</v>
      </c>
      <c r="B5" s="4" t="s">
        <v>21</v>
      </c>
      <c r="C5" s="4">
        <v>10577.13</v>
      </c>
      <c r="D5" s="4">
        <v>5120.57</v>
      </c>
      <c r="E5" s="4">
        <v>12369.4</v>
      </c>
      <c r="F5" s="4">
        <v>22538.62</v>
      </c>
      <c r="G5" s="4">
        <v>31558.67</v>
      </c>
      <c r="H5" s="4">
        <v>37711.64</v>
      </c>
      <c r="I5" s="4">
        <v>610.63</v>
      </c>
      <c r="J5" s="4">
        <v>45460.75</v>
      </c>
      <c r="K5" s="4">
        <v>785.36</v>
      </c>
      <c r="L5" s="17">
        <v>166732.76999999999</v>
      </c>
    </row>
    <row r="6" spans="1:12">
      <c r="A6" s="4">
        <v>15</v>
      </c>
      <c r="B6" s="4" t="s">
        <v>22</v>
      </c>
      <c r="C6" s="4">
        <v>15984.11</v>
      </c>
      <c r="D6" s="4">
        <v>11353.49</v>
      </c>
      <c r="E6" s="4">
        <v>18626.87</v>
      </c>
      <c r="F6" s="4">
        <v>32660.09</v>
      </c>
      <c r="G6" s="4">
        <v>40094.550000000003</v>
      </c>
      <c r="H6" s="4">
        <v>31643.16</v>
      </c>
      <c r="I6" s="4">
        <v>958.49</v>
      </c>
      <c r="J6" s="4">
        <v>93036.29</v>
      </c>
      <c r="K6" s="4">
        <v>1396.02</v>
      </c>
      <c r="L6" s="17">
        <v>245753.06999999998</v>
      </c>
    </row>
    <row r="7" spans="1:12">
      <c r="A7" s="4">
        <v>21</v>
      </c>
      <c r="B7" s="4" t="s">
        <v>23</v>
      </c>
      <c r="C7" s="4">
        <v>8552.44</v>
      </c>
      <c r="D7" s="4">
        <v>5430.28</v>
      </c>
      <c r="E7" s="4">
        <v>11912.39</v>
      </c>
      <c r="F7" s="4">
        <v>18924.5</v>
      </c>
      <c r="G7" s="4">
        <v>29195.4</v>
      </c>
      <c r="H7" s="4">
        <v>38177.85</v>
      </c>
      <c r="I7" s="4">
        <v>979.95</v>
      </c>
      <c r="J7" s="4">
        <v>116255.32</v>
      </c>
      <c r="K7" s="4">
        <v>2926.88</v>
      </c>
      <c r="L7" s="17">
        <v>232355.01</v>
      </c>
    </row>
    <row r="8" spans="1:12">
      <c r="A8" s="4">
        <v>22</v>
      </c>
      <c r="B8" s="4" t="s">
        <v>24</v>
      </c>
      <c r="C8" s="4">
        <v>6256.01</v>
      </c>
      <c r="D8" s="4">
        <v>4070.97</v>
      </c>
      <c r="E8" s="4">
        <v>7846.81</v>
      </c>
      <c r="F8" s="4">
        <v>11060.02</v>
      </c>
      <c r="G8" s="4">
        <v>22097.91</v>
      </c>
      <c r="H8" s="4">
        <v>35763.300000000003</v>
      </c>
      <c r="I8" s="4">
        <v>416.15</v>
      </c>
      <c r="J8" s="4">
        <v>80381.279999999999</v>
      </c>
      <c r="K8" s="4">
        <v>989.89</v>
      </c>
      <c r="L8" s="17">
        <v>168882.34000000003</v>
      </c>
    </row>
    <row r="9" spans="1:12">
      <c r="A9" s="4">
        <v>23</v>
      </c>
      <c r="B9" s="4" t="s">
        <v>25</v>
      </c>
      <c r="C9" s="4">
        <v>9677.36</v>
      </c>
      <c r="D9" s="4">
        <v>5066.47</v>
      </c>
      <c r="E9" s="4">
        <v>11400.65</v>
      </c>
      <c r="F9" s="4">
        <v>10267.4</v>
      </c>
      <c r="G9" s="4">
        <v>46456.92</v>
      </c>
      <c r="H9" s="4">
        <v>54683.73</v>
      </c>
      <c r="I9" s="4">
        <v>598.33000000000004</v>
      </c>
      <c r="J9" s="4">
        <v>95284.75</v>
      </c>
      <c r="K9" s="4">
        <v>1041.1300000000001</v>
      </c>
      <c r="L9" s="17">
        <v>234476.74</v>
      </c>
    </row>
    <row r="10" spans="1:12">
      <c r="A10" s="4">
        <v>31</v>
      </c>
      <c r="B10" s="4" t="s">
        <v>26</v>
      </c>
      <c r="C10" s="4">
        <v>1993.77</v>
      </c>
      <c r="D10" s="4">
        <v>1059.17</v>
      </c>
      <c r="E10" s="4">
        <v>3247.12</v>
      </c>
      <c r="F10" s="4">
        <v>6374.58</v>
      </c>
      <c r="G10" s="4">
        <v>6572.86</v>
      </c>
      <c r="H10" s="4">
        <v>11466.08</v>
      </c>
      <c r="I10" s="4">
        <v>663.91</v>
      </c>
      <c r="J10" s="4">
        <v>44463.040000000001</v>
      </c>
      <c r="K10" s="4">
        <v>3574.38</v>
      </c>
      <c r="L10" s="17">
        <v>79414.91</v>
      </c>
    </row>
    <row r="11" spans="1:12">
      <c r="A11" s="16">
        <v>31</v>
      </c>
      <c r="B11" s="16" t="s">
        <v>27</v>
      </c>
      <c r="C11" s="16">
        <v>1993.16</v>
      </c>
      <c r="D11" s="16">
        <v>1059.4000000000001</v>
      </c>
      <c r="E11" s="16">
        <v>3257.83</v>
      </c>
      <c r="F11" s="16">
        <v>6346.99</v>
      </c>
      <c r="G11" s="16">
        <v>6599.65</v>
      </c>
      <c r="H11" s="16">
        <v>11480.68</v>
      </c>
      <c r="I11" s="16">
        <v>665.05</v>
      </c>
      <c r="J11" s="16">
        <v>44434.55</v>
      </c>
      <c r="K11" s="16">
        <v>3604.95</v>
      </c>
      <c r="L11" s="19">
        <v>79442.259999999995</v>
      </c>
    </row>
    <row r="12" spans="1:12">
      <c r="A12" s="4">
        <v>32</v>
      </c>
      <c r="B12" s="4" t="s">
        <v>28</v>
      </c>
      <c r="C12" s="4">
        <v>10020.65</v>
      </c>
      <c r="D12" s="4">
        <v>8345.1</v>
      </c>
      <c r="E12" s="4">
        <v>22310.38</v>
      </c>
      <c r="F12" s="4">
        <v>39553.54</v>
      </c>
      <c r="G12" s="4">
        <v>51203.17</v>
      </c>
      <c r="H12" s="4">
        <v>78352.31</v>
      </c>
      <c r="I12" s="4">
        <v>3560.58</v>
      </c>
      <c r="J12" s="4">
        <v>214747.84</v>
      </c>
      <c r="K12" s="4">
        <v>8600.67</v>
      </c>
      <c r="L12" s="17">
        <v>436694.24</v>
      </c>
    </row>
    <row r="13" spans="1:12">
      <c r="A13" s="4">
        <v>33</v>
      </c>
      <c r="B13" s="4" t="s">
        <v>29</v>
      </c>
      <c r="C13" s="5">
        <v>8661.15</v>
      </c>
      <c r="D13" s="5">
        <v>4548.1400000000003</v>
      </c>
      <c r="E13" s="5">
        <v>15745.12</v>
      </c>
      <c r="F13" s="5">
        <v>35514.54</v>
      </c>
      <c r="G13" s="5">
        <v>23078.91</v>
      </c>
      <c r="H13" s="5">
        <v>77579.41</v>
      </c>
      <c r="I13" s="5">
        <v>2863.61</v>
      </c>
      <c r="J13" s="5">
        <v>126003.17</v>
      </c>
      <c r="K13" s="5">
        <v>4656.1400000000003</v>
      </c>
      <c r="L13" s="17">
        <v>298650.19</v>
      </c>
    </row>
    <row r="14" spans="1:12">
      <c r="A14" s="4">
        <v>34</v>
      </c>
      <c r="B14" s="4" t="s">
        <v>30</v>
      </c>
      <c r="C14" s="5">
        <v>9707.8799999999992</v>
      </c>
      <c r="D14" s="5">
        <v>4283.17</v>
      </c>
      <c r="E14" s="5">
        <v>13463.95</v>
      </c>
      <c r="F14" s="5">
        <v>29146.53</v>
      </c>
      <c r="G14" s="5">
        <v>29244.080000000002</v>
      </c>
      <c r="H14" s="5">
        <v>44084.73</v>
      </c>
      <c r="I14" s="5">
        <v>1871.33</v>
      </c>
      <c r="J14" s="5">
        <v>281591.62</v>
      </c>
      <c r="K14" s="5">
        <v>3252.55</v>
      </c>
      <c r="L14" s="17">
        <v>416645.83999999997</v>
      </c>
    </row>
    <row r="15" spans="1:12">
      <c r="A15" s="4">
        <v>35</v>
      </c>
      <c r="B15" s="4" t="s">
        <v>31</v>
      </c>
      <c r="C15" s="5">
        <v>10357.959999999999</v>
      </c>
      <c r="D15" s="5">
        <v>3704.98</v>
      </c>
      <c r="E15" s="5">
        <v>10948.1</v>
      </c>
      <c r="F15" s="5">
        <v>18247.080000000002</v>
      </c>
      <c r="G15" s="5">
        <v>23455.1</v>
      </c>
      <c r="H15" s="5">
        <v>41937.78</v>
      </c>
      <c r="I15" s="5">
        <v>1247.32</v>
      </c>
      <c r="J15" s="5">
        <v>59025.34</v>
      </c>
      <c r="K15" s="5">
        <v>2421.1</v>
      </c>
      <c r="L15" s="17">
        <v>171344.76</v>
      </c>
    </row>
    <row r="16" spans="1:12">
      <c r="A16" s="4">
        <v>36</v>
      </c>
      <c r="B16" s="4" t="s">
        <v>32</v>
      </c>
      <c r="C16" s="5">
        <v>12087.37</v>
      </c>
      <c r="D16" s="5">
        <v>4785.18</v>
      </c>
      <c r="E16" s="5">
        <v>12539.89</v>
      </c>
      <c r="F16" s="5">
        <v>21924.62</v>
      </c>
      <c r="G16" s="5">
        <v>17583.41</v>
      </c>
      <c r="H16" s="5">
        <v>40756.699999999997</v>
      </c>
      <c r="I16" s="5">
        <v>1226.52</v>
      </c>
      <c r="J16" s="5">
        <v>94284.89</v>
      </c>
      <c r="K16" s="5">
        <v>1588.87</v>
      </c>
      <c r="L16" s="17">
        <v>206777.45</v>
      </c>
    </row>
    <row r="17" spans="1:12">
      <c r="A17" s="4">
        <v>37</v>
      </c>
      <c r="B17" s="4" t="s">
        <v>33</v>
      </c>
      <c r="C17" s="5">
        <v>11700.4</v>
      </c>
      <c r="D17" s="5">
        <v>9597.98</v>
      </c>
      <c r="E17" s="5">
        <v>27344.58</v>
      </c>
      <c r="F17" s="5">
        <v>41296.51</v>
      </c>
      <c r="G17" s="5">
        <v>35163.279999999999</v>
      </c>
      <c r="H17" s="5">
        <v>82954.59</v>
      </c>
      <c r="I17" s="5">
        <v>2353.77</v>
      </c>
      <c r="J17" s="5">
        <v>320504.89</v>
      </c>
      <c r="K17" s="5">
        <v>6590.19</v>
      </c>
      <c r="L17" s="17">
        <v>537506.18999999994</v>
      </c>
    </row>
    <row r="18" spans="1:12">
      <c r="A18" s="4">
        <v>41</v>
      </c>
      <c r="B18" s="4" t="s">
        <v>34</v>
      </c>
      <c r="C18" s="5">
        <v>13643.05</v>
      </c>
      <c r="D18" s="5">
        <v>7344.16</v>
      </c>
      <c r="E18" s="5">
        <v>21387.83</v>
      </c>
      <c r="F18" s="5">
        <v>31722.77</v>
      </c>
      <c r="G18" s="5">
        <v>45426.89</v>
      </c>
      <c r="H18" s="5">
        <v>62494.62</v>
      </c>
      <c r="I18" s="5">
        <v>3103.81</v>
      </c>
      <c r="J18" s="5">
        <v>162428.32</v>
      </c>
      <c r="K18" s="5">
        <v>3018.41</v>
      </c>
      <c r="L18" s="17">
        <v>350569.86</v>
      </c>
    </row>
    <row r="19" spans="1:12">
      <c r="A19" s="4">
        <v>42</v>
      </c>
      <c r="B19" s="4" t="s">
        <v>35</v>
      </c>
      <c r="C19" s="5">
        <v>11842.72</v>
      </c>
      <c r="D19" s="5">
        <v>5952.23</v>
      </c>
      <c r="E19" s="5">
        <v>16790.939999999999</v>
      </c>
      <c r="F19" s="5">
        <v>23904.959999999999</v>
      </c>
      <c r="G19" s="5">
        <v>37529.599999999999</v>
      </c>
      <c r="H19" s="5">
        <v>62483.21</v>
      </c>
      <c r="I19" s="5">
        <v>953.21</v>
      </c>
      <c r="J19" s="5">
        <v>106921.06</v>
      </c>
      <c r="K19" s="5">
        <v>2504.25</v>
      </c>
      <c r="L19" s="17">
        <v>268882.18</v>
      </c>
    </row>
    <row r="20" spans="1:12">
      <c r="A20" s="4">
        <v>43</v>
      </c>
      <c r="B20" s="4" t="s">
        <v>36</v>
      </c>
      <c r="C20" s="5">
        <v>1851.84</v>
      </c>
      <c r="D20" s="5">
        <v>1514.2</v>
      </c>
      <c r="E20" s="5">
        <v>2270.2199999999998</v>
      </c>
      <c r="F20" s="14">
        <v>4064.03</v>
      </c>
      <c r="G20" s="11">
        <v>3706.01</v>
      </c>
      <c r="H20" s="11">
        <v>10373.85</v>
      </c>
      <c r="I20" s="5">
        <v>455.36</v>
      </c>
      <c r="J20" s="5">
        <v>20862.46</v>
      </c>
      <c r="K20" s="5">
        <v>1288.08</v>
      </c>
      <c r="L20" s="17">
        <v>46386.05</v>
      </c>
    </row>
    <row r="21" spans="1:12">
      <c r="A21" s="4">
        <v>44</v>
      </c>
      <c r="B21" s="4" t="s">
        <v>37</v>
      </c>
      <c r="C21" s="5">
        <v>17632.52</v>
      </c>
      <c r="D21" s="5">
        <v>7990.92</v>
      </c>
      <c r="E21" s="5">
        <v>26162.69</v>
      </c>
      <c r="F21" s="5">
        <v>32389.72</v>
      </c>
      <c r="G21" s="5">
        <v>63694.97</v>
      </c>
      <c r="H21" s="5">
        <v>77918.78</v>
      </c>
      <c r="I21" s="5">
        <v>3000.27</v>
      </c>
      <c r="J21" s="5">
        <v>135248.84</v>
      </c>
      <c r="K21" s="5">
        <v>6645.34</v>
      </c>
      <c r="L21" s="17">
        <v>370684.05</v>
      </c>
    </row>
    <row r="22" spans="1:12">
      <c r="A22" s="4">
        <v>45</v>
      </c>
      <c r="B22" s="4" t="s">
        <v>38</v>
      </c>
      <c r="C22" s="5">
        <v>10977.27</v>
      </c>
      <c r="D22" s="5">
        <v>6214.84</v>
      </c>
      <c r="E22" s="5">
        <v>9847.9699999999993</v>
      </c>
      <c r="F22" s="5">
        <v>23310.75</v>
      </c>
      <c r="G22" s="5">
        <v>16514.52</v>
      </c>
      <c r="H22" s="5">
        <v>51248.97</v>
      </c>
      <c r="I22" s="5">
        <v>1355.97</v>
      </c>
      <c r="J22" s="5">
        <v>90612.13</v>
      </c>
      <c r="K22" s="5">
        <v>1697.08</v>
      </c>
      <c r="L22" s="17">
        <v>211779.5</v>
      </c>
    </row>
    <row r="23" spans="1:12">
      <c r="A23" s="13">
        <v>46</v>
      </c>
      <c r="B23" s="13" t="s">
        <v>39</v>
      </c>
      <c r="C23" s="6">
        <v>13374.11</v>
      </c>
      <c r="D23" s="6">
        <v>5306.49</v>
      </c>
      <c r="E23" s="6">
        <v>14557.37</v>
      </c>
      <c r="F23" s="6">
        <v>28212.48</v>
      </c>
      <c r="G23" s="6">
        <v>28375.96</v>
      </c>
      <c r="H23" s="6">
        <v>56910.2</v>
      </c>
      <c r="I23" s="6">
        <v>1096.18</v>
      </c>
      <c r="J23" s="6">
        <v>102768.85</v>
      </c>
      <c r="K23" s="6">
        <v>2088.41</v>
      </c>
      <c r="L23" s="17">
        <v>252690.05</v>
      </c>
    </row>
    <row r="24" spans="1:12">
      <c r="A24" s="13">
        <v>50</v>
      </c>
      <c r="B24" s="13" t="s">
        <v>40</v>
      </c>
      <c r="C24" s="6">
        <v>6225.77</v>
      </c>
      <c r="D24" s="6">
        <v>2161.11</v>
      </c>
      <c r="E24" s="6">
        <v>9114.3799999999992</v>
      </c>
      <c r="F24" s="6">
        <v>10821.77</v>
      </c>
      <c r="G24" s="6">
        <v>10510.32</v>
      </c>
      <c r="H24" s="6">
        <v>29825.360000000001</v>
      </c>
      <c r="I24" s="6">
        <v>336.54</v>
      </c>
      <c r="J24" s="6">
        <v>126880.32000000001</v>
      </c>
      <c r="K24" s="6">
        <v>3121.57</v>
      </c>
      <c r="L24" s="17">
        <v>198997.14</v>
      </c>
    </row>
    <row r="25" spans="1:12">
      <c r="A25" s="13">
        <v>51</v>
      </c>
      <c r="B25" s="13" t="s">
        <v>41</v>
      </c>
      <c r="C25" s="4">
        <v>13932.98</v>
      </c>
      <c r="D25" s="4">
        <v>7963.66</v>
      </c>
      <c r="E25" s="4">
        <v>18446.169999999998</v>
      </c>
      <c r="F25" s="4">
        <v>38440.379999999997</v>
      </c>
      <c r="G25" s="4">
        <v>31556.6</v>
      </c>
      <c r="H25" s="4">
        <v>88038.12</v>
      </c>
      <c r="I25" s="4">
        <v>862.54</v>
      </c>
      <c r="J25" s="4">
        <v>133894.26</v>
      </c>
      <c r="K25" s="4">
        <v>3624.26</v>
      </c>
      <c r="L25" s="17">
        <v>336758.97000000003</v>
      </c>
    </row>
    <row r="26" spans="1:12">
      <c r="A26" s="13">
        <v>52</v>
      </c>
      <c r="B26" s="13" t="s">
        <v>42</v>
      </c>
      <c r="C26" s="4">
        <v>12209.13</v>
      </c>
      <c r="D26" s="4">
        <v>3809.17</v>
      </c>
      <c r="E26" s="4">
        <v>10809.96</v>
      </c>
      <c r="F26" s="4">
        <v>19653.8</v>
      </c>
      <c r="G26" s="4">
        <v>19180.48</v>
      </c>
      <c r="H26" s="4">
        <v>74817.039999999994</v>
      </c>
      <c r="I26" s="4">
        <v>287.27</v>
      </c>
      <c r="J26" s="4">
        <v>40009.11</v>
      </c>
      <c r="K26" s="4">
        <v>1257.82</v>
      </c>
      <c r="L26" s="17">
        <v>182033.77999999997</v>
      </c>
    </row>
    <row r="27" spans="1:12">
      <c r="A27" s="15">
        <v>53</v>
      </c>
      <c r="B27" s="15" t="s">
        <v>43</v>
      </c>
      <c r="C27" s="7">
        <v>10563.57</v>
      </c>
      <c r="D27" s="7">
        <v>7759.75</v>
      </c>
      <c r="E27" s="7">
        <v>14550.6</v>
      </c>
      <c r="F27" s="7">
        <v>43692.88</v>
      </c>
      <c r="G27" s="7">
        <v>83164.960000000006</v>
      </c>
      <c r="H27" s="7">
        <v>47309.59</v>
      </c>
      <c r="I27" s="7">
        <v>443.49</v>
      </c>
      <c r="J27" s="7">
        <v>66311.539999999994</v>
      </c>
      <c r="K27" s="7">
        <v>1431.03</v>
      </c>
      <c r="L27" s="17">
        <v>275227.41000000003</v>
      </c>
    </row>
    <row r="28" spans="1:12">
      <c r="A28" s="9">
        <v>54</v>
      </c>
      <c r="B28" s="9" t="s">
        <v>44</v>
      </c>
      <c r="C28" s="10">
        <v>1756.95</v>
      </c>
      <c r="D28" s="10">
        <v>6591.39</v>
      </c>
      <c r="E28" s="10">
        <v>6260.05</v>
      </c>
      <c r="F28" s="10">
        <v>9095.3799999999992</v>
      </c>
      <c r="G28" s="10">
        <v>17401.080000000002</v>
      </c>
      <c r="H28" s="10">
        <v>8940.18</v>
      </c>
      <c r="I28" s="10">
        <v>72.959999999999994</v>
      </c>
      <c r="J28" s="10">
        <v>32659.96</v>
      </c>
      <c r="K28" s="10">
        <v>350.63</v>
      </c>
      <c r="L28" s="18">
        <v>83128.58</v>
      </c>
    </row>
    <row r="29" spans="1:12">
      <c r="A29" s="9">
        <v>61</v>
      </c>
      <c r="B29" s="9" t="s">
        <v>45</v>
      </c>
      <c r="C29" s="10">
        <v>10883.06</v>
      </c>
      <c r="D29" s="10">
        <v>5110.2299999999996</v>
      </c>
      <c r="E29" s="10">
        <v>8961.65</v>
      </c>
      <c r="F29" s="10">
        <v>20833.189999999999</v>
      </c>
      <c r="G29" s="10">
        <v>25560.92</v>
      </c>
      <c r="H29" s="10">
        <v>71473.09</v>
      </c>
      <c r="I29" s="10">
        <v>791.38</v>
      </c>
      <c r="J29" s="10">
        <v>75158.17</v>
      </c>
      <c r="K29" s="10">
        <v>1871.23</v>
      </c>
      <c r="L29" s="18">
        <v>220642.92</v>
      </c>
    </row>
    <row r="30" spans="1:12">
      <c r="A30" s="9">
        <v>62</v>
      </c>
      <c r="B30" s="9" t="s">
        <v>46</v>
      </c>
      <c r="C30" s="10">
        <v>7842.48</v>
      </c>
      <c r="D30" s="10">
        <v>5763.17</v>
      </c>
      <c r="E30" s="10">
        <v>7914.28</v>
      </c>
      <c r="F30" s="10">
        <v>15663.39</v>
      </c>
      <c r="G30" s="10">
        <v>14249.85</v>
      </c>
      <c r="H30" s="10">
        <v>15144.33</v>
      </c>
      <c r="I30" s="10">
        <v>482.68</v>
      </c>
      <c r="J30" s="10">
        <v>83701.3</v>
      </c>
      <c r="K30" s="10">
        <v>935.41</v>
      </c>
      <c r="L30" s="18">
        <v>151696.88999999998</v>
      </c>
    </row>
    <row r="31" spans="1:12">
      <c r="A31" s="9">
        <v>63</v>
      </c>
      <c r="B31" s="9" t="s">
        <v>47</v>
      </c>
      <c r="C31" s="10">
        <v>7322.21</v>
      </c>
      <c r="D31" s="10">
        <v>3389.72</v>
      </c>
      <c r="E31" s="10">
        <v>9111.3799999999992</v>
      </c>
      <c r="F31" s="10">
        <v>5907.55</v>
      </c>
      <c r="G31" s="10">
        <v>14920.4</v>
      </c>
      <c r="H31" s="10">
        <v>5465.38</v>
      </c>
      <c r="I31" s="10">
        <v>113.23</v>
      </c>
      <c r="J31" s="10">
        <v>34028.86</v>
      </c>
      <c r="K31" s="10">
        <v>467.4</v>
      </c>
      <c r="L31" s="18">
        <v>80726.12999999999</v>
      </c>
    </row>
    <row r="32" spans="1:12">
      <c r="A32" s="9">
        <v>64</v>
      </c>
      <c r="B32" s="9" t="s">
        <v>48</v>
      </c>
      <c r="C32" s="10">
        <v>3032.18</v>
      </c>
      <c r="D32" s="10">
        <v>1953.67</v>
      </c>
      <c r="E32" s="10">
        <v>3474.73</v>
      </c>
      <c r="F32" s="10">
        <v>4405.43</v>
      </c>
      <c r="G32" s="10">
        <v>7331.13</v>
      </c>
      <c r="H32" s="10">
        <v>8478.1</v>
      </c>
      <c r="I32" s="10">
        <v>351.94</v>
      </c>
      <c r="J32" s="10">
        <v>19242.97</v>
      </c>
      <c r="K32" s="10">
        <v>716.63</v>
      </c>
      <c r="L32" s="18">
        <v>48986.779999999992</v>
      </c>
    </row>
    <row r="33" spans="1:12">
      <c r="A33" s="8">
        <v>65</v>
      </c>
      <c r="B33" s="8" t="s">
        <v>49</v>
      </c>
      <c r="C33" s="12">
        <v>10331.530000000001</v>
      </c>
      <c r="D33" s="12">
        <v>8567.9500000000007</v>
      </c>
      <c r="E33" s="12">
        <v>14854.12</v>
      </c>
      <c r="F33" s="12">
        <v>22289.29</v>
      </c>
      <c r="G33" s="12">
        <v>58432.31</v>
      </c>
      <c r="H33" s="12">
        <v>26318.49</v>
      </c>
      <c r="I33" s="12">
        <v>180.51</v>
      </c>
      <c r="J33" s="12">
        <v>55439.46</v>
      </c>
      <c r="K33" s="12">
        <v>852.42</v>
      </c>
      <c r="L33" s="17">
        <v>197266.08000000002</v>
      </c>
    </row>
    <row r="34" spans="1:12">
      <c r="A34" s="4">
        <v>81</v>
      </c>
      <c r="B34" s="4" t="s">
        <v>50</v>
      </c>
      <c r="C34" s="12">
        <v>338.66</v>
      </c>
      <c r="D34" s="12">
        <v>221.96</v>
      </c>
      <c r="E34" s="12">
        <v>150.88</v>
      </c>
      <c r="F34" s="12">
        <v>916.79</v>
      </c>
      <c r="G34" s="12">
        <v>510.78</v>
      </c>
      <c r="H34" s="12">
        <v>2640.63</v>
      </c>
      <c r="I34" s="12">
        <v>2.4700000000000002</v>
      </c>
      <c r="J34" s="12">
        <v>280.8</v>
      </c>
      <c r="K34" s="12">
        <v>135.29</v>
      </c>
      <c r="L34" s="17">
        <v>5198.26</v>
      </c>
    </row>
    <row r="35" spans="1:12">
      <c r="A35" s="4">
        <v>82</v>
      </c>
      <c r="B35" s="4" t="s">
        <v>51</v>
      </c>
      <c r="C35" s="12">
        <v>0</v>
      </c>
      <c r="D35" s="12">
        <v>50.27</v>
      </c>
      <c r="E35" s="12">
        <v>0</v>
      </c>
      <c r="F35" s="12">
        <v>55.44</v>
      </c>
      <c r="G35" s="12">
        <v>64.41</v>
      </c>
      <c r="H35" s="12">
        <v>190.81</v>
      </c>
      <c r="I35" s="12">
        <v>8.26</v>
      </c>
      <c r="J35" s="12">
        <v>51.41</v>
      </c>
      <c r="K35" s="12">
        <v>6.36</v>
      </c>
      <c r="L35" s="17">
        <v>426.96000000000004</v>
      </c>
    </row>
    <row r="36" spans="1:12">
      <c r="L36">
        <f>SUM(L2:L35)</f>
        <v>7086040.709999999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0BB98-6977-4850-91E8-3E45BDAC8211}">
  <dimension ref="A1:T77"/>
  <sheetViews>
    <sheetView topLeftCell="E37" workbookViewId="0">
      <selection activeCell="J46" sqref="J46"/>
    </sheetView>
  </sheetViews>
  <sheetFormatPr defaultRowHeight="14.5"/>
  <cols>
    <col min="3" max="3" width="10.7265625" customWidth="1"/>
    <col min="4" max="4" width="11.08984375" customWidth="1"/>
    <col min="5" max="5" width="11.6328125" customWidth="1"/>
    <col min="6" max="6" width="10.54296875" customWidth="1"/>
    <col min="7" max="7" width="12.453125" customWidth="1"/>
    <col min="8" max="8" width="12.26953125" customWidth="1"/>
    <col min="9" max="9" width="13.90625" customWidth="1"/>
    <col min="18" max="18" width="9.90625" customWidth="1"/>
    <col min="19" max="19" width="10.36328125" customWidth="1"/>
    <col min="20" max="20" width="11.453125" customWidth="1"/>
  </cols>
  <sheetData>
    <row r="1" spans="1:15">
      <c r="A1" s="21" t="s">
        <v>54</v>
      </c>
      <c r="B1" s="21" t="s">
        <v>55</v>
      </c>
      <c r="C1" s="28" t="s">
        <v>56</v>
      </c>
      <c r="D1" s="29"/>
      <c r="E1" s="29"/>
      <c r="F1" s="29"/>
      <c r="G1" s="29"/>
      <c r="H1" s="30"/>
    </row>
    <row r="2" spans="1:15">
      <c r="A2" s="21" t="s">
        <v>57</v>
      </c>
      <c r="B2" s="21" t="s">
        <v>8</v>
      </c>
      <c r="C2" s="21" t="s">
        <v>58</v>
      </c>
      <c r="D2" s="21" t="s">
        <v>59</v>
      </c>
      <c r="E2" s="21" t="s">
        <v>60</v>
      </c>
      <c r="F2" s="21" t="s">
        <v>12</v>
      </c>
      <c r="G2" s="21" t="s">
        <v>62</v>
      </c>
      <c r="H2" s="21" t="s">
        <v>63</v>
      </c>
      <c r="I2" s="26" t="s">
        <v>99</v>
      </c>
      <c r="L2" s="20"/>
      <c r="M2" s="20"/>
      <c r="N2" s="20"/>
      <c r="O2" s="20"/>
    </row>
    <row r="3" spans="1:15">
      <c r="A3" s="20">
        <v>11</v>
      </c>
      <c r="C3" s="1">
        <f>C43/N43</f>
        <v>0.99821391340922561</v>
      </c>
      <c r="D3" s="1">
        <f t="shared" ref="D3:H3" si="0">D43/O43</f>
        <v>0.99224826918411746</v>
      </c>
      <c r="E3" s="1">
        <f t="shared" si="0"/>
        <v>0.9927002733255178</v>
      </c>
      <c r="F3" s="1">
        <f t="shared" si="0"/>
        <v>0.97701857769623357</v>
      </c>
      <c r="G3" s="1">
        <f t="shared" si="0"/>
        <v>0.22808648754721469</v>
      </c>
      <c r="H3" s="1">
        <f t="shared" si="0"/>
        <v>0.34331278487871386</v>
      </c>
      <c r="I3" s="1">
        <f>I43/T43</f>
        <v>0.98819034249801807</v>
      </c>
      <c r="K3" s="20"/>
      <c r="L3" s="20"/>
      <c r="M3" s="20"/>
      <c r="N3" s="20"/>
      <c r="O3" s="20"/>
    </row>
    <row r="4" spans="1:15">
      <c r="A4" s="20">
        <v>12</v>
      </c>
      <c r="C4" s="1">
        <f t="shared" ref="C4:C16" si="1">C44/N44</f>
        <v>0.99865792653269514</v>
      </c>
      <c r="D4" s="1">
        <f t="shared" ref="D4:D17" si="2">D44/O44</f>
        <v>0.98948194135098333</v>
      </c>
      <c r="E4" s="1">
        <f t="shared" ref="E4:E17" si="3">E44/P44</f>
        <v>0.99379968298559485</v>
      </c>
      <c r="F4" s="1">
        <f t="shared" ref="F4:F17" si="4">F44/Q44</f>
        <v>0.97724390715081133</v>
      </c>
      <c r="G4" s="1">
        <f t="shared" ref="G4:G17" si="5">G44/R44</f>
        <v>0.21693259364473946</v>
      </c>
      <c r="H4" s="1">
        <f t="shared" ref="H4:H17" si="6">H44/S44</f>
        <v>0.33990581700385436</v>
      </c>
      <c r="I4" s="1">
        <f t="shared" ref="I4:I35" si="7">I44/T44</f>
        <v>0.99007677774875114</v>
      </c>
      <c r="K4" s="20"/>
      <c r="L4" s="20"/>
      <c r="M4" s="20"/>
      <c r="N4" s="20"/>
      <c r="O4" s="20"/>
    </row>
    <row r="5" spans="1:15">
      <c r="A5" s="20">
        <v>13</v>
      </c>
      <c r="C5" s="1">
        <f t="shared" si="1"/>
        <v>0.99828251842601579</v>
      </c>
      <c r="D5" s="1">
        <f t="shared" si="2"/>
        <v>0.98635905646720456</v>
      </c>
      <c r="E5" s="1">
        <f t="shared" si="3"/>
        <v>0.96916702757121842</v>
      </c>
      <c r="F5" s="1">
        <f t="shared" si="4"/>
        <v>0.9218000027235268</v>
      </c>
      <c r="G5" s="1">
        <f t="shared" si="5"/>
        <v>0.12965370455133871</v>
      </c>
      <c r="H5" s="1">
        <f t="shared" si="6"/>
        <v>0.21635381230486114</v>
      </c>
      <c r="I5" s="1">
        <f t="shared" si="7"/>
        <v>0.97543136970746469</v>
      </c>
      <c r="K5" s="20"/>
      <c r="L5" s="20"/>
      <c r="M5" s="20"/>
      <c r="N5" s="20"/>
      <c r="O5" s="20"/>
    </row>
    <row r="6" spans="1:15">
      <c r="A6" s="20">
        <v>14</v>
      </c>
      <c r="C6" s="1">
        <f t="shared" si="1"/>
        <v>0.99907647319719084</v>
      </c>
      <c r="D6" s="1">
        <f t="shared" si="2"/>
        <v>0.97841991603694223</v>
      </c>
      <c r="E6" s="1">
        <f t="shared" si="3"/>
        <v>0.97651444731972092</v>
      </c>
      <c r="F6" s="1">
        <f t="shared" si="4"/>
        <v>0.90332419060639468</v>
      </c>
      <c r="G6" s="1">
        <f t="shared" si="5"/>
        <v>0.20291534584343576</v>
      </c>
      <c r="H6" s="1">
        <f t="shared" si="6"/>
        <v>0.318454952109544</v>
      </c>
      <c r="I6" s="1">
        <f t="shared" si="7"/>
        <v>0.97474498426823653</v>
      </c>
      <c r="K6" s="20"/>
      <c r="L6" s="20"/>
      <c r="M6" s="20"/>
      <c r="N6" s="20"/>
      <c r="O6" s="20"/>
    </row>
    <row r="7" spans="1:15">
      <c r="A7" s="20">
        <v>15</v>
      </c>
      <c r="C7" s="1">
        <f t="shared" si="1"/>
        <v>0.99843936730260707</v>
      </c>
      <c r="D7" s="1">
        <f t="shared" si="2"/>
        <v>0.984586305683954</v>
      </c>
      <c r="E7" s="1">
        <f t="shared" si="3"/>
        <v>0.94844131795580933</v>
      </c>
      <c r="F7" s="1">
        <f t="shared" si="4"/>
        <v>0.83399925432055699</v>
      </c>
      <c r="G7" s="1">
        <f t="shared" si="5"/>
        <v>0.15412894844192759</v>
      </c>
      <c r="H7" s="1">
        <f t="shared" si="6"/>
        <v>0.24482761786317306</v>
      </c>
      <c r="I7" s="1">
        <f t="shared" si="7"/>
        <v>0.95830150700580286</v>
      </c>
      <c r="K7" s="20"/>
      <c r="L7" s="20"/>
      <c r="M7" s="20"/>
      <c r="N7" s="20"/>
      <c r="O7" s="20"/>
    </row>
    <row r="8" spans="1:15">
      <c r="A8" s="20">
        <v>21</v>
      </c>
      <c r="C8" s="1">
        <f t="shared" si="1"/>
        <v>0.98499478057737555</v>
      </c>
      <c r="D8" s="1">
        <f t="shared" si="2"/>
        <v>0.98806711856373963</v>
      </c>
      <c r="E8" s="1">
        <f t="shared" si="3"/>
        <v>0.96956215247581379</v>
      </c>
      <c r="F8" s="1">
        <f t="shared" si="4"/>
        <v>0.93673321775942764</v>
      </c>
      <c r="G8" s="1">
        <f t="shared" si="5"/>
        <v>0.15331144509214742</v>
      </c>
      <c r="H8" s="1">
        <f t="shared" si="6"/>
        <v>0.26015761319124908</v>
      </c>
      <c r="I8" s="1">
        <f t="shared" si="7"/>
        <v>0.96955568426351735</v>
      </c>
      <c r="K8" s="20"/>
      <c r="L8" s="20"/>
      <c r="M8" s="20"/>
      <c r="N8" s="20"/>
      <c r="O8" s="20"/>
    </row>
    <row r="9" spans="1:15">
      <c r="A9" s="20">
        <v>22</v>
      </c>
      <c r="C9" s="1">
        <f t="shared" si="1"/>
        <v>0.99603721412772028</v>
      </c>
      <c r="D9" s="1">
        <f t="shared" si="2"/>
        <v>0.9837306111134605</v>
      </c>
      <c r="E9" s="1">
        <f t="shared" si="3"/>
        <v>0.97549890740931733</v>
      </c>
      <c r="F9" s="1">
        <f t="shared" si="4"/>
        <v>0.93291835618052776</v>
      </c>
      <c r="G9" s="1">
        <f t="shared" si="5"/>
        <v>0.15888563963325517</v>
      </c>
      <c r="H9" s="1">
        <f t="shared" si="6"/>
        <v>0.24646985818926859</v>
      </c>
      <c r="I9" s="1">
        <f t="shared" si="7"/>
        <v>0.97615544004036348</v>
      </c>
      <c r="K9" s="20"/>
      <c r="L9" s="20"/>
      <c r="M9" s="20"/>
      <c r="N9" s="20"/>
      <c r="O9" s="20"/>
    </row>
    <row r="10" spans="1:15">
      <c r="A10" s="20">
        <v>23</v>
      </c>
      <c r="C10" s="1">
        <f t="shared" si="1"/>
        <v>0.99816898780478747</v>
      </c>
      <c r="D10" s="1">
        <f t="shared" si="2"/>
        <v>0.98452531231246965</v>
      </c>
      <c r="E10" s="1">
        <f t="shared" si="3"/>
        <v>0.97972756688101648</v>
      </c>
      <c r="F10" s="1">
        <f t="shared" si="4"/>
        <v>0.9290859051297421</v>
      </c>
      <c r="G10" s="1">
        <f t="shared" si="5"/>
        <v>0.1949149356448345</v>
      </c>
      <c r="H10" s="1">
        <f t="shared" si="6"/>
        <v>0.2720645265222833</v>
      </c>
      <c r="I10" s="1">
        <f t="shared" si="7"/>
        <v>0.9826100385820643</v>
      </c>
      <c r="K10" s="20"/>
      <c r="L10" s="20"/>
      <c r="M10" s="20"/>
      <c r="N10" s="20"/>
      <c r="O10" s="20"/>
    </row>
    <row r="11" spans="1:15">
      <c r="A11" s="20">
        <v>31</v>
      </c>
      <c r="C11" s="1">
        <f t="shared" si="1"/>
        <v>1.0001383210079806</v>
      </c>
      <c r="D11" s="1">
        <f t="shared" si="2"/>
        <v>0.99299326126570253</v>
      </c>
      <c r="E11" s="1">
        <f t="shared" si="3"/>
        <v>0.99706588045363209</v>
      </c>
      <c r="F11" s="1">
        <f t="shared" si="4"/>
        <v>0.99100139305198531</v>
      </c>
      <c r="G11" s="1">
        <f t="shared" si="5"/>
        <v>0.27741493943486711</v>
      </c>
      <c r="H11" s="1">
        <f t="shared" si="6"/>
        <v>0.38716977884037918</v>
      </c>
      <c r="I11" s="1">
        <f t="shared" si="7"/>
        <v>0.99421823705544909</v>
      </c>
      <c r="K11" s="20"/>
      <c r="L11" s="20"/>
      <c r="M11" s="20"/>
      <c r="N11" s="20"/>
      <c r="O11" s="20"/>
    </row>
    <row r="12" spans="1:15">
      <c r="A12" s="20">
        <v>32</v>
      </c>
      <c r="C12" s="1">
        <f t="shared" si="1"/>
        <v>1.0003336310033402</v>
      </c>
      <c r="D12" s="1">
        <f t="shared" si="2"/>
        <v>0.9918923579014256</v>
      </c>
      <c r="E12" s="1">
        <f t="shared" si="3"/>
        <v>0.98897046384005338</v>
      </c>
      <c r="F12" s="1">
        <f t="shared" si="4"/>
        <v>0.97268943171631084</v>
      </c>
      <c r="G12" s="1">
        <f t="shared" si="5"/>
        <v>0.24614834014462658</v>
      </c>
      <c r="H12" s="1">
        <f t="shared" si="6"/>
        <v>0.34452441760688696</v>
      </c>
      <c r="I12" s="1">
        <f t="shared" si="7"/>
        <v>0.98533550535725345</v>
      </c>
      <c r="K12" s="20"/>
      <c r="L12" s="20"/>
      <c r="M12" s="20"/>
      <c r="N12" s="20"/>
      <c r="O12" s="20"/>
    </row>
    <row r="13" spans="1:15">
      <c r="A13" s="20">
        <v>33</v>
      </c>
      <c r="C13" s="1">
        <f t="shared" si="1"/>
        <v>0.99862652905190663</v>
      </c>
      <c r="D13" s="1">
        <f t="shared" si="2"/>
        <v>0.98919863502692207</v>
      </c>
      <c r="E13" s="1">
        <f t="shared" si="3"/>
        <v>0.98854395015814833</v>
      </c>
      <c r="F13" s="1">
        <f t="shared" si="4"/>
        <v>0.97064623787169513</v>
      </c>
      <c r="G13" s="1">
        <f t="shared" si="5"/>
        <v>0.26000137702990761</v>
      </c>
      <c r="H13" s="1">
        <f t="shared" si="6"/>
        <v>0.35571597999018001</v>
      </c>
      <c r="I13" s="1">
        <f t="shared" si="7"/>
        <v>0.98526464142792858</v>
      </c>
      <c r="K13" s="20"/>
      <c r="L13" s="20"/>
      <c r="M13" s="20"/>
      <c r="N13" s="20"/>
      <c r="O13" s="20"/>
    </row>
    <row r="14" spans="1:15">
      <c r="A14" s="20">
        <v>34</v>
      </c>
      <c r="C14" s="1">
        <f t="shared" si="1"/>
        <v>1.0002753869711003</v>
      </c>
      <c r="D14" s="1">
        <f t="shared" si="2"/>
        <v>0.97900221615679495</v>
      </c>
      <c r="E14" s="1">
        <f t="shared" si="3"/>
        <v>0.98161646148105919</v>
      </c>
      <c r="F14" s="1">
        <f t="shared" si="4"/>
        <v>0.95430607104291965</v>
      </c>
      <c r="G14" s="1">
        <f t="shared" si="5"/>
        <v>0.20785589133510882</v>
      </c>
      <c r="H14" s="1">
        <f t="shared" si="6"/>
        <v>0.29044326097074502</v>
      </c>
      <c r="I14" s="1">
        <f t="shared" si="7"/>
        <v>0.98110413421921072</v>
      </c>
      <c r="K14" s="20"/>
      <c r="L14" s="20"/>
      <c r="M14" s="20"/>
      <c r="N14" s="20"/>
      <c r="O14" s="20"/>
    </row>
    <row r="15" spans="1:15">
      <c r="A15" s="20">
        <v>35</v>
      </c>
      <c r="C15" s="1">
        <f t="shared" si="1"/>
        <v>1.0008721778476197</v>
      </c>
      <c r="D15" s="1">
        <f t="shared" si="2"/>
        <v>0.98736496690555287</v>
      </c>
      <c r="E15" s="1">
        <f t="shared" si="3"/>
        <v>0.97321666889117031</v>
      </c>
      <c r="F15" s="1">
        <f t="shared" si="4"/>
        <v>0.94583899070960697</v>
      </c>
      <c r="G15" s="1">
        <f t="shared" si="5"/>
        <v>0.20582570141451828</v>
      </c>
      <c r="H15" s="1">
        <f t="shared" si="6"/>
        <v>0.3263660309583592</v>
      </c>
      <c r="I15" s="1">
        <f t="shared" si="7"/>
        <v>0.98247982365572217</v>
      </c>
      <c r="K15" s="20"/>
      <c r="L15" s="20"/>
      <c r="M15" s="20"/>
      <c r="N15" s="20"/>
      <c r="O15" s="20"/>
    </row>
    <row r="16" spans="1:15">
      <c r="A16" s="20">
        <v>36</v>
      </c>
      <c r="C16" s="1">
        <f t="shared" si="1"/>
        <v>1.0007106884988919</v>
      </c>
      <c r="D16" s="1">
        <f t="shared" si="2"/>
        <v>0.9740477787615186</v>
      </c>
      <c r="E16" s="1">
        <f t="shared" si="3"/>
        <v>0.97267058406262619</v>
      </c>
      <c r="F16" s="1">
        <f t="shared" si="4"/>
        <v>0.93133090438768251</v>
      </c>
      <c r="G16" s="1">
        <f t="shared" si="5"/>
        <v>0.23320672614925919</v>
      </c>
      <c r="H16" s="1">
        <f t="shared" si="6"/>
        <v>0.34039991102613765</v>
      </c>
      <c r="I16" s="1">
        <f t="shared" si="7"/>
        <v>0.97534775642424543</v>
      </c>
      <c r="K16" s="20"/>
      <c r="L16" s="20"/>
      <c r="M16" s="20"/>
      <c r="N16" s="20"/>
      <c r="O16" s="20"/>
    </row>
    <row r="17" spans="1:15">
      <c r="A17" s="20">
        <v>37</v>
      </c>
      <c r="C17" s="1">
        <f>C57/N57</f>
        <v>0.98354928736332659</v>
      </c>
      <c r="D17" s="1">
        <f t="shared" si="2"/>
        <v>0.99198445200332541</v>
      </c>
      <c r="E17" s="1">
        <f t="shared" si="3"/>
        <v>0.96253512518734896</v>
      </c>
      <c r="F17" s="1">
        <f t="shared" si="4"/>
        <v>0.93023470564346444</v>
      </c>
      <c r="G17" s="1">
        <f t="shared" si="5"/>
        <v>0.10353761045342381</v>
      </c>
      <c r="H17" s="1">
        <f t="shared" si="6"/>
        <v>0.20536706993493253</v>
      </c>
      <c r="I17" s="1">
        <f t="shared" si="7"/>
        <v>0.9643647552572957</v>
      </c>
      <c r="K17" s="20"/>
      <c r="L17" s="20"/>
      <c r="M17" s="20"/>
      <c r="N17" s="20"/>
      <c r="O17" s="20"/>
    </row>
    <row r="18" spans="1:15">
      <c r="A18" s="20">
        <v>41</v>
      </c>
      <c r="C18" s="1">
        <f t="shared" ref="C18:C23" si="8">C58/N58</f>
        <v>0.99982518060413217</v>
      </c>
      <c r="D18" s="1">
        <f t="shared" ref="D18:D35" si="9">D58/O58</f>
        <v>0.98689238067417584</v>
      </c>
      <c r="E18" s="1">
        <f t="shared" ref="E18:E35" si="10">E58/P58</f>
        <v>0.97151827381400313</v>
      </c>
      <c r="F18" s="1">
        <f t="shared" ref="F18:F35" si="11">F58/Q58</f>
        <v>0.93523439580852041</v>
      </c>
      <c r="G18" s="1">
        <f t="shared" ref="G18:G35" si="12">G58/R58</f>
        <v>0.11976206878461119</v>
      </c>
      <c r="H18" s="1">
        <f t="shared" ref="H18:H36" si="13">H58/S58</f>
        <v>0.20391856000779049</v>
      </c>
      <c r="I18" s="1">
        <f t="shared" si="7"/>
        <v>0.97541821971719633</v>
      </c>
      <c r="K18" s="20"/>
      <c r="L18" s="20"/>
      <c r="M18" s="20"/>
      <c r="N18" s="20"/>
      <c r="O18" s="20"/>
    </row>
    <row r="19" spans="1:15">
      <c r="A19" s="20">
        <v>42</v>
      </c>
      <c r="C19" s="1">
        <f t="shared" si="8"/>
        <v>1.0000477976298607</v>
      </c>
      <c r="D19" s="1">
        <f t="shared" si="9"/>
        <v>0.98943484848898478</v>
      </c>
      <c r="E19" s="1">
        <f t="shared" si="10"/>
        <v>0.97167704886821193</v>
      </c>
      <c r="F19" s="1">
        <f t="shared" si="11"/>
        <v>0.95167578764868843</v>
      </c>
      <c r="G19" s="1">
        <f t="shared" si="12"/>
        <v>0.15034734829634969</v>
      </c>
      <c r="H19" s="1">
        <f t="shared" si="13"/>
        <v>0.23859379848328238</v>
      </c>
      <c r="I19" s="1">
        <f t="shared" si="7"/>
        <v>0.9825141509689721</v>
      </c>
      <c r="K19" s="20"/>
      <c r="L19" s="20"/>
      <c r="M19" s="20"/>
      <c r="N19" s="20"/>
      <c r="O19" s="20"/>
    </row>
    <row r="20" spans="1:15">
      <c r="A20" s="20">
        <v>43</v>
      </c>
      <c r="C20" s="1">
        <f t="shared" si="8"/>
        <v>1.0008598185436932</v>
      </c>
      <c r="D20" s="1">
        <f t="shared" si="9"/>
        <v>0.98211542473087754</v>
      </c>
      <c r="E20" s="1">
        <f t="shared" si="10"/>
        <v>0.97339241011118793</v>
      </c>
      <c r="F20" s="1">
        <f t="shared" si="11"/>
        <v>0.95686234562521344</v>
      </c>
      <c r="G20" s="1">
        <f t="shared" si="12"/>
        <v>0.15071223193494127</v>
      </c>
      <c r="H20" s="1">
        <f t="shared" si="13"/>
        <v>0.23364987179208399</v>
      </c>
      <c r="I20" s="1">
        <f t="shared" si="7"/>
        <v>0.98232859537964712</v>
      </c>
      <c r="K20" s="20"/>
      <c r="L20" s="20"/>
      <c r="M20" s="20"/>
      <c r="N20" s="20"/>
      <c r="O20" s="20"/>
    </row>
    <row r="21" spans="1:15">
      <c r="A21" s="20">
        <v>44</v>
      </c>
      <c r="C21" s="1">
        <f t="shared" si="8"/>
        <v>0.99807686909298421</v>
      </c>
      <c r="D21" s="1">
        <f t="shared" si="9"/>
        <v>0.98657401459282479</v>
      </c>
      <c r="E21" s="1">
        <f t="shared" si="10"/>
        <v>0.98648541994101402</v>
      </c>
      <c r="F21" s="1">
        <f t="shared" si="11"/>
        <v>0.97130689164964801</v>
      </c>
      <c r="G21" s="1">
        <f t="shared" si="12"/>
        <v>0.28299878922440608</v>
      </c>
      <c r="H21" s="1">
        <f t="shared" si="13"/>
        <v>0.39444329577378145</v>
      </c>
      <c r="I21" s="1">
        <f t="shared" si="7"/>
        <v>0.98678716284208345</v>
      </c>
      <c r="K21" s="20"/>
      <c r="L21" s="20"/>
      <c r="M21" s="20"/>
      <c r="N21" s="20"/>
      <c r="O21" s="20"/>
    </row>
    <row r="22" spans="1:15">
      <c r="A22" s="20">
        <v>45</v>
      </c>
      <c r="C22" s="1">
        <f t="shared" si="8"/>
        <v>1.0010189538357359</v>
      </c>
      <c r="D22" s="1">
        <f t="shared" si="9"/>
        <v>0.98506339462903147</v>
      </c>
      <c r="E22" s="1">
        <f t="shared" si="10"/>
        <v>0.98516705244118197</v>
      </c>
      <c r="F22" s="1">
        <f t="shared" si="11"/>
        <v>0.9642974258464071</v>
      </c>
      <c r="G22" s="1">
        <f t="shared" si="12"/>
        <v>0.15638375835725335</v>
      </c>
      <c r="H22" s="1">
        <f t="shared" si="13"/>
        <v>0.24215761101471758</v>
      </c>
      <c r="I22" s="1">
        <f t="shared" si="7"/>
        <v>0.99007077667475996</v>
      </c>
      <c r="K22" s="20"/>
      <c r="L22" s="20"/>
      <c r="M22" s="20"/>
      <c r="N22" s="20"/>
      <c r="O22" s="20"/>
    </row>
    <row r="23" spans="1:15">
      <c r="A23" s="20">
        <v>46</v>
      </c>
      <c r="C23" s="1">
        <f t="shared" si="8"/>
        <v>0.98375251624806248</v>
      </c>
      <c r="D23" s="1">
        <f t="shared" si="9"/>
        <v>0.97636792306681119</v>
      </c>
      <c r="E23" s="1">
        <f t="shared" si="10"/>
        <v>0.96998964136794796</v>
      </c>
      <c r="F23" s="1">
        <f t="shared" si="11"/>
        <v>0.93484813081831264</v>
      </c>
      <c r="G23" s="1">
        <f t="shared" si="12"/>
        <v>0.16506623550671762</v>
      </c>
      <c r="H23" s="1">
        <f t="shared" si="13"/>
        <v>0.25404279281983833</v>
      </c>
      <c r="I23" s="1">
        <f t="shared" si="7"/>
        <v>0.97298815106268888</v>
      </c>
      <c r="K23" s="20"/>
      <c r="L23" s="20"/>
      <c r="M23" s="20"/>
      <c r="N23" s="20"/>
      <c r="O23" s="20"/>
    </row>
    <row r="24" spans="1:15">
      <c r="A24" s="20">
        <v>50</v>
      </c>
      <c r="C24" s="1">
        <f>C64/N64</f>
        <v>0.99913254958040731</v>
      </c>
      <c r="D24" s="1">
        <f t="shared" si="9"/>
        <v>0.97749668561861192</v>
      </c>
      <c r="E24" s="1">
        <f t="shared" si="10"/>
        <v>0.97822469444628812</v>
      </c>
      <c r="F24" s="1">
        <f t="shared" si="11"/>
        <v>0.93544088752929055</v>
      </c>
      <c r="G24" s="1">
        <f t="shared" si="12"/>
        <v>0.17890832448085398</v>
      </c>
      <c r="H24" s="1">
        <f t="shared" si="13"/>
        <v>0.27304259801053987</v>
      </c>
      <c r="I24" s="1">
        <f t="shared" si="7"/>
        <v>0.98070940234659953</v>
      </c>
      <c r="K24" s="20"/>
      <c r="L24" s="20"/>
      <c r="M24" s="20"/>
      <c r="N24" s="20"/>
      <c r="O24" s="20"/>
    </row>
    <row r="25" spans="1:15">
      <c r="A25" s="20">
        <v>51</v>
      </c>
      <c r="C25" s="1">
        <f t="shared" ref="C25:C26" si="14">C65/N65</f>
        <v>0.99840629735949771</v>
      </c>
      <c r="D25" s="1">
        <f t="shared" si="9"/>
        <v>0.97415838485351258</v>
      </c>
      <c r="E25" s="1">
        <f t="shared" si="10"/>
        <v>0.97586061135090318</v>
      </c>
      <c r="F25" s="1">
        <f t="shared" si="11"/>
        <v>0.93123642055787426</v>
      </c>
      <c r="G25" s="1">
        <f t="shared" si="12"/>
        <v>0.17718315362993747</v>
      </c>
      <c r="H25" s="1">
        <f t="shared" si="13"/>
        <v>0.25882028906110122</v>
      </c>
      <c r="I25" s="1">
        <f t="shared" si="7"/>
        <v>0.97565346581875456</v>
      </c>
      <c r="K25" s="20"/>
      <c r="L25" s="20"/>
      <c r="M25" s="20"/>
      <c r="N25" s="20"/>
      <c r="O25" s="20"/>
    </row>
    <row r="26" spans="1:15">
      <c r="A26" s="20">
        <v>52</v>
      </c>
      <c r="C26" s="1">
        <f t="shared" si="14"/>
        <v>1.0001988029269198</v>
      </c>
      <c r="D26" s="1">
        <f t="shared" si="9"/>
        <v>0.96920291611660836</v>
      </c>
      <c r="E26" s="1">
        <f t="shared" si="10"/>
        <v>0.97021802080412833</v>
      </c>
      <c r="F26" s="1">
        <f t="shared" si="11"/>
        <v>0.86271366931380977</v>
      </c>
      <c r="G26" s="1">
        <f t="shared" si="12"/>
        <v>0.11585247383526988</v>
      </c>
      <c r="H26" s="1">
        <f t="shared" si="13"/>
        <v>0.21454907722092068</v>
      </c>
      <c r="I26" s="1">
        <f t="shared" si="7"/>
        <v>0.9765354523161599</v>
      </c>
      <c r="K26" s="20"/>
      <c r="L26" s="20"/>
      <c r="M26" s="20"/>
      <c r="N26" s="20"/>
      <c r="O26" s="20"/>
    </row>
    <row r="27" spans="1:15">
      <c r="A27" s="20">
        <v>53</v>
      </c>
      <c r="C27" s="1">
        <f>C67/N67</f>
        <v>0.9986207093890912</v>
      </c>
      <c r="D27" s="1">
        <f t="shared" si="9"/>
        <v>0.97272054957943954</v>
      </c>
      <c r="E27" s="1">
        <f t="shared" si="10"/>
        <v>0.96469312757047898</v>
      </c>
      <c r="F27" s="1">
        <f t="shared" si="11"/>
        <v>0.9288516550171001</v>
      </c>
      <c r="G27" s="1">
        <f t="shared" si="12"/>
        <v>0.31908731823883879</v>
      </c>
      <c r="H27" s="1">
        <f t="shared" si="13"/>
        <v>0.37982636441847362</v>
      </c>
      <c r="I27" s="1">
        <f t="shared" si="7"/>
        <v>0.97540731082567456</v>
      </c>
      <c r="K27" s="20"/>
      <c r="L27" s="20"/>
      <c r="M27" s="20"/>
      <c r="N27" s="20"/>
      <c r="O27" s="20"/>
    </row>
    <row r="28" spans="1:15">
      <c r="A28" s="20">
        <v>54</v>
      </c>
      <c r="C28" s="1">
        <f t="shared" ref="C28" si="15">C68/N68</f>
        <v>0.9911625977561298</v>
      </c>
      <c r="D28" s="1">
        <f t="shared" si="9"/>
        <v>0.96286375263850044</v>
      </c>
      <c r="E28" s="1">
        <f t="shared" si="10"/>
        <v>0.94094790104151926</v>
      </c>
      <c r="F28" s="1">
        <f t="shared" si="11"/>
        <v>0.97892554028581946</v>
      </c>
      <c r="G28" s="1">
        <f t="shared" si="12"/>
        <v>0.24906636722226844</v>
      </c>
      <c r="H28" s="1">
        <f t="shared" si="13"/>
        <v>0.35276671771137513</v>
      </c>
      <c r="I28" s="1">
        <f t="shared" si="7"/>
        <v>0.96467466136057767</v>
      </c>
      <c r="K28" s="20"/>
      <c r="L28" s="20"/>
      <c r="M28" s="20"/>
      <c r="N28" s="20"/>
      <c r="O28" s="20"/>
    </row>
    <row r="29" spans="1:15">
      <c r="A29" s="20">
        <v>61</v>
      </c>
      <c r="C29" s="1">
        <f>C69/N69</f>
        <v>0.9990911631703312</v>
      </c>
      <c r="D29" s="1">
        <f t="shared" si="9"/>
        <v>0.97097806129017206</v>
      </c>
      <c r="E29" s="1">
        <f t="shared" si="10"/>
        <v>0.96622467677201762</v>
      </c>
      <c r="F29" s="1">
        <f t="shared" si="11"/>
        <v>0.8857394775944194</v>
      </c>
      <c r="G29" s="1">
        <f t="shared" si="12"/>
        <v>0.15545990059737444</v>
      </c>
      <c r="H29" s="1">
        <f t="shared" si="13"/>
        <v>0.24179718360256858</v>
      </c>
      <c r="I29" s="1">
        <f t="shared" si="7"/>
        <v>0.96823481616778673</v>
      </c>
      <c r="K29" s="20"/>
      <c r="L29" s="20"/>
      <c r="M29" s="20"/>
      <c r="N29" s="20"/>
      <c r="O29" s="20"/>
    </row>
    <row r="30" spans="1:15">
      <c r="A30" s="20">
        <v>62</v>
      </c>
      <c r="C30" s="1">
        <f t="shared" ref="C30" si="16">C70/N70</f>
        <v>0.99617355849787559</v>
      </c>
      <c r="D30" s="1">
        <f t="shared" si="9"/>
        <v>0.98792361258081074</v>
      </c>
      <c r="E30" s="1">
        <f t="shared" si="10"/>
        <v>0.97962471484257441</v>
      </c>
      <c r="F30" s="1">
        <f t="shared" si="11"/>
        <v>0.87210775088097281</v>
      </c>
      <c r="G30" s="1">
        <f t="shared" si="12"/>
        <v>0.15818756068102072</v>
      </c>
      <c r="H30" s="1">
        <f t="shared" si="13"/>
        <v>0.25072991986868692</v>
      </c>
      <c r="I30" s="1">
        <f t="shared" si="7"/>
        <v>0.98266518288293292</v>
      </c>
      <c r="K30" s="20"/>
      <c r="L30" s="20"/>
      <c r="M30" s="20"/>
      <c r="N30" s="20"/>
      <c r="O30" s="20"/>
    </row>
    <row r="31" spans="1:15">
      <c r="A31" s="20">
        <v>63</v>
      </c>
      <c r="C31" s="1">
        <f>C71/N71</f>
        <v>0.99786874288796767</v>
      </c>
      <c r="D31" s="1">
        <f t="shared" si="9"/>
        <v>0.99318056220890927</v>
      </c>
      <c r="E31" s="1">
        <f t="shared" si="10"/>
        <v>0.93873562801844523</v>
      </c>
      <c r="F31" s="1">
        <f t="shared" si="11"/>
        <v>0.93762301807213755</v>
      </c>
      <c r="G31" s="1">
        <f t="shared" si="12"/>
        <v>0.21437868044182587</v>
      </c>
      <c r="H31" s="1">
        <f t="shared" si="13"/>
        <v>0.3792241994344967</v>
      </c>
      <c r="I31" s="1">
        <f t="shared" si="7"/>
        <v>0.97690438791691947</v>
      </c>
      <c r="K31" s="20"/>
      <c r="L31" s="20"/>
      <c r="M31" s="20"/>
      <c r="N31" s="20"/>
      <c r="O31" s="20"/>
    </row>
    <row r="32" spans="1:15">
      <c r="A32" s="20">
        <v>64</v>
      </c>
      <c r="C32" s="1">
        <f>C72/N72</f>
        <v>0.99923105185858163</v>
      </c>
      <c r="D32" s="1">
        <f t="shared" si="9"/>
        <v>0.99129948421544789</v>
      </c>
      <c r="E32" s="1">
        <f t="shared" si="10"/>
        <v>0.98839600949882378</v>
      </c>
      <c r="F32" s="1">
        <f t="shared" si="11"/>
        <v>0.89226340188475706</v>
      </c>
      <c r="G32" s="1">
        <f t="shared" si="12"/>
        <v>0.18396479378292024</v>
      </c>
      <c r="H32" s="1">
        <f t="shared" si="13"/>
        <v>0.31422766017471015</v>
      </c>
      <c r="I32" s="1">
        <f t="shared" si="7"/>
        <v>0.96840954729809992</v>
      </c>
      <c r="K32" s="20"/>
      <c r="L32" s="20"/>
      <c r="M32" s="20"/>
      <c r="N32" s="20"/>
      <c r="O32" s="20"/>
    </row>
    <row r="33" spans="1:20">
      <c r="A33" s="20">
        <v>65</v>
      </c>
      <c r="C33" s="1">
        <f t="shared" ref="C33" si="17">C73/N73</f>
        <v>0.99756839577981693</v>
      </c>
      <c r="D33" s="1">
        <f t="shared" si="9"/>
        <v>0.90280441129171851</v>
      </c>
      <c r="E33" s="1">
        <f t="shared" si="10"/>
        <v>0.96226857376396424</v>
      </c>
      <c r="F33" s="1">
        <f t="shared" si="11"/>
        <v>0.94598281241132542</v>
      </c>
      <c r="G33" s="1">
        <f t="shared" si="12"/>
        <v>0.22650331002581225</v>
      </c>
      <c r="H33" s="1">
        <f t="shared" si="13"/>
        <v>0.32512919744830188</v>
      </c>
      <c r="I33" s="1">
        <f t="shared" si="7"/>
        <v>0.96486540855686065</v>
      </c>
      <c r="K33" s="20"/>
      <c r="L33" s="20"/>
      <c r="M33" s="20"/>
      <c r="N33" s="20"/>
      <c r="O33" s="20"/>
    </row>
    <row r="34" spans="1:20">
      <c r="A34" s="20">
        <v>81</v>
      </c>
      <c r="C34" s="1">
        <f>C74/N74</f>
        <v>0.99551990163068615</v>
      </c>
      <c r="D34" s="1">
        <f t="shared" si="9"/>
        <v>0.99003656044452804</v>
      </c>
      <c r="E34" s="1">
        <f t="shared" si="10"/>
        <v>0.98562643448938114</v>
      </c>
      <c r="F34" s="1">
        <f t="shared" si="11"/>
        <v>0.98811420284238705</v>
      </c>
      <c r="G34" s="1">
        <f t="shared" si="12"/>
        <v>0.48584835857323261</v>
      </c>
      <c r="H34" s="1">
        <f t="shared" si="13"/>
        <v>0.62871515931785993</v>
      </c>
      <c r="I34" s="1">
        <f t="shared" si="7"/>
        <v>0.99016320526024881</v>
      </c>
      <c r="K34" s="20"/>
      <c r="L34" s="20"/>
      <c r="M34" s="20"/>
      <c r="N34" s="20"/>
      <c r="O34" s="20"/>
    </row>
    <row r="35" spans="1:20">
      <c r="A35" s="20">
        <v>82</v>
      </c>
      <c r="C35" s="1" t="e">
        <f t="shared" ref="C35" si="18">C75/N75</f>
        <v>#DIV/0!</v>
      </c>
      <c r="D35" s="1" t="e">
        <f t="shared" si="9"/>
        <v>#DIV/0!</v>
      </c>
      <c r="E35" s="1" t="e">
        <f t="shared" si="10"/>
        <v>#DIV/0!</v>
      </c>
      <c r="F35" s="1">
        <f t="shared" si="11"/>
        <v>0.94500804858112619</v>
      </c>
      <c r="G35" s="1">
        <f t="shared" si="12"/>
        <v>0.67217149514397456</v>
      </c>
      <c r="H35" s="1">
        <f t="shared" si="13"/>
        <v>0.77575062289138774</v>
      </c>
      <c r="I35" s="1">
        <f t="shared" si="7"/>
        <v>0.94500804858112619</v>
      </c>
    </row>
    <row r="36" spans="1:20">
      <c r="C36" s="1"/>
      <c r="D36" s="1"/>
      <c r="E36" s="1"/>
      <c r="F36" s="1"/>
      <c r="G36" s="1"/>
      <c r="H36" s="1">
        <f t="shared" si="13"/>
        <v>0.27850435764903314</v>
      </c>
      <c r="I36" s="1">
        <f>I76/T76</f>
        <v>0.97697435576569158</v>
      </c>
    </row>
    <row r="37" spans="1:20">
      <c r="C37" s="1"/>
      <c r="D37" s="1"/>
      <c r="E37" s="1"/>
      <c r="F37" s="1"/>
      <c r="G37" s="1"/>
      <c r="H37" s="1"/>
    </row>
    <row r="38" spans="1:20">
      <c r="C38" s="1"/>
      <c r="D38" s="1"/>
      <c r="E38" s="1"/>
      <c r="F38" s="1"/>
      <c r="G38" s="1"/>
      <c r="H38" s="1"/>
    </row>
    <row r="39" spans="1:20">
      <c r="C39" s="1"/>
      <c r="D39" s="1"/>
      <c r="E39" s="1"/>
      <c r="F39" s="1"/>
      <c r="G39" s="1"/>
      <c r="H39" s="1"/>
    </row>
    <row r="40" spans="1:20">
      <c r="C40" s="1"/>
      <c r="D40" s="1"/>
      <c r="E40" s="1"/>
      <c r="F40" s="1"/>
      <c r="G40" s="1"/>
      <c r="H40" s="1"/>
    </row>
    <row r="41" spans="1:20">
      <c r="L41" s="21" t="s">
        <v>54</v>
      </c>
      <c r="M41" s="21" t="s">
        <v>55</v>
      </c>
      <c r="N41" s="28" t="s">
        <v>56</v>
      </c>
      <c r="O41" s="29"/>
      <c r="P41" s="29"/>
      <c r="Q41" s="29"/>
      <c r="R41" s="29"/>
      <c r="S41" s="30"/>
    </row>
    <row r="42" spans="1:20">
      <c r="A42" t="s">
        <v>52</v>
      </c>
      <c r="B42" t="s">
        <v>53</v>
      </c>
      <c r="C42">
        <v>1</v>
      </c>
      <c r="D42">
        <v>2</v>
      </c>
      <c r="E42">
        <v>3</v>
      </c>
      <c r="F42">
        <v>4</v>
      </c>
      <c r="G42">
        <v>5</v>
      </c>
      <c r="I42" t="s">
        <v>98</v>
      </c>
      <c r="L42" s="21" t="s">
        <v>57</v>
      </c>
      <c r="M42" s="21" t="s">
        <v>8</v>
      </c>
      <c r="N42" s="21" t="s">
        <v>58</v>
      </c>
      <c r="O42" s="21" t="s">
        <v>59</v>
      </c>
      <c r="P42" s="21" t="s">
        <v>60</v>
      </c>
      <c r="Q42" s="21" t="s">
        <v>61</v>
      </c>
      <c r="R42" s="21" t="s">
        <v>62</v>
      </c>
      <c r="S42" s="21" t="s">
        <v>63</v>
      </c>
      <c r="T42" s="26" t="s">
        <v>99</v>
      </c>
    </row>
    <row r="43" spans="1:20" ht="15" thickBot="1">
      <c r="A43">
        <v>11</v>
      </c>
      <c r="C43" s="2">
        <v>2198.03935785351</v>
      </c>
      <c r="D43" s="2">
        <v>2007.05227343417</v>
      </c>
      <c r="E43" s="2">
        <v>4317.6677246481304</v>
      </c>
      <c r="F43" s="2">
        <v>4363.5567225425302</v>
      </c>
      <c r="G43" s="2">
        <v>16646.134079408101</v>
      </c>
      <c r="H43" s="2">
        <f>SUM(C43:G43)</f>
        <v>29532.45015788644</v>
      </c>
      <c r="I43" s="2">
        <f>SUM(C43:F43)</f>
        <v>12886.316078478339</v>
      </c>
      <c r="L43" s="22">
        <v>11</v>
      </c>
      <c r="M43" s="22" t="s">
        <v>64</v>
      </c>
      <c r="N43" s="23">
        <v>2201.9722710000001</v>
      </c>
      <c r="O43" s="23">
        <v>2022.731947</v>
      </c>
      <c r="P43" s="23">
        <v>4349.4172819999994</v>
      </c>
      <c r="Q43" s="23">
        <v>4466.1962649999996</v>
      </c>
      <c r="R43" s="23">
        <v>72981.675759999998</v>
      </c>
      <c r="S43" s="24">
        <f t="shared" ref="S43:S75" si="19">SUM(N43:R43)</f>
        <v>86021.993524999998</v>
      </c>
      <c r="T43" s="27">
        <f>SUM(N43:Q43)</f>
        <v>13040.317765</v>
      </c>
    </row>
    <row r="44" spans="1:20" ht="15" thickBot="1">
      <c r="A44">
        <v>12</v>
      </c>
      <c r="C44" s="2">
        <v>3082.0503452770099</v>
      </c>
      <c r="D44" s="2">
        <v>1476.0411134342901</v>
      </c>
      <c r="E44" s="2">
        <v>3242.1627887761701</v>
      </c>
      <c r="F44" s="2">
        <v>2874.0619609771597</v>
      </c>
      <c r="G44" s="2">
        <v>12365.5378103732</v>
      </c>
      <c r="H44" s="2">
        <f t="shared" ref="H44:H75" si="20">SUM(C44:G44)</f>
        <v>23039.854018837832</v>
      </c>
      <c r="I44" s="2">
        <f t="shared" ref="I44:I75" si="21">SUM(C44:F44)</f>
        <v>10674.31620846463</v>
      </c>
      <c r="L44" s="22">
        <v>12</v>
      </c>
      <c r="M44" s="22" t="s">
        <v>65</v>
      </c>
      <c r="N44" s="23">
        <v>3086.1922420000001</v>
      </c>
      <c r="O44" s="23">
        <v>1491.7312299999999</v>
      </c>
      <c r="P44" s="23">
        <v>3262.3906449999999</v>
      </c>
      <c r="Q44" s="23">
        <v>2940.9873420000004</v>
      </c>
      <c r="R44" s="23">
        <v>57001.75157</v>
      </c>
      <c r="S44" s="24">
        <f t="shared" si="19"/>
        <v>67783.053029000002</v>
      </c>
      <c r="T44" s="27">
        <f t="shared" ref="T44:T76" si="22">SUM(N44:Q44)</f>
        <v>10781.301459</v>
      </c>
    </row>
    <row r="45" spans="1:20" ht="15" thickBot="1">
      <c r="A45">
        <v>13</v>
      </c>
      <c r="C45" s="2">
        <v>14884.702645887099</v>
      </c>
      <c r="D45" s="2">
        <v>10939.8705020246</v>
      </c>
      <c r="E45" s="2">
        <v>18145.662649071703</v>
      </c>
      <c r="F45" s="2">
        <v>5923.4248153895996</v>
      </c>
      <c r="G45" s="2">
        <v>58063.083352848298</v>
      </c>
      <c r="H45" s="2">
        <f t="shared" si="20"/>
        <v>107956.74396522129</v>
      </c>
      <c r="I45" s="2">
        <f t="shared" si="21"/>
        <v>49893.660612372994</v>
      </c>
      <c r="L45" s="22">
        <v>13</v>
      </c>
      <c r="M45" s="22" t="s">
        <v>66</v>
      </c>
      <c r="N45" s="23">
        <v>14910.31083</v>
      </c>
      <c r="O45" s="23">
        <v>11091.164449999998</v>
      </c>
      <c r="P45" s="23">
        <v>18722.946749999999</v>
      </c>
      <c r="Q45" s="23">
        <v>6425.9327379999995</v>
      </c>
      <c r="R45" s="23">
        <v>447832.04269999999</v>
      </c>
      <c r="S45" s="24">
        <f t="shared" si="19"/>
        <v>498982.39746800001</v>
      </c>
      <c r="T45" s="27">
        <f t="shared" si="22"/>
        <v>51150.354768000005</v>
      </c>
    </row>
    <row r="46" spans="1:20" ht="15" thickBot="1">
      <c r="A46">
        <v>14</v>
      </c>
      <c r="C46" s="2">
        <v>11770.3452824254</v>
      </c>
      <c r="D46" s="2">
        <v>7252.8866847994004</v>
      </c>
      <c r="E46" s="2">
        <v>11361.327997926701</v>
      </c>
      <c r="F46" s="2">
        <v>4230.5185146926506</v>
      </c>
      <c r="G46" s="2">
        <v>40931.167177544499</v>
      </c>
      <c r="H46" s="2">
        <f t="shared" si="20"/>
        <v>75546.245657388645</v>
      </c>
      <c r="I46" s="2">
        <f t="shared" si="21"/>
        <v>34615.078479844153</v>
      </c>
      <c r="L46" s="22">
        <v>14</v>
      </c>
      <c r="M46" s="22" t="s">
        <v>67</v>
      </c>
      <c r="N46" s="23">
        <v>11781.225560000001</v>
      </c>
      <c r="O46" s="23">
        <v>7412.8567560000001</v>
      </c>
      <c r="P46" s="23">
        <v>11634.57236</v>
      </c>
      <c r="Q46" s="23">
        <v>4683.2782280000001</v>
      </c>
      <c r="R46" s="23">
        <v>201715.48389999999</v>
      </c>
      <c r="S46" s="24">
        <f t="shared" si="19"/>
        <v>237227.41680399998</v>
      </c>
      <c r="T46" s="27">
        <f t="shared" si="22"/>
        <v>35511.932904000001</v>
      </c>
    </row>
    <row r="47" spans="1:20" ht="15" thickBot="1">
      <c r="A47">
        <v>15</v>
      </c>
      <c r="C47" s="2">
        <v>13712.530616264199</v>
      </c>
      <c r="D47" s="2">
        <v>12997.927157114</v>
      </c>
      <c r="E47" s="2">
        <v>15115.169796997101</v>
      </c>
      <c r="F47" s="2">
        <v>4972.4237986036505</v>
      </c>
      <c r="G47" s="2">
        <v>59208.898565017</v>
      </c>
      <c r="H47" s="2">
        <f t="shared" si="20"/>
        <v>106006.94993399596</v>
      </c>
      <c r="I47" s="2">
        <f t="shared" si="21"/>
        <v>46798.051368978951</v>
      </c>
      <c r="L47" s="22">
        <v>15</v>
      </c>
      <c r="M47" s="22" t="s">
        <v>68</v>
      </c>
      <c r="N47" s="23">
        <v>13733.96429</v>
      </c>
      <c r="O47" s="23">
        <v>13201.40965</v>
      </c>
      <c r="P47" s="23">
        <v>15936.852929999999</v>
      </c>
      <c r="Q47" s="23">
        <v>5962.1441780000005</v>
      </c>
      <c r="R47" s="23">
        <v>384151.70649999997</v>
      </c>
      <c r="S47" s="24">
        <f t="shared" si="19"/>
        <v>432986.07754799997</v>
      </c>
      <c r="T47" s="27">
        <f t="shared" si="22"/>
        <v>48834.371048000001</v>
      </c>
    </row>
    <row r="48" spans="1:20" ht="15" thickBot="1">
      <c r="A48">
        <v>21</v>
      </c>
      <c r="C48" s="2">
        <v>8666.3427102093901</v>
      </c>
      <c r="D48" s="2">
        <v>6177.1733733951196</v>
      </c>
      <c r="E48" s="2">
        <v>13048.9859026297</v>
      </c>
      <c r="F48" s="2">
        <v>7182.0853144816101</v>
      </c>
      <c r="G48" s="2">
        <v>36823.531965800103</v>
      </c>
      <c r="H48" s="2">
        <f t="shared" si="20"/>
        <v>71898.119266515918</v>
      </c>
      <c r="I48" s="2">
        <f t="shared" si="21"/>
        <v>35074.587300715822</v>
      </c>
      <c r="L48" s="22">
        <v>21</v>
      </c>
      <c r="M48" s="22" t="s">
        <v>69</v>
      </c>
      <c r="N48" s="23">
        <v>8798.3640940000005</v>
      </c>
      <c r="O48" s="23">
        <v>6251.7750640000004</v>
      </c>
      <c r="P48" s="23">
        <v>13458.637869999999</v>
      </c>
      <c r="Q48" s="23">
        <v>7667.1619819999996</v>
      </c>
      <c r="R48" s="23">
        <v>240187.75599999999</v>
      </c>
      <c r="S48" s="24">
        <f t="shared" si="19"/>
        <v>276363.69501000002</v>
      </c>
      <c r="T48" s="27">
        <f t="shared" si="22"/>
        <v>36175.939010000002</v>
      </c>
    </row>
    <row r="49" spans="1:20" ht="15" thickBot="1">
      <c r="A49">
        <v>22</v>
      </c>
      <c r="C49" s="2">
        <v>8797.5772502421314</v>
      </c>
      <c r="D49" s="2">
        <v>3875.3118360870403</v>
      </c>
      <c r="E49" s="2">
        <v>6157.3195966766598</v>
      </c>
      <c r="F49" s="2">
        <v>4343.51934764007</v>
      </c>
      <c r="G49" s="2">
        <v>31424.724503399302</v>
      </c>
      <c r="H49" s="2">
        <f t="shared" si="20"/>
        <v>54598.452534045209</v>
      </c>
      <c r="I49" s="2">
        <f t="shared" si="21"/>
        <v>23173.728030645903</v>
      </c>
      <c r="L49" s="22">
        <v>22</v>
      </c>
      <c r="M49" s="22" t="s">
        <v>70</v>
      </c>
      <c r="N49" s="23">
        <v>8832.5788690000009</v>
      </c>
      <c r="O49" s="23">
        <v>3939.4035240000003</v>
      </c>
      <c r="P49" s="23">
        <v>6311.969752</v>
      </c>
      <c r="Q49" s="23">
        <v>4655.8408019999997</v>
      </c>
      <c r="R49" s="23">
        <v>197782.03099999999</v>
      </c>
      <c r="S49" s="24">
        <f t="shared" si="19"/>
        <v>221521.823947</v>
      </c>
      <c r="T49" s="27">
        <f t="shared" si="22"/>
        <v>23739.792947000002</v>
      </c>
    </row>
    <row r="50" spans="1:20" ht="15" thickBot="1">
      <c r="A50">
        <v>23</v>
      </c>
      <c r="C50" s="2">
        <v>10396.633287910599</v>
      </c>
      <c r="D50" s="2">
        <v>3925.7967247514703</v>
      </c>
      <c r="E50" s="2">
        <v>10208.0439393621</v>
      </c>
      <c r="F50" s="2">
        <v>2424.2779186156399</v>
      </c>
      <c r="G50" s="2">
        <v>49244.477505503295</v>
      </c>
      <c r="H50" s="2">
        <f t="shared" si="20"/>
        <v>76199.229376143106</v>
      </c>
      <c r="I50" s="2">
        <f t="shared" si="21"/>
        <v>26954.751870639811</v>
      </c>
      <c r="L50" s="22">
        <v>23</v>
      </c>
      <c r="M50" s="22" t="s">
        <v>71</v>
      </c>
      <c r="N50" s="23">
        <v>10415.70457</v>
      </c>
      <c r="O50" s="23">
        <v>3987.502074</v>
      </c>
      <c r="P50" s="23">
        <v>10419.26785</v>
      </c>
      <c r="Q50" s="23">
        <v>2609.3151400000002</v>
      </c>
      <c r="R50" s="23">
        <v>252645.9932</v>
      </c>
      <c r="S50" s="24">
        <f t="shared" si="19"/>
        <v>280077.78283400001</v>
      </c>
      <c r="T50" s="27">
        <f t="shared" si="22"/>
        <v>27431.789634000001</v>
      </c>
    </row>
    <row r="51" spans="1:20" ht="15" thickBot="1">
      <c r="A51">
        <v>31</v>
      </c>
      <c r="C51" s="2">
        <v>1916.7077312786701</v>
      </c>
      <c r="D51" s="2">
        <v>1408.2567862764799</v>
      </c>
      <c r="E51" s="2">
        <v>2846.7409488616504</v>
      </c>
      <c r="F51" s="2">
        <v>5464.66790330199</v>
      </c>
      <c r="G51" s="2">
        <v>17958.309393425403</v>
      </c>
      <c r="H51" s="2">
        <f t="shared" si="20"/>
        <v>29594.682763144192</v>
      </c>
      <c r="I51" s="2">
        <f t="shared" si="21"/>
        <v>11636.373369718791</v>
      </c>
      <c r="L51" s="22">
        <v>31</v>
      </c>
      <c r="M51" s="22" t="s">
        <v>72</v>
      </c>
      <c r="N51" s="23">
        <v>1916.4426470000001</v>
      </c>
      <c r="O51" s="23">
        <v>1418.1936989999999</v>
      </c>
      <c r="P51" s="23">
        <v>2855.118207</v>
      </c>
      <c r="Q51" s="23">
        <v>5514.2888210000001</v>
      </c>
      <c r="R51" s="23">
        <v>64734.471149999998</v>
      </c>
      <c r="S51" s="24">
        <f t="shared" si="19"/>
        <v>76438.514523999998</v>
      </c>
      <c r="T51" s="27">
        <f t="shared" si="22"/>
        <v>11704.043374000001</v>
      </c>
    </row>
    <row r="52" spans="1:20" ht="15" thickBot="1">
      <c r="A52">
        <v>32</v>
      </c>
      <c r="C52" s="2">
        <v>9939.7461674661699</v>
      </c>
      <c r="D52" s="2">
        <v>8725.7296001024388</v>
      </c>
      <c r="E52" s="2">
        <v>21879.0404784026</v>
      </c>
      <c r="F52" s="2">
        <v>22084.611848037803</v>
      </c>
      <c r="G52" s="2">
        <v>101913.01744977001</v>
      </c>
      <c r="H52" s="2">
        <f>SUM(C52:G52)</f>
        <v>164542.14554377901</v>
      </c>
      <c r="I52" s="2">
        <f t="shared" si="21"/>
        <v>62629.128094009007</v>
      </c>
      <c r="L52" s="22">
        <v>32</v>
      </c>
      <c r="M52" s="22" t="s">
        <v>73</v>
      </c>
      <c r="N52" s="23">
        <v>9936.4310659999992</v>
      </c>
      <c r="O52" s="23">
        <v>8797.0529569999999</v>
      </c>
      <c r="P52" s="23">
        <v>22123.047429999999</v>
      </c>
      <c r="Q52" s="23">
        <v>22704.689829999999</v>
      </c>
      <c r="R52" s="23">
        <v>414030.89449999999</v>
      </c>
      <c r="S52" s="24">
        <f t="shared" si="19"/>
        <v>477592.11578300002</v>
      </c>
      <c r="T52" s="27">
        <f t="shared" si="22"/>
        <v>63561.221282999992</v>
      </c>
    </row>
    <row r="53" spans="1:20" ht="15" thickBot="1">
      <c r="A53">
        <v>33</v>
      </c>
      <c r="C53" s="2">
        <v>9756.2887979798088</v>
      </c>
      <c r="D53" s="2">
        <v>6053.6087391926603</v>
      </c>
      <c r="E53" s="2">
        <v>12787.665846529599</v>
      </c>
      <c r="F53" s="2">
        <v>13083.064802024699</v>
      </c>
      <c r="G53" s="2">
        <v>72344.93140617921</v>
      </c>
      <c r="H53" s="2">
        <f t="shared" si="20"/>
        <v>114025.55959190597</v>
      </c>
      <c r="I53" s="2">
        <f t="shared" si="21"/>
        <v>41680.628185726768</v>
      </c>
      <c r="L53" s="22">
        <v>33</v>
      </c>
      <c r="M53" s="22" t="s">
        <v>74</v>
      </c>
      <c r="N53" s="23">
        <v>9769.7072070000013</v>
      </c>
      <c r="O53" s="23">
        <v>6119.7099600000001</v>
      </c>
      <c r="P53" s="23">
        <v>12935.859699999999</v>
      </c>
      <c r="Q53" s="23">
        <v>13478.715819999999</v>
      </c>
      <c r="R53" s="23">
        <v>278248.26250000001</v>
      </c>
      <c r="S53" s="24">
        <f t="shared" si="19"/>
        <v>320552.25518700003</v>
      </c>
      <c r="T53" s="27">
        <f t="shared" si="22"/>
        <v>42303.992686999998</v>
      </c>
    </row>
    <row r="54" spans="1:20" ht="15" thickBot="1">
      <c r="A54">
        <v>34</v>
      </c>
      <c r="C54" s="2">
        <v>10112.1371041355</v>
      </c>
      <c r="D54" s="2">
        <v>6153.5487943862709</v>
      </c>
      <c r="E54" s="2">
        <v>12477.6459850297</v>
      </c>
      <c r="F54" s="2">
        <v>6663.1634817758295</v>
      </c>
      <c r="G54" s="2">
        <v>62730.881877450302</v>
      </c>
      <c r="H54" s="2">
        <f t="shared" si="20"/>
        <v>98137.377242777598</v>
      </c>
      <c r="I54" s="2">
        <f t="shared" si="21"/>
        <v>35406.495365327297</v>
      </c>
      <c r="L54" s="22">
        <v>34</v>
      </c>
      <c r="M54" s="22" t="s">
        <v>75</v>
      </c>
      <c r="N54" s="23">
        <v>10109.35312</v>
      </c>
      <c r="O54" s="23">
        <v>6285.5310159999999</v>
      </c>
      <c r="P54" s="23">
        <v>12711.32512</v>
      </c>
      <c r="Q54" s="23">
        <v>6982.2079979999999</v>
      </c>
      <c r="R54" s="23">
        <v>301799.87430000002</v>
      </c>
      <c r="S54" s="24">
        <f t="shared" si="19"/>
        <v>337888.291554</v>
      </c>
      <c r="T54" s="27">
        <f t="shared" si="22"/>
        <v>36088.417254</v>
      </c>
    </row>
    <row r="55" spans="1:20" ht="15" thickBot="1">
      <c r="A55">
        <v>35</v>
      </c>
      <c r="C55" s="2">
        <v>10484.120659531</v>
      </c>
      <c r="D55" s="2">
        <v>5051.2793471680598</v>
      </c>
      <c r="E55" s="2">
        <v>11425.852767329499</v>
      </c>
      <c r="F55" s="2">
        <v>2811.1078536004698</v>
      </c>
      <c r="G55" s="2">
        <v>33949.706775652499</v>
      </c>
      <c r="H55" s="2">
        <f t="shared" si="20"/>
        <v>63722.06740328153</v>
      </c>
      <c r="I55" s="2">
        <f t="shared" si="21"/>
        <v>29772.36062762903</v>
      </c>
      <c r="L55" s="22">
        <v>35</v>
      </c>
      <c r="M55" s="22" t="s">
        <v>76</v>
      </c>
      <c r="N55" s="23">
        <v>10474.98461</v>
      </c>
      <c r="O55" s="23">
        <v>5115.9191550000005</v>
      </c>
      <c r="P55" s="23">
        <v>11740.29703</v>
      </c>
      <c r="Q55" s="23">
        <v>2972.0786320000002</v>
      </c>
      <c r="R55" s="23">
        <v>164943.96249999999</v>
      </c>
      <c r="S55" s="24">
        <f t="shared" si="19"/>
        <v>195247.241927</v>
      </c>
      <c r="T55" s="27">
        <f t="shared" si="22"/>
        <v>30303.279426999998</v>
      </c>
    </row>
    <row r="56" spans="1:20" ht="15" thickBot="1">
      <c r="A56">
        <v>36</v>
      </c>
      <c r="C56" s="2">
        <v>12419.128433568399</v>
      </c>
      <c r="D56" s="2">
        <v>6604.6597281385903</v>
      </c>
      <c r="E56" s="2">
        <v>10670.744358407599</v>
      </c>
      <c r="F56" s="2">
        <v>5851.9577292758404</v>
      </c>
      <c r="G56" s="2">
        <v>50344.1703546278</v>
      </c>
      <c r="H56" s="2">
        <f t="shared" si="20"/>
        <v>85890.660604018223</v>
      </c>
      <c r="I56" s="2">
        <f t="shared" si="21"/>
        <v>35546.49024939043</v>
      </c>
      <c r="L56" s="22">
        <v>36</v>
      </c>
      <c r="M56" s="22" t="s">
        <v>77</v>
      </c>
      <c r="N56" s="23">
        <v>12410.308570000001</v>
      </c>
      <c r="O56" s="23">
        <v>6780.6321950000001</v>
      </c>
      <c r="P56" s="23">
        <v>10970.56345</v>
      </c>
      <c r="Q56" s="23">
        <v>6283.4355669999995</v>
      </c>
      <c r="R56" s="23">
        <v>215877.8659</v>
      </c>
      <c r="S56" s="24">
        <f t="shared" si="19"/>
        <v>252322.80568200001</v>
      </c>
      <c r="T56" s="27">
        <f t="shared" si="22"/>
        <v>36444.939782000001</v>
      </c>
    </row>
    <row r="57" spans="1:20" ht="15" thickBot="1">
      <c r="A57">
        <v>37</v>
      </c>
      <c r="C57" s="2">
        <v>13639.4750904751</v>
      </c>
      <c r="D57" s="2">
        <v>11513.9085883838</v>
      </c>
      <c r="E57" s="2">
        <v>29473.772196157599</v>
      </c>
      <c r="F57" s="2">
        <v>14461.783618473501</v>
      </c>
      <c r="G57" s="2">
        <v>55288.1867873187</v>
      </c>
      <c r="H57" s="2">
        <f t="shared" si="20"/>
        <v>124377.1262808087</v>
      </c>
      <c r="I57" s="2">
        <f t="shared" si="21"/>
        <v>69088.939493490005</v>
      </c>
      <c r="L57" s="22">
        <v>37</v>
      </c>
      <c r="M57" s="22" t="s">
        <v>78</v>
      </c>
      <c r="N57" s="23">
        <v>13867.607109999999</v>
      </c>
      <c r="O57" s="23">
        <v>11606.944609999999</v>
      </c>
      <c r="P57" s="23">
        <v>30620.983510000002</v>
      </c>
      <c r="Q57" s="23">
        <v>15546.3815</v>
      </c>
      <c r="R57" s="23">
        <v>533991.33460000006</v>
      </c>
      <c r="S57" s="24">
        <f t="shared" si="19"/>
        <v>605633.25133000012</v>
      </c>
      <c r="T57" s="27">
        <f t="shared" si="22"/>
        <v>71641.916729999997</v>
      </c>
    </row>
    <row r="58" spans="1:20" ht="15" thickBot="1">
      <c r="A58">
        <v>41</v>
      </c>
      <c r="C58" s="2">
        <v>14981.7242060764</v>
      </c>
      <c r="D58" s="2">
        <v>8961.3472087690188</v>
      </c>
      <c r="E58" s="2">
        <v>18672.8544913652</v>
      </c>
      <c r="F58" s="2">
        <v>9192.1174269753192</v>
      </c>
      <c r="G58" s="2">
        <v>58314.121209591802</v>
      </c>
      <c r="H58" s="2">
        <f t="shared" si="20"/>
        <v>110122.16454277774</v>
      </c>
      <c r="I58" s="2">
        <f t="shared" si="21"/>
        <v>51808.043333185939</v>
      </c>
      <c r="L58" s="22">
        <v>41</v>
      </c>
      <c r="M58" s="22" t="s">
        <v>79</v>
      </c>
      <c r="N58" s="23">
        <v>14984.34376</v>
      </c>
      <c r="O58" s="23">
        <v>9080.3692320000009</v>
      </c>
      <c r="P58" s="23">
        <v>19220.281280000003</v>
      </c>
      <c r="Q58" s="23">
        <v>9828.6776750000008</v>
      </c>
      <c r="R58" s="23">
        <v>486916.4486</v>
      </c>
      <c r="S58" s="24">
        <f t="shared" si="19"/>
        <v>540030.12054699997</v>
      </c>
      <c r="T58" s="27">
        <f t="shared" si="22"/>
        <v>53113.671947000003</v>
      </c>
    </row>
    <row r="59" spans="1:20" ht="15" thickBot="1">
      <c r="A59">
        <v>42</v>
      </c>
      <c r="C59" s="2">
        <v>13370.4647059782</v>
      </c>
      <c r="D59" s="2">
        <v>8877.3664008410997</v>
      </c>
      <c r="E59" s="2">
        <v>12999.313079383099</v>
      </c>
      <c r="F59" s="2">
        <v>4676.3650796121701</v>
      </c>
      <c r="G59" s="2">
        <v>51500.905306588902</v>
      </c>
      <c r="H59" s="2">
        <f t="shared" si="20"/>
        <v>91424.414572403475</v>
      </c>
      <c r="I59" s="2">
        <f t="shared" si="21"/>
        <v>39923.509265814573</v>
      </c>
      <c r="L59" s="22">
        <v>42</v>
      </c>
      <c r="M59" s="22" t="s">
        <v>80</v>
      </c>
      <c r="N59" s="23">
        <v>13369.82566</v>
      </c>
      <c r="O59" s="23">
        <v>8972.1586160000006</v>
      </c>
      <c r="P59" s="23">
        <v>13378.22386</v>
      </c>
      <c r="Q59" s="23">
        <v>4913.8216400000001</v>
      </c>
      <c r="R59" s="23">
        <v>342546.14989999996</v>
      </c>
      <c r="S59" s="24">
        <f t="shared" si="19"/>
        <v>383180.17967599997</v>
      </c>
      <c r="T59" s="27">
        <f t="shared" si="22"/>
        <v>40634.029776000003</v>
      </c>
    </row>
    <row r="60" spans="1:20" ht="15" thickBot="1">
      <c r="A60">
        <v>43</v>
      </c>
      <c r="C60" s="2">
        <v>13920.440910858599</v>
      </c>
      <c r="D60" s="2">
        <v>6549.5115931219698</v>
      </c>
      <c r="E60" s="2">
        <v>12467.353690625601</v>
      </c>
      <c r="F60" s="2">
        <v>5330.3472513346805</v>
      </c>
      <c r="G60" s="2">
        <v>52998.962258571701</v>
      </c>
      <c r="H60" s="2">
        <f>SUM(C60:G60)</f>
        <v>91266.615704512544</v>
      </c>
      <c r="I60" s="2">
        <f t="shared" si="21"/>
        <v>38267.653445940843</v>
      </c>
      <c r="L60" s="22">
        <v>43</v>
      </c>
      <c r="M60" s="22" t="s">
        <v>81</v>
      </c>
      <c r="N60" s="23">
        <v>13908.48214</v>
      </c>
      <c r="O60" s="23">
        <v>6668.7798890000004</v>
      </c>
      <c r="P60" s="23">
        <v>12808.147630000001</v>
      </c>
      <c r="Q60" s="23">
        <v>5570.6521169999996</v>
      </c>
      <c r="R60" s="23">
        <v>351656.67430000001</v>
      </c>
      <c r="S60" s="24">
        <f t="shared" si="19"/>
        <v>390612.73607600003</v>
      </c>
      <c r="T60" s="27">
        <f t="shared" si="22"/>
        <v>38956.061776000002</v>
      </c>
    </row>
    <row r="61" spans="1:20" ht="15" thickBot="1">
      <c r="A61">
        <v>44</v>
      </c>
      <c r="C61" s="2">
        <v>19876.459842365202</v>
      </c>
      <c r="D61" s="2">
        <v>11483.8851531608</v>
      </c>
      <c r="E61" s="2">
        <v>22145.205322559497</v>
      </c>
      <c r="F61" s="2">
        <v>13526.340339635401</v>
      </c>
      <c r="G61" s="2">
        <v>102178.09136487401</v>
      </c>
      <c r="H61" s="2">
        <f t="shared" si="20"/>
        <v>169209.98202259489</v>
      </c>
      <c r="I61" s="2">
        <f t="shared" si="21"/>
        <v>67031.890657720898</v>
      </c>
      <c r="L61" s="22">
        <v>44</v>
      </c>
      <c r="M61" s="22" t="s">
        <v>82</v>
      </c>
      <c r="N61" s="23">
        <v>19914.758530000003</v>
      </c>
      <c r="O61" s="23">
        <v>11640.165849999999</v>
      </c>
      <c r="P61" s="23">
        <v>22448.58857</v>
      </c>
      <c r="Q61" s="23">
        <v>13925.918220000001</v>
      </c>
      <c r="R61" s="23">
        <v>361054.87110000005</v>
      </c>
      <c r="S61" s="24">
        <f t="shared" si="19"/>
        <v>428984.30227000004</v>
      </c>
      <c r="T61" s="27">
        <f t="shared" si="22"/>
        <v>67929.431170000011</v>
      </c>
    </row>
    <row r="62" spans="1:20" ht="15" thickBot="1">
      <c r="A62">
        <v>45</v>
      </c>
      <c r="C62" s="2">
        <v>12077.058728869499</v>
      </c>
      <c r="D62" s="2">
        <v>6418.8131711784999</v>
      </c>
      <c r="E62" s="2">
        <v>9855.286649039499</v>
      </c>
      <c r="F62" s="2">
        <v>1885.8087646911702</v>
      </c>
      <c r="G62" s="2">
        <v>41644.715126907999</v>
      </c>
      <c r="H62" s="2">
        <f t="shared" si="20"/>
        <v>71881.682440686665</v>
      </c>
      <c r="I62" s="2">
        <f t="shared" si="21"/>
        <v>30236.967313778667</v>
      </c>
      <c r="L62" s="22">
        <v>45</v>
      </c>
      <c r="M62" s="22" t="s">
        <v>83</v>
      </c>
      <c r="N62" s="23">
        <v>12064.765289999999</v>
      </c>
      <c r="O62" s="23">
        <v>6516.1422160000002</v>
      </c>
      <c r="P62" s="23">
        <v>10003.67057</v>
      </c>
      <c r="Q62" s="23">
        <v>1955.629782</v>
      </c>
      <c r="R62" s="23">
        <v>266298.21130000002</v>
      </c>
      <c r="S62" s="24">
        <f t="shared" si="19"/>
        <v>296838.41915800003</v>
      </c>
      <c r="T62" s="27">
        <f t="shared" si="22"/>
        <v>30540.207857999998</v>
      </c>
    </row>
    <row r="63" spans="1:20" ht="15" thickBot="1">
      <c r="A63">
        <v>46</v>
      </c>
      <c r="C63" s="2">
        <v>2477.8092614903303</v>
      </c>
      <c r="D63" s="2">
        <v>1336.7093521237498</v>
      </c>
      <c r="E63" s="2">
        <v>2581.6193795867703</v>
      </c>
      <c r="F63" s="2">
        <v>582.35976048201098</v>
      </c>
      <c r="G63" s="2">
        <v>9566.0561238670998</v>
      </c>
      <c r="H63" s="2">
        <f t="shared" si="20"/>
        <v>16544.553877549959</v>
      </c>
      <c r="I63" s="2">
        <f t="shared" si="21"/>
        <v>6978.497753682861</v>
      </c>
      <c r="L63" s="22">
        <v>46</v>
      </c>
      <c r="M63" s="22" t="s">
        <v>84</v>
      </c>
      <c r="N63" s="23">
        <v>2518.7323240000001</v>
      </c>
      <c r="O63" s="23">
        <v>1369.0631580000002</v>
      </c>
      <c r="P63" s="23">
        <v>2661.4917</v>
      </c>
      <c r="Q63" s="23">
        <v>622.94584680000003</v>
      </c>
      <c r="R63" s="23">
        <v>57952.833869999995</v>
      </c>
      <c r="S63" s="24">
        <f t="shared" si="19"/>
        <v>65125.066898799996</v>
      </c>
      <c r="T63" s="27">
        <f t="shared" si="22"/>
        <v>7172.2330288000003</v>
      </c>
    </row>
    <row r="64" spans="1:20" ht="15" thickBot="1">
      <c r="A64">
        <v>50</v>
      </c>
      <c r="C64" s="2">
        <v>6843.3854025465698</v>
      </c>
      <c r="D64" s="2">
        <v>1864.7075447928401</v>
      </c>
      <c r="E64" s="2">
        <v>9018.0768318059509</v>
      </c>
      <c r="F64" s="2">
        <v>2007.5627259662601</v>
      </c>
      <c r="G64" s="2">
        <v>27063.283997855102</v>
      </c>
      <c r="H64" s="2">
        <f t="shared" si="20"/>
        <v>46797.016502966726</v>
      </c>
      <c r="I64" s="2">
        <f t="shared" si="21"/>
        <v>19733.732505111624</v>
      </c>
      <c r="L64" s="22">
        <v>50</v>
      </c>
      <c r="M64" s="22" t="s">
        <v>85</v>
      </c>
      <c r="N64" s="23">
        <v>6849.3268539999999</v>
      </c>
      <c r="O64" s="23">
        <v>1907.6356699999999</v>
      </c>
      <c r="P64" s="23">
        <v>9218.819442</v>
      </c>
      <c r="Q64" s="23">
        <v>2146.1139370000001</v>
      </c>
      <c r="R64" s="23">
        <v>151269.0037</v>
      </c>
      <c r="S64" s="24">
        <f t="shared" si="19"/>
        <v>171390.899603</v>
      </c>
      <c r="T64" s="27">
        <f t="shared" si="22"/>
        <v>20121.895903000004</v>
      </c>
    </row>
    <row r="65" spans="1:20" ht="15" thickBot="1">
      <c r="A65">
        <v>51</v>
      </c>
      <c r="C65" s="2">
        <v>15707.112205814301</v>
      </c>
      <c r="D65" s="2">
        <v>7840.7913108813991</v>
      </c>
      <c r="E65" s="2">
        <v>16319.846866657301</v>
      </c>
      <c r="F65" s="2">
        <v>7325.0614615530994</v>
      </c>
      <c r="G65" s="2">
        <v>75254.596225793706</v>
      </c>
      <c r="H65" s="2">
        <f t="shared" si="20"/>
        <v>122447.40807069981</v>
      </c>
      <c r="I65" s="2">
        <f t="shared" si="21"/>
        <v>47192.8118449061</v>
      </c>
      <c r="L65" s="22">
        <v>51</v>
      </c>
      <c r="M65" s="22" t="s">
        <v>86</v>
      </c>
      <c r="N65" s="23">
        <v>15732.184630000002</v>
      </c>
      <c r="O65" s="23">
        <v>8048.7849129999995</v>
      </c>
      <c r="P65" s="23">
        <v>16723.542970000002</v>
      </c>
      <c r="Q65" s="23">
        <v>7865.9525119999998</v>
      </c>
      <c r="R65" s="23">
        <v>424727.71639999998</v>
      </c>
      <c r="S65" s="24">
        <f t="shared" si="19"/>
        <v>473098.18142499996</v>
      </c>
      <c r="T65" s="27">
        <f t="shared" si="22"/>
        <v>48370.465024999998</v>
      </c>
    </row>
    <row r="66" spans="1:20" ht="15" thickBot="1">
      <c r="A66">
        <v>52</v>
      </c>
      <c r="C66" s="2">
        <v>14232.1803967383</v>
      </c>
      <c r="D66" s="2">
        <v>4283.9995040655303</v>
      </c>
      <c r="E66" s="2">
        <v>10219.883624937</v>
      </c>
      <c r="F66" s="2">
        <v>1802.0908273394498</v>
      </c>
      <c r="G66" s="2">
        <v>27970.812512793298</v>
      </c>
      <c r="H66" s="2">
        <f t="shared" si="20"/>
        <v>58508.966865873575</v>
      </c>
      <c r="I66" s="2">
        <f t="shared" si="21"/>
        <v>30538.154353080277</v>
      </c>
      <c r="L66" s="22">
        <v>52</v>
      </c>
      <c r="M66" s="22" t="s">
        <v>87</v>
      </c>
      <c r="N66" s="23">
        <v>14229.351560000001</v>
      </c>
      <c r="O66" s="23">
        <v>4420.1265110000004</v>
      </c>
      <c r="P66" s="23">
        <v>10533.594929999999</v>
      </c>
      <c r="Q66" s="23">
        <v>2088.86319</v>
      </c>
      <c r="R66" s="23">
        <v>241434.74530000001</v>
      </c>
      <c r="S66" s="24">
        <f t="shared" si="19"/>
        <v>272706.681491</v>
      </c>
      <c r="T66" s="27">
        <f t="shared" si="22"/>
        <v>31271.936191000001</v>
      </c>
    </row>
    <row r="67" spans="1:20" ht="15" thickBot="1">
      <c r="A67">
        <v>53</v>
      </c>
      <c r="C67" s="2">
        <v>12230.687387403101</v>
      </c>
      <c r="D67" s="2">
        <v>6696.5024062172897</v>
      </c>
      <c r="E67" s="2">
        <v>12281.4381993195</v>
      </c>
      <c r="F67" s="2">
        <v>2581.9138125998697</v>
      </c>
      <c r="G67" s="2">
        <v>108390.57518102901</v>
      </c>
      <c r="H67" s="2">
        <f t="shared" si="20"/>
        <v>142181.11698656878</v>
      </c>
      <c r="I67" s="2">
        <f t="shared" si="21"/>
        <v>33790.54180553976</v>
      </c>
      <c r="L67" s="22">
        <v>53</v>
      </c>
      <c r="M67" s="22" t="s">
        <v>88</v>
      </c>
      <c r="N67" s="23">
        <v>12247.58036</v>
      </c>
      <c r="O67" s="23">
        <v>6884.3023919999996</v>
      </c>
      <c r="P67" s="23">
        <v>12730.92743</v>
      </c>
      <c r="Q67" s="23">
        <v>2779.683708</v>
      </c>
      <c r="R67" s="23">
        <v>339689.38589999999</v>
      </c>
      <c r="S67" s="24">
        <f t="shared" si="19"/>
        <v>374331.87978999998</v>
      </c>
      <c r="T67" s="27">
        <f t="shared" si="22"/>
        <v>34642.493889999998</v>
      </c>
    </row>
    <row r="68" spans="1:20" ht="15" thickBot="1">
      <c r="A68">
        <v>54</v>
      </c>
      <c r="C68" s="2">
        <v>4568.4650230443804</v>
      </c>
      <c r="D68" s="2">
        <v>1928.23339863352</v>
      </c>
      <c r="E68" s="2">
        <v>4847.41602353496</v>
      </c>
      <c r="F68" s="2">
        <v>258.96186559626398</v>
      </c>
      <c r="G68" s="2">
        <v>17677.190025870303</v>
      </c>
      <c r="H68" s="2">
        <f t="shared" si="20"/>
        <v>29280.26633667943</v>
      </c>
      <c r="I68" s="2">
        <f t="shared" si="21"/>
        <v>11603.076310809125</v>
      </c>
      <c r="L68" s="22">
        <v>54</v>
      </c>
      <c r="M68" s="22" t="s">
        <v>89</v>
      </c>
      <c r="N68" s="23">
        <v>4609.1983629999995</v>
      </c>
      <c r="O68" s="23">
        <v>2002.6025419999999</v>
      </c>
      <c r="P68" s="23">
        <v>5151.6306249999998</v>
      </c>
      <c r="Q68" s="23">
        <v>264.53683649999999</v>
      </c>
      <c r="R68" s="23">
        <v>70973.814019999991</v>
      </c>
      <c r="S68" s="24">
        <f t="shared" si="19"/>
        <v>83001.782386499981</v>
      </c>
      <c r="T68" s="27">
        <f t="shared" si="22"/>
        <v>12027.968366499998</v>
      </c>
    </row>
    <row r="69" spans="1:20" ht="15" thickBot="1">
      <c r="A69">
        <v>61</v>
      </c>
      <c r="C69" s="2">
        <v>11108.1670251786</v>
      </c>
      <c r="D69" s="2">
        <v>6434.9797423479395</v>
      </c>
      <c r="E69" s="2">
        <v>8144.1844252148103</v>
      </c>
      <c r="F69" s="2">
        <v>3696.76365126463</v>
      </c>
      <c r="G69" s="2">
        <v>39696.294107325899</v>
      </c>
      <c r="H69" s="2">
        <f>SUM(C69:G69)</f>
        <v>69080.388951331872</v>
      </c>
      <c r="I69" s="2">
        <f t="shared" si="21"/>
        <v>29384.09484400598</v>
      </c>
      <c r="L69" s="22">
        <v>61</v>
      </c>
      <c r="M69" s="22" t="s">
        <v>90</v>
      </c>
      <c r="N69" s="23">
        <v>11118.271720000001</v>
      </c>
      <c r="O69" s="23">
        <v>6627.3173399999996</v>
      </c>
      <c r="P69" s="23">
        <v>8428.8723120000013</v>
      </c>
      <c r="Q69" s="23">
        <v>4173.6467039999998</v>
      </c>
      <c r="R69" s="23">
        <v>255347.4816</v>
      </c>
      <c r="S69" s="24">
        <f t="shared" si="19"/>
        <v>285695.589676</v>
      </c>
      <c r="T69" s="27">
        <f t="shared" si="22"/>
        <v>30348.108075999997</v>
      </c>
    </row>
    <row r="70" spans="1:20" ht="15" thickBot="1">
      <c r="A70">
        <v>62</v>
      </c>
      <c r="C70" s="2">
        <v>9932.7184119851408</v>
      </c>
      <c r="D70" s="2">
        <v>4561.1829067687704</v>
      </c>
      <c r="E70" s="2">
        <v>7428.4889657812691</v>
      </c>
      <c r="F70" s="2">
        <v>1072.1137688679098</v>
      </c>
      <c r="G70" s="2">
        <v>29276.753203406701</v>
      </c>
      <c r="H70" s="2">
        <f t="shared" si="20"/>
        <v>52271.257256809789</v>
      </c>
      <c r="I70" s="2">
        <f t="shared" si="21"/>
        <v>22994.504053403089</v>
      </c>
      <c r="L70" s="22">
        <v>62</v>
      </c>
      <c r="M70" s="22" t="s">
        <v>91</v>
      </c>
      <c r="N70" s="23">
        <v>9970.8713680000001</v>
      </c>
      <c r="O70" s="23">
        <v>4616.9388490000001</v>
      </c>
      <c r="P70" s="23">
        <v>7582.9946440000003</v>
      </c>
      <c r="Q70" s="23">
        <v>1229.3363610000001</v>
      </c>
      <c r="R70" s="23">
        <v>185076.20369999998</v>
      </c>
      <c r="S70" s="24">
        <f t="shared" si="19"/>
        <v>208476.34492199999</v>
      </c>
      <c r="T70" s="27">
        <f t="shared" si="22"/>
        <v>23400.141222000002</v>
      </c>
    </row>
    <row r="71" spans="1:20" ht="15" thickBot="1">
      <c r="A71">
        <v>63</v>
      </c>
      <c r="C71" s="2">
        <v>7930.1225593092095</v>
      </c>
      <c r="D71" s="2">
        <v>2847.0888177057404</v>
      </c>
      <c r="E71" s="2">
        <v>4700.0297971400196</v>
      </c>
      <c r="F71" s="2">
        <v>528.96565110221798</v>
      </c>
      <c r="G71" s="2">
        <v>12735.3144190781</v>
      </c>
      <c r="H71" s="2">
        <f t="shared" si="20"/>
        <v>28741.521244335287</v>
      </c>
      <c r="I71" s="2">
        <f t="shared" si="21"/>
        <v>16006.206825257188</v>
      </c>
      <c r="L71" s="22">
        <v>63</v>
      </c>
      <c r="M71" s="22" t="s">
        <v>92</v>
      </c>
      <c r="N71" s="23">
        <v>7947.0597869999992</v>
      </c>
      <c r="O71" s="23">
        <v>2866.6376749999999</v>
      </c>
      <c r="P71" s="23">
        <v>5006.7661830000006</v>
      </c>
      <c r="Q71" s="23">
        <v>564.15599970000005</v>
      </c>
      <c r="R71" s="23">
        <v>59405.694600000003</v>
      </c>
      <c r="S71" s="24">
        <f t="shared" si="19"/>
        <v>75790.314244699999</v>
      </c>
      <c r="T71" s="27">
        <f t="shared" si="22"/>
        <v>16384.6196447</v>
      </c>
    </row>
    <row r="72" spans="1:20" ht="15" thickBot="1">
      <c r="A72">
        <v>64</v>
      </c>
      <c r="C72" s="2">
        <v>3709.4518908456698</v>
      </c>
      <c r="D72" s="2">
        <v>1663.03054784183</v>
      </c>
      <c r="E72" s="2">
        <v>2885.20194502913</v>
      </c>
      <c r="F72" s="2">
        <v>2474.3443687794802</v>
      </c>
      <c r="G72" s="2">
        <v>10238.477210426699</v>
      </c>
      <c r="H72" s="2">
        <f t="shared" si="20"/>
        <v>20970.505962922813</v>
      </c>
      <c r="I72" s="2">
        <f t="shared" si="21"/>
        <v>10732.028752496111</v>
      </c>
      <c r="L72" s="22">
        <v>64</v>
      </c>
      <c r="M72" s="22" t="s">
        <v>93</v>
      </c>
      <c r="N72" s="23">
        <v>3712.306462</v>
      </c>
      <c r="O72" s="23">
        <v>1677.6267660000001</v>
      </c>
      <c r="P72" s="23">
        <v>2919.0748620000004</v>
      </c>
      <c r="Q72" s="23">
        <v>2773.1097829999999</v>
      </c>
      <c r="R72" s="23">
        <v>55654.546719999998</v>
      </c>
      <c r="S72" s="24">
        <f t="shared" si="19"/>
        <v>66736.664592999994</v>
      </c>
      <c r="T72" s="27">
        <f t="shared" si="22"/>
        <v>11082.117872999999</v>
      </c>
    </row>
    <row r="73" spans="1:20" ht="15" thickBot="1">
      <c r="A73">
        <v>65</v>
      </c>
      <c r="C73" s="2">
        <v>17334.7721796849</v>
      </c>
      <c r="D73" s="2">
        <v>6970.2484808817007</v>
      </c>
      <c r="E73" s="2">
        <v>12361.731597527099</v>
      </c>
      <c r="F73" s="2">
        <v>2793.89932178561</v>
      </c>
      <c r="G73" s="2">
        <v>60087.215415996201</v>
      </c>
      <c r="H73" s="2">
        <f t="shared" si="20"/>
        <v>99547.86699587552</v>
      </c>
      <c r="I73" s="2">
        <f t="shared" si="21"/>
        <v>39460.651579879312</v>
      </c>
      <c r="L73" s="22">
        <v>65</v>
      </c>
      <c r="M73" s="22" t="s">
        <v>94</v>
      </c>
      <c r="N73" s="23">
        <v>17377.026229999999</v>
      </c>
      <c r="O73" s="23">
        <v>7720.6628520000004</v>
      </c>
      <c r="P73" s="23">
        <v>12846.44634</v>
      </c>
      <c r="Q73" s="23">
        <v>2953.4356069999999</v>
      </c>
      <c r="R73" s="23">
        <v>265281.84250000003</v>
      </c>
      <c r="S73" s="24">
        <f t="shared" si="19"/>
        <v>306179.41352900001</v>
      </c>
      <c r="T73" s="27">
        <f t="shared" si="22"/>
        <v>40897.571028999999</v>
      </c>
    </row>
    <row r="74" spans="1:20" ht="15" thickBot="1">
      <c r="A74">
        <v>81</v>
      </c>
      <c r="C74" s="2">
        <v>562.130452124621</v>
      </c>
      <c r="D74" s="2">
        <v>37.112927607226496</v>
      </c>
      <c r="E74" s="2">
        <v>269.40454591443302</v>
      </c>
      <c r="F74" s="2">
        <v>858.34909757405796</v>
      </c>
      <c r="G74" s="2">
        <v>2143.8781924731402</v>
      </c>
      <c r="H74" s="2">
        <f t="shared" si="20"/>
        <v>3870.8752156934788</v>
      </c>
      <c r="I74" s="2">
        <f t="shared" si="21"/>
        <v>1726.9970232203386</v>
      </c>
      <c r="L74" s="22">
        <v>81</v>
      </c>
      <c r="M74" s="22" t="s">
        <v>95</v>
      </c>
      <c r="N74" s="23">
        <v>564.66018529999997</v>
      </c>
      <c r="O74" s="23">
        <v>37.486421300000003</v>
      </c>
      <c r="P74" s="23">
        <v>273.33332030000003</v>
      </c>
      <c r="Q74" s="23">
        <v>868.67398030000004</v>
      </c>
      <c r="R74" s="23">
        <v>4412.6488329999993</v>
      </c>
      <c r="S74" s="24">
        <f t="shared" si="19"/>
        <v>6156.8027401999989</v>
      </c>
      <c r="T74" s="27">
        <f t="shared" si="22"/>
        <v>1744.1539072</v>
      </c>
    </row>
    <row r="75" spans="1:20" ht="15" thickBot="1">
      <c r="A75">
        <v>82</v>
      </c>
      <c r="C75" s="2">
        <v>0</v>
      </c>
      <c r="D75" s="2">
        <v>0</v>
      </c>
      <c r="E75" s="2">
        <v>0</v>
      </c>
      <c r="F75" s="2">
        <v>161.862501724948</v>
      </c>
      <c r="G75" s="2">
        <v>188.13357759652303</v>
      </c>
      <c r="H75" s="2">
        <f t="shared" si="20"/>
        <v>349.99607932147103</v>
      </c>
      <c r="I75" s="2">
        <f t="shared" si="21"/>
        <v>161.862501724948</v>
      </c>
      <c r="L75" s="22">
        <v>82</v>
      </c>
      <c r="M75" s="22" t="s">
        <v>96</v>
      </c>
      <c r="N75" s="23">
        <v>0</v>
      </c>
      <c r="O75" s="23">
        <v>0</v>
      </c>
      <c r="P75" s="23">
        <v>0</v>
      </c>
      <c r="Q75" s="23">
        <v>171.28161180000001</v>
      </c>
      <c r="R75" s="23">
        <v>279.88925290000003</v>
      </c>
      <c r="S75" s="24">
        <f t="shared" si="19"/>
        <v>451.17086470000004</v>
      </c>
      <c r="T75" s="27">
        <f t="shared" si="22"/>
        <v>171.28161180000001</v>
      </c>
    </row>
    <row r="76" spans="1:20">
      <c r="C76" s="2">
        <f>SUM(C43:C75)</f>
        <v>322638.97607081715</v>
      </c>
      <c r="D76" s="2">
        <f t="shared" ref="D76:G76" si="23">SUM(D43:D75)</f>
        <v>182918.56171562735</v>
      </c>
      <c r="E76" s="2">
        <f t="shared" si="23"/>
        <v>350355.13841222774</v>
      </c>
      <c r="F76" s="2">
        <f t="shared" si="23"/>
        <v>167489.45330631762</v>
      </c>
      <c r="G76" s="2">
        <f t="shared" si="23"/>
        <v>1426162.1344643643</v>
      </c>
      <c r="H76" s="2">
        <f>SUM(H43:H75)</f>
        <v>2449564.2639693534</v>
      </c>
      <c r="I76" s="2">
        <f>SUM(C76:F76)</f>
        <v>1023402.1295049898</v>
      </c>
      <c r="L76" s="33" t="s">
        <v>97</v>
      </c>
      <c r="M76" s="34"/>
      <c r="N76" s="25">
        <f t="shared" ref="N76:S76" si="24">SUM(N43:N75)</f>
        <v>323363.89227930008</v>
      </c>
      <c r="O76" s="25">
        <f t="shared" si="24"/>
        <v>186579.35917930005</v>
      </c>
      <c r="P76" s="25">
        <f t="shared" si="24"/>
        <v>359989.65655430005</v>
      </c>
      <c r="Q76" s="25">
        <f t="shared" si="24"/>
        <v>177589.0903540999</v>
      </c>
      <c r="R76" s="25">
        <f t="shared" si="24"/>
        <v>7747903.2676759008</v>
      </c>
      <c r="S76" s="25">
        <f t="shared" si="24"/>
        <v>8795425.2660428975</v>
      </c>
      <c r="T76" s="27">
        <f t="shared" si="22"/>
        <v>1047521.9983670001</v>
      </c>
    </row>
    <row r="77" spans="1:20">
      <c r="C77" s="31">
        <f>SUM(C76:G76)</f>
        <v>2449564.2639693543</v>
      </c>
      <c r="D77" s="32"/>
      <c r="E77" s="32"/>
      <c r="F77" s="32"/>
      <c r="G77" s="32"/>
      <c r="H77" s="32"/>
      <c r="L77" s="35"/>
      <c r="M77" s="36"/>
      <c r="N77" s="37">
        <f>SUM(N43:R75)</f>
        <v>8795425.2660428938</v>
      </c>
      <c r="O77" s="37"/>
      <c r="P77" s="37"/>
      <c r="Q77" s="37"/>
      <c r="R77" s="37"/>
      <c r="S77" s="25"/>
    </row>
  </sheetData>
  <mergeCells count="5">
    <mergeCell ref="C1:H1"/>
    <mergeCell ref="C77:H77"/>
    <mergeCell ref="N41:S41"/>
    <mergeCell ref="L76:M77"/>
    <mergeCell ref="N77:R7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9A26E-FC6C-43BB-A3DF-F809F514EE80}">
  <dimension ref="A1:K13"/>
  <sheetViews>
    <sheetView tabSelected="1" workbookViewId="0">
      <selection activeCell="H5" sqref="H5"/>
    </sheetView>
  </sheetViews>
  <sheetFormatPr defaultRowHeight="14.5"/>
  <cols>
    <col min="6" max="6" width="10.81640625" bestFit="1" customWidth="1"/>
    <col min="7" max="7" width="14.26953125" customWidth="1"/>
  </cols>
  <sheetData>
    <row r="1" spans="1:11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11">
      <c r="A2" t="s">
        <v>5</v>
      </c>
      <c r="B2" s="2">
        <v>1881.97</v>
      </c>
      <c r="C2" s="2">
        <v>456.601</v>
      </c>
      <c r="D2" s="2">
        <v>2315.15</v>
      </c>
      <c r="E2" s="2">
        <v>2748.74</v>
      </c>
      <c r="F2" s="2">
        <v>5585.4064890999998</v>
      </c>
      <c r="G2" s="2">
        <f>SUM(B2:F2)</f>
        <v>12987.867489099999</v>
      </c>
      <c r="H2">
        <f>K2/1000</f>
        <v>29153.715427707502</v>
      </c>
      <c r="K2">
        <v>29153715.427707501</v>
      </c>
    </row>
    <row r="3" spans="1:11">
      <c r="A3" t="s">
        <v>6</v>
      </c>
      <c r="B3" s="2">
        <v>1993.79549527171</v>
      </c>
      <c r="C3" s="2">
        <v>1059.42154237614</v>
      </c>
      <c r="D3" s="2">
        <v>9604.82000339152</v>
      </c>
      <c r="E3" s="2">
        <v>6600.1052573987809</v>
      </c>
      <c r="F3" s="2">
        <v>60186.249718126499</v>
      </c>
      <c r="G3" s="2">
        <f>SUM(B3:F3)</f>
        <v>79444.392016564641</v>
      </c>
    </row>
    <row r="4" spans="1:11">
      <c r="B4" s="1">
        <f>B2/B3</f>
        <v>0.94391325713349017</v>
      </c>
      <c r="C4" s="1">
        <f t="shared" ref="C4:G4" si="0">C2/C3</f>
        <v>0.43099085844139567</v>
      </c>
      <c r="D4" s="1">
        <f t="shared" si="0"/>
        <v>0.24104043586267174</v>
      </c>
      <c r="E4" s="1">
        <f t="shared" si="0"/>
        <v>0.41646911568851663</v>
      </c>
      <c r="F4" s="1">
        <f t="shared" si="0"/>
        <v>9.2802035602125646E-2</v>
      </c>
      <c r="G4" s="1">
        <f>G2/G3</f>
        <v>0.16348375460399961</v>
      </c>
      <c r="H4" s="1">
        <f>H2/G3</f>
        <v>0.36697008671963621</v>
      </c>
    </row>
    <row r="6" spans="1:11">
      <c r="B6" s="20">
        <v>1993.79549527171</v>
      </c>
      <c r="C6" s="20">
        <v>1059.42154237614</v>
      </c>
      <c r="D6" s="20">
        <v>3258.0030218809602</v>
      </c>
      <c r="E6" s="20">
        <v>6346.8169815106303</v>
      </c>
      <c r="F6" s="20">
        <v>66786.354975525159</v>
      </c>
      <c r="G6" s="20">
        <f>SUM(B6:F6)</f>
        <v>79444.392016564598</v>
      </c>
    </row>
    <row r="11" spans="1:11">
      <c r="A11" t="s">
        <v>100</v>
      </c>
      <c r="B11">
        <v>1982.3604283997299</v>
      </c>
      <c r="C11">
        <v>1058.41273065116</v>
      </c>
      <c r="D11">
        <v>3233.1598111548697</v>
      </c>
      <c r="E11">
        <v>6266.2398063389101</v>
      </c>
      <c r="F11">
        <v>16613.542651161955</v>
      </c>
      <c r="G11">
        <v>29153.715427706626</v>
      </c>
    </row>
    <row r="12" spans="1:11">
      <c r="B12" s="1">
        <f>B11/B3</f>
        <v>0.99426467413578856</v>
      </c>
      <c r="C12" s="1">
        <f t="shared" ref="C12:G12" si="1">C11/C3</f>
        <v>0.99904777118018828</v>
      </c>
      <c r="D12" s="1">
        <f t="shared" si="1"/>
        <v>0.33661846968638887</v>
      </c>
      <c r="E12" s="1">
        <f t="shared" si="1"/>
        <v>0.94941513232904817</v>
      </c>
      <c r="F12" s="1">
        <f t="shared" si="1"/>
        <v>0.27603551856061898</v>
      </c>
      <c r="G12" s="1">
        <f t="shared" si="1"/>
        <v>0.36697008671962517</v>
      </c>
    </row>
    <row r="13" spans="1:11">
      <c r="E13">
        <f>SUM(B11:E11)</f>
        <v>12540.17277654467</v>
      </c>
      <c r="F13" s="1">
        <f>E13/G3</f>
        <v>0.15784843282493707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AN</vt:lpstr>
      <vt:lpstr>EMG 全国</vt:lpstr>
      <vt:lpstr>AN 全国 有官方名或别名</vt:lpstr>
      <vt:lpstr>EMG 上海</vt:lpstr>
      <vt:lpstr>'AN 全国 有官方名或别名'!turn_lanes._2</vt:lpstr>
      <vt:lpstr>'AN 全国 有官方名或别名'!turn_lanes._3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2018-08-01T02:54:11Z</dcterms:modified>
</cp:coreProperties>
</file>