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yangx\Desktop\NYX-DOC\"/>
    </mc:Choice>
  </mc:AlternateContent>
  <bookViews>
    <workbookView xWindow="0" yWindow="0" windowWidth="25620" windowHeight="1276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3" i="1" l="1"/>
  <c r="C31" i="1"/>
  <c r="C36" i="1"/>
  <c r="C65" i="1"/>
  <c r="C78" i="1"/>
  <c r="C63" i="1"/>
  <c r="B78" i="1"/>
  <c r="B65" i="1"/>
  <c r="B63" i="1"/>
  <c r="B36" i="1"/>
  <c r="B31" i="1"/>
  <c r="B16" i="1"/>
  <c r="E67" i="1"/>
</calcChain>
</file>

<file path=xl/sharedStrings.xml><?xml version="1.0" encoding="utf-8"?>
<sst xmlns="http://schemas.openxmlformats.org/spreadsheetml/2006/main" count="128" uniqueCount="96">
  <si>
    <t>Length</t>
  </si>
  <si>
    <t>Position</t>
  </si>
  <si>
    <t>Rachet Wall</t>
  </si>
  <si>
    <t>Downstream Wall</t>
  </si>
  <si>
    <t>Upstream Wall</t>
  </si>
  <si>
    <t>19-ID-C NYX OE</t>
  </si>
  <si>
    <t>19-ID-D NYX ENDSTATION</t>
  </si>
  <si>
    <t>19-ID-A FOE</t>
  </si>
  <si>
    <t>Center of Straight</t>
  </si>
  <si>
    <t>(mm)</t>
  </si>
  <si>
    <t>Beamline Component</t>
  </si>
  <si>
    <t>STRAIGHT SECTION</t>
  </si>
  <si>
    <t>FRONT END</t>
  </si>
  <si>
    <t>WHITE BEAM TRANSPORT</t>
  </si>
  <si>
    <t>19-ID Component Map</t>
  </si>
  <si>
    <t>"LAX Hutch Component" White Beam Assembly</t>
  </si>
  <si>
    <t>"NYX Hutch Components"  Module 1</t>
  </si>
  <si>
    <t>"NYX Hutch Components"  Module 2</t>
  </si>
  <si>
    <t>BPM1 (DN100 flange)</t>
  </si>
  <si>
    <t>Beam Shutter (DN100 flange)</t>
  </si>
  <si>
    <t>Electrical</t>
  </si>
  <si>
    <t>Flow</t>
  </si>
  <si>
    <t>(sensor #)</t>
  </si>
  <si>
    <t>(rate liter/mim)</t>
  </si>
  <si>
    <t>(VAC)</t>
  </si>
  <si>
    <t>(amperes)</t>
  </si>
  <si>
    <t>(phase)</t>
  </si>
  <si>
    <t>(PT100 RTD #)</t>
  </si>
  <si>
    <t>(J Type thermocoupler #)</t>
  </si>
  <si>
    <t>Temperture Sensors</t>
  </si>
  <si>
    <t>Canting Magnet 1</t>
  </si>
  <si>
    <t>Tapered Transition 1</t>
  </si>
  <si>
    <t>Tapered Transition 2</t>
  </si>
  <si>
    <t>Canting Magnet 2</t>
  </si>
  <si>
    <t>Canting Magnet 3</t>
  </si>
  <si>
    <t>Item</t>
  </si>
  <si>
    <t>#</t>
  </si>
  <si>
    <t>2000</t>
  </si>
  <si>
    <t>1000</t>
  </si>
  <si>
    <t>Center of Source IVU (NYX)</t>
  </si>
  <si>
    <t>Center of Source IVU (LAX)</t>
  </si>
  <si>
    <t>X4A Mirror Box</t>
  </si>
  <si>
    <t>Pixel Area Detector (HF-4M)</t>
  </si>
  <si>
    <t>PAD Regreterator</t>
  </si>
  <si>
    <t>PAD Equipment Rack</t>
  </si>
  <si>
    <t>BMPS, GV, FAPM, BC1, Photon Shutter, FV,BC2, Safety Shutter,</t>
  </si>
  <si>
    <t>Vacuum</t>
  </si>
  <si>
    <t>ES&amp;H</t>
  </si>
  <si>
    <t>check</t>
  </si>
  <si>
    <t>4-Jaw Slits</t>
  </si>
  <si>
    <t>Dual Filter Unit (water cooled)</t>
  </si>
  <si>
    <t>CVD Diamond Fluorescent Screen FS1 (water cooled)</t>
  </si>
  <si>
    <t>BPM3 (DN100 flange)</t>
  </si>
  <si>
    <t>BPM2 (DN100 flange)</t>
  </si>
  <si>
    <t>BPM5 microdiffractometer</t>
  </si>
  <si>
    <t>BPM4 microdiffractometer</t>
  </si>
  <si>
    <t>Microdiffractometer (goniometer)</t>
  </si>
  <si>
    <t>GV</t>
  </si>
  <si>
    <t>BS Collimator (tungsten)</t>
  </si>
  <si>
    <t>IP</t>
  </si>
  <si>
    <t>White Beam Mask (NYX) &amp; Beamstop (LAX)</t>
  </si>
  <si>
    <t>Single Aperture White Beam Mask w/ X-Z translation (water cooled)</t>
  </si>
  <si>
    <t>LCC1</t>
  </si>
  <si>
    <t>LCC2</t>
  </si>
  <si>
    <t>Mono (DCM) LCC3</t>
  </si>
  <si>
    <t>Mirror (VFM) LCC4</t>
  </si>
  <si>
    <t>Fixed Mask (water cooled)</t>
  </si>
  <si>
    <t>Lead Collimator</t>
  </si>
  <si>
    <t>BS Collimator (Lead)</t>
  </si>
  <si>
    <t>White Beam Stop (water cooled)</t>
  </si>
  <si>
    <t>Tungsten Collimator</t>
  </si>
  <si>
    <t>Fluorescent Screen YAG FS2</t>
  </si>
  <si>
    <t>Fluorescent Screen YAG FS3 (DN63 flange)</t>
  </si>
  <si>
    <t>Straight (mm)</t>
  </si>
  <si>
    <t>Source (mm)</t>
  </si>
  <si>
    <t>volts</t>
  </si>
  <si>
    <t>amps</t>
  </si>
  <si>
    <t>LCC</t>
  </si>
  <si>
    <t>Motors</t>
  </si>
  <si>
    <t>I/O</t>
  </si>
  <si>
    <t>8(10)</t>
  </si>
  <si>
    <t>29(40)</t>
  </si>
  <si>
    <t>guaging</t>
  </si>
  <si>
    <t xml:space="preserve">BNL Vacuum gauge &amp; valve </t>
  </si>
  <si>
    <t>DN100</t>
  </si>
  <si>
    <t>4" tube</t>
  </si>
  <si>
    <t>Cross</t>
  </si>
  <si>
    <t>DI120</t>
  </si>
  <si>
    <t>IP (on-tube)</t>
  </si>
  <si>
    <t>DI220</t>
  </si>
  <si>
    <t>DN63</t>
  </si>
  <si>
    <t>BE window (water cooled)</t>
  </si>
  <si>
    <t>DN160</t>
  </si>
  <si>
    <t>Microdiffractometer (IN) Be window</t>
  </si>
  <si>
    <t>Microdiffractometer (OUT) Be window</t>
  </si>
  <si>
    <t>Microdiffractometer (dewar &amp; door center)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</si>
</sst>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name val="Helvetica"/>
    </font>
    <font>
      <i/>
      <sz val="18"/>
      <name val="Helvetica"/>
    </font>
    <font>
      <sz val="18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Helvetica"/>
    </font>
    <font>
      <sz val="18"/>
      <color theme="1"/>
      <name val="Helvetica"/>
    </font>
    <font>
      <i/>
      <sz val="18"/>
      <color theme="1"/>
      <name val="Helvetica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1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1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1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1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8"/>
  <sheetViews>
    <sheetView tabSelected="1" topLeftCell="A43" zoomScale="75" zoomScaleNormal="75" zoomScalePageLayoutView="75" workbookViewId="0">
      <selection activeCell="D57" sqref="D57"/>
    </sheetView>
  </sheetViews>
  <sheetFormatPr defaultColWidth="22.125" defaultRowHeight="23.25" x14ac:dyDescent="0.25"/>
  <cols>
    <col min="1" max="1" width="7.625" style="15" bestFit="1" customWidth="1"/>
    <col min="2" max="2" width="18.875" style="20" bestFit="1" customWidth="1"/>
    <col min="3" max="3" width="19.625" style="10" bestFit="1" customWidth="1"/>
    <col min="4" max="4" width="91.375" style="11" bestFit="1" customWidth="1"/>
    <col min="5" max="5" width="11.5" style="15" bestFit="1" customWidth="1"/>
    <col min="6" max="6" width="9.5" style="15" bestFit="1" customWidth="1"/>
    <col min="7" max="7" width="12.5" style="15" bestFit="1" customWidth="1"/>
    <col min="8" max="12" width="12.5" style="15" customWidth="1"/>
    <col min="13" max="13" width="20.875" style="3" bestFit="1" customWidth="1"/>
    <col min="14" max="14" width="15.125" style="3" bestFit="1" customWidth="1"/>
    <col min="15" max="15" width="22" style="3" bestFit="1" customWidth="1"/>
    <col min="16" max="16" width="34.875" style="3" bestFit="1" customWidth="1"/>
    <col min="17" max="17" width="9.5" style="3" bestFit="1" customWidth="1"/>
    <col min="18" max="18" width="15.375" style="3" bestFit="1" customWidth="1"/>
    <col min="19" max="19" width="11.625" style="3" bestFit="1" customWidth="1"/>
    <col min="20" max="20" width="10" style="3" bestFit="1" customWidth="1"/>
    <col min="21" max="16384" width="22.125" style="3"/>
  </cols>
  <sheetData>
    <row r="1" spans="1:20" x14ac:dyDescent="0.25">
      <c r="A1" s="31" t="s">
        <v>14</v>
      </c>
      <c r="B1" s="31"/>
      <c r="C1" s="32"/>
      <c r="D1" s="32"/>
    </row>
    <row r="2" spans="1:20" x14ac:dyDescent="0.25">
      <c r="C2" s="13"/>
      <c r="D2" s="3"/>
    </row>
    <row r="3" spans="1:20" s="14" customFormat="1" x14ac:dyDescent="0.25">
      <c r="A3" s="16" t="s">
        <v>35</v>
      </c>
      <c r="B3" s="19" t="s">
        <v>1</v>
      </c>
      <c r="C3" s="1" t="s">
        <v>1</v>
      </c>
      <c r="D3" s="2" t="s">
        <v>10</v>
      </c>
      <c r="E3" s="2" t="s">
        <v>0</v>
      </c>
      <c r="F3" s="2" t="s">
        <v>77</v>
      </c>
      <c r="G3" s="33" t="s">
        <v>78</v>
      </c>
      <c r="H3" s="34"/>
      <c r="I3" s="34"/>
      <c r="J3" s="29" t="s">
        <v>46</v>
      </c>
      <c r="K3" s="34"/>
      <c r="L3" s="34"/>
      <c r="M3" s="29" t="s">
        <v>21</v>
      </c>
      <c r="N3" s="30"/>
      <c r="O3" s="29" t="s">
        <v>29</v>
      </c>
      <c r="P3" s="30"/>
      <c r="Q3" s="29" t="s">
        <v>20</v>
      </c>
      <c r="R3" s="30"/>
      <c r="S3" s="30"/>
      <c r="T3" s="14" t="s">
        <v>47</v>
      </c>
    </row>
    <row r="4" spans="1:20" s="12" customFormat="1" x14ac:dyDescent="0.25">
      <c r="A4" s="12" t="s">
        <v>36</v>
      </c>
      <c r="B4" s="12" t="s">
        <v>74</v>
      </c>
      <c r="C4" s="4" t="s">
        <v>73</v>
      </c>
      <c r="D4" s="5"/>
      <c r="E4" s="5" t="s">
        <v>9</v>
      </c>
      <c r="F4" s="5" t="s">
        <v>36</v>
      </c>
      <c r="G4" s="5" t="s">
        <v>36</v>
      </c>
      <c r="H4" s="5" t="s">
        <v>75</v>
      </c>
      <c r="I4" s="5" t="s">
        <v>76</v>
      </c>
      <c r="J4" s="5" t="s">
        <v>59</v>
      </c>
      <c r="K4" s="5" t="s">
        <v>57</v>
      </c>
      <c r="L4" s="5" t="s">
        <v>82</v>
      </c>
      <c r="M4" s="12" t="s">
        <v>23</v>
      </c>
      <c r="N4" s="12" t="s">
        <v>22</v>
      </c>
      <c r="O4" s="12" t="s">
        <v>27</v>
      </c>
      <c r="P4" s="12" t="s">
        <v>28</v>
      </c>
      <c r="Q4" s="12" t="s">
        <v>24</v>
      </c>
      <c r="R4" s="12" t="s">
        <v>25</v>
      </c>
      <c r="S4" s="12" t="s">
        <v>26</v>
      </c>
      <c r="T4" s="12" t="s">
        <v>48</v>
      </c>
    </row>
    <row r="5" spans="1:20" x14ac:dyDescent="0.25">
      <c r="C5" s="4"/>
      <c r="D5" s="6" t="s">
        <v>11</v>
      </c>
      <c r="E5" s="18"/>
      <c r="F5" s="18"/>
      <c r="G5" s="18"/>
      <c r="H5" s="18"/>
      <c r="I5" s="18"/>
      <c r="J5" s="18"/>
      <c r="K5" s="18"/>
      <c r="L5" s="18"/>
    </row>
    <row r="6" spans="1:20" s="15" customFormat="1" x14ac:dyDescent="0.25">
      <c r="A6" s="17">
        <v>1</v>
      </c>
      <c r="B6" s="20"/>
      <c r="C6" s="7">
        <v>-2648</v>
      </c>
      <c r="D6" s="8" t="s">
        <v>30</v>
      </c>
      <c r="E6" s="18"/>
      <c r="F6" s="18"/>
      <c r="G6" s="18"/>
      <c r="H6" s="18"/>
      <c r="I6" s="18"/>
      <c r="J6" s="18"/>
      <c r="K6" s="18"/>
      <c r="L6" s="18"/>
    </row>
    <row r="7" spans="1:20" s="15" customFormat="1" x14ac:dyDescent="0.25">
      <c r="B7" s="20"/>
      <c r="C7" s="4"/>
      <c r="D7" s="8" t="s">
        <v>31</v>
      </c>
      <c r="E7" s="18"/>
      <c r="F7" s="18"/>
      <c r="G7" s="18"/>
      <c r="H7" s="18"/>
      <c r="I7" s="18"/>
      <c r="J7" s="18"/>
      <c r="K7" s="18"/>
      <c r="L7" s="18"/>
    </row>
    <row r="8" spans="1:20" x14ac:dyDescent="0.25">
      <c r="B8" s="23">
        <v>0</v>
      </c>
      <c r="C8" s="7">
        <v>-1000</v>
      </c>
      <c r="D8" s="8" t="s">
        <v>39</v>
      </c>
      <c r="E8" s="18" t="s">
        <v>37</v>
      </c>
      <c r="F8" s="18"/>
      <c r="G8" s="18"/>
      <c r="H8" s="18"/>
      <c r="I8" s="18"/>
      <c r="J8" s="18"/>
      <c r="K8" s="18"/>
      <c r="L8" s="18"/>
    </row>
    <row r="9" spans="1:20" x14ac:dyDescent="0.25">
      <c r="C9" s="7">
        <v>0</v>
      </c>
      <c r="D9" s="8" t="s">
        <v>8</v>
      </c>
      <c r="E9" s="18"/>
      <c r="F9" s="18"/>
      <c r="G9" s="18"/>
      <c r="H9" s="18"/>
      <c r="I9" s="18"/>
      <c r="J9" s="18"/>
      <c r="K9" s="18"/>
      <c r="L9" s="18"/>
    </row>
    <row r="10" spans="1:20" s="15" customFormat="1" x14ac:dyDescent="0.25">
      <c r="B10" s="20"/>
      <c r="C10" s="7"/>
      <c r="D10" s="9" t="s">
        <v>32</v>
      </c>
      <c r="E10" s="18"/>
      <c r="F10" s="18"/>
      <c r="G10" s="18"/>
      <c r="H10" s="18"/>
      <c r="I10" s="18"/>
      <c r="J10" s="18"/>
      <c r="K10" s="18"/>
      <c r="L10" s="18"/>
    </row>
    <row r="11" spans="1:20" s="15" customFormat="1" x14ac:dyDescent="0.25">
      <c r="B11" s="20"/>
      <c r="C11" s="7">
        <v>577</v>
      </c>
      <c r="D11" s="8" t="s">
        <v>33</v>
      </c>
      <c r="E11" s="18"/>
      <c r="F11" s="18"/>
      <c r="G11" s="18"/>
      <c r="H11" s="18"/>
      <c r="I11" s="18"/>
      <c r="J11" s="18"/>
      <c r="K11" s="18"/>
      <c r="L11" s="18"/>
    </row>
    <row r="12" spans="1:20" x14ac:dyDescent="0.25">
      <c r="C12" s="7"/>
      <c r="D12" s="8" t="s">
        <v>40</v>
      </c>
      <c r="E12" s="18" t="s">
        <v>38</v>
      </c>
      <c r="F12" s="18"/>
      <c r="G12" s="18"/>
      <c r="H12" s="18"/>
      <c r="I12" s="18"/>
      <c r="J12" s="18"/>
      <c r="K12" s="18"/>
      <c r="L12" s="18"/>
    </row>
    <row r="13" spans="1:20" s="15" customFormat="1" x14ac:dyDescent="0.25">
      <c r="B13" s="20"/>
      <c r="C13" s="7">
        <v>2794</v>
      </c>
      <c r="D13" s="8" t="s">
        <v>34</v>
      </c>
      <c r="E13" s="18"/>
      <c r="F13" s="18"/>
      <c r="G13" s="18"/>
      <c r="H13" s="18"/>
      <c r="I13" s="18"/>
      <c r="J13" s="18"/>
      <c r="K13" s="18"/>
      <c r="L13" s="18"/>
    </row>
    <row r="14" spans="1:20" x14ac:dyDescent="0.25">
      <c r="C14" s="7"/>
      <c r="D14" s="6" t="s">
        <v>12</v>
      </c>
      <c r="E14" s="18"/>
      <c r="F14" s="18"/>
      <c r="G14" s="18"/>
      <c r="H14" s="18"/>
      <c r="I14" s="18"/>
      <c r="J14" s="18"/>
      <c r="K14" s="18"/>
      <c r="L14" s="18"/>
    </row>
    <row r="15" spans="1:20" s="15" customFormat="1" x14ac:dyDescent="0.25">
      <c r="B15" s="20"/>
      <c r="C15" s="7"/>
      <c r="D15" s="8" t="s">
        <v>45</v>
      </c>
      <c r="E15" s="18"/>
      <c r="F15" s="18"/>
      <c r="G15" s="18"/>
      <c r="H15" s="18"/>
      <c r="I15" s="18"/>
      <c r="J15" s="18"/>
      <c r="K15" s="18"/>
      <c r="L15" s="18"/>
    </row>
    <row r="16" spans="1:20" x14ac:dyDescent="0.25">
      <c r="B16" s="24">
        <f>C16-C8</f>
        <v>26468</v>
      </c>
      <c r="C16" s="7">
        <v>25468</v>
      </c>
      <c r="D16" s="8" t="s">
        <v>2</v>
      </c>
      <c r="E16" s="7"/>
      <c r="F16" s="7"/>
      <c r="G16" s="7"/>
      <c r="H16" s="7"/>
      <c r="I16" s="7"/>
      <c r="J16" s="7"/>
      <c r="K16" s="7"/>
      <c r="L16" s="7"/>
    </row>
    <row r="17" spans="2:15" x14ac:dyDescent="0.25">
      <c r="C17" s="7"/>
      <c r="D17" s="6" t="s">
        <v>7</v>
      </c>
      <c r="E17" s="7">
        <v>5000</v>
      </c>
      <c r="F17" s="7"/>
      <c r="G17" s="7"/>
      <c r="H17" s="7"/>
      <c r="I17" s="7"/>
      <c r="J17" s="7"/>
      <c r="K17" s="7"/>
      <c r="L17" s="7"/>
    </row>
    <row r="18" spans="2:15" s="15" customFormat="1" x14ac:dyDescent="0.25">
      <c r="B18" s="20"/>
      <c r="C18" s="7"/>
      <c r="D18" s="8" t="s">
        <v>83</v>
      </c>
      <c r="E18" s="7"/>
      <c r="F18" s="7"/>
      <c r="G18" s="7"/>
      <c r="H18" s="7"/>
      <c r="I18" s="7"/>
      <c r="J18" s="7"/>
      <c r="K18" s="7" t="s">
        <v>84</v>
      </c>
      <c r="L18" s="7">
        <v>1</v>
      </c>
    </row>
    <row r="19" spans="2:15" x14ac:dyDescent="0.25">
      <c r="C19" s="7"/>
      <c r="D19" s="11" t="s">
        <v>62</v>
      </c>
      <c r="E19" s="7"/>
      <c r="F19" s="7"/>
      <c r="G19" s="7"/>
      <c r="H19" s="7"/>
      <c r="I19" s="7"/>
      <c r="J19" s="7"/>
      <c r="K19" s="7"/>
      <c r="L19" s="7"/>
    </row>
    <row r="20" spans="2:15" x14ac:dyDescent="0.25">
      <c r="C20" s="7"/>
      <c r="D20" s="8" t="s">
        <v>15</v>
      </c>
      <c r="E20" s="7"/>
      <c r="F20" s="7"/>
      <c r="G20" s="7"/>
      <c r="H20" s="7"/>
      <c r="I20" s="7"/>
      <c r="J20" s="7"/>
      <c r="K20" s="7"/>
      <c r="L20" s="7"/>
    </row>
    <row r="21" spans="2:15" s="15" customFormat="1" x14ac:dyDescent="0.25">
      <c r="B21" s="26"/>
      <c r="C21" s="7"/>
      <c r="D21" s="8" t="s">
        <v>86</v>
      </c>
      <c r="E21" s="7"/>
      <c r="F21" s="7"/>
      <c r="G21" s="7"/>
      <c r="H21" s="7"/>
      <c r="I21" s="7"/>
      <c r="J21" s="7">
        <v>300</v>
      </c>
      <c r="K21" s="7"/>
      <c r="L21" s="7"/>
    </row>
    <row r="22" spans="2:15" s="15" customFormat="1" x14ac:dyDescent="0.25">
      <c r="B22" s="22">
        <v>26202.82</v>
      </c>
      <c r="D22" s="8" t="s">
        <v>66</v>
      </c>
      <c r="E22" s="7"/>
      <c r="F22" s="7"/>
      <c r="G22" s="7"/>
      <c r="H22" s="7"/>
      <c r="I22" s="7"/>
      <c r="J22" s="7"/>
      <c r="K22" s="7"/>
      <c r="L22" s="7"/>
      <c r="M22" s="15">
        <v>2</v>
      </c>
      <c r="N22" s="15">
        <v>1</v>
      </c>
      <c r="O22" s="15">
        <v>2</v>
      </c>
    </row>
    <row r="23" spans="2:15" x14ac:dyDescent="0.25">
      <c r="B23" s="22">
        <v>26518.92</v>
      </c>
      <c r="D23" s="8" t="s">
        <v>67</v>
      </c>
      <c r="E23" s="7"/>
      <c r="F23" s="7"/>
      <c r="G23" s="7"/>
      <c r="H23" s="7"/>
      <c r="I23" s="7"/>
      <c r="J23" s="7"/>
      <c r="K23" s="7"/>
      <c r="L23" s="7"/>
      <c r="M23"/>
      <c r="N23"/>
      <c r="O23"/>
    </row>
    <row r="24" spans="2:15" s="15" customFormat="1" x14ac:dyDescent="0.25">
      <c r="B24" s="22"/>
      <c r="C24" s="10"/>
      <c r="D24" s="8" t="s">
        <v>86</v>
      </c>
      <c r="E24" s="7"/>
      <c r="F24" s="7"/>
      <c r="G24" s="7"/>
      <c r="H24" s="7"/>
      <c r="I24" s="7"/>
      <c r="J24" s="7">
        <v>300</v>
      </c>
      <c r="K24" s="7"/>
      <c r="L24" s="7"/>
      <c r="M24"/>
      <c r="N24"/>
      <c r="O24"/>
    </row>
    <row r="25" spans="2:15" s="15" customFormat="1" x14ac:dyDescent="0.25">
      <c r="B25" s="7"/>
      <c r="D25" s="8" t="s">
        <v>57</v>
      </c>
      <c r="E25" s="7"/>
      <c r="F25" s="7"/>
      <c r="G25" s="7"/>
      <c r="H25" s="7"/>
      <c r="I25" s="7"/>
      <c r="J25" s="7"/>
      <c r="K25" s="7" t="s">
        <v>84</v>
      </c>
      <c r="L25" s="7"/>
    </row>
    <row r="26" spans="2:15" s="15" customFormat="1" x14ac:dyDescent="0.25">
      <c r="B26" s="7"/>
      <c r="D26" s="8" t="s">
        <v>88</v>
      </c>
      <c r="E26" s="7"/>
      <c r="F26" s="7"/>
      <c r="G26" s="7"/>
      <c r="H26" s="7"/>
      <c r="I26" s="7"/>
      <c r="J26" s="7" t="s">
        <v>87</v>
      </c>
      <c r="K26" s="7"/>
      <c r="L26" s="7"/>
    </row>
    <row r="27" spans="2:15" s="15" customFormat="1" x14ac:dyDescent="0.25">
      <c r="B27" s="7"/>
      <c r="D27" s="8" t="s">
        <v>85</v>
      </c>
      <c r="E27" s="7"/>
      <c r="F27" s="7"/>
      <c r="G27" s="7"/>
      <c r="H27" s="7"/>
      <c r="I27" s="7"/>
      <c r="J27" s="7"/>
      <c r="K27" s="7"/>
      <c r="L27" s="7"/>
    </row>
    <row r="28" spans="2:15" x14ac:dyDescent="0.25">
      <c r="B28" s="22">
        <v>29670.48</v>
      </c>
      <c r="D28" s="8" t="s">
        <v>60</v>
      </c>
      <c r="E28" s="7"/>
      <c r="F28" s="7"/>
      <c r="G28" s="7"/>
      <c r="H28" s="7"/>
      <c r="I28" s="7"/>
      <c r="J28" s="7"/>
      <c r="K28" s="7"/>
      <c r="L28" s="7"/>
    </row>
    <row r="29" spans="2:15" s="15" customFormat="1" x14ac:dyDescent="0.25">
      <c r="B29" s="22">
        <v>29850</v>
      </c>
      <c r="D29" s="8" t="s">
        <v>58</v>
      </c>
      <c r="E29" s="7"/>
      <c r="F29" s="7"/>
      <c r="G29" s="7"/>
      <c r="H29" s="7"/>
      <c r="I29" s="7"/>
      <c r="J29" s="7"/>
      <c r="K29" s="7"/>
      <c r="L29" s="7"/>
    </row>
    <row r="30" spans="2:15" s="15" customFormat="1" x14ac:dyDescent="0.25">
      <c r="B30" s="20"/>
      <c r="C30" s="7"/>
      <c r="D30" s="8" t="s">
        <v>57</v>
      </c>
      <c r="E30" s="7"/>
      <c r="F30" s="7"/>
      <c r="G30" s="7"/>
      <c r="H30" s="7"/>
      <c r="I30" s="7"/>
      <c r="J30" s="7"/>
      <c r="K30" s="7"/>
      <c r="L30" s="7"/>
    </row>
    <row r="31" spans="2:15" x14ac:dyDescent="0.25">
      <c r="B31" s="24">
        <f>C31-C8</f>
        <v>31468</v>
      </c>
      <c r="C31" s="7">
        <f>C16+E17</f>
        <v>30468</v>
      </c>
      <c r="D31" s="8" t="s">
        <v>3</v>
      </c>
      <c r="E31" s="7"/>
      <c r="F31" s="7"/>
      <c r="G31" s="7"/>
      <c r="H31" s="7"/>
      <c r="I31" s="7"/>
      <c r="J31" s="7"/>
      <c r="K31" s="7"/>
      <c r="L31" s="7"/>
    </row>
    <row r="32" spans="2:15" x14ac:dyDescent="0.25">
      <c r="C32" s="7"/>
      <c r="D32" s="6" t="s">
        <v>13</v>
      </c>
      <c r="E32" s="7">
        <v>16812</v>
      </c>
      <c r="F32" s="7"/>
      <c r="G32" s="7"/>
      <c r="H32" s="7"/>
      <c r="I32" s="7"/>
      <c r="J32" s="7"/>
      <c r="K32" s="7"/>
      <c r="L32" s="7"/>
    </row>
    <row r="33" spans="2:15" s="15" customFormat="1" x14ac:dyDescent="0.25">
      <c r="B33" s="20"/>
      <c r="C33" s="7"/>
      <c r="D33" s="8" t="s">
        <v>59</v>
      </c>
      <c r="E33" s="7"/>
      <c r="F33" s="7"/>
      <c r="G33" s="7"/>
      <c r="H33" s="7"/>
      <c r="I33" s="7"/>
      <c r="J33" s="7">
        <v>150</v>
      </c>
      <c r="K33" s="7"/>
      <c r="L33" s="7"/>
    </row>
    <row r="34" spans="2:15" x14ac:dyDescent="0.25">
      <c r="C34" s="7"/>
      <c r="D34" s="8" t="s">
        <v>59</v>
      </c>
      <c r="E34" s="7"/>
      <c r="F34" s="7"/>
      <c r="G34" s="7"/>
      <c r="H34" s="7"/>
      <c r="I34" s="7"/>
      <c r="J34" s="7">
        <v>150</v>
      </c>
      <c r="K34" s="7"/>
      <c r="L34" s="7"/>
    </row>
    <row r="35" spans="2:15" x14ac:dyDescent="0.25">
      <c r="C35" s="7"/>
      <c r="D35" s="6" t="s">
        <v>5</v>
      </c>
      <c r="E35" s="7">
        <v>10000</v>
      </c>
      <c r="F35" s="7"/>
      <c r="G35" s="7"/>
      <c r="H35" s="7"/>
      <c r="I35" s="7"/>
      <c r="J35" s="7"/>
      <c r="K35" s="7"/>
      <c r="L35" s="7"/>
    </row>
    <row r="36" spans="2:15" x14ac:dyDescent="0.25">
      <c r="B36" s="24">
        <f>C36-C8</f>
        <v>48280</v>
      </c>
      <c r="C36" s="7">
        <f>C31+E32</f>
        <v>47280</v>
      </c>
      <c r="D36" s="8" t="s">
        <v>4</v>
      </c>
      <c r="E36" s="7"/>
      <c r="F36" s="7"/>
      <c r="G36" s="7"/>
      <c r="H36" s="7"/>
      <c r="I36" s="7"/>
      <c r="J36" s="7"/>
      <c r="K36" s="7"/>
      <c r="L36" s="7"/>
    </row>
    <row r="37" spans="2:15" s="15" customFormat="1" x14ac:dyDescent="0.25">
      <c r="B37" s="20"/>
      <c r="C37" s="7"/>
      <c r="D37" s="8" t="s">
        <v>63</v>
      </c>
      <c r="E37" s="7"/>
      <c r="F37" s="7"/>
      <c r="G37" s="7"/>
      <c r="H37" s="7"/>
      <c r="I37" s="7"/>
      <c r="J37" s="7"/>
      <c r="K37" s="7"/>
      <c r="L37" s="7"/>
    </row>
    <row r="38" spans="2:15" s="15" customFormat="1" x14ac:dyDescent="0.25">
      <c r="B38" s="26"/>
      <c r="C38" s="7"/>
      <c r="D38" s="8" t="s">
        <v>86</v>
      </c>
      <c r="E38" s="7"/>
      <c r="F38" s="7"/>
      <c r="G38" s="7"/>
      <c r="H38" s="7"/>
      <c r="I38" s="7"/>
      <c r="J38" s="7" t="s">
        <v>89</v>
      </c>
      <c r="K38" s="7" t="s">
        <v>84</v>
      </c>
      <c r="L38" s="7"/>
    </row>
    <row r="39" spans="2:15" s="15" customFormat="1" x14ac:dyDescent="0.25">
      <c r="B39" s="26"/>
      <c r="C39" s="7"/>
      <c r="D39" s="8" t="s">
        <v>57</v>
      </c>
      <c r="E39" s="7"/>
      <c r="F39" s="7"/>
      <c r="G39" s="7"/>
      <c r="H39" s="7"/>
      <c r="I39" s="7"/>
      <c r="J39" s="7"/>
      <c r="K39" s="7" t="s">
        <v>84</v>
      </c>
      <c r="L39" s="7"/>
    </row>
    <row r="40" spans="2:15" s="15" customFormat="1" x14ac:dyDescent="0.25">
      <c r="B40" s="20"/>
      <c r="C40" s="7"/>
      <c r="D40" s="8" t="s">
        <v>18</v>
      </c>
      <c r="E40" s="7"/>
      <c r="F40" s="7">
        <v>2</v>
      </c>
      <c r="G40" s="7">
        <v>2</v>
      </c>
      <c r="H40" s="7">
        <v>48</v>
      </c>
      <c r="I40" s="7">
        <v>2</v>
      </c>
      <c r="J40" s="7"/>
      <c r="K40" s="7"/>
      <c r="L40" s="7"/>
    </row>
    <row r="41" spans="2:15" s="15" customFormat="1" x14ac:dyDescent="0.25">
      <c r="B41" s="20"/>
      <c r="C41" s="7"/>
      <c r="D41" s="8" t="s">
        <v>16</v>
      </c>
      <c r="E41" s="7"/>
      <c r="F41" s="7"/>
      <c r="G41" s="7"/>
      <c r="H41" s="7"/>
      <c r="I41" s="7"/>
      <c r="J41" s="7"/>
      <c r="K41" s="7"/>
      <c r="L41" s="7"/>
    </row>
    <row r="42" spans="2:15" s="15" customFormat="1" x14ac:dyDescent="0.25">
      <c r="B42" s="26"/>
      <c r="C42" s="7"/>
      <c r="D42" s="8" t="s">
        <v>57</v>
      </c>
      <c r="E42" s="7"/>
      <c r="F42" s="7"/>
      <c r="G42" s="7"/>
      <c r="H42" s="7"/>
      <c r="I42" s="7"/>
      <c r="J42" s="7"/>
      <c r="K42" s="7" t="s">
        <v>90</v>
      </c>
      <c r="L42" s="7"/>
    </row>
    <row r="43" spans="2:15" s="15" customFormat="1" x14ac:dyDescent="0.25">
      <c r="B43" s="26"/>
      <c r="C43" s="7"/>
      <c r="D43" s="8" t="s">
        <v>86</v>
      </c>
      <c r="E43" s="7"/>
      <c r="F43" s="7"/>
      <c r="G43" s="7"/>
      <c r="H43" s="7"/>
      <c r="I43" s="7"/>
      <c r="J43" s="7" t="s">
        <v>89</v>
      </c>
      <c r="K43" s="7"/>
      <c r="L43" s="7"/>
    </row>
    <row r="44" spans="2:15" s="15" customFormat="1" x14ac:dyDescent="0.25">
      <c r="B44" s="22">
        <v>51158.23</v>
      </c>
      <c r="D44" s="8" t="s">
        <v>61</v>
      </c>
      <c r="E44" s="7"/>
      <c r="F44" s="7">
        <v>2</v>
      </c>
      <c r="G44" s="7">
        <v>2</v>
      </c>
      <c r="H44" s="7">
        <v>48</v>
      </c>
      <c r="I44" s="7">
        <v>2</v>
      </c>
      <c r="J44" s="7"/>
      <c r="K44" s="7"/>
      <c r="L44" s="7"/>
      <c r="M44" s="15">
        <v>2</v>
      </c>
      <c r="N44" s="15">
        <v>1</v>
      </c>
      <c r="O44" s="15">
        <v>2</v>
      </c>
    </row>
    <row r="45" spans="2:15" s="15" customFormat="1" x14ac:dyDescent="0.25">
      <c r="B45" s="22">
        <v>51527</v>
      </c>
      <c r="D45" s="8" t="s">
        <v>68</v>
      </c>
      <c r="E45" s="7"/>
      <c r="F45" s="7"/>
      <c r="G45" s="7"/>
      <c r="H45" s="7"/>
      <c r="I45" s="7"/>
      <c r="J45" s="7"/>
      <c r="K45" s="7"/>
      <c r="L45" s="7"/>
    </row>
    <row r="46" spans="2:15" s="15" customFormat="1" x14ac:dyDescent="0.25">
      <c r="B46" s="20"/>
      <c r="C46" s="7"/>
      <c r="D46" s="8" t="s">
        <v>50</v>
      </c>
      <c r="E46" s="7"/>
      <c r="F46" s="7">
        <v>2</v>
      </c>
      <c r="G46" s="7">
        <v>2</v>
      </c>
      <c r="H46" s="7">
        <v>48</v>
      </c>
      <c r="I46" s="7">
        <v>2</v>
      </c>
      <c r="J46" s="7">
        <v>300</v>
      </c>
      <c r="K46" s="7"/>
      <c r="L46" s="7"/>
      <c r="M46" s="15">
        <v>2</v>
      </c>
      <c r="N46" s="15">
        <v>1</v>
      </c>
      <c r="O46" s="15">
        <v>2</v>
      </c>
    </row>
    <row r="47" spans="2:15" s="15" customFormat="1" x14ac:dyDescent="0.25">
      <c r="B47" s="20"/>
      <c r="C47" s="7"/>
      <c r="D47" s="8" t="s">
        <v>51</v>
      </c>
      <c r="E47" s="7"/>
      <c r="F47" s="7">
        <v>2</v>
      </c>
      <c r="G47" s="7" t="s">
        <v>79</v>
      </c>
      <c r="H47" s="7">
        <v>24</v>
      </c>
      <c r="I47" s="28">
        <v>0.1</v>
      </c>
      <c r="J47" s="28"/>
      <c r="K47" s="28"/>
      <c r="L47" s="28"/>
      <c r="M47" s="15">
        <v>2</v>
      </c>
      <c r="N47" s="15">
        <v>1</v>
      </c>
      <c r="O47" s="15">
        <v>2</v>
      </c>
    </row>
    <row r="48" spans="2:15" s="15" customFormat="1" x14ac:dyDescent="0.25">
      <c r="B48" s="21"/>
      <c r="C48" s="7"/>
      <c r="D48" s="8" t="s">
        <v>57</v>
      </c>
      <c r="E48" s="7"/>
      <c r="F48" s="7"/>
      <c r="G48" s="7"/>
      <c r="H48" s="7"/>
      <c r="I48" s="7"/>
      <c r="J48" s="7"/>
      <c r="K48" s="7" t="s">
        <v>90</v>
      </c>
      <c r="L48" s="7"/>
    </row>
    <row r="49" spans="2:16" x14ac:dyDescent="0.25">
      <c r="B49" s="23">
        <v>53000</v>
      </c>
      <c r="C49" s="7">
        <v>51750</v>
      </c>
      <c r="D49" s="8" t="s">
        <v>64</v>
      </c>
      <c r="E49" s="7"/>
      <c r="F49" s="7">
        <v>3</v>
      </c>
      <c r="G49" s="7" t="s">
        <v>80</v>
      </c>
      <c r="H49" s="7">
        <v>24</v>
      </c>
      <c r="I49" s="7">
        <v>10</v>
      </c>
      <c r="J49" s="7">
        <v>500</v>
      </c>
      <c r="K49" s="7"/>
      <c r="L49" s="7"/>
      <c r="P49" s="3">
        <v>8</v>
      </c>
    </row>
    <row r="50" spans="2:16" s="15" customFormat="1" x14ac:dyDescent="0.25">
      <c r="B50" s="23"/>
      <c r="C50" s="7"/>
      <c r="D50" s="8" t="s">
        <v>57</v>
      </c>
      <c r="E50" s="7"/>
      <c r="F50" s="7"/>
      <c r="G50" s="7"/>
      <c r="H50" s="7"/>
      <c r="I50" s="7"/>
      <c r="J50" s="7"/>
      <c r="K50" s="7" t="s">
        <v>90</v>
      </c>
      <c r="L50" s="7"/>
    </row>
    <row r="51" spans="2:16" s="15" customFormat="1" x14ac:dyDescent="0.25">
      <c r="B51" s="25"/>
      <c r="C51" s="7"/>
      <c r="D51" s="8" t="s">
        <v>53</v>
      </c>
      <c r="E51" s="7"/>
      <c r="F51" s="7">
        <v>3</v>
      </c>
      <c r="G51" s="7">
        <v>2</v>
      </c>
      <c r="H51" s="7">
        <v>24</v>
      </c>
      <c r="I51" s="7">
        <v>2</v>
      </c>
      <c r="J51" s="7"/>
      <c r="K51" s="7"/>
      <c r="L51" s="7"/>
    </row>
    <row r="52" spans="2:16" x14ac:dyDescent="0.25">
      <c r="C52" s="7"/>
      <c r="D52" s="9" t="s">
        <v>17</v>
      </c>
      <c r="E52" s="7"/>
      <c r="F52" s="7"/>
      <c r="G52" s="7"/>
      <c r="H52" s="7"/>
      <c r="I52" s="7"/>
      <c r="J52" s="7">
        <v>150</v>
      </c>
      <c r="K52" s="7"/>
      <c r="L52" s="7"/>
    </row>
    <row r="53" spans="2:16" x14ac:dyDescent="0.25">
      <c r="B53" s="22">
        <v>53780</v>
      </c>
      <c r="C53"/>
      <c r="D53" s="8" t="s">
        <v>69</v>
      </c>
      <c r="E53" s="7"/>
      <c r="F53" s="7"/>
      <c r="G53" s="7"/>
      <c r="H53" s="7"/>
      <c r="I53" s="7"/>
      <c r="J53" s="7"/>
      <c r="K53" s="7"/>
      <c r="L53" s="7"/>
      <c r="M53" s="3">
        <v>2</v>
      </c>
      <c r="N53" s="3">
        <v>1</v>
      </c>
      <c r="O53" s="3">
        <v>2</v>
      </c>
    </row>
    <row r="54" spans="2:16" s="15" customFormat="1" x14ac:dyDescent="0.25">
      <c r="B54" s="22">
        <v>53897</v>
      </c>
      <c r="C54"/>
      <c r="D54" s="8" t="s">
        <v>70</v>
      </c>
      <c r="E54" s="7"/>
      <c r="F54" s="7"/>
      <c r="G54" s="7"/>
      <c r="H54" s="7"/>
      <c r="I54" s="7"/>
      <c r="J54" s="7"/>
      <c r="K54" s="7"/>
      <c r="L54" s="7"/>
    </row>
    <row r="55" spans="2:16" s="15" customFormat="1" x14ac:dyDescent="0.25">
      <c r="B55" s="20"/>
      <c r="C55" s="7"/>
      <c r="D55" s="8" t="s">
        <v>71</v>
      </c>
      <c r="E55" s="7"/>
      <c r="F55" s="7"/>
      <c r="G55" s="7"/>
      <c r="H55" s="7"/>
      <c r="I55" s="7"/>
      <c r="J55" s="7"/>
      <c r="K55" s="7"/>
      <c r="L55" s="7"/>
    </row>
    <row r="56" spans="2:16" x14ac:dyDescent="0.25">
      <c r="C56" s="7"/>
      <c r="D56" s="11" t="s">
        <v>57</v>
      </c>
      <c r="E56" s="7"/>
      <c r="F56" s="7"/>
      <c r="G56" s="7"/>
      <c r="H56" s="7"/>
      <c r="I56" s="7"/>
      <c r="J56" s="7"/>
      <c r="K56" s="7" t="s">
        <v>90</v>
      </c>
      <c r="L56" s="7"/>
      <c r="N56"/>
      <c r="O56"/>
      <c r="P56"/>
    </row>
    <row r="57" spans="2:16" x14ac:dyDescent="0.25">
      <c r="C57" s="7">
        <v>55000</v>
      </c>
      <c r="D57" s="8" t="s">
        <v>65</v>
      </c>
      <c r="E57" s="7">
        <v>1645.3</v>
      </c>
      <c r="F57" s="7">
        <v>4</v>
      </c>
      <c r="G57" s="7">
        <v>6</v>
      </c>
      <c r="H57" s="7">
        <v>48</v>
      </c>
      <c r="I57" s="7">
        <v>10</v>
      </c>
      <c r="J57" s="7">
        <v>500</v>
      </c>
      <c r="K57" s="7"/>
      <c r="L57" s="7"/>
    </row>
    <row r="58" spans="2:16" s="15" customFormat="1" x14ac:dyDescent="0.25">
      <c r="B58" s="27"/>
      <c r="C58" s="7"/>
      <c r="D58" s="11" t="s">
        <v>49</v>
      </c>
      <c r="E58" s="7"/>
      <c r="F58" s="7">
        <v>4</v>
      </c>
      <c r="G58" s="7">
        <v>4</v>
      </c>
      <c r="H58" s="7">
        <v>48</v>
      </c>
      <c r="I58" s="28">
        <v>1.4</v>
      </c>
      <c r="J58" s="28"/>
      <c r="K58" s="28" t="s">
        <v>84</v>
      </c>
      <c r="L58" s="28"/>
    </row>
    <row r="59" spans="2:16" s="15" customFormat="1" x14ac:dyDescent="0.25">
      <c r="B59" s="21"/>
      <c r="C59" s="7"/>
      <c r="D59" s="8" t="s">
        <v>57</v>
      </c>
      <c r="E59" s="7"/>
      <c r="F59" s="7"/>
      <c r="G59" s="7"/>
      <c r="H59" s="7"/>
      <c r="I59" s="7"/>
      <c r="J59" s="7"/>
      <c r="K59" s="7" t="s">
        <v>84</v>
      </c>
      <c r="L59" s="7"/>
    </row>
    <row r="60" spans="2:16" x14ac:dyDescent="0.25">
      <c r="C60" s="7"/>
      <c r="D60" s="8" t="s">
        <v>72</v>
      </c>
      <c r="E60" s="7"/>
      <c r="F60" s="7"/>
      <c r="G60" s="7"/>
      <c r="H60" s="7"/>
      <c r="I60" s="7"/>
      <c r="J60" s="7"/>
      <c r="K60" s="7"/>
      <c r="L60" s="7"/>
    </row>
    <row r="61" spans="2:16" x14ac:dyDescent="0.25">
      <c r="C61" s="7"/>
      <c r="D61" s="8" t="s">
        <v>52</v>
      </c>
      <c r="E61" s="7">
        <v>304.8</v>
      </c>
      <c r="F61" s="7">
        <v>4</v>
      </c>
      <c r="G61" s="7">
        <v>2</v>
      </c>
      <c r="H61" s="7">
        <v>48</v>
      </c>
      <c r="I61" s="7">
        <v>2</v>
      </c>
      <c r="J61" s="7"/>
      <c r="K61" s="7"/>
      <c r="L61" s="7"/>
    </row>
    <row r="62" spans="2:16" x14ac:dyDescent="0.25">
      <c r="C62" s="7"/>
      <c r="D62" s="8" t="s">
        <v>19</v>
      </c>
      <c r="E62" s="7"/>
      <c r="F62" s="7"/>
      <c r="G62" s="7"/>
      <c r="H62" s="7"/>
      <c r="I62" s="7"/>
      <c r="J62" s="7"/>
      <c r="K62" s="7"/>
      <c r="L62" s="7"/>
    </row>
    <row r="63" spans="2:16" x14ac:dyDescent="0.25">
      <c r="B63" s="24">
        <f>C63-C8</f>
        <v>58280</v>
      </c>
      <c r="C63" s="7">
        <f>C36+E35</f>
        <v>57280</v>
      </c>
      <c r="D63" s="8" t="s">
        <v>3</v>
      </c>
      <c r="E63" s="7"/>
      <c r="F63" s="7"/>
      <c r="G63" s="7"/>
      <c r="H63" s="7"/>
      <c r="I63" s="7"/>
      <c r="J63" s="7"/>
      <c r="K63" s="7"/>
      <c r="L63" s="7"/>
    </row>
    <row r="64" spans="2:16" x14ac:dyDescent="0.25">
      <c r="C64" s="7"/>
      <c r="D64" s="6" t="s">
        <v>6</v>
      </c>
      <c r="E64" s="7">
        <v>5000</v>
      </c>
      <c r="F64" s="7"/>
      <c r="G64" s="7"/>
      <c r="H64" s="7"/>
      <c r="I64" s="7"/>
      <c r="J64" s="7"/>
      <c r="K64" s="7"/>
      <c r="L64" s="7"/>
    </row>
    <row r="65" spans="2:12" x14ac:dyDescent="0.25">
      <c r="B65" s="24">
        <f>C65-C8</f>
        <v>58280</v>
      </c>
      <c r="C65" s="7">
        <f>C36+E35</f>
        <v>57280</v>
      </c>
      <c r="D65" s="8" t="s">
        <v>4</v>
      </c>
      <c r="E65" s="7"/>
      <c r="F65" s="7"/>
      <c r="G65" s="7"/>
      <c r="H65" s="7"/>
      <c r="I65" s="7"/>
      <c r="J65" s="7"/>
      <c r="K65" s="7"/>
      <c r="L65" s="7"/>
    </row>
    <row r="66" spans="2:12" s="15" customFormat="1" x14ac:dyDescent="0.25">
      <c r="B66" s="24"/>
      <c r="C66" s="7"/>
      <c r="D66" s="8" t="s">
        <v>91</v>
      </c>
      <c r="E66" s="7"/>
      <c r="F66" s="7"/>
      <c r="G66" s="7"/>
      <c r="H66" s="7"/>
      <c r="I66" s="7"/>
      <c r="J66" s="7"/>
      <c r="K66" s="7" t="s">
        <v>92</v>
      </c>
      <c r="L66" s="7"/>
    </row>
    <row r="67" spans="2:12" s="15" customFormat="1" x14ac:dyDescent="0.25">
      <c r="B67" s="20"/>
      <c r="C67" s="7"/>
      <c r="D67" s="8" t="s">
        <v>41</v>
      </c>
      <c r="E67" s="7">
        <f>25.54*(44+3/16)</f>
        <v>1128.5487499999999</v>
      </c>
      <c r="F67" s="7"/>
      <c r="G67" s="7"/>
      <c r="H67" s="7"/>
      <c r="I67" s="7"/>
      <c r="J67" s="7" t="s">
        <v>89</v>
      </c>
      <c r="K67" s="7" t="s">
        <v>92</v>
      </c>
      <c r="L67" s="7"/>
    </row>
    <row r="68" spans="2:12" s="15" customFormat="1" x14ac:dyDescent="0.25">
      <c r="B68" s="26"/>
      <c r="C68" s="7"/>
      <c r="D68" s="8" t="s">
        <v>91</v>
      </c>
      <c r="E68" s="7"/>
      <c r="F68" s="7"/>
      <c r="G68" s="7"/>
      <c r="H68" s="7"/>
      <c r="I68" s="7"/>
      <c r="J68" s="7"/>
      <c r="K68" s="7" t="s">
        <v>92</v>
      </c>
      <c r="L68" s="7"/>
    </row>
    <row r="69" spans="2:12" s="15" customFormat="1" x14ac:dyDescent="0.25">
      <c r="B69" s="20"/>
      <c r="C69" s="7"/>
      <c r="D69" s="8" t="s">
        <v>93</v>
      </c>
      <c r="E69" s="7"/>
      <c r="F69" s="7"/>
      <c r="G69" s="7"/>
      <c r="H69" s="7"/>
      <c r="I69" s="7"/>
      <c r="J69" s="7"/>
      <c r="K69" s="7"/>
      <c r="L69" s="7"/>
    </row>
    <row r="70" spans="2:12" s="15" customFormat="1" x14ac:dyDescent="0.25">
      <c r="B70" s="20"/>
      <c r="C70" s="7"/>
      <c r="D70" s="8" t="s">
        <v>55</v>
      </c>
      <c r="E70" s="7"/>
      <c r="F70" s="7"/>
      <c r="G70" s="7"/>
      <c r="H70" s="7"/>
      <c r="I70" s="7"/>
      <c r="J70" s="7"/>
      <c r="K70" s="7"/>
      <c r="L70" s="7"/>
    </row>
    <row r="71" spans="2:12" s="15" customFormat="1" x14ac:dyDescent="0.25">
      <c r="B71" s="20"/>
      <c r="C71" s="7"/>
      <c r="D71" s="8" t="s">
        <v>54</v>
      </c>
      <c r="E71" s="7"/>
      <c r="F71" s="7"/>
      <c r="G71" s="7"/>
      <c r="H71" s="7"/>
      <c r="I71" s="7"/>
      <c r="J71" s="7"/>
      <c r="K71" s="7"/>
      <c r="L71" s="7"/>
    </row>
    <row r="72" spans="2:12" s="15" customFormat="1" x14ac:dyDescent="0.25">
      <c r="B72" s="26"/>
      <c r="C72" s="7"/>
      <c r="D72" s="8" t="s">
        <v>94</v>
      </c>
      <c r="E72" s="7"/>
      <c r="F72" s="7"/>
      <c r="G72" s="7"/>
      <c r="H72" s="7"/>
      <c r="I72" s="7"/>
      <c r="J72" s="7"/>
      <c r="K72" s="7"/>
      <c r="L72" s="7"/>
    </row>
    <row r="73" spans="2:12" s="15" customFormat="1" x14ac:dyDescent="0.25">
      <c r="B73" s="24">
        <f>C73-C8</f>
        <v>60400</v>
      </c>
      <c r="C73" s="7">
        <v>59400</v>
      </c>
      <c r="D73" s="8" t="s">
        <v>56</v>
      </c>
      <c r="E73" s="7"/>
      <c r="F73" s="7"/>
      <c r="G73" s="7" t="s">
        <v>81</v>
      </c>
      <c r="H73" s="7"/>
      <c r="I73" s="7"/>
      <c r="J73" s="7"/>
      <c r="K73" s="7"/>
      <c r="L73" s="7"/>
    </row>
    <row r="74" spans="2:12" x14ac:dyDescent="0.25">
      <c r="C74" s="7"/>
      <c r="D74" s="8" t="s">
        <v>95</v>
      </c>
      <c r="E74" s="7"/>
      <c r="F74" s="7"/>
      <c r="G74" s="7"/>
      <c r="H74" s="7"/>
      <c r="I74" s="7"/>
      <c r="J74" s="7"/>
      <c r="K74" s="7"/>
      <c r="L74" s="7"/>
    </row>
    <row r="75" spans="2:12" s="15" customFormat="1" x14ac:dyDescent="0.25">
      <c r="B75" s="20"/>
      <c r="C75" s="7"/>
      <c r="D75" s="8" t="s">
        <v>42</v>
      </c>
      <c r="E75" s="7"/>
      <c r="F75" s="7"/>
      <c r="G75" s="7"/>
      <c r="H75" s="7"/>
      <c r="I75" s="7"/>
      <c r="J75" s="7"/>
      <c r="K75" s="7"/>
      <c r="L75" s="7"/>
    </row>
    <row r="76" spans="2:12" s="15" customFormat="1" x14ac:dyDescent="0.25">
      <c r="B76" s="20"/>
      <c r="C76" s="7"/>
      <c r="D76" s="8" t="s">
        <v>43</v>
      </c>
      <c r="E76" s="7"/>
      <c r="F76" s="7"/>
      <c r="G76" s="7"/>
      <c r="H76" s="7"/>
      <c r="I76" s="7"/>
      <c r="J76" s="7"/>
      <c r="K76" s="7"/>
      <c r="L76" s="7"/>
    </row>
    <row r="77" spans="2:12" s="15" customFormat="1" x14ac:dyDescent="0.25">
      <c r="B77" s="20"/>
      <c r="C77" s="7"/>
      <c r="D77" s="8" t="s">
        <v>44</v>
      </c>
      <c r="E77" s="7"/>
      <c r="F77" s="7"/>
      <c r="G77" s="7"/>
      <c r="H77" s="7"/>
      <c r="I77" s="7"/>
      <c r="J77" s="7"/>
      <c r="K77" s="7"/>
      <c r="L77" s="7"/>
    </row>
    <row r="78" spans="2:12" x14ac:dyDescent="0.25">
      <c r="B78" s="24">
        <f>C78-C8</f>
        <v>63280</v>
      </c>
      <c r="C78" s="7">
        <f>C65+E64</f>
        <v>62280</v>
      </c>
      <c r="D78" s="8" t="s">
        <v>3</v>
      </c>
      <c r="E78" s="7"/>
      <c r="F78" s="7"/>
      <c r="G78" s="7"/>
      <c r="H78" s="7"/>
      <c r="I78" s="7"/>
      <c r="J78" s="7"/>
      <c r="K78" s="7"/>
      <c r="L78" s="7"/>
    </row>
  </sheetData>
  <mergeCells count="6">
    <mergeCell ref="M3:N3"/>
    <mergeCell ref="Q3:S3"/>
    <mergeCell ref="O3:P3"/>
    <mergeCell ref="A1:D1"/>
    <mergeCell ref="G3:I3"/>
    <mergeCell ref="J3:L3"/>
  </mergeCells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Howard Hughes Medical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Lidestri</dc:creator>
  <cp:lastModifiedBy>yangx</cp:lastModifiedBy>
  <cp:lastPrinted>2015-08-25T14:56:26Z</cp:lastPrinted>
  <dcterms:created xsi:type="dcterms:W3CDTF">2014-03-18T18:28:41Z</dcterms:created>
  <dcterms:modified xsi:type="dcterms:W3CDTF">2015-09-09T19:06:26Z</dcterms:modified>
</cp:coreProperties>
</file>