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10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 l="1"/>
  <c r="G19" i="1" s="1"/>
  <c r="C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<sst xmlns="http://schemas.openxmlformats.org/spreadsheetml/2006/main" count="39" uniqueCount="37">
  <si>
    <t>杭州市中医院丁桥分院合同施工进度表</t>
  </si>
  <si>
    <r>
      <rPr>
        <sz val="16"/>
        <color theme="1"/>
        <rFont val="宋体"/>
        <family val="3"/>
        <charset val="134"/>
      </rPr>
      <t>承包单位：</t>
    </r>
    <r>
      <rPr>
        <u/>
        <sz val="16"/>
        <color theme="1"/>
        <rFont val="宋体"/>
        <family val="3"/>
        <charset val="134"/>
      </rPr>
      <t>杭州建工集团有限责任公司</t>
    </r>
    <r>
      <rPr>
        <sz val="16"/>
        <color theme="1"/>
        <rFont val="宋体"/>
        <family val="3"/>
        <charset val="134"/>
      </rPr>
      <t xml:space="preserve">       监理单位：</t>
    </r>
    <r>
      <rPr>
        <u/>
        <sz val="16"/>
        <color theme="1"/>
        <rFont val="宋体"/>
        <family val="3"/>
        <charset val="134"/>
      </rPr>
      <t>浙江泛华工程监理有限公司</t>
    </r>
    <r>
      <rPr>
        <sz val="16"/>
        <color theme="1"/>
        <rFont val="宋体"/>
        <family val="3"/>
        <charset val="134"/>
      </rPr>
      <t xml:space="preserve">      合同号：</t>
    </r>
    <r>
      <rPr>
        <u/>
        <sz val="16"/>
        <color theme="1"/>
        <rFont val="宋体"/>
        <family val="3"/>
        <charset val="134"/>
      </rPr>
      <t xml:space="preserve">GF-2013-020 </t>
    </r>
    <r>
      <rPr>
        <sz val="16"/>
        <color theme="1"/>
        <rFont val="宋体"/>
        <family val="3"/>
        <charset val="134"/>
      </rPr>
      <t xml:space="preserve">     支付期号：</t>
    </r>
    <r>
      <rPr>
        <u/>
        <sz val="16"/>
        <color theme="1"/>
        <rFont val="宋体"/>
        <family val="3"/>
        <charset val="134"/>
      </rPr>
      <t>_十六期_</t>
    </r>
    <r>
      <rPr>
        <sz val="16"/>
        <color theme="1"/>
        <rFont val="宋体"/>
        <family val="3"/>
        <charset val="134"/>
      </rPr>
      <t xml:space="preserve">     截至日期：2016 年 5 月 25 日 </t>
    </r>
  </si>
  <si>
    <t>建设单位：杭州市中医院</t>
  </si>
  <si>
    <t>开工日期：2015 年 1 月 12 日，竣工日期：2018 年 10 月 22 日，合同期限 1380 天；合同总价33481万元，时间已过499天，占36.1%</t>
  </si>
  <si>
    <t>序号</t>
  </si>
  <si>
    <t>项目内容</t>
  </si>
  <si>
    <t>合同价及变更金额（万元）</t>
  </si>
  <si>
    <t>累计完成工程量金额（万元）</t>
  </si>
  <si>
    <t>累计完成%</t>
  </si>
  <si>
    <t>实际完成%</t>
  </si>
  <si>
    <r>
      <rPr>
        <sz val="16"/>
        <color theme="1"/>
        <rFont val="宋体"/>
        <family val="3"/>
        <charset val="134"/>
      </rPr>
      <t>按月计划与实际累计完成</t>
    </r>
    <r>
      <rPr>
        <sz val="16"/>
        <color theme="1"/>
        <rFont val="Times New Roman"/>
        <family val="1"/>
      </rPr>
      <t>%</t>
    </r>
  </si>
  <si>
    <t>合同金额</t>
  </si>
  <si>
    <t>变更金额</t>
  </si>
  <si>
    <t>变更后总金额</t>
  </si>
  <si>
    <t>累计占合同金额</t>
  </si>
  <si>
    <t>本期占合同金额</t>
  </si>
  <si>
    <t>2016年</t>
  </si>
  <si>
    <t xml:space="preserve">%
</t>
  </si>
  <si>
    <r>
      <rPr>
        <sz val="14"/>
        <color theme="1"/>
        <rFont val="宋体"/>
        <family val="3"/>
        <charset val="134"/>
      </rPr>
      <t>1</t>
    </r>
    <r>
      <rPr>
        <vertAlign val="superscript"/>
        <sz val="14"/>
        <color theme="1"/>
        <rFont val="宋体"/>
        <family val="3"/>
        <charset val="134"/>
      </rPr>
      <t>#</t>
    </r>
    <r>
      <rPr>
        <sz val="14"/>
        <color theme="1"/>
        <rFont val="宋体"/>
        <family val="3"/>
        <charset val="134"/>
      </rPr>
      <t>病房楼</t>
    </r>
  </si>
  <si>
    <r>
      <rPr>
        <sz val="14"/>
        <color theme="1"/>
        <rFont val="宋体"/>
        <family val="3"/>
        <charset val="134"/>
      </rPr>
      <t>2</t>
    </r>
    <r>
      <rPr>
        <vertAlign val="superscript"/>
        <sz val="14"/>
        <color theme="1"/>
        <rFont val="宋体"/>
        <family val="3"/>
        <charset val="134"/>
      </rPr>
      <t>#</t>
    </r>
    <r>
      <rPr>
        <sz val="14"/>
        <color theme="1"/>
        <rFont val="宋体"/>
        <family val="3"/>
        <charset val="134"/>
      </rPr>
      <t>病房楼</t>
    </r>
  </si>
  <si>
    <r>
      <rPr>
        <sz val="14"/>
        <color theme="1"/>
        <rFont val="宋体"/>
        <family val="3"/>
        <charset val="134"/>
      </rPr>
      <t>3</t>
    </r>
    <r>
      <rPr>
        <vertAlign val="superscript"/>
        <sz val="14"/>
        <color theme="1"/>
        <rFont val="宋体"/>
        <family val="3"/>
        <charset val="134"/>
      </rPr>
      <t>#</t>
    </r>
    <r>
      <rPr>
        <sz val="14"/>
        <color theme="1"/>
        <rFont val="宋体"/>
        <family val="3"/>
        <charset val="134"/>
      </rPr>
      <t>病房楼</t>
    </r>
  </si>
  <si>
    <t>门诊医技楼</t>
  </si>
  <si>
    <t>后勤值班楼</t>
  </si>
  <si>
    <t>行政科研楼</t>
  </si>
  <si>
    <t>高压氧舱楼</t>
  </si>
  <si>
    <t>后勤服务楼</t>
  </si>
  <si>
    <t>发热门诊楼</t>
  </si>
  <si>
    <t>垃圾房</t>
  </si>
  <si>
    <t>地下室</t>
  </si>
  <si>
    <t>基坑围护</t>
  </si>
  <si>
    <t>合计</t>
  </si>
  <si>
    <t xml:space="preserve">            表示实际累计完成   
            表示本年度计划累计完成</t>
  </si>
  <si>
    <t>实际完成</t>
  </si>
  <si>
    <t>累计</t>
  </si>
  <si>
    <t>本月</t>
  </si>
  <si>
    <t>计划完成</t>
  </si>
  <si>
    <t xml:space="preserve">编制日期：     年   月   日                                   专业监理工程师：                                      总监理工程师：                                                              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</si>
</sst>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8" formatCode="0.0%"/>
    <numFmt numFmtId="179" formatCode="0.0_ "/>
    <numFmt numFmtId="180" formatCode="0;[Red]0"/>
    <numFmt numFmtId="181" formatCode="0_ "/>
  </numFmts>
  <fonts count="18" x14ac:knownFonts="1">
    <font>
      <sz val="11"/>
      <color theme="1"/>
      <name val="宋体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sz val="18"/>
      <color theme="1"/>
      <name val="宋体"/>
      <family val="3"/>
      <charset val="134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sz val="14"/>
      <color theme="1"/>
      <name val="宋体"/>
      <family val="3"/>
      <charset val="134"/>
      <scheme val="minor"/>
    </font>
    <font>
      <u/>
      <sz val="14"/>
      <color theme="1"/>
      <name val="Times New Roman"/>
      <family val="1"/>
    </font>
    <font>
      <sz val="20"/>
      <color theme="1"/>
      <name val="宋体"/>
      <family val="3"/>
      <charset val="134"/>
    </font>
    <font>
      <sz val="20"/>
      <color theme="1"/>
      <name val="宋体"/>
      <family val="3"/>
      <charset val="134"/>
      <scheme val="minor"/>
    </font>
    <font>
      <u/>
      <sz val="16"/>
      <color theme="1"/>
      <name val="宋体"/>
      <family val="3"/>
      <charset val="134"/>
    </font>
    <font>
      <sz val="16"/>
      <color theme="1"/>
      <name val="Times New Roman"/>
      <family val="1"/>
    </font>
    <font>
      <vertAlign val="superscript"/>
      <sz val="14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16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80" fontId="6" fillId="0" borderId="7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79" fontId="8" fillId="0" borderId="2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top" wrapText="1"/>
    </xf>
    <xf numFmtId="179" fontId="6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justify" vertical="top" wrapText="1"/>
    </xf>
    <xf numFmtId="180" fontId="6" fillId="0" borderId="4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justify" vertical="top" wrapText="1"/>
    </xf>
    <xf numFmtId="0" fontId="4" fillId="0" borderId="0" xfId="0" applyFont="1">
      <alignment vertical="center"/>
    </xf>
    <xf numFmtId="181" fontId="4" fillId="0" borderId="0" xfId="0" applyNumberFormat="1" applyFont="1">
      <alignment vertical="center"/>
    </xf>
    <xf numFmtId="0" fontId="10" fillId="0" borderId="7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178" fontId="11" fillId="0" borderId="7" xfId="0" applyNumberFormat="1" applyFont="1" applyFill="1" applyBorder="1" applyAlignment="1">
      <alignment horizontal="justify" vertical="top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10" fontId="12" fillId="0" borderId="0" xfId="0" applyNumberFormat="1" applyFont="1">
      <alignment vertical="center"/>
    </xf>
    <xf numFmtId="0" fontId="5" fillId="0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vertical="center" wrapText="1"/>
    </xf>
    <xf numFmtId="0" fontId="12" fillId="0" borderId="0" xfId="0" applyFont="1">
      <alignment vertical="center"/>
    </xf>
    <xf numFmtId="0" fontId="9" fillId="0" borderId="4" xfId="0" applyFont="1" applyBorder="1" applyAlignment="1">
      <alignment horizontal="center"/>
    </xf>
    <xf numFmtId="0" fontId="5" fillId="0" borderId="2" xfId="0" applyFont="1" applyBorder="1" applyAlignment="1">
      <alignment horizontal="justify" vertical="top" wrapText="1"/>
    </xf>
    <xf numFmtId="0" fontId="5" fillId="0" borderId="8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5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80" fontId="6" fillId="0" borderId="11" xfId="0" applyNumberFormat="1" applyFont="1" applyFill="1" applyBorder="1" applyAlignment="1">
      <alignment horizontal="center" vertical="center" wrapText="1"/>
    </xf>
    <xf numFmtId="180" fontId="6" fillId="0" borderId="0" xfId="0" applyNumberFormat="1" applyFont="1" applyFill="1" applyAlignment="1">
      <alignment horizontal="center" vertical="center" wrapText="1"/>
    </xf>
    <xf numFmtId="180" fontId="6" fillId="0" borderId="8" xfId="0" applyNumberFormat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180" fontId="6" fillId="0" borderId="0" xfId="0" applyNumberFormat="1" applyFont="1" applyFill="1" applyBorder="1" applyAlignment="1">
      <alignment horizontal="center" vertical="center" wrapText="1"/>
    </xf>
    <xf numFmtId="178" fontId="6" fillId="0" borderId="13" xfId="0" applyNumberFormat="1" applyFont="1" applyBorder="1" applyAlignment="1">
      <alignment horizontal="center" vertical="center" wrapText="1"/>
    </xf>
    <xf numFmtId="178" fontId="6" fillId="0" borderId="3" xfId="0" applyNumberFormat="1" applyFont="1" applyBorder="1" applyAlignment="1">
      <alignment horizontal="center" vertical="center" wrapText="1"/>
    </xf>
    <xf numFmtId="178" fontId="6" fillId="0" borderId="6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 vertical="top" wrapText="1"/>
    </xf>
    <xf numFmtId="0" fontId="5" fillId="0" borderId="1" xfId="0" applyNumberFormat="1" applyFont="1" applyBorder="1" applyAlignment="1">
      <alignment horizontal="justify" vertical="top" wrapText="1"/>
    </xf>
    <xf numFmtId="0" fontId="6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244475</xdr:colOff>
      <xdr:row>23</xdr:row>
      <xdr:rowOff>186690</xdr:rowOff>
    </xdr:from>
    <xdr:to>
      <xdr:col>1</xdr:col>
      <xdr:colOff>990600</xdr:colOff>
      <xdr:row>23</xdr:row>
      <xdr:rowOff>186690</xdr:rowOff>
    </xdr:to>
    <xdr:cxnSp macro="">
      <xdr:nvCxnSpPr>
        <xdr:cNvPr id="11" name="直接连接符 10"/>
        <xdr:cNvCxnSpPr/>
      </xdr:nvCxnSpPr>
      <xdr:spPr>
        <a:xfrm>
          <a:off x="692785" y="9806940"/>
          <a:ext cx="746125" cy="0"/>
        </a:xfrm>
        <a:prstGeom prst="line">
          <a:avLst/>
        </a:prstGeom>
        <a:ln w="28575" cmpd="sng">
          <a:solidFill>
            <a:schemeClr val="tx1"/>
          </a:solidFill>
          <a:prstDash val="sysDash"/>
          <a:headEnd type="oval" w="med" len="med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230505</xdr:colOff>
      <xdr:row>22</xdr:row>
      <xdr:rowOff>184150</xdr:rowOff>
    </xdr:from>
    <xdr:to>
      <xdr:col>1</xdr:col>
      <xdr:colOff>990600</xdr:colOff>
      <xdr:row>22</xdr:row>
      <xdr:rowOff>197485</xdr:rowOff>
    </xdr:to>
    <xdr:cxnSp macro="">
      <xdr:nvCxnSpPr>
        <xdr:cNvPr id="10" name="直接连接符 9"/>
        <xdr:cNvCxnSpPr/>
      </xdr:nvCxnSpPr>
      <xdr:spPr>
        <a:xfrm flipV="1">
          <a:off x="678815" y="9499600"/>
          <a:ext cx="760095" cy="13335"/>
        </a:xfrm>
        <a:prstGeom prst="line">
          <a:avLst/>
        </a:prstGeom>
        <a:ln w="28575" cap="rnd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876300</xdr:colOff>
      <xdr:row>7</xdr:row>
      <xdr:rowOff>212725</xdr:rowOff>
    </xdr:from>
    <xdr:to>
      <xdr:col>21</xdr:col>
      <xdr:colOff>713105</xdr:colOff>
      <xdr:row>7</xdr:row>
      <xdr:rowOff>212725</xdr:rowOff>
    </xdr:to>
    <xdr:cxnSp macro="">
      <xdr:nvCxnSpPr>
        <xdr:cNvPr id="25" name="直接连接符 24"/>
        <xdr:cNvCxnSpPr/>
      </xdr:nvCxnSpPr>
      <xdr:spPr>
        <a:xfrm>
          <a:off x="8104505" y="3343275"/>
          <a:ext cx="95237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878840</xdr:colOff>
      <xdr:row>8</xdr:row>
      <xdr:rowOff>394970</xdr:rowOff>
    </xdr:from>
    <xdr:to>
      <xdr:col>21</xdr:col>
      <xdr:colOff>715645</xdr:colOff>
      <xdr:row>8</xdr:row>
      <xdr:rowOff>394970</xdr:rowOff>
    </xdr:to>
    <xdr:cxnSp macro="">
      <xdr:nvCxnSpPr>
        <xdr:cNvPr id="26" name="直接连接符 25"/>
        <xdr:cNvCxnSpPr/>
      </xdr:nvCxnSpPr>
      <xdr:spPr>
        <a:xfrm>
          <a:off x="8107045" y="3944620"/>
          <a:ext cx="95237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883285</xdr:colOff>
      <xdr:row>10</xdr:row>
      <xdr:rowOff>207010</xdr:rowOff>
    </xdr:from>
    <xdr:to>
      <xdr:col>21</xdr:col>
      <xdr:colOff>720090</xdr:colOff>
      <xdr:row>10</xdr:row>
      <xdr:rowOff>207010</xdr:rowOff>
    </xdr:to>
    <xdr:cxnSp macro="">
      <xdr:nvCxnSpPr>
        <xdr:cNvPr id="27" name="直接连接符 26"/>
        <xdr:cNvCxnSpPr/>
      </xdr:nvCxnSpPr>
      <xdr:spPr>
        <a:xfrm>
          <a:off x="8111490" y="4594860"/>
          <a:ext cx="95237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</xdr:colOff>
      <xdr:row>11</xdr:row>
      <xdr:rowOff>407035</xdr:rowOff>
    </xdr:from>
    <xdr:to>
      <xdr:col>21</xdr:col>
      <xdr:colOff>728345</xdr:colOff>
      <xdr:row>11</xdr:row>
      <xdr:rowOff>407035</xdr:rowOff>
    </xdr:to>
    <xdr:cxnSp macro="">
      <xdr:nvCxnSpPr>
        <xdr:cNvPr id="29" name="直接连接符 28"/>
        <xdr:cNvCxnSpPr/>
      </xdr:nvCxnSpPr>
      <xdr:spPr>
        <a:xfrm>
          <a:off x="8119745" y="5213985"/>
          <a:ext cx="952373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12065</xdr:colOff>
      <xdr:row>13</xdr:row>
      <xdr:rowOff>224155</xdr:rowOff>
    </xdr:from>
    <xdr:to>
      <xdr:col>22</xdr:col>
      <xdr:colOff>1270</xdr:colOff>
      <xdr:row>13</xdr:row>
      <xdr:rowOff>224155</xdr:rowOff>
    </xdr:to>
    <xdr:cxnSp macro="">
      <xdr:nvCxnSpPr>
        <xdr:cNvPr id="30" name="直接连接符 29"/>
        <xdr:cNvCxnSpPr/>
      </xdr:nvCxnSpPr>
      <xdr:spPr>
        <a:xfrm>
          <a:off x="8126095" y="5869305"/>
          <a:ext cx="95237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23495</xdr:colOff>
      <xdr:row>14</xdr:row>
      <xdr:rowOff>406400</xdr:rowOff>
    </xdr:from>
    <xdr:to>
      <xdr:col>22</xdr:col>
      <xdr:colOff>12700</xdr:colOff>
      <xdr:row>14</xdr:row>
      <xdr:rowOff>406400</xdr:rowOff>
    </xdr:to>
    <xdr:cxnSp macro="">
      <xdr:nvCxnSpPr>
        <xdr:cNvPr id="31" name="直接连接符 30"/>
        <xdr:cNvCxnSpPr/>
      </xdr:nvCxnSpPr>
      <xdr:spPr>
        <a:xfrm>
          <a:off x="8137525" y="6470650"/>
          <a:ext cx="95237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12065</xdr:colOff>
      <xdr:row>19</xdr:row>
      <xdr:rowOff>221615</xdr:rowOff>
    </xdr:from>
    <xdr:to>
      <xdr:col>22</xdr:col>
      <xdr:colOff>1270</xdr:colOff>
      <xdr:row>19</xdr:row>
      <xdr:rowOff>221615</xdr:rowOff>
    </xdr:to>
    <xdr:cxnSp macro="">
      <xdr:nvCxnSpPr>
        <xdr:cNvPr id="32" name="直接连接符 31"/>
        <xdr:cNvCxnSpPr/>
      </xdr:nvCxnSpPr>
      <xdr:spPr>
        <a:xfrm>
          <a:off x="8126095" y="8381365"/>
          <a:ext cx="95237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885825</xdr:colOff>
      <xdr:row>16</xdr:row>
      <xdr:rowOff>211455</xdr:rowOff>
    </xdr:from>
    <xdr:to>
      <xdr:col>21</xdr:col>
      <xdr:colOff>723265</xdr:colOff>
      <xdr:row>16</xdr:row>
      <xdr:rowOff>211455</xdr:rowOff>
    </xdr:to>
    <xdr:cxnSp macro="">
      <xdr:nvCxnSpPr>
        <xdr:cNvPr id="33" name="直接连接符 32"/>
        <xdr:cNvCxnSpPr/>
      </xdr:nvCxnSpPr>
      <xdr:spPr>
        <a:xfrm>
          <a:off x="8114030" y="7113905"/>
          <a:ext cx="952436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17</xdr:row>
      <xdr:rowOff>405765</xdr:rowOff>
    </xdr:from>
    <xdr:to>
      <xdr:col>21</xdr:col>
      <xdr:colOff>732155</xdr:colOff>
      <xdr:row>17</xdr:row>
      <xdr:rowOff>405765</xdr:rowOff>
    </xdr:to>
    <xdr:cxnSp macro="">
      <xdr:nvCxnSpPr>
        <xdr:cNvPr id="34" name="直接连接符 33"/>
        <xdr:cNvCxnSpPr/>
      </xdr:nvCxnSpPr>
      <xdr:spPr>
        <a:xfrm>
          <a:off x="8123555" y="7727315"/>
          <a:ext cx="95237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363220</xdr:colOff>
      <xdr:row>12</xdr:row>
      <xdr:rowOff>370840</xdr:rowOff>
    </xdr:from>
    <xdr:to>
      <xdr:col>10</xdr:col>
      <xdr:colOff>403225</xdr:colOff>
      <xdr:row>12</xdr:row>
      <xdr:rowOff>390525</xdr:rowOff>
    </xdr:to>
    <xdr:cxnSp macro="">
      <xdr:nvCxnSpPr>
        <xdr:cNvPr id="5" name="直接连接符 4"/>
        <xdr:cNvCxnSpPr/>
      </xdr:nvCxnSpPr>
      <xdr:spPr>
        <a:xfrm flipV="1">
          <a:off x="8477250" y="5596890"/>
          <a:ext cx="773430" cy="19685"/>
        </a:xfrm>
        <a:prstGeom prst="line">
          <a:avLst/>
        </a:prstGeom>
        <a:ln w="28575" cap="rnd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349885</xdr:colOff>
      <xdr:row>18</xdr:row>
      <xdr:rowOff>390525</xdr:rowOff>
    </xdr:from>
    <xdr:to>
      <xdr:col>10</xdr:col>
      <xdr:colOff>362585</xdr:colOff>
      <xdr:row>18</xdr:row>
      <xdr:rowOff>390525</xdr:rowOff>
    </xdr:to>
    <xdr:cxnSp macro="">
      <xdr:nvCxnSpPr>
        <xdr:cNvPr id="7" name="直接连接符 6"/>
        <xdr:cNvCxnSpPr/>
      </xdr:nvCxnSpPr>
      <xdr:spPr>
        <a:xfrm>
          <a:off x="8463915" y="8131175"/>
          <a:ext cx="746125" cy="0"/>
        </a:xfrm>
        <a:prstGeom prst="line">
          <a:avLst/>
        </a:prstGeom>
        <a:ln w="28575" cmpd="sng">
          <a:solidFill>
            <a:schemeClr val="tx1"/>
          </a:solidFill>
          <a:prstDash val="sysDash"/>
          <a:headEnd type="oval" w="med" len="med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375920</xdr:colOff>
      <xdr:row>17</xdr:row>
      <xdr:rowOff>213360</xdr:rowOff>
    </xdr:from>
    <xdr:to>
      <xdr:col>11</xdr:col>
      <xdr:colOff>376555</xdr:colOff>
      <xdr:row>18</xdr:row>
      <xdr:rowOff>390525</xdr:rowOff>
    </xdr:to>
    <xdr:cxnSp macro="">
      <xdr:nvCxnSpPr>
        <xdr:cNvPr id="8" name="直接连接符 7"/>
        <xdr:cNvCxnSpPr/>
      </xdr:nvCxnSpPr>
      <xdr:spPr>
        <a:xfrm flipV="1">
          <a:off x="9223375" y="7534910"/>
          <a:ext cx="734060" cy="596265"/>
        </a:xfrm>
        <a:prstGeom prst="line">
          <a:avLst/>
        </a:prstGeom>
        <a:ln w="28575" cmpd="sng">
          <a:solidFill>
            <a:schemeClr val="tx1"/>
          </a:solidFill>
          <a:prstDash val="dash"/>
          <a:headEnd type="oval" w="med" len="med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419735</xdr:colOff>
      <xdr:row>12</xdr:row>
      <xdr:rowOff>50165</xdr:rowOff>
    </xdr:from>
    <xdr:to>
      <xdr:col>11</xdr:col>
      <xdr:colOff>389255</xdr:colOff>
      <xdr:row>12</xdr:row>
      <xdr:rowOff>370840</xdr:rowOff>
    </xdr:to>
    <xdr:cxnSp macro="">
      <xdr:nvCxnSpPr>
        <xdr:cNvPr id="9" name="直接连接符 8"/>
        <xdr:cNvCxnSpPr/>
      </xdr:nvCxnSpPr>
      <xdr:spPr>
        <a:xfrm flipV="1">
          <a:off x="9267190" y="5276215"/>
          <a:ext cx="702945" cy="320675"/>
        </a:xfrm>
        <a:prstGeom prst="line">
          <a:avLst/>
        </a:prstGeom>
        <a:ln w="28575" cap="rnd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381000</xdr:colOff>
      <xdr:row>11</xdr:row>
      <xdr:rowOff>321310</xdr:rowOff>
    </xdr:from>
    <xdr:to>
      <xdr:col>12</xdr:col>
      <xdr:colOff>304800</xdr:colOff>
      <xdr:row>12</xdr:row>
      <xdr:rowOff>26035</xdr:rowOff>
    </xdr:to>
    <xdr:cxnSp macro="">
      <xdr:nvCxnSpPr>
        <xdr:cNvPr id="2" name="直接连接符 1"/>
        <xdr:cNvCxnSpPr/>
      </xdr:nvCxnSpPr>
      <xdr:spPr>
        <a:xfrm flipV="1">
          <a:off x="9961880" y="5128260"/>
          <a:ext cx="657225" cy="123825"/>
        </a:xfrm>
        <a:prstGeom prst="line">
          <a:avLst/>
        </a:prstGeom>
        <a:ln w="34925">
          <a:solidFill>
            <a:schemeClr val="tx1"/>
          </a:solidFill>
          <a:headEnd type="oval"/>
          <a:tailEnd type="oval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337185</xdr:colOff>
      <xdr:row>11</xdr:row>
      <xdr:rowOff>254000</xdr:rowOff>
    </xdr:from>
    <xdr:to>
      <xdr:col>13</xdr:col>
      <xdr:colOff>434340</xdr:colOff>
      <xdr:row>11</xdr:row>
      <xdr:rowOff>304800</xdr:rowOff>
    </xdr:to>
    <xdr:cxnSp macro="">
      <xdr:nvCxnSpPr>
        <xdr:cNvPr id="3" name="直接连接符 2"/>
        <xdr:cNvCxnSpPr/>
      </xdr:nvCxnSpPr>
      <xdr:spPr>
        <a:xfrm flipV="1">
          <a:off x="10651490" y="5060950"/>
          <a:ext cx="830580" cy="50800"/>
        </a:xfrm>
        <a:prstGeom prst="line">
          <a:avLst/>
        </a:prstGeom>
        <a:ln w="34925" cmpd="sng">
          <a:solidFill>
            <a:schemeClr val="tx1"/>
          </a:solidFill>
          <a:prstDash val="solid"/>
          <a:headEnd type="oval" w="sm" len="med"/>
          <a:tailEnd type="oval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369570</xdr:colOff>
      <xdr:row>16</xdr:row>
      <xdr:rowOff>123825</xdr:rowOff>
    </xdr:from>
    <xdr:to>
      <xdr:col>12</xdr:col>
      <xdr:colOff>419735</xdr:colOff>
      <xdr:row>17</xdr:row>
      <xdr:rowOff>206375</xdr:rowOff>
    </xdr:to>
    <xdr:cxnSp macro="">
      <xdr:nvCxnSpPr>
        <xdr:cNvPr id="4" name="直接连接符 3"/>
        <xdr:cNvCxnSpPr/>
      </xdr:nvCxnSpPr>
      <xdr:spPr>
        <a:xfrm flipV="1">
          <a:off x="9950450" y="7026275"/>
          <a:ext cx="783590" cy="501650"/>
        </a:xfrm>
        <a:prstGeom prst="line">
          <a:avLst/>
        </a:prstGeom>
        <a:ln w="28575" cmpd="sng">
          <a:solidFill>
            <a:schemeClr val="tx1"/>
          </a:solidFill>
          <a:prstDash val="sysDash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434340</xdr:colOff>
      <xdr:row>14</xdr:row>
      <xdr:rowOff>403860</xdr:rowOff>
    </xdr:from>
    <xdr:to>
      <xdr:col>13</xdr:col>
      <xdr:colOff>370205</xdr:colOff>
      <xdr:row>16</xdr:row>
      <xdr:rowOff>105410</xdr:rowOff>
    </xdr:to>
    <xdr:cxnSp macro="">
      <xdr:nvCxnSpPr>
        <xdr:cNvPr id="6" name="直接连接符 5"/>
        <xdr:cNvCxnSpPr/>
      </xdr:nvCxnSpPr>
      <xdr:spPr>
        <a:xfrm flipV="1">
          <a:off x="10748645" y="6468110"/>
          <a:ext cx="669290" cy="539750"/>
        </a:xfrm>
        <a:prstGeom prst="line">
          <a:avLst/>
        </a:prstGeom>
        <a:ln w="28575" cmpd="sng">
          <a:solidFill>
            <a:schemeClr val="tx1"/>
          </a:solidFill>
          <a:prstDash val="dash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7"/>
  <sheetViews>
    <sheetView tabSelected="1" topLeftCell="B4" zoomScale="58" zoomScaleNormal="58" workbookViewId="0">
      <selection activeCell="G19" sqref="G19:G21"/>
    </sheetView>
  </sheetViews>
  <sheetFormatPr defaultColWidth="9" defaultRowHeight="13.5" x14ac:dyDescent="0.15"/>
  <cols>
    <col min="1" max="1" width="5.875" customWidth="1"/>
    <col min="2" max="2" width="13.75" customWidth="1"/>
    <col min="3" max="5" width="12.25" customWidth="1"/>
    <col min="6" max="6" width="14.5" customWidth="1"/>
    <col min="7" max="7" width="12.25" customWidth="1"/>
    <col min="8" max="9" width="11.625" customWidth="1"/>
    <col min="10" max="22" width="9.625" customWidth="1"/>
    <col min="24" max="24" width="12.625"/>
    <col min="27" max="27" width="12.625"/>
    <col min="29" max="29" width="12.625"/>
  </cols>
  <sheetData>
    <row r="1" spans="1:24" ht="36" customHeight="1" x14ac:dyDescent="0.15">
      <c r="A1" s="30" t="s">
        <v>0</v>
      </c>
      <c r="B1" s="31"/>
      <c r="C1" s="31"/>
      <c r="D1" s="31"/>
      <c r="E1" s="31"/>
      <c r="F1" s="31"/>
      <c r="G1" s="32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3"/>
    </row>
    <row r="2" spans="1:24" ht="36.950000000000003" customHeight="1" x14ac:dyDescent="0.15">
      <c r="A2" s="34" t="s">
        <v>1</v>
      </c>
      <c r="B2" s="35"/>
      <c r="C2" s="36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3" spans="1:24" ht="30" customHeight="1" x14ac:dyDescent="0.15">
      <c r="A3" s="37" t="s">
        <v>2</v>
      </c>
      <c r="B3" s="37"/>
      <c r="C3" s="37"/>
      <c r="D3" s="37"/>
      <c r="E3" s="37"/>
      <c r="F3" s="37" t="s">
        <v>3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24" ht="39" customHeight="1" x14ac:dyDescent="0.15">
      <c r="A4" s="47" t="s">
        <v>4</v>
      </c>
      <c r="B4" s="49" t="s">
        <v>5</v>
      </c>
      <c r="C4" s="39" t="s">
        <v>6</v>
      </c>
      <c r="D4" s="39"/>
      <c r="E4" s="39"/>
      <c r="F4" s="51" t="s">
        <v>7</v>
      </c>
      <c r="G4" s="51" t="s">
        <v>8</v>
      </c>
      <c r="H4" s="40" t="s">
        <v>9</v>
      </c>
      <c r="I4" s="41"/>
      <c r="J4" s="42" t="s">
        <v>10</v>
      </c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</row>
    <row r="5" spans="1:24" ht="33.950000000000003" customHeight="1" x14ac:dyDescent="0.15">
      <c r="A5" s="47"/>
      <c r="B5" s="50"/>
      <c r="C5" s="51" t="s">
        <v>11</v>
      </c>
      <c r="D5" s="51" t="s">
        <v>12</v>
      </c>
      <c r="E5" s="51" t="s">
        <v>13</v>
      </c>
      <c r="F5" s="51"/>
      <c r="G5" s="51"/>
      <c r="H5" s="51" t="s">
        <v>14</v>
      </c>
      <c r="I5" s="51" t="s">
        <v>15</v>
      </c>
      <c r="J5" s="43" t="s">
        <v>16</v>
      </c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4"/>
    </row>
    <row r="6" spans="1:24" ht="37.5" customHeight="1" x14ac:dyDescent="0.15">
      <c r="A6" s="48"/>
      <c r="B6" s="50"/>
      <c r="C6" s="39"/>
      <c r="D6" s="39"/>
      <c r="E6" s="39"/>
      <c r="F6" s="51"/>
      <c r="G6" s="51"/>
      <c r="H6" s="39"/>
      <c r="I6" s="39"/>
      <c r="J6" s="2">
        <v>1</v>
      </c>
      <c r="K6" s="2">
        <v>2</v>
      </c>
      <c r="L6" s="2">
        <v>3</v>
      </c>
      <c r="M6" s="2">
        <v>4</v>
      </c>
      <c r="N6" s="2">
        <v>5</v>
      </c>
      <c r="O6" s="2">
        <v>6</v>
      </c>
      <c r="P6" s="2">
        <v>7</v>
      </c>
      <c r="Q6" s="2">
        <v>8</v>
      </c>
      <c r="R6" s="2">
        <v>9</v>
      </c>
      <c r="S6" s="2">
        <v>10</v>
      </c>
      <c r="T6" s="2">
        <v>11</v>
      </c>
      <c r="U6" s="20">
        <v>12</v>
      </c>
      <c r="V6" s="21" t="s">
        <v>17</v>
      </c>
    </row>
    <row r="7" spans="1:24" ht="33" customHeight="1" x14ac:dyDescent="0.25">
      <c r="A7" s="1">
        <v>1</v>
      </c>
      <c r="B7" s="2" t="s">
        <v>18</v>
      </c>
      <c r="C7" s="4">
        <v>1743</v>
      </c>
      <c r="D7" s="5"/>
      <c r="E7" s="6"/>
      <c r="F7" s="7">
        <v>906.8</v>
      </c>
      <c r="G7" s="8">
        <f>F7/C7</f>
        <v>0.52025243832472745</v>
      </c>
      <c r="H7" s="9"/>
      <c r="I7" s="16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22"/>
      <c r="X7" s="23"/>
    </row>
    <row r="8" spans="1:24" ht="33" customHeight="1" x14ac:dyDescent="0.15">
      <c r="A8" s="1">
        <v>2</v>
      </c>
      <c r="B8" s="2" t="s">
        <v>19</v>
      </c>
      <c r="C8" s="4">
        <v>1719</v>
      </c>
      <c r="D8" s="2"/>
      <c r="E8" s="2"/>
      <c r="F8" s="10">
        <v>912.7</v>
      </c>
      <c r="G8" s="8">
        <f t="shared" ref="G8:G19" si="0">F8/C8</f>
        <v>0.53094822571262368</v>
      </c>
      <c r="H8" s="11"/>
      <c r="I8" s="11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17">
        <v>90</v>
      </c>
      <c r="X8" s="23"/>
    </row>
    <row r="9" spans="1:24" ht="33" customHeight="1" x14ac:dyDescent="0.25">
      <c r="A9" s="1">
        <v>3</v>
      </c>
      <c r="B9" s="2" t="s">
        <v>20</v>
      </c>
      <c r="C9" s="4">
        <v>1691</v>
      </c>
      <c r="D9" s="2"/>
      <c r="E9" s="2"/>
      <c r="F9" s="10">
        <v>979.9</v>
      </c>
      <c r="G9" s="8">
        <f t="shared" si="0"/>
        <v>0.57947959787108216</v>
      </c>
      <c r="H9" s="11"/>
      <c r="I9" s="11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24">
        <v>80</v>
      </c>
      <c r="X9" s="23"/>
    </row>
    <row r="10" spans="1:24" ht="33" customHeight="1" x14ac:dyDescent="0.25">
      <c r="A10" s="1">
        <v>4</v>
      </c>
      <c r="B10" s="2" t="s">
        <v>21</v>
      </c>
      <c r="C10" s="4">
        <v>5630</v>
      </c>
      <c r="D10" s="2"/>
      <c r="E10" s="2"/>
      <c r="F10" s="10">
        <v>2375</v>
      </c>
      <c r="G10" s="8">
        <f t="shared" si="0"/>
        <v>0.42184724689165187</v>
      </c>
      <c r="H10" s="11"/>
      <c r="I10" s="11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22"/>
      <c r="X10" s="23"/>
    </row>
    <row r="11" spans="1:24" ht="33" customHeight="1" x14ac:dyDescent="0.15">
      <c r="A11" s="1">
        <v>5</v>
      </c>
      <c r="B11" s="2" t="s">
        <v>22</v>
      </c>
      <c r="C11" s="4">
        <v>113</v>
      </c>
      <c r="D11" s="2"/>
      <c r="E11" s="2"/>
      <c r="F11" s="10">
        <v>24.6</v>
      </c>
      <c r="G11" s="8">
        <f t="shared" si="0"/>
        <v>0.2176991150442478</v>
      </c>
      <c r="H11" s="11"/>
      <c r="I11" s="11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17">
        <v>70</v>
      </c>
      <c r="X11" s="23"/>
    </row>
    <row r="12" spans="1:24" ht="33" customHeight="1" x14ac:dyDescent="0.25">
      <c r="A12" s="1">
        <v>6</v>
      </c>
      <c r="B12" s="2" t="s">
        <v>23</v>
      </c>
      <c r="C12" s="4">
        <v>1704</v>
      </c>
      <c r="D12" s="2"/>
      <c r="E12" s="2"/>
      <c r="F12" s="10">
        <v>973.3</v>
      </c>
      <c r="G12" s="8">
        <f t="shared" si="0"/>
        <v>0.5711854460093897</v>
      </c>
      <c r="H12" s="11"/>
      <c r="I12" s="11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22">
        <v>60</v>
      </c>
      <c r="X12" s="23"/>
    </row>
    <row r="13" spans="1:24" ht="33" customHeight="1" x14ac:dyDescent="0.15">
      <c r="A13" s="1">
        <v>7</v>
      </c>
      <c r="B13" s="2" t="s">
        <v>24</v>
      </c>
      <c r="C13" s="4">
        <v>65</v>
      </c>
      <c r="D13" s="2"/>
      <c r="E13" s="2"/>
      <c r="F13" s="10">
        <v>35.5</v>
      </c>
      <c r="G13" s="8">
        <f t="shared" si="0"/>
        <v>0.5461538461538461</v>
      </c>
      <c r="H13" s="11"/>
      <c r="I13" s="11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3"/>
      <c r="X13" s="23"/>
    </row>
    <row r="14" spans="1:24" ht="33" customHeight="1" x14ac:dyDescent="0.15">
      <c r="A14" s="1">
        <v>8</v>
      </c>
      <c r="B14" s="2" t="s">
        <v>25</v>
      </c>
      <c r="C14" s="4">
        <v>379</v>
      </c>
      <c r="D14" s="2"/>
      <c r="E14" s="2"/>
      <c r="F14" s="10">
        <v>157.5</v>
      </c>
      <c r="G14" s="8">
        <f t="shared" si="0"/>
        <v>0.41556728232189971</v>
      </c>
      <c r="H14" s="11"/>
      <c r="I14" s="11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17">
        <v>50</v>
      </c>
      <c r="X14" s="23"/>
    </row>
    <row r="15" spans="1:24" ht="33" customHeight="1" x14ac:dyDescent="0.25">
      <c r="A15" s="1">
        <v>9</v>
      </c>
      <c r="B15" s="2" t="s">
        <v>26</v>
      </c>
      <c r="C15" s="4">
        <v>165</v>
      </c>
      <c r="D15" s="2"/>
      <c r="E15" s="2"/>
      <c r="F15" s="10">
        <v>30.5</v>
      </c>
      <c r="G15" s="8">
        <f t="shared" si="0"/>
        <v>0.18484848484848485</v>
      </c>
      <c r="H15" s="11"/>
      <c r="I15" s="11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22">
        <v>40</v>
      </c>
      <c r="X15" s="23"/>
    </row>
    <row r="16" spans="1:24" ht="33" customHeight="1" x14ac:dyDescent="0.15">
      <c r="A16" s="1">
        <v>10</v>
      </c>
      <c r="B16" s="2" t="s">
        <v>27</v>
      </c>
      <c r="C16" s="4">
        <v>8</v>
      </c>
      <c r="D16" s="2"/>
      <c r="E16" s="2"/>
      <c r="F16" s="10">
        <v>0</v>
      </c>
      <c r="G16" s="8">
        <f t="shared" si="0"/>
        <v>0</v>
      </c>
      <c r="H16" s="11"/>
      <c r="I16" s="11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25"/>
      <c r="X16" s="23"/>
    </row>
    <row r="17" spans="1:24" ht="33" customHeight="1" x14ac:dyDescent="0.15">
      <c r="A17" s="1">
        <v>11</v>
      </c>
      <c r="B17" s="2" t="s">
        <v>28</v>
      </c>
      <c r="C17" s="4">
        <v>15775</v>
      </c>
      <c r="D17" s="2"/>
      <c r="E17" s="2"/>
      <c r="F17" s="10">
        <v>10281</v>
      </c>
      <c r="G17" s="8">
        <f t="shared" si="0"/>
        <v>0.65172741679873214</v>
      </c>
      <c r="H17" s="11"/>
      <c r="I17" s="11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17">
        <v>30</v>
      </c>
      <c r="X17" s="23"/>
    </row>
    <row r="18" spans="1:24" ht="33" customHeight="1" x14ac:dyDescent="0.25">
      <c r="A18" s="1">
        <v>12</v>
      </c>
      <c r="B18" s="3" t="s">
        <v>29</v>
      </c>
      <c r="C18" s="12">
        <v>4489</v>
      </c>
      <c r="D18" s="3"/>
      <c r="E18" s="3"/>
      <c r="F18" s="10">
        <v>4309.3999999999996</v>
      </c>
      <c r="G18" s="8">
        <f t="shared" si="0"/>
        <v>0.95999108932947197</v>
      </c>
      <c r="H18" s="11"/>
      <c r="I18" s="11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22">
        <v>20</v>
      </c>
      <c r="X18" s="26"/>
    </row>
    <row r="19" spans="1:24" ht="33" customHeight="1" x14ac:dyDescent="0.25">
      <c r="A19" s="78" t="s">
        <v>30</v>
      </c>
      <c r="B19" s="79"/>
      <c r="C19" s="52">
        <f>SUM(C7:C18)</f>
        <v>33481</v>
      </c>
      <c r="D19" s="55"/>
      <c r="E19" s="58"/>
      <c r="F19" s="61">
        <f>SUM(F7:F18)</f>
        <v>20986.199999999997</v>
      </c>
      <c r="G19" s="62">
        <f t="shared" si="0"/>
        <v>0.62680923508855757</v>
      </c>
      <c r="H19" s="13"/>
      <c r="I19" s="18">
        <v>0.40300000000000002</v>
      </c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24"/>
    </row>
    <row r="20" spans="1:24" ht="33" customHeight="1" x14ac:dyDescent="0.15">
      <c r="A20" s="80"/>
      <c r="B20" s="81"/>
      <c r="C20" s="53"/>
      <c r="D20" s="56"/>
      <c r="E20" s="59"/>
      <c r="F20" s="61"/>
      <c r="G20" s="63"/>
      <c r="H20" s="13"/>
      <c r="I20" s="13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19">
        <v>10</v>
      </c>
    </row>
    <row r="21" spans="1:24" ht="33" customHeight="1" x14ac:dyDescent="0.25">
      <c r="A21" s="82"/>
      <c r="B21" s="83"/>
      <c r="C21" s="54"/>
      <c r="D21" s="57"/>
      <c r="E21" s="60"/>
      <c r="F21" s="61"/>
      <c r="G21" s="64"/>
      <c r="H21" s="13"/>
      <c r="I21" s="13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27">
        <v>0</v>
      </c>
    </row>
    <row r="22" spans="1:24" ht="24.95" customHeight="1" x14ac:dyDescent="0.15">
      <c r="A22" s="69" t="s">
        <v>31</v>
      </c>
      <c r="B22" s="70"/>
      <c r="C22" s="71"/>
      <c r="D22" s="71"/>
      <c r="E22" s="72"/>
      <c r="F22" s="73"/>
      <c r="G22" s="39" t="s">
        <v>32</v>
      </c>
      <c r="H22" s="39"/>
      <c r="I22" s="2" t="s">
        <v>33</v>
      </c>
      <c r="J22" s="11">
        <v>18217</v>
      </c>
      <c r="K22" s="11">
        <v>18217</v>
      </c>
      <c r="L22" s="11">
        <v>19498</v>
      </c>
      <c r="M22" s="11">
        <v>20409</v>
      </c>
      <c r="N22" s="11">
        <v>20987</v>
      </c>
      <c r="O22" s="11"/>
      <c r="P22" s="11"/>
      <c r="Q22" s="11"/>
      <c r="R22" s="11"/>
      <c r="S22" s="11"/>
      <c r="T22" s="28"/>
      <c r="U22" s="28"/>
      <c r="V22" s="68"/>
    </row>
    <row r="23" spans="1:24" ht="24" customHeight="1" x14ac:dyDescent="0.15">
      <c r="A23" s="74"/>
      <c r="B23" s="75"/>
      <c r="C23" s="75"/>
      <c r="D23" s="75"/>
      <c r="E23" s="75"/>
      <c r="F23" s="76"/>
      <c r="G23" s="39"/>
      <c r="H23" s="39"/>
      <c r="I23" s="2" t="s">
        <v>34</v>
      </c>
      <c r="J23" s="11">
        <v>1472</v>
      </c>
      <c r="K23" s="11">
        <v>0</v>
      </c>
      <c r="L23" s="11">
        <v>1285</v>
      </c>
      <c r="M23" s="11">
        <v>911</v>
      </c>
      <c r="N23" s="11">
        <v>578</v>
      </c>
      <c r="O23" s="11"/>
      <c r="P23" s="11"/>
      <c r="Q23" s="11"/>
      <c r="R23" s="11"/>
      <c r="S23" s="11"/>
      <c r="T23" s="11"/>
      <c r="U23" s="29"/>
      <c r="V23" s="68"/>
    </row>
    <row r="24" spans="1:24" ht="24" customHeight="1" x14ac:dyDescent="0.15">
      <c r="A24" s="74"/>
      <c r="B24" s="75"/>
      <c r="C24" s="75"/>
      <c r="D24" s="75"/>
      <c r="E24" s="75"/>
      <c r="F24" s="76"/>
      <c r="G24" s="39" t="s">
        <v>35</v>
      </c>
      <c r="H24" s="39"/>
      <c r="I24" s="2" t="s">
        <v>33</v>
      </c>
      <c r="J24" s="11">
        <v>1800</v>
      </c>
      <c r="K24" s="11">
        <v>1800</v>
      </c>
      <c r="L24" s="11">
        <v>3000</v>
      </c>
      <c r="M24" s="11">
        <v>4200</v>
      </c>
      <c r="N24" s="11">
        <v>5200</v>
      </c>
      <c r="O24" s="11">
        <v>6000</v>
      </c>
      <c r="P24" s="11">
        <v>7200</v>
      </c>
      <c r="Q24" s="11">
        <v>8400</v>
      </c>
      <c r="R24" s="11">
        <v>9600</v>
      </c>
      <c r="S24" s="11">
        <v>10900</v>
      </c>
      <c r="T24" s="11">
        <v>12100</v>
      </c>
      <c r="U24" s="29">
        <v>12900</v>
      </c>
      <c r="V24" s="68"/>
    </row>
    <row r="25" spans="1:24" ht="26.1" customHeight="1" x14ac:dyDescent="0.15">
      <c r="A25" s="77"/>
      <c r="B25" s="71"/>
      <c r="C25" s="71"/>
      <c r="D25" s="71"/>
      <c r="E25" s="71"/>
      <c r="F25" s="72"/>
      <c r="G25" s="39"/>
      <c r="H25" s="39"/>
      <c r="I25" s="2" t="s">
        <v>34</v>
      </c>
      <c r="J25" s="11">
        <v>1800</v>
      </c>
      <c r="K25" s="11">
        <v>0</v>
      </c>
      <c r="L25" s="11">
        <v>1200</v>
      </c>
      <c r="M25" s="11">
        <v>1200</v>
      </c>
      <c r="N25" s="11">
        <v>1000</v>
      </c>
      <c r="O25" s="11">
        <v>800</v>
      </c>
      <c r="P25" s="11">
        <v>1200</v>
      </c>
      <c r="Q25" s="11">
        <v>1200</v>
      </c>
      <c r="R25" s="11">
        <v>1200</v>
      </c>
      <c r="S25" s="11">
        <v>1300</v>
      </c>
      <c r="T25" s="11">
        <v>1200</v>
      </c>
      <c r="U25" s="29">
        <v>800</v>
      </c>
      <c r="V25" s="68"/>
    </row>
    <row r="26" spans="1:24" ht="30.95" customHeight="1" x14ac:dyDescent="0.15">
      <c r="A26" s="45" t="s">
        <v>36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</row>
    <row r="27" spans="1:24" ht="41.1" customHeight="1" x14ac:dyDescent="0.15">
      <c r="F27" s="14"/>
      <c r="G27" s="15"/>
    </row>
  </sheetData>
  <mergeCells count="40">
    <mergeCell ref="A22:F25"/>
    <mergeCell ref="A19:B21"/>
    <mergeCell ref="T7:T21"/>
    <mergeCell ref="U7:U21"/>
    <mergeCell ref="V22:V25"/>
    <mergeCell ref="G22:H23"/>
    <mergeCell ref="G24:H25"/>
    <mergeCell ref="O7:O21"/>
    <mergeCell ref="P7:P21"/>
    <mergeCell ref="Q7:Q21"/>
    <mergeCell ref="R7:R21"/>
    <mergeCell ref="S7:S21"/>
    <mergeCell ref="J7:J21"/>
    <mergeCell ref="K7:K21"/>
    <mergeCell ref="L7:L21"/>
    <mergeCell ref="M7:M21"/>
    <mergeCell ref="N7:N21"/>
    <mergeCell ref="J5:V5"/>
    <mergeCell ref="A26:V26"/>
    <mergeCell ref="A4:A6"/>
    <mergeCell ref="B4:B6"/>
    <mergeCell ref="C5:C6"/>
    <mergeCell ref="C19:C21"/>
    <mergeCell ref="D5:D6"/>
    <mergeCell ref="D19:D21"/>
    <mergeCell ref="E5:E6"/>
    <mergeCell ref="E19:E21"/>
    <mergeCell ref="F4:F6"/>
    <mergeCell ref="F19:F21"/>
    <mergeCell ref="G4:G6"/>
    <mergeCell ref="G19:G21"/>
    <mergeCell ref="H5:H6"/>
    <mergeCell ref="I5:I6"/>
    <mergeCell ref="A1:V1"/>
    <mergeCell ref="A2:V2"/>
    <mergeCell ref="A3:E3"/>
    <mergeCell ref="F3:V3"/>
    <mergeCell ref="C4:E4"/>
    <mergeCell ref="H4:I4"/>
    <mergeCell ref="J4:V4"/>
  </mergeCells>
  <phoneticPr fontId="17" type="noConversion"/>
  <pageMargins left="0.78680555555555598" right="0.15625" top="0.70763888888888904" bottom="0.31388888888888899" header="0.66805555555555596" footer="1.02291666666667"/>
  <pageSetup paperSize="9" scale="5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7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jihaibing</cp:lastModifiedBy>
  <dcterms:created xsi:type="dcterms:W3CDTF">2016-03-14T02:46:00Z</dcterms:created>
  <dcterms:modified xsi:type="dcterms:W3CDTF">2016-07-10T02:46:42Z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