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imelines/timeline1.xml" ContentType="application/vnd.ms-excel.timelin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tabRatio="722" activeTab="1"/>
  </bookViews>
  <sheets>
    <sheet name="图文数据源" sheetId="4" r:id="rId1"/>
    <sheet name="用户数据源" sheetId="1" r:id="rId2"/>
    <sheet name="菜单数据源" sheetId="2" r:id="rId3"/>
    <sheet name="关键字数据源" sheetId="3" r:id="rId4"/>
    <sheet name="用户数据源透视" sheetId="10" r:id="rId5"/>
    <sheet name="图文数据源透视" sheetId="9" r:id="rId6"/>
  </sheets>
  <definedNames>
    <definedName name="NativeTimeline_时间1">#N/A</definedName>
  </definedNames>
  <calcPr calcId="152511"/>
  <pivotCaches>
    <pivotCache cacheId="0" r:id="rId7"/>
    <pivotCache cacheId="1" r:id="rId8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9"/>
      </x15:timelineCacheRefs>
    </ext>
  </extLst>
</workbook>
</file>

<file path=xl/calcChain.xml><?xml version="1.0" encoding="utf-8"?>
<calcChain xmlns="http://schemas.openxmlformats.org/spreadsheetml/2006/main">
  <c r="A32" i="1" l="1"/>
  <c r="A33" i="1"/>
  <c r="A34" i="1"/>
  <c r="A35" i="1"/>
  <c r="B32" i="1"/>
  <c r="B33" i="1"/>
  <c r="B34" i="1"/>
  <c r="B35" i="1"/>
  <c r="B9" i="10" l="1"/>
  <c r="C9" i="10"/>
  <c r="D9" i="10"/>
  <c r="E9" i="10"/>
  <c r="B10" i="10"/>
  <c r="C10" i="10"/>
  <c r="D10" i="10"/>
  <c r="E10" i="10"/>
  <c r="A10" i="10"/>
  <c r="A9" i="10"/>
  <c r="B3" i="3"/>
  <c r="B4" i="3"/>
  <c r="B5" i="3"/>
  <c r="B6" i="3"/>
  <c r="B7" i="3"/>
  <c r="B8" i="3"/>
  <c r="B9" i="3"/>
  <c r="B2" i="3"/>
  <c r="B2" i="1"/>
  <c r="A3" i="3"/>
  <c r="A4" i="3"/>
  <c r="A5" i="3"/>
  <c r="A6" i="3"/>
  <c r="A7" i="3"/>
  <c r="A8" i="3"/>
  <c r="A9" i="3"/>
  <c r="A2" i="3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B11" i="9" l="1"/>
  <c r="C11" i="9"/>
  <c r="D11" i="9"/>
  <c r="E11" i="9"/>
  <c r="F11" i="9"/>
  <c r="G11" i="9"/>
  <c r="H11" i="9"/>
  <c r="I11" i="9"/>
  <c r="J11" i="9"/>
  <c r="K11" i="9"/>
  <c r="C10" i="9"/>
  <c r="D10" i="9"/>
  <c r="E10" i="9"/>
  <c r="F10" i="9"/>
  <c r="G10" i="9"/>
  <c r="H10" i="9"/>
  <c r="I10" i="9"/>
  <c r="J10" i="9"/>
  <c r="K10" i="9"/>
  <c r="B10" i="9"/>
  <c r="A11" i="9"/>
  <c r="A10" i="9"/>
  <c r="B31" i="4" l="1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G35" i="9"/>
  <c r="H35" i="9"/>
  <c r="I35" i="9"/>
  <c r="J35" i="9"/>
  <c r="K35" i="9"/>
  <c r="G36" i="9"/>
  <c r="H36" i="9"/>
  <c r="I36" i="9"/>
  <c r="J36" i="9"/>
  <c r="K36" i="9"/>
  <c r="G37" i="9"/>
  <c r="H37" i="9"/>
  <c r="I37" i="9"/>
  <c r="J37" i="9"/>
  <c r="K37" i="9"/>
  <c r="G38" i="9"/>
  <c r="H38" i="9"/>
  <c r="I38" i="9"/>
  <c r="J38" i="9"/>
  <c r="K38" i="9"/>
  <c r="G39" i="9"/>
  <c r="H39" i="9"/>
  <c r="I39" i="9"/>
  <c r="J39" i="9"/>
  <c r="K39" i="9"/>
  <c r="G40" i="9"/>
  <c r="H40" i="9"/>
  <c r="I40" i="9"/>
  <c r="J40" i="9"/>
  <c r="K40" i="9"/>
  <c r="G41" i="9"/>
  <c r="H41" i="9"/>
  <c r="I41" i="9"/>
  <c r="J41" i="9"/>
  <c r="K41" i="9"/>
  <c r="G42" i="9"/>
  <c r="H42" i="9"/>
  <c r="I42" i="9"/>
  <c r="J42" i="9"/>
  <c r="K42" i="9"/>
  <c r="G43" i="9"/>
  <c r="H43" i="9"/>
  <c r="I43" i="9"/>
  <c r="J43" i="9"/>
  <c r="K43" i="9"/>
  <c r="G44" i="9"/>
  <c r="H44" i="9"/>
  <c r="I44" i="9"/>
  <c r="J44" i="9"/>
  <c r="K44" i="9"/>
  <c r="G45" i="9"/>
  <c r="H45" i="9"/>
  <c r="I45" i="9"/>
  <c r="J45" i="9"/>
  <c r="K45" i="9"/>
  <c r="G46" i="9"/>
  <c r="H46" i="9"/>
  <c r="I46" i="9"/>
  <c r="J46" i="9"/>
  <c r="K46" i="9"/>
  <c r="G47" i="9"/>
  <c r="H47" i="9"/>
  <c r="I47" i="9"/>
  <c r="J47" i="9"/>
  <c r="K47" i="9"/>
  <c r="G48" i="9"/>
  <c r="H48" i="9"/>
  <c r="I48" i="9"/>
  <c r="J48" i="9"/>
  <c r="K48" i="9"/>
  <c r="G49" i="9"/>
  <c r="H49" i="9"/>
  <c r="I49" i="9"/>
  <c r="J49" i="9"/>
  <c r="K49" i="9"/>
  <c r="G50" i="9"/>
  <c r="H50" i="9"/>
  <c r="I50" i="9"/>
  <c r="J50" i="9"/>
  <c r="K50" i="9"/>
  <c r="G51" i="9"/>
  <c r="H51" i="9"/>
  <c r="I51" i="9"/>
  <c r="J51" i="9"/>
  <c r="K51" i="9"/>
  <c r="G52" i="9" l="1"/>
  <c r="H52" i="9"/>
  <c r="I52" i="9"/>
  <c r="J52" i="9"/>
  <c r="K52" i="9"/>
  <c r="G53" i="9"/>
  <c r="H53" i="9"/>
  <c r="I53" i="9"/>
  <c r="J53" i="9"/>
  <c r="K53" i="9"/>
  <c r="G54" i="9"/>
  <c r="H54" i="9"/>
  <c r="I54" i="9"/>
  <c r="J54" i="9"/>
  <c r="K54" i="9"/>
  <c r="G55" i="9"/>
  <c r="H55" i="9"/>
  <c r="I55" i="9"/>
  <c r="J55" i="9"/>
  <c r="K55" i="9"/>
  <c r="G56" i="9"/>
  <c r="H56" i="9"/>
  <c r="I56" i="9"/>
  <c r="J56" i="9"/>
  <c r="K56" i="9"/>
  <c r="G57" i="9"/>
  <c r="H57" i="9"/>
  <c r="I57" i="9"/>
  <c r="J57" i="9"/>
  <c r="K57" i="9"/>
  <c r="G58" i="9"/>
  <c r="H58" i="9"/>
  <c r="I58" i="9"/>
  <c r="J58" i="9"/>
  <c r="K58" i="9"/>
  <c r="G59" i="9"/>
  <c r="H59" i="9"/>
  <c r="I59" i="9"/>
  <c r="J59" i="9"/>
  <c r="K59" i="9"/>
  <c r="G60" i="9"/>
  <c r="H60" i="9"/>
  <c r="I60" i="9"/>
  <c r="J60" i="9"/>
  <c r="K60" i="9"/>
  <c r="G61" i="9"/>
  <c r="H61" i="9"/>
  <c r="I61" i="9"/>
  <c r="J61" i="9"/>
  <c r="K61" i="9"/>
  <c r="G62" i="9"/>
  <c r="H62" i="9"/>
  <c r="I62" i="9"/>
  <c r="J62" i="9"/>
  <c r="K62" i="9"/>
  <c r="G63" i="9"/>
  <c r="H63" i="9"/>
  <c r="I63" i="9"/>
  <c r="J63" i="9"/>
  <c r="K63" i="9"/>
  <c r="G64" i="9"/>
  <c r="H64" i="9"/>
  <c r="I64" i="9"/>
  <c r="J64" i="9"/>
  <c r="K64" i="9"/>
  <c r="G65" i="9"/>
  <c r="H65" i="9"/>
  <c r="I65" i="9"/>
  <c r="J65" i="9"/>
  <c r="K65" i="9"/>
  <c r="G66" i="9"/>
  <c r="H66" i="9"/>
  <c r="I66" i="9"/>
  <c r="J66" i="9"/>
  <c r="K66" i="9"/>
  <c r="G67" i="9"/>
  <c r="H67" i="9"/>
  <c r="I67" i="9"/>
  <c r="J67" i="9"/>
  <c r="K67" i="9"/>
  <c r="G68" i="9"/>
  <c r="H68" i="9"/>
  <c r="I68" i="9"/>
  <c r="J68" i="9"/>
  <c r="K68" i="9"/>
  <c r="G69" i="9"/>
  <c r="H69" i="9"/>
  <c r="I69" i="9"/>
  <c r="J69" i="9"/>
  <c r="K69" i="9"/>
  <c r="G70" i="9"/>
  <c r="H70" i="9"/>
  <c r="I70" i="9"/>
  <c r="J70" i="9"/>
  <c r="K70" i="9"/>
  <c r="G71" i="9"/>
  <c r="H71" i="9"/>
  <c r="I71" i="9"/>
  <c r="J71" i="9"/>
  <c r="K71" i="9"/>
  <c r="G72" i="9"/>
  <c r="H72" i="9"/>
  <c r="I72" i="9"/>
  <c r="J72" i="9"/>
  <c r="K72" i="9"/>
  <c r="G73" i="9"/>
  <c r="H73" i="9"/>
  <c r="I73" i="9"/>
  <c r="J73" i="9"/>
  <c r="K73" i="9"/>
  <c r="G74" i="9"/>
  <c r="H74" i="9"/>
  <c r="I74" i="9"/>
  <c r="J74" i="9"/>
  <c r="K74" i="9"/>
  <c r="G75" i="9"/>
  <c r="H75" i="9"/>
  <c r="I75" i="9"/>
  <c r="J75" i="9"/>
  <c r="K75" i="9"/>
  <c r="G76" i="9"/>
  <c r="H76" i="9"/>
  <c r="I76" i="9"/>
  <c r="J76" i="9"/>
  <c r="K76" i="9"/>
  <c r="G77" i="9"/>
  <c r="H77" i="9"/>
  <c r="I77" i="9"/>
  <c r="J77" i="9"/>
  <c r="K77" i="9"/>
  <c r="G78" i="9"/>
  <c r="H78" i="9"/>
  <c r="I78" i="9"/>
  <c r="J78" i="9"/>
  <c r="K78" i="9"/>
  <c r="G79" i="9"/>
  <c r="H79" i="9"/>
  <c r="I79" i="9"/>
  <c r="J79" i="9"/>
  <c r="K79" i="9"/>
  <c r="G80" i="9"/>
  <c r="H80" i="9"/>
  <c r="I80" i="9"/>
  <c r="J80" i="9"/>
  <c r="K80" i="9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</calcChain>
</file>

<file path=xl/sharedStrings.xml><?xml version="1.0" encoding="utf-8"?>
<sst xmlns="http://schemas.openxmlformats.org/spreadsheetml/2006/main" count="109" uniqueCount="82">
  <si>
    <t>时间</t>
  </si>
  <si>
    <t>新关注人数</t>
  </si>
  <si>
    <t>取消关注人数</t>
  </si>
  <si>
    <t>净增关注人数</t>
  </si>
  <si>
    <t>累积关注人数</t>
  </si>
  <si>
    <t>版本</t>
  </si>
  <si>
    <t>一级菜单</t>
  </si>
  <si>
    <t>二级菜单</t>
  </si>
  <si>
    <t>菜单点击次数</t>
  </si>
  <si>
    <t>菜单点击人数</t>
  </si>
  <si>
    <t>人均点击次数</t>
  </si>
  <si>
    <t>技术天下</t>
  </si>
  <si>
    <t>问题搜索</t>
  </si>
  <si>
    <t>学习视频</t>
  </si>
  <si>
    <t>资料下载</t>
  </si>
  <si>
    <t>技术论坛</t>
  </si>
  <si>
    <t>产品纵横</t>
  </si>
  <si>
    <t>解决方案</t>
  </si>
  <si>
    <t>产品信息</t>
  </si>
  <si>
    <t>西家文章</t>
  </si>
  <si>
    <t>匹诺曹谈伺服</t>
  </si>
  <si>
    <t>传动经验</t>
  </si>
  <si>
    <t>使用帮助</t>
  </si>
  <si>
    <t>西家新闻</t>
  </si>
  <si>
    <t>排行</t>
  </si>
  <si>
    <t>消息关键词</t>
  </si>
  <si>
    <t>出现次数</t>
  </si>
  <si>
    <t>fb284</t>
  </si>
  <si>
    <t>谢谢</t>
  </si>
  <si>
    <t>V20</t>
  </si>
  <si>
    <t>connect</t>
  </si>
  <si>
    <t>speed</t>
  </si>
  <si>
    <t>starter</t>
  </si>
  <si>
    <t>客服电话号码</t>
  </si>
  <si>
    <t>您好</t>
  </si>
  <si>
    <t>日期</t>
    <phoneticPr fontId="1" type="noConversion"/>
  </si>
  <si>
    <t>图文页阅读-人数</t>
  </si>
  <si>
    <t>图文页阅读-次数</t>
  </si>
  <si>
    <t>从公众号会话打开-人数</t>
  </si>
  <si>
    <t>从公众号会话打开-次数</t>
  </si>
  <si>
    <t>从朋友圈打开-人数</t>
  </si>
  <si>
    <t>从朋友圈打开-次数</t>
  </si>
  <si>
    <t>分享转发-人数</t>
  </si>
  <si>
    <t>分享转发-次数</t>
  </si>
  <si>
    <t>微信收藏-人数</t>
  </si>
  <si>
    <t>微信收藏-次数</t>
  </si>
  <si>
    <t>行标签</t>
  </si>
  <si>
    <t>总计</t>
  </si>
  <si>
    <t>求和项:取消关注人数</t>
  </si>
  <si>
    <t>求和项:净增关注人数</t>
  </si>
  <si>
    <t>求和项:新关注人数</t>
  </si>
  <si>
    <t>最大值项:累积关注人数</t>
  </si>
  <si>
    <t>月</t>
    <phoneticPr fontId="1" type="noConversion"/>
  </si>
  <si>
    <t>8月</t>
  </si>
  <si>
    <t>9月</t>
  </si>
  <si>
    <t>求和项:累积关注人数</t>
  </si>
  <si>
    <t>新关注人数</t>
    <phoneticPr fontId="1" type="noConversion"/>
  </si>
  <si>
    <t>取消关注人数</t>
    <phoneticPr fontId="1" type="noConversion"/>
  </si>
  <si>
    <t>净增关注人数</t>
    <phoneticPr fontId="1" type="noConversion"/>
  </si>
  <si>
    <t xml:space="preserve">图文页阅读-人数 </t>
  </si>
  <si>
    <t xml:space="preserve">图文页阅读-次数 </t>
  </si>
  <si>
    <t xml:space="preserve">从公众号会话打开-人数 </t>
  </si>
  <si>
    <t xml:space="preserve">从公众号会话打开-次数 </t>
  </si>
  <si>
    <t>求和项:从朋友圈打开-人数</t>
  </si>
  <si>
    <t>求和项:从朋友圈打开-次数</t>
  </si>
  <si>
    <t>求和项:分享转发-人数</t>
  </si>
  <si>
    <t>求和项:分享转发-次数</t>
  </si>
  <si>
    <t>求和项:微信收藏-人数</t>
  </si>
  <si>
    <t>求和项:微信收藏-次数</t>
  </si>
  <si>
    <t>(全部)</t>
  </si>
  <si>
    <t>从朋友圈打开-人数</t>
    <phoneticPr fontId="1" type="noConversion"/>
  </si>
  <si>
    <t>从朋友圈打开-次数</t>
    <phoneticPr fontId="1" type="noConversion"/>
  </si>
  <si>
    <t>分享转发-人数</t>
    <phoneticPr fontId="1" type="noConversion"/>
  </si>
  <si>
    <t>微信收藏-人数</t>
    <phoneticPr fontId="1" type="noConversion"/>
  </si>
  <si>
    <t>分享转发-次数</t>
    <phoneticPr fontId="1" type="noConversion"/>
  </si>
  <si>
    <t>微信收藏-次数</t>
    <phoneticPr fontId="1" type="noConversion"/>
  </si>
  <si>
    <t>年</t>
  </si>
  <si>
    <t>年</t>
    <phoneticPr fontId="1" type="noConversion"/>
  </si>
  <si>
    <t>年</t>
    <phoneticPr fontId="1" type="noConversion"/>
  </si>
  <si>
    <t>年</t>
    <phoneticPr fontId="1" type="noConversion"/>
  </si>
  <si>
    <t>月</t>
    <phoneticPr fontId="1" type="noConversion"/>
  </si>
  <si>
    <t>2017年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</si>
</sst>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月&quot;d&quot;日&quot;;@"/>
    <numFmt numFmtId="177" formatCode="0_);[Red]\(0\)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0"/>
      <name val="宋体"/>
      <family val="2"/>
      <scheme val="minor"/>
    </font>
    <font>
      <sz val="11"/>
      <color theme="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6" fontId="0" fillId="0" borderId="0" xfId="0" applyNumberFormat="1"/>
    <xf numFmtId="177" fontId="0" fillId="0" borderId="0" xfId="0" applyNumberFormat="1"/>
    <xf numFmtId="0" fontId="2" fillId="2" borderId="0" xfId="0" applyFont="1" applyFill="1"/>
    <xf numFmtId="176" fontId="3" fillId="2" borderId="0" xfId="0" applyNumberFormat="1" applyFont="1" applyFill="1"/>
    <xf numFmtId="176" fontId="2" fillId="2" borderId="0" xfId="0" applyNumberFormat="1" applyFont="1" applyFill="1"/>
    <xf numFmtId="14" fontId="3" fillId="2" borderId="0" xfId="0" applyNumberFormat="1" applyFont="1" applyFill="1"/>
    <xf numFmtId="14" fontId="0" fillId="0" borderId="0" xfId="0" applyNumberFormat="1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1/relationships/timelineCache" Target="timelineCaches/timeline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8</a:t>
            </a:r>
            <a:r>
              <a:rPr lang="zh-CN" altLang="en-US" sz="140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 </a:t>
            </a:r>
            <a:r>
              <a:rPr lang="en-US" altLang="zh-CN" sz="140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VS 9</a:t>
            </a:r>
            <a:r>
              <a:rPr lang="zh-CN" altLang="en-US" sz="140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用户数据源透视!$A$10</c:f>
              <c:strCache>
                <c:ptCount val="1"/>
                <c:pt idx="0">
                  <c:v>9月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用户数据源透视!$B$8:$D$8</c:f>
              <c:strCache>
                <c:ptCount val="3"/>
                <c:pt idx="0">
                  <c:v>新关注人数</c:v>
                </c:pt>
                <c:pt idx="1">
                  <c:v>取消关注人数</c:v>
                </c:pt>
                <c:pt idx="2">
                  <c:v>净增关注人数</c:v>
                </c:pt>
              </c:strCache>
            </c:strRef>
          </c:cat>
          <c:val>
            <c:numRef>
              <c:f>用户数据源透视!$B$10:$D$10</c:f>
              <c:numCache>
                <c:formatCode>General</c:formatCode>
                <c:ptCount val="3"/>
                <c:pt idx="0">
                  <c:v>303</c:v>
                </c:pt>
                <c:pt idx="1">
                  <c:v>31</c:v>
                </c:pt>
                <c:pt idx="2">
                  <c:v>272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EE1-44D9-AFA0-FE9E3CC203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82646368"/>
        <c:axId val="1282626240"/>
      </c:barChart>
      <c:barChart>
        <c:barDir val="bar"/>
        <c:grouping val="clustered"/>
        <c:varyColors val="0"/>
        <c:ser>
          <c:idx val="0"/>
          <c:order val="0"/>
          <c:tx>
            <c:strRef>
              <c:f>用户数据源透视!$A$9</c:f>
              <c:strCache>
                <c:ptCount val="1"/>
                <c:pt idx="0">
                  <c:v>8月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Lbl>
              <c:idx val="1"/>
              <c:layout>
                <c:manualLayout>
                  <c:x val="0.10872248511739389"/>
                  <c:y val="4.744959368016246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D48D-49E8-9D80-09D7E06998C9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5.534962878703685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D48D-49E8-9D80-09D7E06998C9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用户数据源透视!$B$8:$D$8</c:f>
              <c:strCache>
                <c:ptCount val="3"/>
                <c:pt idx="0">
                  <c:v>新关注人数</c:v>
                </c:pt>
                <c:pt idx="1">
                  <c:v>取消关注人数</c:v>
                </c:pt>
                <c:pt idx="2">
                  <c:v>净增关注人数</c:v>
                </c:pt>
              </c:strCache>
            </c:strRef>
          </c:cat>
          <c:val>
            <c:numRef>
              <c:f>用户数据源透视!$B$9:$D$9</c:f>
              <c:numCache>
                <c:formatCode>General</c:formatCode>
                <c:ptCount val="3"/>
                <c:pt idx="0">
                  <c:v>89</c:v>
                </c:pt>
                <c:pt idx="1">
                  <c:v>13</c:v>
                </c:pt>
                <c:pt idx="2">
                  <c:v>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EE1-44D9-AFA0-FE9E3CC203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82646912"/>
        <c:axId val="1282619168"/>
      </c:barChart>
      <c:catAx>
        <c:axId val="12826463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2626240"/>
        <c:crosses val="autoZero"/>
        <c:auto val="1"/>
        <c:lblAlgn val="ctr"/>
        <c:lblOffset val="100"/>
        <c:noMultiLvlLbl val="0"/>
      </c:catAx>
      <c:valAx>
        <c:axId val="1282626240"/>
        <c:scaling>
          <c:orientation val="maxMin"/>
          <c:max val="300"/>
          <c:min val="-300"/>
        </c:scaling>
        <c:delete val="1"/>
        <c:axPos val="b"/>
        <c:numFmt formatCode="General" sourceLinked="1"/>
        <c:majorTickMark val="out"/>
        <c:minorTickMark val="none"/>
        <c:tickLblPos val="nextTo"/>
        <c:crossAx val="1282646368"/>
        <c:crosses val="autoZero"/>
        <c:crossBetween val="between"/>
      </c:valAx>
      <c:valAx>
        <c:axId val="1282619168"/>
        <c:scaling>
          <c:orientation val="minMax"/>
          <c:max val="300"/>
          <c:min val="-300"/>
        </c:scaling>
        <c:delete val="1"/>
        <c:axPos val="t"/>
        <c:numFmt formatCode="General" sourceLinked="1"/>
        <c:majorTickMark val="out"/>
        <c:minorTickMark val="none"/>
        <c:tickLblPos val="nextTo"/>
        <c:crossAx val="1282646912"/>
        <c:crosses val="max"/>
        <c:crossBetween val="between"/>
      </c:valAx>
      <c:catAx>
        <c:axId val="128264691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282619168"/>
        <c:crosses val="max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图文页阅读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图文数据源透视!$B$9</c:f>
              <c:strCache>
                <c:ptCount val="1"/>
                <c:pt idx="0">
                  <c:v>图文页阅读-人数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图文数据源透视!$A$10:$A$11</c:f>
              <c:strCache>
                <c:ptCount val="2"/>
                <c:pt idx="0">
                  <c:v>8月</c:v>
                </c:pt>
                <c:pt idx="1">
                  <c:v>9月</c:v>
                </c:pt>
              </c:strCache>
            </c:strRef>
          </c:cat>
          <c:val>
            <c:numRef>
              <c:f>图文数据源透视!$B$10:$B$11</c:f>
              <c:numCache>
                <c:formatCode>General</c:formatCode>
                <c:ptCount val="2"/>
                <c:pt idx="0">
                  <c:v>1506</c:v>
                </c:pt>
                <c:pt idx="1">
                  <c:v>3933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8C9-4139-A7D0-F1CC5C6650C4}"/>
            </c:ext>
          </c:extLst>
        </c:ser>
        <c:ser>
          <c:idx val="1"/>
          <c:order val="1"/>
          <c:tx>
            <c:strRef>
              <c:f>图文数据源透视!$C$9</c:f>
              <c:strCache>
                <c:ptCount val="1"/>
                <c:pt idx="0">
                  <c:v>图文页阅读-次数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图文数据源透视!$A$10:$A$11</c:f>
              <c:strCache>
                <c:ptCount val="2"/>
                <c:pt idx="0">
                  <c:v>8月</c:v>
                </c:pt>
                <c:pt idx="1">
                  <c:v>9月</c:v>
                </c:pt>
              </c:strCache>
            </c:strRef>
          </c:cat>
          <c:val>
            <c:numRef>
              <c:f>图文数据源透视!$C$10:$C$11</c:f>
              <c:numCache>
                <c:formatCode>General</c:formatCode>
                <c:ptCount val="2"/>
                <c:pt idx="0">
                  <c:v>2420</c:v>
                </c:pt>
                <c:pt idx="1">
                  <c:v>6137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8C9-4139-A7D0-F1CC5C665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2622976"/>
        <c:axId val="1282624608"/>
      </c:barChart>
      <c:catAx>
        <c:axId val="128262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2624608"/>
        <c:crosses val="autoZero"/>
        <c:auto val="1"/>
        <c:lblAlgn val="ctr"/>
        <c:lblOffset val="100"/>
        <c:noMultiLvlLbl val="0"/>
      </c:catAx>
      <c:valAx>
        <c:axId val="128262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262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公众号阅读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图文数据源透视!$D$9</c:f>
              <c:strCache>
                <c:ptCount val="1"/>
                <c:pt idx="0">
                  <c:v>从公众号会话打开-人数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图文数据源透视!$A$10:$A$11</c:f>
              <c:strCache>
                <c:ptCount val="2"/>
                <c:pt idx="0">
                  <c:v>8月</c:v>
                </c:pt>
                <c:pt idx="1">
                  <c:v>9月</c:v>
                </c:pt>
              </c:strCache>
            </c:strRef>
          </c:cat>
          <c:val>
            <c:numRef>
              <c:f>图文数据源透视!$D$10:$D$11</c:f>
              <c:numCache>
                <c:formatCode>General</c:formatCode>
                <c:ptCount val="2"/>
                <c:pt idx="0">
                  <c:v>664</c:v>
                </c:pt>
                <c:pt idx="1">
                  <c:v>1699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826-4321-BC8A-585B52479379}"/>
            </c:ext>
          </c:extLst>
        </c:ser>
        <c:ser>
          <c:idx val="1"/>
          <c:order val="1"/>
          <c:tx>
            <c:strRef>
              <c:f>图文数据源透视!$E$9</c:f>
              <c:strCache>
                <c:ptCount val="1"/>
                <c:pt idx="0">
                  <c:v>从公众号会话打开-次数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图文数据源透视!$A$10:$A$11</c:f>
              <c:strCache>
                <c:ptCount val="2"/>
                <c:pt idx="0">
                  <c:v>8月</c:v>
                </c:pt>
                <c:pt idx="1">
                  <c:v>9月</c:v>
                </c:pt>
              </c:strCache>
            </c:strRef>
          </c:cat>
          <c:val>
            <c:numRef>
              <c:f>图文数据源透视!$E$10:$E$11</c:f>
              <c:numCache>
                <c:formatCode>General</c:formatCode>
                <c:ptCount val="2"/>
                <c:pt idx="0">
                  <c:v>931</c:v>
                </c:pt>
                <c:pt idx="1">
                  <c:v>2215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826-4321-BC8A-585B52479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2616992"/>
        <c:axId val="1282625152"/>
      </c:barChart>
      <c:catAx>
        <c:axId val="128261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2625152"/>
        <c:crosses val="autoZero"/>
        <c:auto val="1"/>
        <c:lblAlgn val="ctr"/>
        <c:lblOffset val="100"/>
        <c:noMultiLvlLbl val="0"/>
      </c:catAx>
      <c:valAx>
        <c:axId val="128262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261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朋友圈阅读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图文数据源透视!$F$9</c:f>
              <c:strCache>
                <c:ptCount val="1"/>
                <c:pt idx="0">
                  <c:v>从朋友圈打开-人数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图文数据源透视!$A$10:$A$11</c:f>
              <c:strCache>
                <c:ptCount val="2"/>
                <c:pt idx="0">
                  <c:v>8月</c:v>
                </c:pt>
                <c:pt idx="1">
                  <c:v>9月</c:v>
                </c:pt>
              </c:strCache>
            </c:strRef>
          </c:cat>
          <c:val>
            <c:numRef>
              <c:f>图文数据源透视!$F$10:$F$11</c:f>
              <c:numCache>
                <c:formatCode>General</c:formatCode>
                <c:ptCount val="2"/>
                <c:pt idx="0">
                  <c:v>467</c:v>
                </c:pt>
                <c:pt idx="1">
                  <c:v>1293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8BC-40E8-98C0-4AEAADA6B7EE}"/>
            </c:ext>
          </c:extLst>
        </c:ser>
        <c:ser>
          <c:idx val="1"/>
          <c:order val="1"/>
          <c:tx>
            <c:strRef>
              <c:f>图文数据源透视!$G$9</c:f>
              <c:strCache>
                <c:ptCount val="1"/>
                <c:pt idx="0">
                  <c:v>从朋友圈打开-次数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图文数据源透视!$A$10:$A$11</c:f>
              <c:strCache>
                <c:ptCount val="2"/>
                <c:pt idx="0">
                  <c:v>8月</c:v>
                </c:pt>
                <c:pt idx="1">
                  <c:v>9月</c:v>
                </c:pt>
              </c:strCache>
            </c:strRef>
          </c:cat>
          <c:val>
            <c:numRef>
              <c:f>图文数据源透视!$G$10:$G$11</c:f>
              <c:numCache>
                <c:formatCode>General</c:formatCode>
                <c:ptCount val="2"/>
                <c:pt idx="0">
                  <c:v>504</c:v>
                </c:pt>
                <c:pt idx="1">
                  <c:v>1431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8BC-40E8-98C0-4AEAADA6B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2642560"/>
        <c:axId val="1282620800"/>
      </c:barChart>
      <c:catAx>
        <c:axId val="128264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2620800"/>
        <c:crosses val="autoZero"/>
        <c:auto val="1"/>
        <c:lblAlgn val="ctr"/>
        <c:lblOffset val="100"/>
        <c:noMultiLvlLbl val="0"/>
      </c:catAx>
      <c:valAx>
        <c:axId val="128262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264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分享转发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图文数据源透视!$H$9</c:f>
              <c:strCache>
                <c:ptCount val="1"/>
                <c:pt idx="0">
                  <c:v>分享转发-人数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图文数据源透视!$A$10:$A$11</c:f>
              <c:strCache>
                <c:ptCount val="2"/>
                <c:pt idx="0">
                  <c:v>8月</c:v>
                </c:pt>
                <c:pt idx="1">
                  <c:v>9月</c:v>
                </c:pt>
              </c:strCache>
            </c:strRef>
          </c:cat>
          <c:val>
            <c:numRef>
              <c:f>图文数据源透视!$H$10:$H$11</c:f>
              <c:numCache>
                <c:formatCode>General</c:formatCode>
                <c:ptCount val="2"/>
                <c:pt idx="0">
                  <c:v>86</c:v>
                </c:pt>
                <c:pt idx="1">
                  <c:v>205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7C-49F9-A956-BA61AD7BCD9E}"/>
            </c:ext>
          </c:extLst>
        </c:ser>
        <c:ser>
          <c:idx val="1"/>
          <c:order val="1"/>
          <c:tx>
            <c:strRef>
              <c:f>图文数据源透视!$I$9</c:f>
              <c:strCache>
                <c:ptCount val="1"/>
                <c:pt idx="0">
                  <c:v>分享转发-次数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图文数据源透视!$A$10:$A$11</c:f>
              <c:strCache>
                <c:ptCount val="2"/>
                <c:pt idx="0">
                  <c:v>8月</c:v>
                </c:pt>
                <c:pt idx="1">
                  <c:v>9月</c:v>
                </c:pt>
              </c:strCache>
            </c:strRef>
          </c:cat>
          <c:val>
            <c:numRef>
              <c:f>图文数据源透视!$I$10:$I$11</c:f>
              <c:numCache>
                <c:formatCode>General</c:formatCode>
                <c:ptCount val="2"/>
                <c:pt idx="0">
                  <c:v>106</c:v>
                </c:pt>
                <c:pt idx="1">
                  <c:v>266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67C-49F9-A956-BA61AD7BC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2627872"/>
        <c:axId val="1282648544"/>
      </c:barChart>
      <c:catAx>
        <c:axId val="128262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2648544"/>
        <c:crosses val="autoZero"/>
        <c:auto val="1"/>
        <c:lblAlgn val="ctr"/>
        <c:lblOffset val="100"/>
        <c:noMultiLvlLbl val="0"/>
      </c:catAx>
      <c:valAx>
        <c:axId val="128264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262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微信收藏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图文数据源透视!$J$9</c:f>
              <c:strCache>
                <c:ptCount val="1"/>
                <c:pt idx="0">
                  <c:v>微信收藏-人数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图文数据源透视!$A$10:$A$11</c:f>
              <c:strCache>
                <c:ptCount val="2"/>
                <c:pt idx="0">
                  <c:v>8月</c:v>
                </c:pt>
                <c:pt idx="1">
                  <c:v>9月</c:v>
                </c:pt>
              </c:strCache>
            </c:strRef>
          </c:cat>
          <c:val>
            <c:numRef>
              <c:f>图文数据源透视!$J$10:$J$11</c:f>
              <c:numCache>
                <c:formatCode>General</c:formatCode>
                <c:ptCount val="2"/>
                <c:pt idx="0">
                  <c:v>31</c:v>
                </c:pt>
                <c:pt idx="1">
                  <c:v>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703-49EF-BE17-0D94EAC00492}"/>
            </c:ext>
          </c:extLst>
        </c:ser>
        <c:ser>
          <c:idx val="1"/>
          <c:order val="1"/>
          <c:tx>
            <c:strRef>
              <c:f>图文数据源透视!$K$9</c:f>
              <c:strCache>
                <c:ptCount val="1"/>
                <c:pt idx="0">
                  <c:v>微信收藏-次数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图文数据源透视!$A$10:$A$11</c:f>
              <c:strCache>
                <c:ptCount val="2"/>
                <c:pt idx="0">
                  <c:v>8月</c:v>
                </c:pt>
                <c:pt idx="1">
                  <c:v>9月</c:v>
                </c:pt>
              </c:strCache>
            </c:strRef>
          </c:cat>
          <c:val>
            <c:numRef>
              <c:f>图文数据源透视!$K$10:$K$11</c:f>
              <c:numCache>
                <c:formatCode>General</c:formatCode>
                <c:ptCount val="2"/>
                <c:pt idx="0">
                  <c:v>33</c:v>
                </c:pt>
                <c:pt idx="1">
                  <c:v>112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703-49EF-BE17-0D94EAC00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2631136"/>
        <c:axId val="1282633856"/>
      </c:barChart>
      <c:catAx>
        <c:axId val="128263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2633856"/>
        <c:crosses val="autoZero"/>
        <c:auto val="1"/>
        <c:lblAlgn val="ctr"/>
        <c:lblOffset val="100"/>
        <c:noMultiLvlLbl val="0"/>
      </c:catAx>
      <c:valAx>
        <c:axId val="128263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263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242886</xdr:colOff>
      <xdr:row>0</xdr:row>
      <xdr:rowOff>0</xdr:rowOff>
    </xdr:from>
    <xdr:to>
      <xdr:col>14</xdr:col>
      <xdr:colOff>495300</xdr:colOff>
      <xdr:row>31</xdr:row>
      <xdr:rowOff>38099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9525</xdr:colOff>
      <xdr:row>1</xdr:row>
      <xdr:rowOff>9525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时间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时间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7515225" cy="1457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日程表: 在 Excel 2013 或更高版本中工作。不能移动或调整大小。</a:t>
              </a:r>
            </a:p>
          </xdr:txBody>
        </xdr:sp>
      </mc:Fallback>
    </mc:AlternateContent>
    <xdr:clientData/>
  </xdr:twoCellAnchor>
  <xdr:twoCellAnchor>
    <xdr:from>
      <xdr:col>0</xdr:col>
      <xdr:colOff>152400</xdr:colOff>
      <xdr:row>12</xdr:row>
      <xdr:rowOff>0</xdr:rowOff>
    </xdr:from>
    <xdr:to>
      <xdr:col>3</xdr:col>
      <xdr:colOff>1104900</xdr:colOff>
      <xdr:row>28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1109662</xdr:colOff>
      <xdr:row>12</xdr:row>
      <xdr:rowOff>0</xdr:rowOff>
    </xdr:from>
    <xdr:to>
      <xdr:col>5</xdr:col>
      <xdr:colOff>1795462</xdr:colOff>
      <xdr:row>28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166687</xdr:colOff>
      <xdr:row>28</xdr:row>
      <xdr:rowOff>19050</xdr:rowOff>
    </xdr:from>
    <xdr:to>
      <xdr:col>3</xdr:col>
      <xdr:colOff>1119187</xdr:colOff>
      <xdr:row>44</xdr:row>
      <xdr:rowOff>19050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1109662</xdr:colOff>
      <xdr:row>28</xdr:row>
      <xdr:rowOff>9525</xdr:rowOff>
    </xdr:from>
    <xdr:to>
      <xdr:col>5</xdr:col>
      <xdr:colOff>1795462</xdr:colOff>
      <xdr:row>44</xdr:row>
      <xdr:rowOff>9525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166687</xdr:colOff>
      <xdr:row>44</xdr:row>
      <xdr:rowOff>9525</xdr:rowOff>
    </xdr:from>
    <xdr:to>
      <xdr:col>3</xdr:col>
      <xdr:colOff>1119187</xdr:colOff>
      <xdr:row>60</xdr:row>
      <xdr:rowOff>9525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24494;&#20449;&#25968;&#25454;&#35760;&#24405;&#27169;&#26495;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24494;&#20449;&#25968;&#25454;&#35760;&#24405;&#27169;&#26495;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3003.635861689814" createdVersion="5" refreshedVersion="5" minRefreshableVersion="3" recordCount="31">
  <cacheSource type="worksheet">
    <worksheetSource ref="B1:M1048576" sheet="图文数据源" r:id="rId2"/>
  </cacheSource>
  <cacheFields count="12">
    <cacheField name="月" numFmtId="0">
      <sharedItems containsBlank="1" count="3">
        <s v="8月"/>
        <s v="9月"/>
        <m/>
      </sharedItems>
    </cacheField>
    <cacheField name="时间" numFmtId="0">
      <sharedItems containsNonDate="0" containsDate="1" containsString="0" containsBlank="1" minDate="2017-08-24T00:00:00" maxDate="2017-09-23T00:00:00" count="31"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m/>
      </sharedItems>
    </cacheField>
    <cacheField name="图文页阅读-人数" numFmtId="0">
      <sharedItems containsString="0" containsBlank="1" containsNumber="1" containsInteger="1" minValue="41" maxValue="830" count="31">
        <n v="64"/>
        <n v="626"/>
        <n v="111"/>
        <n v="134"/>
        <n v="93"/>
        <n v="274"/>
        <n v="115"/>
        <n v="89"/>
        <n v="611"/>
        <n v="280"/>
        <n v="120"/>
        <n v="73"/>
        <n v="61"/>
        <n v="80"/>
        <n v="81"/>
        <n v="830"/>
        <n v="291"/>
        <n v="166"/>
        <n v="91"/>
        <n v="63"/>
        <n v="62"/>
        <n v="47"/>
        <n v="297"/>
        <n v="103"/>
        <n v="41"/>
        <n v="44"/>
        <n v="54"/>
        <n v="53"/>
        <n v="70"/>
        <n v="415"/>
        <m/>
      </sharedItems>
    </cacheField>
    <cacheField name="图文页阅读-次数" numFmtId="0">
      <sharedItems containsString="0" containsBlank="1" containsNumber="1" containsInteger="1" minValue="89" maxValue="1091" count="29">
        <n v="117"/>
        <n v="981"/>
        <n v="222"/>
        <n v="197"/>
        <n v="135"/>
        <n v="405"/>
        <n v="214"/>
        <n v="149"/>
        <n v="890"/>
        <n v="384"/>
        <n v="207"/>
        <n v="140"/>
        <n v="114"/>
        <n v="106"/>
        <n v="129"/>
        <n v="1091"/>
        <n v="437"/>
        <n v="219"/>
        <n v="146"/>
        <n v="96"/>
        <n v="481"/>
        <n v="209"/>
        <n v="93"/>
        <n v="89"/>
        <n v="105"/>
        <n v="130"/>
        <n v="152"/>
        <n v="655"/>
        <m/>
      </sharedItems>
    </cacheField>
    <cacheField name="从公众号会话打开-人数" numFmtId="0">
      <sharedItems containsString="0" containsBlank="1" containsNumber="1" containsInteger="1" minValue="14" maxValue="333"/>
    </cacheField>
    <cacheField name="从公众号会话打开-次数" numFmtId="0">
      <sharedItems containsString="0" containsBlank="1" containsNumber="1" containsInteger="1" minValue="18" maxValue="438"/>
    </cacheField>
    <cacheField name="从朋友圈打开-人数" numFmtId="0">
      <sharedItems containsString="0" containsBlank="1" containsNumber="1" containsInteger="1" minValue="2" maxValue="446"/>
    </cacheField>
    <cacheField name="从朋友圈打开-次数" numFmtId="0">
      <sharedItems containsString="0" containsBlank="1" containsNumber="1" containsInteger="1" minValue="2" maxValue="481"/>
    </cacheField>
    <cacheField name="分享转发-人数" numFmtId="0">
      <sharedItems containsString="0" containsBlank="1" containsNumber="1" containsInteger="1" minValue="0" maxValue="52"/>
    </cacheField>
    <cacheField name="分享转发-次数" numFmtId="0">
      <sharedItems containsString="0" containsBlank="1" containsNumber="1" containsInteger="1" minValue="0" maxValue="64"/>
    </cacheField>
    <cacheField name="微信收藏-人数" numFmtId="0">
      <sharedItems containsString="0" containsBlank="1" containsNumber="1" containsInteger="1" minValue="0" maxValue="29"/>
    </cacheField>
    <cacheField name="微信收藏-次数" numFmtId="0">
      <sharedItems containsString="0" containsBlank="1" containsNumber="1" containsInteger="1" minValue="0" maxValue="31"/>
    </cacheField>
  </cacheFields>
  <extLst>
    <ext xmlns:x14="http://schemas.microsoft.com/office/spreadsheetml/2009/9/main" uri="{725AE2AE-9491-48be-B2B4-4EB974FC3084}">
      <x14:pivotCacheDefinition pivotCacheId="3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作者" refreshedDate="43006.414706481482" createdVersion="5" refreshedVersion="5" minRefreshableVersion="3" recordCount="35">
  <cacheSource type="worksheet">
    <worksheetSource ref="A1:G1048576" sheet="用户数据源" r:id="rId2"/>
  </cacheSource>
  <cacheFields count="7">
    <cacheField name="年" numFmtId="0">
      <sharedItems containsBlank="1" count="2">
        <s v="2017年"/>
        <m/>
      </sharedItems>
    </cacheField>
    <cacheField name="月" numFmtId="0">
      <sharedItems containsBlank="1" count="3">
        <s v="8月"/>
        <s v="9月"/>
        <m/>
      </sharedItems>
    </cacheField>
    <cacheField name="时间" numFmtId="176">
      <sharedItems containsNonDate="0" containsDate="1" containsString="0" containsBlank="1" minDate="2017-08-23T00:00:00" maxDate="2017-09-27T00:00:00"/>
    </cacheField>
    <cacheField name="新关注人数" numFmtId="0">
      <sharedItems containsString="0" containsBlank="1" containsNumber="1" containsInteger="1" minValue="0" maxValue="38"/>
    </cacheField>
    <cacheField name="取消关注人数" numFmtId="0">
      <sharedItems containsString="0" containsBlank="1" containsNumber="1" containsInteger="1" minValue="0" maxValue="4"/>
    </cacheField>
    <cacheField name="净增关注人数" numFmtId="0">
      <sharedItems containsString="0" containsBlank="1" containsNumber="1" containsInteger="1" minValue="-1" maxValue="37"/>
    </cacheField>
    <cacheField name="累积关注人数" numFmtId="0">
      <sharedItems containsString="0" containsBlank="1" containsNumber="1" containsInteger="1" minValue="3653" maxValue="4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x v="0"/>
    <x v="0"/>
    <x v="0"/>
    <x v="0"/>
    <n v="19"/>
    <n v="30"/>
    <n v="12"/>
    <n v="12"/>
    <n v="5"/>
    <n v="6"/>
    <n v="0"/>
    <n v="0"/>
  </r>
  <r>
    <x v="0"/>
    <x v="1"/>
    <x v="1"/>
    <x v="1"/>
    <n v="279"/>
    <n v="416"/>
    <n v="223"/>
    <n v="245"/>
    <n v="39"/>
    <n v="50"/>
    <n v="16"/>
    <n v="17"/>
  </r>
  <r>
    <x v="0"/>
    <x v="2"/>
    <x v="2"/>
    <x v="2"/>
    <n v="39"/>
    <n v="60"/>
    <n v="23"/>
    <n v="26"/>
    <n v="4"/>
    <n v="6"/>
    <n v="0"/>
    <n v="0"/>
  </r>
  <r>
    <x v="0"/>
    <x v="3"/>
    <x v="3"/>
    <x v="3"/>
    <n v="34"/>
    <n v="49"/>
    <n v="69"/>
    <n v="71"/>
    <n v="11"/>
    <n v="13"/>
    <n v="8"/>
    <n v="8"/>
  </r>
  <r>
    <x v="0"/>
    <x v="4"/>
    <x v="4"/>
    <x v="4"/>
    <n v="17"/>
    <n v="26"/>
    <n v="35"/>
    <n v="36"/>
    <n v="7"/>
    <n v="8"/>
    <n v="2"/>
    <n v="2"/>
  </r>
  <r>
    <x v="0"/>
    <x v="5"/>
    <x v="5"/>
    <x v="5"/>
    <n v="202"/>
    <n v="250"/>
    <n v="39"/>
    <n v="42"/>
    <n v="6"/>
    <n v="7"/>
    <n v="4"/>
    <n v="4"/>
  </r>
  <r>
    <x v="0"/>
    <x v="6"/>
    <x v="6"/>
    <x v="6"/>
    <n v="44"/>
    <n v="57"/>
    <n v="42"/>
    <n v="46"/>
    <n v="6"/>
    <n v="6"/>
    <n v="0"/>
    <n v="0"/>
  </r>
  <r>
    <x v="0"/>
    <x v="7"/>
    <x v="7"/>
    <x v="7"/>
    <n v="30"/>
    <n v="43"/>
    <n v="24"/>
    <n v="26"/>
    <n v="8"/>
    <n v="10"/>
    <n v="1"/>
    <n v="2"/>
  </r>
  <r>
    <x v="1"/>
    <x v="8"/>
    <x v="8"/>
    <x v="8"/>
    <n v="333"/>
    <n v="402"/>
    <n v="107"/>
    <n v="123"/>
    <n v="43"/>
    <n v="60"/>
    <n v="29"/>
    <n v="31"/>
  </r>
  <r>
    <x v="1"/>
    <x v="9"/>
    <x v="9"/>
    <x v="9"/>
    <n v="51"/>
    <n v="72"/>
    <n v="155"/>
    <n v="179"/>
    <n v="16"/>
    <n v="31"/>
    <n v="6"/>
    <n v="6"/>
  </r>
  <r>
    <x v="1"/>
    <x v="10"/>
    <x v="10"/>
    <x v="10"/>
    <n v="38"/>
    <n v="57"/>
    <n v="30"/>
    <n v="32"/>
    <n v="4"/>
    <n v="4"/>
    <n v="3"/>
    <n v="14"/>
  </r>
  <r>
    <x v="1"/>
    <x v="11"/>
    <x v="11"/>
    <x v="11"/>
    <n v="31"/>
    <n v="40"/>
    <n v="2"/>
    <n v="2"/>
    <n v="2"/>
    <n v="2"/>
    <n v="3"/>
    <n v="5"/>
  </r>
  <r>
    <x v="1"/>
    <x v="12"/>
    <x v="12"/>
    <x v="12"/>
    <n v="25"/>
    <n v="33"/>
    <n v="4"/>
    <n v="7"/>
    <n v="4"/>
    <n v="5"/>
    <n v="1"/>
    <n v="1"/>
  </r>
  <r>
    <x v="1"/>
    <x v="13"/>
    <x v="13"/>
    <x v="13"/>
    <n v="31"/>
    <n v="38"/>
    <n v="6"/>
    <n v="6"/>
    <n v="3"/>
    <n v="4"/>
    <n v="4"/>
    <n v="4"/>
  </r>
  <r>
    <x v="1"/>
    <x v="14"/>
    <x v="14"/>
    <x v="14"/>
    <n v="23"/>
    <n v="29"/>
    <n v="28"/>
    <n v="29"/>
    <n v="4"/>
    <n v="4"/>
    <n v="3"/>
    <n v="3"/>
  </r>
  <r>
    <x v="1"/>
    <x v="15"/>
    <x v="15"/>
    <x v="15"/>
    <n v="311"/>
    <n v="386"/>
    <n v="446"/>
    <n v="481"/>
    <n v="52"/>
    <n v="64"/>
    <n v="17"/>
    <n v="18"/>
  </r>
  <r>
    <x v="1"/>
    <x v="16"/>
    <x v="16"/>
    <x v="16"/>
    <n v="59"/>
    <n v="79"/>
    <n v="181"/>
    <n v="195"/>
    <n v="13"/>
    <n v="16"/>
    <n v="3"/>
    <n v="3"/>
  </r>
  <r>
    <x v="1"/>
    <x v="17"/>
    <x v="17"/>
    <x v="17"/>
    <n v="38"/>
    <n v="56"/>
    <n v="98"/>
    <n v="101"/>
    <n v="5"/>
    <n v="8"/>
    <n v="5"/>
    <n v="6"/>
  </r>
  <r>
    <x v="1"/>
    <x v="18"/>
    <x v="18"/>
    <x v="18"/>
    <n v="41"/>
    <n v="62"/>
    <n v="15"/>
    <n v="15"/>
    <n v="3"/>
    <n v="5"/>
    <n v="1"/>
    <n v="1"/>
  </r>
  <r>
    <x v="1"/>
    <x v="19"/>
    <x v="19"/>
    <x v="4"/>
    <n v="21"/>
    <n v="33"/>
    <n v="15"/>
    <n v="20"/>
    <n v="3"/>
    <n v="3"/>
    <n v="1"/>
    <n v="1"/>
  </r>
  <r>
    <x v="1"/>
    <x v="20"/>
    <x v="20"/>
    <x v="14"/>
    <n v="23"/>
    <n v="37"/>
    <n v="13"/>
    <n v="14"/>
    <n v="3"/>
    <n v="4"/>
    <n v="1"/>
    <n v="1"/>
  </r>
  <r>
    <x v="1"/>
    <x v="21"/>
    <x v="21"/>
    <x v="19"/>
    <n v="14"/>
    <n v="18"/>
    <n v="11"/>
    <n v="11"/>
    <n v="3"/>
    <n v="3"/>
    <n v="1"/>
    <n v="1"/>
  </r>
  <r>
    <x v="1"/>
    <x v="22"/>
    <x v="22"/>
    <x v="20"/>
    <n v="210"/>
    <n v="249"/>
    <n v="47"/>
    <n v="50"/>
    <n v="10"/>
    <n v="10"/>
    <n v="2"/>
    <n v="2"/>
  </r>
  <r>
    <x v="1"/>
    <x v="23"/>
    <x v="23"/>
    <x v="21"/>
    <n v="39"/>
    <n v="42"/>
    <n v="41"/>
    <n v="46"/>
    <n v="4"/>
    <n v="4"/>
    <n v="1"/>
    <n v="1"/>
  </r>
  <r>
    <x v="1"/>
    <x v="24"/>
    <x v="24"/>
    <x v="22"/>
    <n v="19"/>
    <n v="23"/>
    <n v="5"/>
    <n v="5"/>
    <n v="0"/>
    <n v="0"/>
    <n v="0"/>
    <n v="0"/>
  </r>
  <r>
    <x v="1"/>
    <x v="25"/>
    <x v="25"/>
    <x v="23"/>
    <n v="17"/>
    <n v="19"/>
    <n v="5"/>
    <n v="5"/>
    <n v="2"/>
    <n v="2"/>
    <n v="0"/>
    <n v="0"/>
  </r>
  <r>
    <x v="1"/>
    <x v="26"/>
    <x v="26"/>
    <x v="24"/>
    <n v="21"/>
    <n v="25"/>
    <n v="7"/>
    <n v="7"/>
    <n v="4"/>
    <n v="6"/>
    <n v="0"/>
    <n v="0"/>
  </r>
  <r>
    <x v="1"/>
    <x v="27"/>
    <x v="27"/>
    <x v="25"/>
    <n v="19"/>
    <n v="31"/>
    <n v="4"/>
    <n v="9"/>
    <n v="2"/>
    <n v="4"/>
    <n v="3"/>
    <n v="3"/>
  </r>
  <r>
    <x v="1"/>
    <x v="28"/>
    <x v="28"/>
    <x v="26"/>
    <n v="32"/>
    <n v="46"/>
    <n v="7"/>
    <n v="7"/>
    <n v="1"/>
    <n v="2"/>
    <n v="1"/>
    <n v="3"/>
  </r>
  <r>
    <x v="1"/>
    <x v="29"/>
    <x v="29"/>
    <x v="27"/>
    <n v="303"/>
    <n v="438"/>
    <n v="66"/>
    <n v="87"/>
    <n v="24"/>
    <n v="25"/>
    <n v="7"/>
    <n v="8"/>
  </r>
  <r>
    <x v="2"/>
    <x v="30"/>
    <x v="30"/>
    <x v="28"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5">
  <r>
    <x v="0"/>
    <x v="0"/>
    <d v="2017-08-23T00:00:00"/>
    <n v="4"/>
    <n v="1"/>
    <n v="3"/>
    <n v="3653"/>
  </r>
  <r>
    <x v="0"/>
    <x v="0"/>
    <d v="2017-08-24T00:00:00"/>
    <n v="9"/>
    <n v="2"/>
    <n v="7"/>
    <n v="3660"/>
  </r>
  <r>
    <x v="0"/>
    <x v="0"/>
    <d v="2017-08-25T00:00:00"/>
    <n v="28"/>
    <n v="2"/>
    <n v="26"/>
    <n v="3686"/>
  </r>
  <r>
    <x v="0"/>
    <x v="0"/>
    <d v="2017-08-26T00:00:00"/>
    <n v="7"/>
    <n v="0"/>
    <n v="7"/>
    <n v="3693"/>
  </r>
  <r>
    <x v="0"/>
    <x v="0"/>
    <d v="2017-08-27T00:00:00"/>
    <n v="4"/>
    <n v="1"/>
    <n v="3"/>
    <n v="3696"/>
  </r>
  <r>
    <x v="0"/>
    <x v="0"/>
    <d v="2017-08-28T00:00:00"/>
    <n v="7"/>
    <n v="0"/>
    <n v="7"/>
    <n v="3703"/>
  </r>
  <r>
    <x v="0"/>
    <x v="0"/>
    <d v="2017-08-29T00:00:00"/>
    <n v="9"/>
    <n v="3"/>
    <n v="6"/>
    <n v="3709"/>
  </r>
  <r>
    <x v="0"/>
    <x v="0"/>
    <d v="2017-08-30T00:00:00"/>
    <n v="10"/>
    <n v="2"/>
    <n v="8"/>
    <n v="3717"/>
  </r>
  <r>
    <x v="0"/>
    <x v="0"/>
    <d v="2017-08-31T00:00:00"/>
    <n v="11"/>
    <n v="2"/>
    <n v="9"/>
    <n v="3726"/>
  </r>
  <r>
    <x v="0"/>
    <x v="1"/>
    <d v="2017-09-01T00:00:00"/>
    <n v="38"/>
    <n v="1"/>
    <n v="37"/>
    <n v="3763"/>
  </r>
  <r>
    <x v="0"/>
    <x v="1"/>
    <d v="2017-09-02T00:00:00"/>
    <n v="15"/>
    <n v="1"/>
    <n v="14"/>
    <n v="3777"/>
  </r>
  <r>
    <x v="0"/>
    <x v="1"/>
    <d v="2017-09-03T00:00:00"/>
    <n v="14"/>
    <n v="2"/>
    <n v="12"/>
    <n v="3789"/>
  </r>
  <r>
    <x v="0"/>
    <x v="1"/>
    <d v="2017-09-04T00:00:00"/>
    <n v="6"/>
    <n v="4"/>
    <n v="2"/>
    <n v="3791"/>
  </r>
  <r>
    <x v="0"/>
    <x v="1"/>
    <d v="2017-09-05T00:00:00"/>
    <n v="4"/>
    <n v="1"/>
    <n v="3"/>
    <n v="3794"/>
  </r>
  <r>
    <x v="0"/>
    <x v="1"/>
    <d v="2017-09-06T00:00:00"/>
    <n v="7"/>
    <n v="0"/>
    <n v="7"/>
    <n v="3801"/>
  </r>
  <r>
    <x v="0"/>
    <x v="1"/>
    <d v="2017-09-07T00:00:00"/>
    <n v="10"/>
    <n v="1"/>
    <n v="9"/>
    <n v="3810"/>
  </r>
  <r>
    <x v="0"/>
    <x v="1"/>
    <d v="2017-09-08T00:00:00"/>
    <n v="26"/>
    <n v="4"/>
    <n v="22"/>
    <n v="3832"/>
  </r>
  <r>
    <x v="0"/>
    <x v="1"/>
    <d v="2017-09-09T00:00:00"/>
    <n v="15"/>
    <n v="0"/>
    <n v="15"/>
    <n v="3847"/>
  </r>
  <r>
    <x v="0"/>
    <x v="1"/>
    <d v="2017-09-10T00:00:00"/>
    <n v="10"/>
    <n v="0"/>
    <n v="10"/>
    <n v="3857"/>
  </r>
  <r>
    <x v="0"/>
    <x v="1"/>
    <d v="2017-09-11T00:00:00"/>
    <n v="9"/>
    <n v="2"/>
    <n v="7"/>
    <n v="3864"/>
  </r>
  <r>
    <x v="0"/>
    <x v="1"/>
    <d v="2017-09-12T00:00:00"/>
    <n v="10"/>
    <n v="1"/>
    <n v="9"/>
    <n v="3873"/>
  </r>
  <r>
    <x v="0"/>
    <x v="1"/>
    <d v="2017-09-13T00:00:00"/>
    <n v="14"/>
    <n v="2"/>
    <n v="12"/>
    <n v="3885"/>
  </r>
  <r>
    <x v="0"/>
    <x v="1"/>
    <d v="2017-09-14T00:00:00"/>
    <n v="16"/>
    <n v="1"/>
    <n v="15"/>
    <n v="3900"/>
  </r>
  <r>
    <x v="0"/>
    <x v="1"/>
    <d v="2017-09-15T00:00:00"/>
    <n v="35"/>
    <n v="2"/>
    <n v="33"/>
    <n v="3933"/>
  </r>
  <r>
    <x v="0"/>
    <x v="1"/>
    <d v="2017-09-16T00:00:00"/>
    <n v="4"/>
    <n v="1"/>
    <n v="3"/>
    <n v="3936"/>
  </r>
  <r>
    <x v="0"/>
    <x v="1"/>
    <d v="2017-09-17T00:00:00"/>
    <n v="0"/>
    <n v="1"/>
    <n v="-1"/>
    <n v="3935"/>
  </r>
  <r>
    <x v="0"/>
    <x v="1"/>
    <d v="2017-09-18T00:00:00"/>
    <n v="7"/>
    <n v="1"/>
    <n v="6"/>
    <n v="3941"/>
  </r>
  <r>
    <x v="0"/>
    <x v="1"/>
    <d v="2017-09-19T00:00:00"/>
    <n v="5"/>
    <n v="0"/>
    <n v="5"/>
    <n v="3946"/>
  </r>
  <r>
    <x v="0"/>
    <x v="1"/>
    <d v="2017-09-20T00:00:00"/>
    <n v="17"/>
    <n v="1"/>
    <n v="16"/>
    <n v="3962"/>
  </r>
  <r>
    <x v="0"/>
    <x v="1"/>
    <d v="2017-09-21T00:00:00"/>
    <n v="14"/>
    <n v="1"/>
    <n v="13"/>
    <n v="3975"/>
  </r>
  <r>
    <x v="0"/>
    <x v="1"/>
    <d v="2017-09-23T00:00:00"/>
    <n v="9"/>
    <n v="1"/>
    <n v="8"/>
    <n v="3990"/>
  </r>
  <r>
    <x v="0"/>
    <x v="1"/>
    <d v="2017-09-24T00:00:00"/>
    <n v="3"/>
    <n v="2"/>
    <n v="1"/>
    <n v="3991"/>
  </r>
  <r>
    <x v="0"/>
    <x v="1"/>
    <d v="2017-09-25T00:00:00"/>
    <n v="9"/>
    <n v="1"/>
    <n v="8"/>
    <n v="3999"/>
  </r>
  <r>
    <x v="0"/>
    <x v="1"/>
    <d v="2017-09-26T00:00:00"/>
    <n v="6"/>
    <n v="0"/>
    <n v="6"/>
    <n v="4005"/>
  </r>
  <r>
    <x v="1"/>
    <x v="2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" applyNumberFormats="0" applyBorderFormats="0" applyFontFormats="0" applyPatternFormats="0" applyAlignmentFormats="0" applyWidthHeightFormats="1" dataCaption="值" updatedVersion="5" minRefreshableVersion="3" useAutoFormatting="1" itemPrintTitles="1" createdVersion="6" indent="0" outline="1" outlineData="1" multipleFieldFilters="0">
  <location ref="A3:E6" firstHeaderRow="0" firstDataRow="1" firstDataCol="1" rowPageCount="1" colPageCount="1"/>
  <pivotFields count="7">
    <pivotField axis="axisPage" showAll="0" defaultSubtotal="0">
      <items count="2">
        <item x="0"/>
        <item x="1"/>
      </items>
    </pivotField>
    <pivotField axis="axisRow" showAll="0">
      <items count="4">
        <item x="0"/>
        <item x="1"/>
        <item x="2"/>
        <item t="default"/>
      </items>
    </pivotField>
    <pivotField numFmtId="14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item="0" hier="-1"/>
  </pageFields>
  <dataFields count="4">
    <dataField name="求和项:新关注人数" fld="3" baseField="0" baseItem="0"/>
    <dataField name="求和项:取消关注人数" fld="4" baseField="0" baseItem="0"/>
    <dataField name="求和项:净增关注人数" fld="5" baseField="0" baseItem="0"/>
    <dataField name="最大值项:累积关注人数" fld="6" subtotal="max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6" cacheId="0" applyNumberFormats="0" applyBorderFormats="0" applyFontFormats="0" applyPatternFormats="0" applyAlignmentFormats="0" applyWidthHeightFormats="1" dataCaption="值" updatedVersion="5" minRefreshableVersion="5" useAutoFormatting="1" itemPrintTitles="1" createdVersion="5" indent="0" outline="1" outlineData="1" multipleFieldFilters="0" chartFormat="4">
  <location ref="A4:K7" firstHeaderRow="0" firstDataRow="1" firstDataCol="1" rowPageCount="1" colPageCount="1"/>
  <pivotFields count="12">
    <pivotField axis="axisRow" showAll="0" defaultSubtotal="0">
      <items count="3">
        <item x="0"/>
        <item x="1"/>
        <item h="1" x="2"/>
      </items>
    </pivotField>
    <pivotField axis="axisPage" numFmtId="14" multipleItemSelectionAllowed="1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showAll="0">
      <items count="32">
        <item x="24"/>
        <item x="25"/>
        <item x="21"/>
        <item x="27"/>
        <item x="26"/>
        <item x="12"/>
        <item x="20"/>
        <item x="19"/>
        <item x="0"/>
        <item x="28"/>
        <item x="11"/>
        <item x="13"/>
        <item x="14"/>
        <item x="7"/>
        <item x="18"/>
        <item x="4"/>
        <item x="23"/>
        <item x="2"/>
        <item x="6"/>
        <item x="10"/>
        <item x="3"/>
        <item x="17"/>
        <item x="5"/>
        <item x="9"/>
        <item x="16"/>
        <item x="22"/>
        <item x="29"/>
        <item x="8"/>
        <item x="1"/>
        <item x="15"/>
        <item x="30"/>
        <item t="default"/>
      </items>
    </pivotField>
    <pivotField dataField="1" showAll="0">
      <items count="30">
        <item x="23"/>
        <item x="22"/>
        <item x="19"/>
        <item x="24"/>
        <item x="13"/>
        <item x="12"/>
        <item x="0"/>
        <item x="14"/>
        <item x="25"/>
        <item x="4"/>
        <item x="11"/>
        <item x="18"/>
        <item x="7"/>
        <item x="26"/>
        <item x="3"/>
        <item x="10"/>
        <item x="21"/>
        <item x="6"/>
        <item x="17"/>
        <item x="2"/>
        <item x="9"/>
        <item x="5"/>
        <item x="16"/>
        <item x="20"/>
        <item x="27"/>
        <item x="8"/>
        <item x="1"/>
        <item x="15"/>
        <item x="2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pageFields count="1">
    <pageField fld="1" hier="-1"/>
  </pageFields>
  <dataFields count="10">
    <dataField name="图文页阅读-人数 " fld="2" baseField="0" baseItem="0"/>
    <dataField name="图文页阅读-次数 " fld="3" baseField="0" baseItem="0"/>
    <dataField name="从公众号会话打开-人数 " fld="4" baseField="0" baseItem="0"/>
    <dataField name="从公众号会话打开-次数 " fld="5" baseField="0" baseItem="0"/>
    <dataField name="求和项:从朋友圈打开-人数" fld="6" baseField="0" baseItem="0"/>
    <dataField name="求和项:从朋友圈打开-次数" fld="7" baseField="0" baseItem="0"/>
    <dataField name="求和项:分享转发-人数" fld="8" baseField="0" baseItem="0"/>
    <dataField name="求和项:分享转发-次数" fld="9" baseField="0" baseItem="0"/>
    <dataField name="求和项:微信收藏-人数" fld="10" baseField="0" baseItem="0"/>
    <dataField name="求和项:微信收藏-次数" fld="11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1" type="dateBetween" evalOrder="-1" id="136" name="时间">
      <autoFilter ref="A1">
        <filterColumn colId="0">
          <customFilters and="1">
            <customFilter operator="greaterThanOrEqual" val="42948"/>
            <customFilter operator="lessThanOrEqual" val="43008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时间1" sourceName="时间">
  <pivotTables>
    <pivotTable tabId="9" name="数据透视表6"/>
  </pivotTables>
  <state minimalRefreshVersion="6" lastRefreshVersion="6" pivotCacheId="3" filterType="dateBetween">
    <selection startDate="2017-08-01T00:00:00" endDate="2017-09-30T00:00:00"/>
    <bounds startDate="2017-01-01T00:00:00" endDate="2018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时间 1" cache="NativeTimeline_时间1" caption="时间" level="2" selectionLevel="2" scrollPosition="2017-01-01T00:00:00"/>
</timeline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31"/>
  <sheetViews>
    <sheetView workbookViewId="0">
      <pane ySplit="1" topLeftCell="A20" activePane="bottomLeft" state="frozen"/>
      <selection pane="bottomLeft" activeCell="E33" sqref="E33"/>
    </sheetView>
  </sheetViews>
  <sheetFormatPr defaultRowHeight="13.5" x14ac:dyDescent="0.15"/>
  <cols>
    <col min="3" max="3" width="8.25" style="4" bestFit="1" customWidth="1"/>
    <col min="4" max="5" width="16.25" bestFit="1" customWidth="1"/>
    <col min="6" max="7" width="22.5" bestFit="1" customWidth="1"/>
    <col min="8" max="9" width="18.375" bestFit="1" customWidth="1"/>
    <col min="10" max="13" width="14.125" bestFit="1" customWidth="1"/>
  </cols>
  <sheetData>
    <row r="1" spans="1:13" s="6" customFormat="1" x14ac:dyDescent="0.15">
      <c r="A1" s="6" t="s">
        <v>77</v>
      </c>
      <c r="B1" s="6" t="s">
        <v>52</v>
      </c>
      <c r="C1" s="7" t="s">
        <v>0</v>
      </c>
      <c r="D1" s="6" t="s">
        <v>36</v>
      </c>
      <c r="E1" s="6" t="s">
        <v>37</v>
      </c>
      <c r="F1" s="6" t="s">
        <v>38</v>
      </c>
      <c r="G1" s="6" t="s">
        <v>39</v>
      </c>
      <c r="H1" s="6" t="s">
        <v>40</v>
      </c>
      <c r="I1" s="6" t="s">
        <v>41</v>
      </c>
      <c r="J1" s="6" t="s">
        <v>42</v>
      </c>
      <c r="K1" s="6" t="s">
        <v>43</v>
      </c>
      <c r="L1" s="6" t="s">
        <v>44</v>
      </c>
      <c r="M1" s="6" t="s">
        <v>45</v>
      </c>
    </row>
    <row r="2" spans="1:13" x14ac:dyDescent="0.15">
      <c r="A2" t="str">
        <f>YEAR(C2)&amp;"年"</f>
        <v>2017年</v>
      </c>
      <c r="B2" t="str">
        <f>(MONTH(C2))&amp;"月"</f>
        <v>8月</v>
      </c>
      <c r="C2" s="4">
        <v>42971</v>
      </c>
      <c r="D2">
        <v>64</v>
      </c>
      <c r="E2">
        <v>117</v>
      </c>
      <c r="F2">
        <v>19</v>
      </c>
      <c r="G2">
        <v>30</v>
      </c>
      <c r="H2">
        <v>12</v>
      </c>
      <c r="I2">
        <v>12</v>
      </c>
      <c r="J2">
        <v>5</v>
      </c>
      <c r="K2">
        <v>6</v>
      </c>
      <c r="L2">
        <v>0</v>
      </c>
      <c r="M2">
        <v>0</v>
      </c>
    </row>
    <row r="3" spans="1:13" x14ac:dyDescent="0.15">
      <c r="A3" t="str">
        <f t="shared" ref="A3:A31" si="0">YEAR(C3)&amp;"年"</f>
        <v>2017年</v>
      </c>
      <c r="B3" t="str">
        <f t="shared" ref="B3:B31" si="1">(MONTH(C3))&amp;"月"</f>
        <v>8月</v>
      </c>
      <c r="C3" s="4">
        <v>42972</v>
      </c>
      <c r="D3">
        <v>626</v>
      </c>
      <c r="E3">
        <v>981</v>
      </c>
      <c r="F3">
        <v>279</v>
      </c>
      <c r="G3">
        <v>416</v>
      </c>
      <c r="H3">
        <v>223</v>
      </c>
      <c r="I3">
        <v>245</v>
      </c>
      <c r="J3">
        <v>39</v>
      </c>
      <c r="K3">
        <v>50</v>
      </c>
      <c r="L3">
        <v>16</v>
      </c>
      <c r="M3">
        <v>17</v>
      </c>
    </row>
    <row r="4" spans="1:13" x14ac:dyDescent="0.15">
      <c r="A4" t="str">
        <f t="shared" si="0"/>
        <v>2017年</v>
      </c>
      <c r="B4" t="str">
        <f t="shared" si="1"/>
        <v>8月</v>
      </c>
      <c r="C4" s="4">
        <v>42973</v>
      </c>
      <c r="D4">
        <v>111</v>
      </c>
      <c r="E4">
        <v>222</v>
      </c>
      <c r="F4">
        <v>39</v>
      </c>
      <c r="G4">
        <v>60</v>
      </c>
      <c r="H4">
        <v>23</v>
      </c>
      <c r="I4">
        <v>26</v>
      </c>
      <c r="J4">
        <v>4</v>
      </c>
      <c r="K4">
        <v>6</v>
      </c>
      <c r="L4">
        <v>0</v>
      </c>
      <c r="M4">
        <v>0</v>
      </c>
    </row>
    <row r="5" spans="1:13" x14ac:dyDescent="0.15">
      <c r="A5" t="str">
        <f t="shared" si="0"/>
        <v>2017年</v>
      </c>
      <c r="B5" t="str">
        <f t="shared" si="1"/>
        <v>8月</v>
      </c>
      <c r="C5" s="4">
        <v>42974</v>
      </c>
      <c r="D5">
        <v>134</v>
      </c>
      <c r="E5">
        <v>197</v>
      </c>
      <c r="F5">
        <v>34</v>
      </c>
      <c r="G5">
        <v>49</v>
      </c>
      <c r="H5">
        <v>69</v>
      </c>
      <c r="I5">
        <v>71</v>
      </c>
      <c r="J5">
        <v>11</v>
      </c>
      <c r="K5">
        <v>13</v>
      </c>
      <c r="L5">
        <v>8</v>
      </c>
      <c r="M5">
        <v>8</v>
      </c>
    </row>
    <row r="6" spans="1:13" x14ac:dyDescent="0.15">
      <c r="A6" t="str">
        <f t="shared" si="0"/>
        <v>2017年</v>
      </c>
      <c r="B6" t="str">
        <f t="shared" si="1"/>
        <v>8月</v>
      </c>
      <c r="C6" s="4">
        <v>42975</v>
      </c>
      <c r="D6">
        <v>93</v>
      </c>
      <c r="E6">
        <v>135</v>
      </c>
      <c r="F6">
        <v>17</v>
      </c>
      <c r="G6">
        <v>26</v>
      </c>
      <c r="H6">
        <v>35</v>
      </c>
      <c r="I6">
        <v>36</v>
      </c>
      <c r="J6">
        <v>7</v>
      </c>
      <c r="K6">
        <v>8</v>
      </c>
      <c r="L6">
        <v>2</v>
      </c>
      <c r="M6">
        <v>2</v>
      </c>
    </row>
    <row r="7" spans="1:13" x14ac:dyDescent="0.15">
      <c r="A7" t="str">
        <f t="shared" si="0"/>
        <v>2017年</v>
      </c>
      <c r="B7" t="str">
        <f t="shared" si="1"/>
        <v>8月</v>
      </c>
      <c r="C7" s="4">
        <v>42976</v>
      </c>
      <c r="D7">
        <v>274</v>
      </c>
      <c r="E7">
        <v>405</v>
      </c>
      <c r="F7">
        <v>202</v>
      </c>
      <c r="G7">
        <v>250</v>
      </c>
      <c r="H7">
        <v>39</v>
      </c>
      <c r="I7">
        <v>42</v>
      </c>
      <c r="J7">
        <v>6</v>
      </c>
      <c r="K7">
        <v>7</v>
      </c>
      <c r="L7">
        <v>4</v>
      </c>
      <c r="M7">
        <v>4</v>
      </c>
    </row>
    <row r="8" spans="1:13" x14ac:dyDescent="0.15">
      <c r="A8" t="str">
        <f t="shared" si="0"/>
        <v>2017年</v>
      </c>
      <c r="B8" t="str">
        <f t="shared" si="1"/>
        <v>8月</v>
      </c>
      <c r="C8" s="4">
        <v>42977</v>
      </c>
      <c r="D8">
        <v>115</v>
      </c>
      <c r="E8">
        <v>214</v>
      </c>
      <c r="F8">
        <v>44</v>
      </c>
      <c r="G8">
        <v>57</v>
      </c>
      <c r="H8">
        <v>42</v>
      </c>
      <c r="I8">
        <v>46</v>
      </c>
      <c r="J8">
        <v>6</v>
      </c>
      <c r="K8">
        <v>6</v>
      </c>
      <c r="L8">
        <v>0</v>
      </c>
      <c r="M8">
        <v>0</v>
      </c>
    </row>
    <row r="9" spans="1:13" x14ac:dyDescent="0.15">
      <c r="A9" t="str">
        <f t="shared" si="0"/>
        <v>2017年</v>
      </c>
      <c r="B9" t="str">
        <f t="shared" si="1"/>
        <v>8月</v>
      </c>
      <c r="C9" s="4">
        <v>42978</v>
      </c>
      <c r="D9">
        <v>89</v>
      </c>
      <c r="E9">
        <v>149</v>
      </c>
      <c r="F9">
        <v>30</v>
      </c>
      <c r="G9">
        <v>43</v>
      </c>
      <c r="H9">
        <v>24</v>
      </c>
      <c r="I9">
        <v>26</v>
      </c>
      <c r="J9">
        <v>8</v>
      </c>
      <c r="K9">
        <v>10</v>
      </c>
      <c r="L9">
        <v>1</v>
      </c>
      <c r="M9">
        <v>2</v>
      </c>
    </row>
    <row r="10" spans="1:13" x14ac:dyDescent="0.15">
      <c r="A10" t="str">
        <f t="shared" si="0"/>
        <v>2017年</v>
      </c>
      <c r="B10" t="str">
        <f t="shared" si="1"/>
        <v>9月</v>
      </c>
      <c r="C10" s="4">
        <v>42979</v>
      </c>
      <c r="D10">
        <v>611</v>
      </c>
      <c r="E10">
        <v>890</v>
      </c>
      <c r="F10">
        <v>333</v>
      </c>
      <c r="G10">
        <v>402</v>
      </c>
      <c r="H10">
        <v>107</v>
      </c>
      <c r="I10">
        <v>123</v>
      </c>
      <c r="J10">
        <v>43</v>
      </c>
      <c r="K10">
        <v>60</v>
      </c>
      <c r="L10">
        <v>29</v>
      </c>
      <c r="M10">
        <v>31</v>
      </c>
    </row>
    <row r="11" spans="1:13" x14ac:dyDescent="0.15">
      <c r="A11" t="str">
        <f t="shared" si="0"/>
        <v>2017年</v>
      </c>
      <c r="B11" t="str">
        <f t="shared" si="1"/>
        <v>9月</v>
      </c>
      <c r="C11" s="4">
        <v>42980</v>
      </c>
      <c r="D11">
        <v>280</v>
      </c>
      <c r="E11">
        <v>384</v>
      </c>
      <c r="F11">
        <v>51</v>
      </c>
      <c r="G11">
        <v>72</v>
      </c>
      <c r="H11">
        <v>155</v>
      </c>
      <c r="I11">
        <v>179</v>
      </c>
      <c r="J11">
        <v>16</v>
      </c>
      <c r="K11">
        <v>31</v>
      </c>
      <c r="L11">
        <v>6</v>
      </c>
      <c r="M11">
        <v>6</v>
      </c>
    </row>
    <row r="12" spans="1:13" x14ac:dyDescent="0.15">
      <c r="A12" t="str">
        <f t="shared" si="0"/>
        <v>2017年</v>
      </c>
      <c r="B12" t="str">
        <f t="shared" si="1"/>
        <v>9月</v>
      </c>
      <c r="C12" s="4">
        <v>42981</v>
      </c>
      <c r="D12">
        <v>120</v>
      </c>
      <c r="E12">
        <v>207</v>
      </c>
      <c r="F12">
        <v>38</v>
      </c>
      <c r="G12">
        <v>57</v>
      </c>
      <c r="H12">
        <v>30</v>
      </c>
      <c r="I12">
        <v>32</v>
      </c>
      <c r="J12">
        <v>4</v>
      </c>
      <c r="K12">
        <v>4</v>
      </c>
      <c r="L12">
        <v>3</v>
      </c>
      <c r="M12">
        <v>14</v>
      </c>
    </row>
    <row r="13" spans="1:13" x14ac:dyDescent="0.15">
      <c r="A13" t="str">
        <f t="shared" si="0"/>
        <v>2017年</v>
      </c>
      <c r="B13" t="str">
        <f t="shared" si="1"/>
        <v>9月</v>
      </c>
      <c r="C13" s="4">
        <v>42982</v>
      </c>
      <c r="D13">
        <v>73</v>
      </c>
      <c r="E13">
        <v>140</v>
      </c>
      <c r="F13">
        <v>31</v>
      </c>
      <c r="G13">
        <v>40</v>
      </c>
      <c r="H13">
        <v>2</v>
      </c>
      <c r="I13">
        <v>2</v>
      </c>
      <c r="J13">
        <v>2</v>
      </c>
      <c r="K13">
        <v>2</v>
      </c>
      <c r="L13">
        <v>3</v>
      </c>
      <c r="M13">
        <v>5</v>
      </c>
    </row>
    <row r="14" spans="1:13" x14ac:dyDescent="0.15">
      <c r="A14" t="str">
        <f t="shared" si="0"/>
        <v>2017年</v>
      </c>
      <c r="B14" t="str">
        <f t="shared" si="1"/>
        <v>9月</v>
      </c>
      <c r="C14" s="4">
        <v>42983</v>
      </c>
      <c r="D14">
        <v>61</v>
      </c>
      <c r="E14">
        <v>114</v>
      </c>
      <c r="F14">
        <v>25</v>
      </c>
      <c r="G14">
        <v>33</v>
      </c>
      <c r="H14">
        <v>4</v>
      </c>
      <c r="I14">
        <v>7</v>
      </c>
      <c r="J14">
        <v>4</v>
      </c>
      <c r="K14">
        <v>5</v>
      </c>
      <c r="L14">
        <v>1</v>
      </c>
      <c r="M14">
        <v>1</v>
      </c>
    </row>
    <row r="15" spans="1:13" x14ac:dyDescent="0.15">
      <c r="A15" t="str">
        <f t="shared" si="0"/>
        <v>2017年</v>
      </c>
      <c r="B15" t="str">
        <f t="shared" si="1"/>
        <v>9月</v>
      </c>
      <c r="C15" s="4">
        <v>42984</v>
      </c>
      <c r="D15">
        <v>80</v>
      </c>
      <c r="E15">
        <v>106</v>
      </c>
      <c r="F15">
        <v>31</v>
      </c>
      <c r="G15">
        <v>38</v>
      </c>
      <c r="H15">
        <v>6</v>
      </c>
      <c r="I15">
        <v>6</v>
      </c>
      <c r="J15">
        <v>3</v>
      </c>
      <c r="K15">
        <v>4</v>
      </c>
      <c r="L15">
        <v>4</v>
      </c>
      <c r="M15">
        <v>4</v>
      </c>
    </row>
    <row r="16" spans="1:13" x14ac:dyDescent="0.15">
      <c r="A16" t="str">
        <f t="shared" si="0"/>
        <v>2017年</v>
      </c>
      <c r="B16" t="str">
        <f t="shared" si="1"/>
        <v>9月</v>
      </c>
      <c r="C16" s="4">
        <v>42985</v>
      </c>
      <c r="D16">
        <v>81</v>
      </c>
      <c r="E16">
        <v>129</v>
      </c>
      <c r="F16">
        <v>23</v>
      </c>
      <c r="G16">
        <v>29</v>
      </c>
      <c r="H16">
        <v>28</v>
      </c>
      <c r="I16">
        <v>29</v>
      </c>
      <c r="J16">
        <v>4</v>
      </c>
      <c r="K16">
        <v>4</v>
      </c>
      <c r="L16">
        <v>3</v>
      </c>
      <c r="M16">
        <v>3</v>
      </c>
    </row>
    <row r="17" spans="1:13" x14ac:dyDescent="0.15">
      <c r="A17" t="str">
        <f t="shared" si="0"/>
        <v>2017年</v>
      </c>
      <c r="B17" t="str">
        <f t="shared" si="1"/>
        <v>9月</v>
      </c>
      <c r="C17" s="4">
        <v>42986</v>
      </c>
      <c r="D17">
        <v>830</v>
      </c>
      <c r="E17">
        <v>1091</v>
      </c>
      <c r="F17">
        <v>311</v>
      </c>
      <c r="G17">
        <v>386</v>
      </c>
      <c r="H17">
        <v>446</v>
      </c>
      <c r="I17">
        <v>481</v>
      </c>
      <c r="J17">
        <v>52</v>
      </c>
      <c r="K17">
        <v>64</v>
      </c>
      <c r="L17">
        <v>17</v>
      </c>
      <c r="M17">
        <v>18</v>
      </c>
    </row>
    <row r="18" spans="1:13" x14ac:dyDescent="0.15">
      <c r="A18" t="str">
        <f t="shared" si="0"/>
        <v>2017年</v>
      </c>
      <c r="B18" t="str">
        <f t="shared" si="1"/>
        <v>9月</v>
      </c>
      <c r="C18" s="4">
        <v>42987</v>
      </c>
      <c r="D18">
        <v>291</v>
      </c>
      <c r="E18">
        <v>437</v>
      </c>
      <c r="F18">
        <v>59</v>
      </c>
      <c r="G18">
        <v>79</v>
      </c>
      <c r="H18">
        <v>181</v>
      </c>
      <c r="I18">
        <v>195</v>
      </c>
      <c r="J18">
        <v>13</v>
      </c>
      <c r="K18">
        <v>16</v>
      </c>
      <c r="L18">
        <v>3</v>
      </c>
      <c r="M18">
        <v>3</v>
      </c>
    </row>
    <row r="19" spans="1:13" x14ac:dyDescent="0.15">
      <c r="A19" t="str">
        <f t="shared" si="0"/>
        <v>2017年</v>
      </c>
      <c r="B19" t="str">
        <f t="shared" si="1"/>
        <v>9月</v>
      </c>
      <c r="C19" s="4">
        <v>42988</v>
      </c>
      <c r="D19">
        <v>166</v>
      </c>
      <c r="E19">
        <v>219</v>
      </c>
      <c r="F19">
        <v>38</v>
      </c>
      <c r="G19">
        <v>56</v>
      </c>
      <c r="H19">
        <v>98</v>
      </c>
      <c r="I19">
        <v>101</v>
      </c>
      <c r="J19">
        <v>5</v>
      </c>
      <c r="K19">
        <v>8</v>
      </c>
      <c r="L19">
        <v>5</v>
      </c>
      <c r="M19">
        <v>6</v>
      </c>
    </row>
    <row r="20" spans="1:13" x14ac:dyDescent="0.15">
      <c r="A20" t="str">
        <f t="shared" si="0"/>
        <v>2017年</v>
      </c>
      <c r="B20" t="str">
        <f t="shared" si="1"/>
        <v>9月</v>
      </c>
      <c r="C20" s="4">
        <v>42989</v>
      </c>
      <c r="D20">
        <v>91</v>
      </c>
      <c r="E20">
        <v>146</v>
      </c>
      <c r="F20">
        <v>41</v>
      </c>
      <c r="G20">
        <v>62</v>
      </c>
      <c r="H20">
        <v>15</v>
      </c>
      <c r="I20">
        <v>15</v>
      </c>
      <c r="J20">
        <v>3</v>
      </c>
      <c r="K20">
        <v>5</v>
      </c>
      <c r="L20">
        <v>1</v>
      </c>
      <c r="M20">
        <v>1</v>
      </c>
    </row>
    <row r="21" spans="1:13" x14ac:dyDescent="0.15">
      <c r="A21" t="str">
        <f t="shared" si="0"/>
        <v>2017年</v>
      </c>
      <c r="B21" t="str">
        <f t="shared" si="1"/>
        <v>9月</v>
      </c>
      <c r="C21" s="4">
        <v>42990</v>
      </c>
      <c r="D21">
        <v>63</v>
      </c>
      <c r="E21">
        <v>135</v>
      </c>
      <c r="F21">
        <v>21</v>
      </c>
      <c r="G21">
        <v>33</v>
      </c>
      <c r="H21">
        <v>15</v>
      </c>
      <c r="I21">
        <v>20</v>
      </c>
      <c r="J21">
        <v>3</v>
      </c>
      <c r="K21">
        <v>3</v>
      </c>
      <c r="L21">
        <v>1</v>
      </c>
      <c r="M21">
        <v>1</v>
      </c>
    </row>
    <row r="22" spans="1:13" x14ac:dyDescent="0.15">
      <c r="A22" t="str">
        <f t="shared" si="0"/>
        <v>2017年</v>
      </c>
      <c r="B22" t="str">
        <f t="shared" si="1"/>
        <v>9月</v>
      </c>
      <c r="C22" s="4">
        <v>42991</v>
      </c>
      <c r="D22">
        <v>62</v>
      </c>
      <c r="E22">
        <v>129</v>
      </c>
      <c r="F22">
        <v>23</v>
      </c>
      <c r="G22">
        <v>37</v>
      </c>
      <c r="H22">
        <v>13</v>
      </c>
      <c r="I22">
        <v>14</v>
      </c>
      <c r="J22">
        <v>3</v>
      </c>
      <c r="K22">
        <v>4</v>
      </c>
      <c r="L22">
        <v>1</v>
      </c>
      <c r="M22">
        <v>1</v>
      </c>
    </row>
    <row r="23" spans="1:13" x14ac:dyDescent="0.15">
      <c r="A23" t="str">
        <f t="shared" si="0"/>
        <v>2017年</v>
      </c>
      <c r="B23" t="str">
        <f t="shared" si="1"/>
        <v>9月</v>
      </c>
      <c r="C23" s="4">
        <v>42992</v>
      </c>
      <c r="D23">
        <v>47</v>
      </c>
      <c r="E23">
        <v>96</v>
      </c>
      <c r="F23">
        <v>14</v>
      </c>
      <c r="G23">
        <v>18</v>
      </c>
      <c r="H23">
        <v>11</v>
      </c>
      <c r="I23">
        <v>11</v>
      </c>
      <c r="J23">
        <v>3</v>
      </c>
      <c r="K23">
        <v>3</v>
      </c>
      <c r="L23">
        <v>1</v>
      </c>
      <c r="M23">
        <v>1</v>
      </c>
    </row>
    <row r="24" spans="1:13" x14ac:dyDescent="0.15">
      <c r="A24" t="str">
        <f t="shared" si="0"/>
        <v>2017年</v>
      </c>
      <c r="B24" t="str">
        <f t="shared" si="1"/>
        <v>9月</v>
      </c>
      <c r="C24" s="4">
        <v>42993</v>
      </c>
      <c r="D24">
        <v>297</v>
      </c>
      <c r="E24">
        <v>481</v>
      </c>
      <c r="F24">
        <v>210</v>
      </c>
      <c r="G24">
        <v>249</v>
      </c>
      <c r="H24">
        <v>47</v>
      </c>
      <c r="I24">
        <v>50</v>
      </c>
      <c r="J24">
        <v>10</v>
      </c>
      <c r="K24">
        <v>10</v>
      </c>
      <c r="L24">
        <v>2</v>
      </c>
      <c r="M24">
        <v>2</v>
      </c>
    </row>
    <row r="25" spans="1:13" x14ac:dyDescent="0.15">
      <c r="A25" t="str">
        <f t="shared" si="0"/>
        <v>2017年</v>
      </c>
      <c r="B25" t="str">
        <f t="shared" si="1"/>
        <v>9月</v>
      </c>
      <c r="C25" s="4">
        <v>42994</v>
      </c>
      <c r="D25">
        <v>103</v>
      </c>
      <c r="E25">
        <v>209</v>
      </c>
      <c r="F25">
        <v>39</v>
      </c>
      <c r="G25">
        <v>42</v>
      </c>
      <c r="H25">
        <v>41</v>
      </c>
      <c r="I25">
        <v>46</v>
      </c>
      <c r="J25">
        <v>4</v>
      </c>
      <c r="K25">
        <v>4</v>
      </c>
      <c r="L25">
        <v>1</v>
      </c>
      <c r="M25">
        <v>1</v>
      </c>
    </row>
    <row r="26" spans="1:13" x14ac:dyDescent="0.15">
      <c r="A26" t="str">
        <f t="shared" si="0"/>
        <v>2017年</v>
      </c>
      <c r="B26" t="str">
        <f t="shared" si="1"/>
        <v>9月</v>
      </c>
      <c r="C26" s="4">
        <v>42995</v>
      </c>
      <c r="D26">
        <v>41</v>
      </c>
      <c r="E26">
        <v>93</v>
      </c>
      <c r="F26">
        <v>19</v>
      </c>
      <c r="G26">
        <v>23</v>
      </c>
      <c r="H26">
        <v>5</v>
      </c>
      <c r="I26">
        <v>5</v>
      </c>
      <c r="J26">
        <v>0</v>
      </c>
      <c r="K26">
        <v>0</v>
      </c>
      <c r="L26">
        <v>0</v>
      </c>
      <c r="M26">
        <v>0</v>
      </c>
    </row>
    <row r="27" spans="1:13" x14ac:dyDescent="0.15">
      <c r="A27" t="str">
        <f t="shared" si="0"/>
        <v>2017年</v>
      </c>
      <c r="B27" t="str">
        <f t="shared" si="1"/>
        <v>9月</v>
      </c>
      <c r="C27" s="4">
        <v>42996</v>
      </c>
      <c r="D27">
        <v>44</v>
      </c>
      <c r="E27">
        <v>89</v>
      </c>
      <c r="F27">
        <v>17</v>
      </c>
      <c r="G27">
        <v>19</v>
      </c>
      <c r="H27">
        <v>5</v>
      </c>
      <c r="I27">
        <v>5</v>
      </c>
      <c r="J27">
        <v>2</v>
      </c>
      <c r="K27">
        <v>2</v>
      </c>
      <c r="L27">
        <v>0</v>
      </c>
      <c r="M27">
        <v>0</v>
      </c>
    </row>
    <row r="28" spans="1:13" x14ac:dyDescent="0.15">
      <c r="A28" t="str">
        <f t="shared" si="0"/>
        <v>2017年</v>
      </c>
      <c r="B28" t="str">
        <f t="shared" si="1"/>
        <v>9月</v>
      </c>
      <c r="C28" s="4">
        <v>42997</v>
      </c>
      <c r="D28">
        <v>54</v>
      </c>
      <c r="E28">
        <v>105</v>
      </c>
      <c r="F28">
        <v>21</v>
      </c>
      <c r="G28">
        <v>25</v>
      </c>
      <c r="H28">
        <v>7</v>
      </c>
      <c r="I28">
        <v>7</v>
      </c>
      <c r="J28">
        <v>4</v>
      </c>
      <c r="K28">
        <v>6</v>
      </c>
      <c r="L28">
        <v>0</v>
      </c>
      <c r="M28">
        <v>0</v>
      </c>
    </row>
    <row r="29" spans="1:13" x14ac:dyDescent="0.15">
      <c r="A29" t="str">
        <f t="shared" si="0"/>
        <v>2017年</v>
      </c>
      <c r="B29" t="str">
        <f t="shared" si="1"/>
        <v>9月</v>
      </c>
      <c r="C29" s="4">
        <v>42998</v>
      </c>
      <c r="D29">
        <v>53</v>
      </c>
      <c r="E29">
        <v>130</v>
      </c>
      <c r="F29">
        <v>19</v>
      </c>
      <c r="G29">
        <v>31</v>
      </c>
      <c r="H29">
        <v>4</v>
      </c>
      <c r="I29">
        <v>9</v>
      </c>
      <c r="J29">
        <v>2</v>
      </c>
      <c r="K29">
        <v>4</v>
      </c>
      <c r="L29">
        <v>3</v>
      </c>
      <c r="M29">
        <v>3</v>
      </c>
    </row>
    <row r="30" spans="1:13" x14ac:dyDescent="0.15">
      <c r="A30" t="str">
        <f t="shared" si="0"/>
        <v>2017年</v>
      </c>
      <c r="B30" t="str">
        <f t="shared" si="1"/>
        <v>9月</v>
      </c>
      <c r="C30" s="4">
        <v>42999</v>
      </c>
      <c r="D30">
        <v>70</v>
      </c>
      <c r="E30">
        <v>152</v>
      </c>
      <c r="F30">
        <v>32</v>
      </c>
      <c r="G30">
        <v>46</v>
      </c>
      <c r="H30">
        <v>7</v>
      </c>
      <c r="I30">
        <v>7</v>
      </c>
      <c r="J30">
        <v>1</v>
      </c>
      <c r="K30">
        <v>2</v>
      </c>
      <c r="L30">
        <v>1</v>
      </c>
      <c r="M30">
        <v>3</v>
      </c>
    </row>
    <row r="31" spans="1:13" x14ac:dyDescent="0.15">
      <c r="A31" t="str">
        <f t="shared" si="0"/>
        <v>2017年</v>
      </c>
      <c r="B31" t="str">
        <f t="shared" si="1"/>
        <v>9月</v>
      </c>
      <c r="C31" s="4">
        <v>43000</v>
      </c>
      <c r="D31">
        <v>415</v>
      </c>
      <c r="E31">
        <v>655</v>
      </c>
      <c r="F31">
        <v>303</v>
      </c>
      <c r="G31">
        <v>438</v>
      </c>
      <c r="H31">
        <v>66</v>
      </c>
      <c r="I31">
        <v>87</v>
      </c>
      <c r="J31">
        <v>24</v>
      </c>
      <c r="K31">
        <v>25</v>
      </c>
      <c r="L31">
        <v>7</v>
      </c>
      <c r="M31">
        <v>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35"/>
  <sheetViews>
    <sheetView tabSelected="1" workbookViewId="0">
      <pane ySplit="1" topLeftCell="A23" activePane="bottomLeft" state="frozen"/>
      <selection pane="bottomLeft" activeCell="D36" sqref="D36"/>
    </sheetView>
  </sheetViews>
  <sheetFormatPr defaultRowHeight="13.5" x14ac:dyDescent="0.15"/>
  <cols>
    <col min="3" max="3" width="10.5" style="10" bestFit="1" customWidth="1"/>
    <col min="4" max="4" width="11" bestFit="1" customWidth="1"/>
    <col min="5" max="7" width="13" bestFit="1" customWidth="1"/>
  </cols>
  <sheetData>
    <row r="1" spans="1:7" s="6" customFormat="1" x14ac:dyDescent="0.15">
      <c r="A1" s="6" t="s">
        <v>78</v>
      </c>
      <c r="B1" s="6" t="s">
        <v>52</v>
      </c>
      <c r="C1" s="9" t="s">
        <v>0</v>
      </c>
      <c r="D1" s="6" t="s">
        <v>1</v>
      </c>
      <c r="E1" s="6" t="s">
        <v>2</v>
      </c>
      <c r="F1" s="6" t="s">
        <v>3</v>
      </c>
      <c r="G1" s="6" t="s">
        <v>4</v>
      </c>
    </row>
    <row r="2" spans="1:7" x14ac:dyDescent="0.15">
      <c r="A2" t="str">
        <f>YEAR(C2)&amp;"年"</f>
        <v>2017年</v>
      </c>
      <c r="B2" t="str">
        <f>(MONTH(C2))&amp;"月"</f>
        <v>8月</v>
      </c>
      <c r="C2" s="10">
        <v>42970</v>
      </c>
      <c r="D2">
        <v>4</v>
      </c>
      <c r="E2">
        <v>1</v>
      </c>
      <c r="F2">
        <v>3</v>
      </c>
      <c r="G2">
        <v>3653</v>
      </c>
    </row>
    <row r="3" spans="1:7" x14ac:dyDescent="0.15">
      <c r="A3" t="str">
        <f t="shared" ref="A3:A35" si="0">YEAR(C3)&amp;"年"</f>
        <v>2017年</v>
      </c>
      <c r="B3" t="str">
        <f t="shared" ref="B3:B35" si="1">(MONTH(C3))&amp;"月"</f>
        <v>8月</v>
      </c>
      <c r="C3" s="10">
        <v>42971</v>
      </c>
      <c r="D3">
        <v>9</v>
      </c>
      <c r="E3">
        <v>2</v>
      </c>
      <c r="F3">
        <v>7</v>
      </c>
      <c r="G3">
        <v>3660</v>
      </c>
    </row>
    <row r="4" spans="1:7" x14ac:dyDescent="0.15">
      <c r="A4" t="str">
        <f t="shared" si="0"/>
        <v>2017年</v>
      </c>
      <c r="B4" t="str">
        <f t="shared" si="1"/>
        <v>8月</v>
      </c>
      <c r="C4" s="10">
        <v>42972</v>
      </c>
      <c r="D4">
        <v>28</v>
      </c>
      <c r="E4">
        <v>2</v>
      </c>
      <c r="F4">
        <v>26</v>
      </c>
      <c r="G4">
        <v>3686</v>
      </c>
    </row>
    <row r="5" spans="1:7" x14ac:dyDescent="0.15">
      <c r="A5" t="str">
        <f t="shared" si="0"/>
        <v>2017年</v>
      </c>
      <c r="B5" t="str">
        <f t="shared" si="1"/>
        <v>8月</v>
      </c>
      <c r="C5" s="10">
        <v>42973</v>
      </c>
      <c r="D5">
        <v>7</v>
      </c>
      <c r="E5">
        <v>0</v>
      </c>
      <c r="F5">
        <v>7</v>
      </c>
      <c r="G5">
        <v>3693</v>
      </c>
    </row>
    <row r="6" spans="1:7" x14ac:dyDescent="0.15">
      <c r="A6" t="str">
        <f t="shared" si="0"/>
        <v>2017年</v>
      </c>
      <c r="B6" t="str">
        <f t="shared" si="1"/>
        <v>8月</v>
      </c>
      <c r="C6" s="10">
        <v>42974</v>
      </c>
      <c r="D6">
        <v>4</v>
      </c>
      <c r="E6">
        <v>1</v>
      </c>
      <c r="F6">
        <v>3</v>
      </c>
      <c r="G6">
        <v>3696</v>
      </c>
    </row>
    <row r="7" spans="1:7" x14ac:dyDescent="0.15">
      <c r="A7" t="str">
        <f t="shared" si="0"/>
        <v>2017年</v>
      </c>
      <c r="B7" t="str">
        <f t="shared" si="1"/>
        <v>8月</v>
      </c>
      <c r="C7" s="10">
        <v>42975</v>
      </c>
      <c r="D7">
        <v>7</v>
      </c>
      <c r="E7">
        <v>0</v>
      </c>
      <c r="F7">
        <v>7</v>
      </c>
      <c r="G7">
        <v>3703</v>
      </c>
    </row>
    <row r="8" spans="1:7" x14ac:dyDescent="0.15">
      <c r="A8" t="str">
        <f t="shared" si="0"/>
        <v>2017年</v>
      </c>
      <c r="B8" t="str">
        <f t="shared" si="1"/>
        <v>8月</v>
      </c>
      <c r="C8" s="10">
        <v>42976</v>
      </c>
      <c r="D8">
        <v>9</v>
      </c>
      <c r="E8">
        <v>3</v>
      </c>
      <c r="F8">
        <v>6</v>
      </c>
      <c r="G8">
        <v>3709</v>
      </c>
    </row>
    <row r="9" spans="1:7" x14ac:dyDescent="0.15">
      <c r="A9" t="str">
        <f t="shared" si="0"/>
        <v>2017年</v>
      </c>
      <c r="B9" t="str">
        <f t="shared" si="1"/>
        <v>8月</v>
      </c>
      <c r="C9" s="10">
        <v>42977</v>
      </c>
      <c r="D9">
        <v>10</v>
      </c>
      <c r="E9">
        <v>2</v>
      </c>
      <c r="F9">
        <v>8</v>
      </c>
      <c r="G9">
        <v>3717</v>
      </c>
    </row>
    <row r="10" spans="1:7" x14ac:dyDescent="0.15">
      <c r="A10" t="str">
        <f t="shared" si="0"/>
        <v>2017年</v>
      </c>
      <c r="B10" t="str">
        <f t="shared" si="1"/>
        <v>8月</v>
      </c>
      <c r="C10" s="10">
        <v>42978</v>
      </c>
      <c r="D10">
        <v>11</v>
      </c>
      <c r="E10">
        <v>2</v>
      </c>
      <c r="F10">
        <v>9</v>
      </c>
      <c r="G10">
        <v>3726</v>
      </c>
    </row>
    <row r="11" spans="1:7" x14ac:dyDescent="0.15">
      <c r="A11" t="str">
        <f t="shared" si="0"/>
        <v>2017年</v>
      </c>
      <c r="B11" t="str">
        <f t="shared" si="1"/>
        <v>9月</v>
      </c>
      <c r="C11" s="10">
        <v>42979</v>
      </c>
      <c r="D11">
        <v>38</v>
      </c>
      <c r="E11">
        <v>1</v>
      </c>
      <c r="F11">
        <v>37</v>
      </c>
      <c r="G11">
        <v>3763</v>
      </c>
    </row>
    <row r="12" spans="1:7" x14ac:dyDescent="0.15">
      <c r="A12" t="str">
        <f t="shared" si="0"/>
        <v>2017年</v>
      </c>
      <c r="B12" t="str">
        <f t="shared" si="1"/>
        <v>9月</v>
      </c>
      <c r="C12" s="10">
        <v>42980</v>
      </c>
      <c r="D12">
        <v>15</v>
      </c>
      <c r="E12">
        <v>1</v>
      </c>
      <c r="F12">
        <v>14</v>
      </c>
      <c r="G12">
        <v>3777</v>
      </c>
    </row>
    <row r="13" spans="1:7" x14ac:dyDescent="0.15">
      <c r="A13" t="str">
        <f t="shared" si="0"/>
        <v>2017年</v>
      </c>
      <c r="B13" t="str">
        <f t="shared" si="1"/>
        <v>9月</v>
      </c>
      <c r="C13" s="10">
        <v>42981</v>
      </c>
      <c r="D13">
        <v>14</v>
      </c>
      <c r="E13">
        <v>2</v>
      </c>
      <c r="F13">
        <v>12</v>
      </c>
      <c r="G13">
        <v>3789</v>
      </c>
    </row>
    <row r="14" spans="1:7" x14ac:dyDescent="0.15">
      <c r="A14" t="str">
        <f t="shared" si="0"/>
        <v>2017年</v>
      </c>
      <c r="B14" t="str">
        <f t="shared" si="1"/>
        <v>9月</v>
      </c>
      <c r="C14" s="10">
        <v>42982</v>
      </c>
      <c r="D14">
        <v>6</v>
      </c>
      <c r="E14">
        <v>4</v>
      </c>
      <c r="F14">
        <v>2</v>
      </c>
      <c r="G14">
        <v>3791</v>
      </c>
    </row>
    <row r="15" spans="1:7" x14ac:dyDescent="0.15">
      <c r="A15" t="str">
        <f t="shared" si="0"/>
        <v>2017年</v>
      </c>
      <c r="B15" t="str">
        <f t="shared" si="1"/>
        <v>9月</v>
      </c>
      <c r="C15" s="10">
        <v>42983</v>
      </c>
      <c r="D15">
        <v>4</v>
      </c>
      <c r="E15">
        <v>1</v>
      </c>
      <c r="F15">
        <v>3</v>
      </c>
      <c r="G15">
        <v>3794</v>
      </c>
    </row>
    <row r="16" spans="1:7" x14ac:dyDescent="0.15">
      <c r="A16" t="str">
        <f t="shared" si="0"/>
        <v>2017年</v>
      </c>
      <c r="B16" t="str">
        <f t="shared" si="1"/>
        <v>9月</v>
      </c>
      <c r="C16" s="10">
        <v>42984</v>
      </c>
      <c r="D16">
        <v>7</v>
      </c>
      <c r="E16">
        <v>0</v>
      </c>
      <c r="F16">
        <v>7</v>
      </c>
      <c r="G16">
        <v>3801</v>
      </c>
    </row>
    <row r="17" spans="1:7" x14ac:dyDescent="0.15">
      <c r="A17" t="str">
        <f t="shared" si="0"/>
        <v>2017年</v>
      </c>
      <c r="B17" t="str">
        <f t="shared" si="1"/>
        <v>9月</v>
      </c>
      <c r="C17" s="10">
        <v>42985</v>
      </c>
      <c r="D17">
        <v>10</v>
      </c>
      <c r="E17">
        <v>1</v>
      </c>
      <c r="F17">
        <v>9</v>
      </c>
      <c r="G17">
        <v>3810</v>
      </c>
    </row>
    <row r="18" spans="1:7" x14ac:dyDescent="0.15">
      <c r="A18" t="str">
        <f t="shared" si="0"/>
        <v>2017年</v>
      </c>
      <c r="B18" t="str">
        <f t="shared" si="1"/>
        <v>9月</v>
      </c>
      <c r="C18" s="10">
        <v>42986</v>
      </c>
      <c r="D18">
        <v>26</v>
      </c>
      <c r="E18">
        <v>4</v>
      </c>
      <c r="F18">
        <v>22</v>
      </c>
      <c r="G18">
        <v>3832</v>
      </c>
    </row>
    <row r="19" spans="1:7" x14ac:dyDescent="0.15">
      <c r="A19" t="str">
        <f t="shared" si="0"/>
        <v>2017年</v>
      </c>
      <c r="B19" t="str">
        <f t="shared" si="1"/>
        <v>9月</v>
      </c>
      <c r="C19" s="10">
        <v>42987</v>
      </c>
      <c r="D19">
        <v>15</v>
      </c>
      <c r="E19">
        <v>0</v>
      </c>
      <c r="F19">
        <v>15</v>
      </c>
      <c r="G19">
        <v>3847</v>
      </c>
    </row>
    <row r="20" spans="1:7" x14ac:dyDescent="0.15">
      <c r="A20" t="str">
        <f t="shared" si="0"/>
        <v>2017年</v>
      </c>
      <c r="B20" t="str">
        <f t="shared" si="1"/>
        <v>9月</v>
      </c>
      <c r="C20" s="10">
        <v>42988</v>
      </c>
      <c r="D20">
        <v>10</v>
      </c>
      <c r="E20">
        <v>0</v>
      </c>
      <c r="F20">
        <v>10</v>
      </c>
      <c r="G20">
        <v>3857</v>
      </c>
    </row>
    <row r="21" spans="1:7" x14ac:dyDescent="0.15">
      <c r="A21" t="str">
        <f t="shared" si="0"/>
        <v>2017年</v>
      </c>
      <c r="B21" t="str">
        <f t="shared" si="1"/>
        <v>9月</v>
      </c>
      <c r="C21" s="10">
        <v>42989</v>
      </c>
      <c r="D21">
        <v>9</v>
      </c>
      <c r="E21">
        <v>2</v>
      </c>
      <c r="F21">
        <v>7</v>
      </c>
      <c r="G21">
        <v>3864</v>
      </c>
    </row>
    <row r="22" spans="1:7" x14ac:dyDescent="0.15">
      <c r="A22" t="str">
        <f t="shared" si="0"/>
        <v>2017年</v>
      </c>
      <c r="B22" t="str">
        <f t="shared" si="1"/>
        <v>9月</v>
      </c>
      <c r="C22" s="10">
        <v>42990</v>
      </c>
      <c r="D22">
        <v>10</v>
      </c>
      <c r="E22">
        <v>1</v>
      </c>
      <c r="F22">
        <v>9</v>
      </c>
      <c r="G22">
        <v>3873</v>
      </c>
    </row>
    <row r="23" spans="1:7" x14ac:dyDescent="0.15">
      <c r="A23" t="str">
        <f t="shared" si="0"/>
        <v>2017年</v>
      </c>
      <c r="B23" t="str">
        <f t="shared" si="1"/>
        <v>9月</v>
      </c>
      <c r="C23" s="10">
        <v>42991</v>
      </c>
      <c r="D23">
        <v>14</v>
      </c>
      <c r="E23">
        <v>2</v>
      </c>
      <c r="F23">
        <v>12</v>
      </c>
      <c r="G23">
        <v>3885</v>
      </c>
    </row>
    <row r="24" spans="1:7" x14ac:dyDescent="0.15">
      <c r="A24" t="str">
        <f t="shared" si="0"/>
        <v>2017年</v>
      </c>
      <c r="B24" t="str">
        <f t="shared" si="1"/>
        <v>9月</v>
      </c>
      <c r="C24" s="10">
        <v>42992</v>
      </c>
      <c r="D24">
        <v>16</v>
      </c>
      <c r="E24">
        <v>1</v>
      </c>
      <c r="F24">
        <v>15</v>
      </c>
      <c r="G24">
        <v>3900</v>
      </c>
    </row>
    <row r="25" spans="1:7" x14ac:dyDescent="0.15">
      <c r="A25" t="str">
        <f t="shared" si="0"/>
        <v>2017年</v>
      </c>
      <c r="B25" t="str">
        <f t="shared" si="1"/>
        <v>9月</v>
      </c>
      <c r="C25" s="10">
        <v>42993</v>
      </c>
      <c r="D25">
        <v>35</v>
      </c>
      <c r="E25">
        <v>2</v>
      </c>
      <c r="F25">
        <v>33</v>
      </c>
      <c r="G25">
        <v>3933</v>
      </c>
    </row>
    <row r="26" spans="1:7" x14ac:dyDescent="0.15">
      <c r="A26" t="str">
        <f t="shared" si="0"/>
        <v>2017年</v>
      </c>
      <c r="B26" t="str">
        <f t="shared" si="1"/>
        <v>9月</v>
      </c>
      <c r="C26" s="10">
        <v>42994</v>
      </c>
      <c r="D26">
        <v>4</v>
      </c>
      <c r="E26">
        <v>1</v>
      </c>
      <c r="F26">
        <v>3</v>
      </c>
      <c r="G26">
        <v>3936</v>
      </c>
    </row>
    <row r="27" spans="1:7" x14ac:dyDescent="0.15">
      <c r="A27" t="str">
        <f t="shared" si="0"/>
        <v>2017年</v>
      </c>
      <c r="B27" t="str">
        <f t="shared" si="1"/>
        <v>9月</v>
      </c>
      <c r="C27" s="10">
        <v>42995</v>
      </c>
      <c r="D27">
        <v>0</v>
      </c>
      <c r="E27">
        <v>1</v>
      </c>
      <c r="F27">
        <v>-1</v>
      </c>
      <c r="G27">
        <v>3935</v>
      </c>
    </row>
    <row r="28" spans="1:7" x14ac:dyDescent="0.15">
      <c r="A28" t="str">
        <f t="shared" si="0"/>
        <v>2017年</v>
      </c>
      <c r="B28" t="str">
        <f t="shared" si="1"/>
        <v>9月</v>
      </c>
      <c r="C28" s="10">
        <v>42996</v>
      </c>
      <c r="D28">
        <v>7</v>
      </c>
      <c r="E28">
        <v>1</v>
      </c>
      <c r="F28">
        <v>6</v>
      </c>
      <c r="G28">
        <v>3941</v>
      </c>
    </row>
    <row r="29" spans="1:7" x14ac:dyDescent="0.15">
      <c r="A29" t="str">
        <f t="shared" si="0"/>
        <v>2017年</v>
      </c>
      <c r="B29" t="str">
        <f t="shared" si="1"/>
        <v>9月</v>
      </c>
      <c r="C29" s="10">
        <v>42997</v>
      </c>
      <c r="D29">
        <v>5</v>
      </c>
      <c r="E29">
        <v>0</v>
      </c>
      <c r="F29">
        <v>5</v>
      </c>
      <c r="G29">
        <v>3946</v>
      </c>
    </row>
    <row r="30" spans="1:7" x14ac:dyDescent="0.15">
      <c r="A30" t="str">
        <f t="shared" si="0"/>
        <v>2017年</v>
      </c>
      <c r="B30" t="str">
        <f t="shared" si="1"/>
        <v>9月</v>
      </c>
      <c r="C30" s="10">
        <v>42998</v>
      </c>
      <c r="D30">
        <v>17</v>
      </c>
      <c r="E30">
        <v>1</v>
      </c>
      <c r="F30">
        <v>16</v>
      </c>
      <c r="G30">
        <v>3962</v>
      </c>
    </row>
    <row r="31" spans="1:7" x14ac:dyDescent="0.15">
      <c r="A31" t="str">
        <f t="shared" si="0"/>
        <v>2017年</v>
      </c>
      <c r="B31" t="str">
        <f t="shared" si="1"/>
        <v>9月</v>
      </c>
      <c r="C31" s="10">
        <v>42999</v>
      </c>
      <c r="D31">
        <v>14</v>
      </c>
      <c r="E31">
        <v>1</v>
      </c>
      <c r="F31">
        <v>13</v>
      </c>
      <c r="G31">
        <v>3975</v>
      </c>
    </row>
    <row r="32" spans="1:7" x14ac:dyDescent="0.15">
      <c r="A32" t="str">
        <f t="shared" si="0"/>
        <v>2017年</v>
      </c>
      <c r="B32" t="str">
        <f t="shared" si="1"/>
        <v>9月</v>
      </c>
      <c r="C32" s="10">
        <v>43001</v>
      </c>
      <c r="D32">
        <v>9</v>
      </c>
      <c r="E32">
        <v>1</v>
      </c>
      <c r="F32">
        <v>8</v>
      </c>
      <c r="G32">
        <v>3990</v>
      </c>
    </row>
    <row r="33" spans="1:7" x14ac:dyDescent="0.15">
      <c r="A33" t="str">
        <f t="shared" si="0"/>
        <v>2017年</v>
      </c>
      <c r="B33" t="str">
        <f t="shared" si="1"/>
        <v>9月</v>
      </c>
      <c r="C33" s="10">
        <v>43002</v>
      </c>
      <c r="D33">
        <v>3</v>
      </c>
      <c r="E33">
        <v>2</v>
      </c>
      <c r="F33">
        <v>1</v>
      </c>
      <c r="G33">
        <v>3991</v>
      </c>
    </row>
    <row r="34" spans="1:7" x14ac:dyDescent="0.15">
      <c r="A34" t="str">
        <f t="shared" si="0"/>
        <v>2017年</v>
      </c>
      <c r="B34" t="str">
        <f t="shared" si="1"/>
        <v>9月</v>
      </c>
      <c r="C34" s="10">
        <v>43003</v>
      </c>
      <c r="D34">
        <v>9</v>
      </c>
      <c r="E34">
        <v>1</v>
      </c>
      <c r="F34">
        <v>8</v>
      </c>
      <c r="G34">
        <v>3999</v>
      </c>
    </row>
    <row r="35" spans="1:7" x14ac:dyDescent="0.15">
      <c r="A35" t="str">
        <f t="shared" si="0"/>
        <v>2017年</v>
      </c>
      <c r="B35" t="str">
        <f t="shared" si="1"/>
        <v>9月</v>
      </c>
      <c r="C35" s="10">
        <v>43004</v>
      </c>
      <c r="D35">
        <v>6</v>
      </c>
      <c r="E35">
        <v>0</v>
      </c>
      <c r="F35">
        <v>6</v>
      </c>
      <c r="G35">
        <v>4005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15"/>
  <sheetViews>
    <sheetView workbookViewId="0">
      <pane ySplit="1" topLeftCell="A2" activePane="bottomLeft" state="frozen"/>
      <selection pane="bottomLeft" activeCell="E32" sqref="E32"/>
    </sheetView>
  </sheetViews>
  <sheetFormatPr defaultRowHeight="13.5" x14ac:dyDescent="0.15"/>
  <cols>
    <col min="1" max="1" width="11.625" bestFit="1" customWidth="1"/>
    <col min="4" max="6" width="13" bestFit="1" customWidth="1"/>
  </cols>
  <sheetData>
    <row r="1" spans="1:6" s="6" customFormat="1" x14ac:dyDescent="0.15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</row>
    <row r="2" spans="1:6" x14ac:dyDescent="0.15">
      <c r="A2" s="1">
        <v>2017081102</v>
      </c>
      <c r="B2" t="s">
        <v>11</v>
      </c>
      <c r="C2" t="s">
        <v>12</v>
      </c>
      <c r="D2">
        <v>211</v>
      </c>
      <c r="E2">
        <v>145</v>
      </c>
      <c r="F2">
        <v>1.46</v>
      </c>
    </row>
    <row r="3" spans="1:6" x14ac:dyDescent="0.15">
      <c r="A3" s="1">
        <v>2017081102</v>
      </c>
      <c r="B3" t="s">
        <v>11</v>
      </c>
      <c r="C3" t="s">
        <v>13</v>
      </c>
      <c r="D3">
        <v>253</v>
      </c>
      <c r="E3">
        <v>193</v>
      </c>
      <c r="F3">
        <v>1.31</v>
      </c>
    </row>
    <row r="4" spans="1:6" x14ac:dyDescent="0.15">
      <c r="A4" s="1">
        <v>2017081102</v>
      </c>
      <c r="B4" t="s">
        <v>11</v>
      </c>
      <c r="C4" t="s">
        <v>14</v>
      </c>
      <c r="D4">
        <v>287</v>
      </c>
      <c r="E4">
        <v>240</v>
      </c>
      <c r="F4">
        <v>1.2</v>
      </c>
    </row>
    <row r="5" spans="1:6" x14ac:dyDescent="0.15">
      <c r="A5" s="1">
        <v>2017081102</v>
      </c>
      <c r="B5" t="s">
        <v>11</v>
      </c>
      <c r="C5" t="s">
        <v>15</v>
      </c>
      <c r="D5">
        <v>244</v>
      </c>
      <c r="E5">
        <v>209</v>
      </c>
      <c r="F5">
        <v>1.17</v>
      </c>
    </row>
    <row r="6" spans="1:6" x14ac:dyDescent="0.15">
      <c r="A6" s="1">
        <v>2017081102</v>
      </c>
      <c r="B6" t="s">
        <v>16</v>
      </c>
      <c r="C6" t="s">
        <v>17</v>
      </c>
      <c r="D6">
        <v>101</v>
      </c>
      <c r="E6">
        <v>87</v>
      </c>
      <c r="F6">
        <v>1.1599999999999999</v>
      </c>
    </row>
    <row r="7" spans="1:6" x14ac:dyDescent="0.15">
      <c r="A7" s="1">
        <v>2017081102</v>
      </c>
      <c r="B7" t="s">
        <v>16</v>
      </c>
      <c r="C7" t="s">
        <v>18</v>
      </c>
      <c r="D7">
        <v>118</v>
      </c>
      <c r="E7">
        <v>102</v>
      </c>
      <c r="F7">
        <v>1.1599999999999999</v>
      </c>
    </row>
    <row r="8" spans="1:6" x14ac:dyDescent="0.15">
      <c r="A8" s="1">
        <v>2017081102</v>
      </c>
      <c r="B8" t="s">
        <v>19</v>
      </c>
      <c r="C8" t="s">
        <v>20</v>
      </c>
      <c r="D8">
        <v>115</v>
      </c>
      <c r="E8">
        <v>104</v>
      </c>
      <c r="F8">
        <v>1.1100000000000001</v>
      </c>
    </row>
    <row r="9" spans="1:6" x14ac:dyDescent="0.15">
      <c r="A9" s="1">
        <v>2017081102</v>
      </c>
      <c r="B9" t="s">
        <v>19</v>
      </c>
      <c r="C9" t="s">
        <v>21</v>
      </c>
      <c r="D9">
        <v>238</v>
      </c>
      <c r="E9">
        <v>173</v>
      </c>
      <c r="F9">
        <v>1.38</v>
      </c>
    </row>
    <row r="10" spans="1:6" x14ac:dyDescent="0.15">
      <c r="A10" s="1">
        <v>2017081102</v>
      </c>
      <c r="B10" t="s">
        <v>19</v>
      </c>
      <c r="C10" t="s">
        <v>22</v>
      </c>
      <c r="D10">
        <v>34</v>
      </c>
      <c r="E10">
        <v>33</v>
      </c>
      <c r="F10">
        <v>1.03</v>
      </c>
    </row>
    <row r="11" spans="1:6" x14ac:dyDescent="0.15">
      <c r="A11" s="1">
        <v>2017081102</v>
      </c>
      <c r="B11" t="s">
        <v>19</v>
      </c>
      <c r="C11" t="s">
        <v>23</v>
      </c>
      <c r="D11">
        <v>34</v>
      </c>
      <c r="E11">
        <v>28</v>
      </c>
      <c r="F11">
        <v>1.21</v>
      </c>
    </row>
    <row r="12" spans="1:6" x14ac:dyDescent="0.15">
      <c r="A12" s="1">
        <v>2017080402</v>
      </c>
      <c r="B12" t="s">
        <v>11</v>
      </c>
      <c r="C12" t="s">
        <v>13</v>
      </c>
      <c r="D12">
        <v>1</v>
      </c>
      <c r="E12">
        <v>1</v>
      </c>
      <c r="F12">
        <v>1</v>
      </c>
    </row>
    <row r="13" spans="1:6" x14ac:dyDescent="0.15">
      <c r="A13" s="1">
        <v>2017080402</v>
      </c>
      <c r="B13" t="s">
        <v>11</v>
      </c>
      <c r="C13" t="s">
        <v>14</v>
      </c>
      <c r="D13">
        <v>1</v>
      </c>
      <c r="E13">
        <v>1</v>
      </c>
      <c r="F13">
        <v>1</v>
      </c>
    </row>
    <row r="14" spans="1:6" x14ac:dyDescent="0.15">
      <c r="A14" s="1">
        <v>2017080402</v>
      </c>
      <c r="B14" t="s">
        <v>19</v>
      </c>
      <c r="C14" t="s">
        <v>21</v>
      </c>
      <c r="D14">
        <v>1</v>
      </c>
      <c r="E14">
        <v>1</v>
      </c>
      <c r="F14">
        <v>1</v>
      </c>
    </row>
    <row r="15" spans="1:6" x14ac:dyDescent="0.15">
      <c r="A15" s="1">
        <v>2017080402</v>
      </c>
      <c r="B15" t="s">
        <v>19</v>
      </c>
      <c r="C15" t="s">
        <v>23</v>
      </c>
      <c r="D15">
        <v>1</v>
      </c>
      <c r="E15">
        <v>1</v>
      </c>
      <c r="F15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9"/>
  <sheetViews>
    <sheetView workbookViewId="0">
      <pane ySplit="1" topLeftCell="A2" activePane="bottomLeft" state="frozen"/>
      <selection pane="bottomLeft" activeCell="F27" sqref="F27"/>
    </sheetView>
  </sheetViews>
  <sheetFormatPr defaultRowHeight="13.5" x14ac:dyDescent="0.15"/>
  <cols>
    <col min="3" max="3" width="10.5" style="4" bestFit="1" customWidth="1"/>
    <col min="4" max="5" width="13" bestFit="1" customWidth="1"/>
  </cols>
  <sheetData>
    <row r="1" spans="1:6" s="6" customFormat="1" x14ac:dyDescent="0.15">
      <c r="A1" s="6" t="s">
        <v>79</v>
      </c>
      <c r="B1" s="6" t="s">
        <v>80</v>
      </c>
      <c r="C1" s="8" t="s">
        <v>35</v>
      </c>
      <c r="D1" s="6" t="s">
        <v>24</v>
      </c>
      <c r="E1" s="6" t="s">
        <v>25</v>
      </c>
      <c r="F1" s="6" t="s">
        <v>26</v>
      </c>
    </row>
    <row r="2" spans="1:6" x14ac:dyDescent="0.15">
      <c r="A2" t="str">
        <f>YEAR(C2)&amp;"年"</f>
        <v>2017年</v>
      </c>
      <c r="B2" t="str">
        <f>(MONTH(C2))&amp;"月"</f>
        <v>9月</v>
      </c>
      <c r="C2" s="4">
        <v>42999</v>
      </c>
      <c r="D2">
        <v>1</v>
      </c>
      <c r="E2" t="s">
        <v>27</v>
      </c>
      <c r="F2">
        <v>3</v>
      </c>
    </row>
    <row r="3" spans="1:6" x14ac:dyDescent="0.15">
      <c r="A3" t="str">
        <f t="shared" ref="A3:A9" si="0">YEAR(C3)&amp;"年"</f>
        <v>2017年</v>
      </c>
      <c r="B3" t="str">
        <f t="shared" ref="B3:B9" si="1">(MONTH(C3))&amp;"月"</f>
        <v>9月</v>
      </c>
      <c r="C3" s="4">
        <v>42999</v>
      </c>
      <c r="D3">
        <v>2</v>
      </c>
      <c r="E3" t="s">
        <v>28</v>
      </c>
      <c r="F3">
        <v>3</v>
      </c>
    </row>
    <row r="4" spans="1:6" x14ac:dyDescent="0.15">
      <c r="A4" t="str">
        <f t="shared" si="0"/>
        <v>2017年</v>
      </c>
      <c r="B4" t="str">
        <f t="shared" si="1"/>
        <v>9月</v>
      </c>
      <c r="C4" s="4">
        <v>42999</v>
      </c>
      <c r="D4">
        <v>3</v>
      </c>
      <c r="E4" t="s">
        <v>29</v>
      </c>
      <c r="F4">
        <v>2</v>
      </c>
    </row>
    <row r="5" spans="1:6" x14ac:dyDescent="0.15">
      <c r="A5" t="str">
        <f t="shared" si="0"/>
        <v>2017年</v>
      </c>
      <c r="B5" t="str">
        <f t="shared" si="1"/>
        <v>9月</v>
      </c>
      <c r="C5" s="4">
        <v>42999</v>
      </c>
      <c r="D5">
        <v>4</v>
      </c>
      <c r="E5" t="s">
        <v>30</v>
      </c>
      <c r="F5">
        <v>2</v>
      </c>
    </row>
    <row r="6" spans="1:6" x14ac:dyDescent="0.15">
      <c r="A6" t="str">
        <f t="shared" si="0"/>
        <v>2017年</v>
      </c>
      <c r="B6" t="str">
        <f t="shared" si="1"/>
        <v>9月</v>
      </c>
      <c r="C6" s="4">
        <v>42999</v>
      </c>
      <c r="D6">
        <v>5</v>
      </c>
      <c r="E6" t="s">
        <v>31</v>
      </c>
      <c r="F6">
        <v>2</v>
      </c>
    </row>
    <row r="7" spans="1:6" x14ac:dyDescent="0.15">
      <c r="A7" t="str">
        <f t="shared" si="0"/>
        <v>2017年</v>
      </c>
      <c r="B7" t="str">
        <f t="shared" si="1"/>
        <v>9月</v>
      </c>
      <c r="C7" s="4">
        <v>42999</v>
      </c>
      <c r="D7">
        <v>6</v>
      </c>
      <c r="E7" t="s">
        <v>32</v>
      </c>
      <c r="F7">
        <v>2</v>
      </c>
    </row>
    <row r="8" spans="1:6" x14ac:dyDescent="0.15">
      <c r="A8" t="str">
        <f t="shared" si="0"/>
        <v>2017年</v>
      </c>
      <c r="B8" t="str">
        <f t="shared" si="1"/>
        <v>9月</v>
      </c>
      <c r="C8" s="4">
        <v>42999</v>
      </c>
      <c r="D8">
        <v>7</v>
      </c>
      <c r="E8" t="s">
        <v>33</v>
      </c>
      <c r="F8">
        <v>2</v>
      </c>
    </row>
    <row r="9" spans="1:6" x14ac:dyDescent="0.15">
      <c r="A9" t="str">
        <f t="shared" si="0"/>
        <v>2017年</v>
      </c>
      <c r="B9" t="str">
        <f t="shared" si="1"/>
        <v>9月</v>
      </c>
      <c r="C9" s="4">
        <v>42999</v>
      </c>
      <c r="D9">
        <v>8</v>
      </c>
      <c r="E9" t="s">
        <v>34</v>
      </c>
      <c r="F9">
        <v>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10"/>
  <sheetViews>
    <sheetView workbookViewId="0">
      <selection activeCell="D13" sqref="D13"/>
    </sheetView>
  </sheetViews>
  <sheetFormatPr defaultRowHeight="13.5" x14ac:dyDescent="0.15"/>
  <cols>
    <col min="1" max="1" width="9.75" bestFit="1" customWidth="1"/>
    <col min="2" max="2" width="19.75" bestFit="1" customWidth="1"/>
    <col min="3" max="4" width="22" bestFit="1" customWidth="1"/>
    <col min="5" max="5" width="24.25" bestFit="1" customWidth="1"/>
  </cols>
  <sheetData>
    <row r="1" spans="1:5" x14ac:dyDescent="0.15">
      <c r="A1" s="2" t="s">
        <v>76</v>
      </c>
      <c r="B1" t="s">
        <v>81</v>
      </c>
    </row>
    <row r="3" spans="1:5" x14ac:dyDescent="0.15">
      <c r="A3" s="2" t="s">
        <v>46</v>
      </c>
      <c r="B3" t="s">
        <v>50</v>
      </c>
      <c r="C3" t="s">
        <v>48</v>
      </c>
      <c r="D3" t="s">
        <v>49</v>
      </c>
      <c r="E3" t="s">
        <v>51</v>
      </c>
    </row>
    <row r="4" spans="1:5" x14ac:dyDescent="0.15">
      <c r="A4" s="3" t="s">
        <v>53</v>
      </c>
      <c r="B4" s="1">
        <v>89</v>
      </c>
      <c r="C4" s="1">
        <v>13</v>
      </c>
      <c r="D4" s="1">
        <v>76</v>
      </c>
      <c r="E4" s="1">
        <v>3726</v>
      </c>
    </row>
    <row r="5" spans="1:5" x14ac:dyDescent="0.15">
      <c r="A5" s="3" t="s">
        <v>54</v>
      </c>
      <c r="B5" s="1">
        <v>303</v>
      </c>
      <c r="C5" s="1">
        <v>31</v>
      </c>
      <c r="D5" s="1">
        <v>272</v>
      </c>
      <c r="E5" s="1">
        <v>4005</v>
      </c>
    </row>
    <row r="6" spans="1:5" x14ac:dyDescent="0.15">
      <c r="A6" s="3" t="s">
        <v>47</v>
      </c>
      <c r="B6" s="1">
        <v>392</v>
      </c>
      <c r="C6" s="1">
        <v>44</v>
      </c>
      <c r="D6" s="1">
        <v>348</v>
      </c>
      <c r="E6" s="1">
        <v>4005</v>
      </c>
    </row>
    <row r="8" spans="1:5" x14ac:dyDescent="0.15">
      <c r="B8" t="s">
        <v>56</v>
      </c>
      <c r="C8" t="s">
        <v>57</v>
      </c>
      <c r="D8" t="s">
        <v>58</v>
      </c>
      <c r="E8" t="s">
        <v>55</v>
      </c>
    </row>
    <row r="9" spans="1:5" x14ac:dyDescent="0.15">
      <c r="A9" t="str">
        <f>A4</f>
        <v>8月</v>
      </c>
      <c r="B9">
        <f t="shared" ref="B9:E9" si="0">B4</f>
        <v>89</v>
      </c>
      <c r="C9">
        <f t="shared" si="0"/>
        <v>13</v>
      </c>
      <c r="D9">
        <f t="shared" si="0"/>
        <v>76</v>
      </c>
      <c r="E9">
        <f t="shared" si="0"/>
        <v>3726</v>
      </c>
    </row>
    <row r="10" spans="1:5" x14ac:dyDescent="0.15">
      <c r="A10" t="str">
        <f>A5</f>
        <v>9月</v>
      </c>
      <c r="B10">
        <f t="shared" ref="B10:E10" si="1">B5</f>
        <v>303</v>
      </c>
      <c r="C10">
        <f t="shared" si="1"/>
        <v>31</v>
      </c>
      <c r="D10">
        <f t="shared" si="1"/>
        <v>272</v>
      </c>
      <c r="E10">
        <f t="shared" si="1"/>
        <v>4005</v>
      </c>
    </row>
  </sheetData>
  <phoneticPr fontId="1" type="noConversion"/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80"/>
  <sheetViews>
    <sheetView workbookViewId="0">
      <pane ySplit="1" topLeftCell="A32" activePane="bottomLeft" state="frozen"/>
      <selection pane="bottomLeft" activeCell="H26" sqref="H26"/>
    </sheetView>
  </sheetViews>
  <sheetFormatPr defaultRowHeight="13.5" x14ac:dyDescent="0.15"/>
  <cols>
    <col min="1" max="1" width="9.75" customWidth="1"/>
    <col min="2" max="3" width="18.875" customWidth="1"/>
    <col min="4" max="5" width="25.5" customWidth="1"/>
    <col min="6" max="6" width="27.75" bestFit="1" customWidth="1"/>
    <col min="7" max="7" width="27.75" style="4" customWidth="1"/>
    <col min="8" max="9" width="23.25" style="5" bestFit="1" customWidth="1"/>
    <col min="10" max="11" width="23.25" style="5" customWidth="1"/>
    <col min="12" max="12" width="9" style="5"/>
  </cols>
  <sheetData>
    <row r="1" spans="1:13" ht="114" customHeight="1" x14ac:dyDescent="0.15"/>
    <row r="2" spans="1:13" x14ac:dyDescent="0.15">
      <c r="A2" s="2" t="s">
        <v>0</v>
      </c>
      <c r="B2" t="s">
        <v>69</v>
      </c>
    </row>
    <row r="3" spans="1:13" x14ac:dyDescent="0.15">
      <c r="G3"/>
      <c r="H3"/>
      <c r="I3"/>
      <c r="J3"/>
      <c r="K3"/>
    </row>
    <row r="4" spans="1:13" x14ac:dyDescent="0.15">
      <c r="A4" s="2" t="s">
        <v>46</v>
      </c>
      <c r="B4" t="s">
        <v>59</v>
      </c>
      <c r="C4" t="s">
        <v>60</v>
      </c>
      <c r="D4" t="s">
        <v>61</v>
      </c>
      <c r="E4" t="s">
        <v>62</v>
      </c>
      <c r="F4" t="s">
        <v>63</v>
      </c>
      <c r="G4" t="s">
        <v>64</v>
      </c>
      <c r="H4" t="s">
        <v>65</v>
      </c>
      <c r="I4" t="s">
        <v>66</v>
      </c>
      <c r="J4" t="s">
        <v>67</v>
      </c>
      <c r="K4" t="s">
        <v>68</v>
      </c>
      <c r="M4" s="4"/>
    </row>
    <row r="5" spans="1:13" x14ac:dyDescent="0.15">
      <c r="A5" s="3" t="s">
        <v>53</v>
      </c>
      <c r="B5" s="1">
        <v>1506</v>
      </c>
      <c r="C5" s="1">
        <v>2420</v>
      </c>
      <c r="D5" s="1">
        <v>664</v>
      </c>
      <c r="E5" s="1">
        <v>931</v>
      </c>
      <c r="F5" s="1">
        <v>467</v>
      </c>
      <c r="G5" s="1">
        <v>504</v>
      </c>
      <c r="H5" s="1">
        <v>86</v>
      </c>
      <c r="I5" s="1">
        <v>106</v>
      </c>
      <c r="J5" s="1">
        <v>31</v>
      </c>
      <c r="K5" s="1">
        <v>33</v>
      </c>
    </row>
    <row r="6" spans="1:13" x14ac:dyDescent="0.15">
      <c r="A6" s="3" t="s">
        <v>54</v>
      </c>
      <c r="B6" s="1">
        <v>3933</v>
      </c>
      <c r="C6" s="1">
        <v>6137</v>
      </c>
      <c r="D6" s="1">
        <v>1699</v>
      </c>
      <c r="E6" s="1">
        <v>2215</v>
      </c>
      <c r="F6" s="1">
        <v>1293</v>
      </c>
      <c r="G6" s="1">
        <v>1431</v>
      </c>
      <c r="H6" s="1">
        <v>205</v>
      </c>
      <c r="I6" s="1">
        <v>266</v>
      </c>
      <c r="J6" s="1">
        <v>92</v>
      </c>
      <c r="K6" s="1">
        <v>112</v>
      </c>
    </row>
    <row r="7" spans="1:13" x14ac:dyDescent="0.15">
      <c r="A7" s="3" t="s">
        <v>47</v>
      </c>
      <c r="B7" s="1">
        <v>5439</v>
      </c>
      <c r="C7" s="1">
        <v>8557</v>
      </c>
      <c r="D7" s="1">
        <v>2363</v>
      </c>
      <c r="E7" s="1">
        <v>3146</v>
      </c>
      <c r="F7" s="1">
        <v>1760</v>
      </c>
      <c r="G7" s="1">
        <v>1935</v>
      </c>
      <c r="H7" s="1">
        <v>291</v>
      </c>
      <c r="I7" s="1">
        <v>372</v>
      </c>
      <c r="J7" s="1">
        <v>123</v>
      </c>
      <c r="K7" s="1">
        <v>145</v>
      </c>
    </row>
    <row r="8" spans="1:13" x14ac:dyDescent="0.15">
      <c r="G8"/>
      <c r="H8"/>
      <c r="I8"/>
      <c r="J8"/>
      <c r="K8"/>
    </row>
    <row r="9" spans="1:13" x14ac:dyDescent="0.15">
      <c r="A9" t="s">
        <v>46</v>
      </c>
      <c r="B9" t="s">
        <v>59</v>
      </c>
      <c r="C9" t="s">
        <v>60</v>
      </c>
      <c r="D9" t="s">
        <v>61</v>
      </c>
      <c r="E9" t="s">
        <v>62</v>
      </c>
      <c r="F9" t="s">
        <v>70</v>
      </c>
      <c r="G9" t="s">
        <v>71</v>
      </c>
      <c r="H9" t="s">
        <v>72</v>
      </c>
      <c r="I9" t="s">
        <v>74</v>
      </c>
      <c r="J9" t="s">
        <v>73</v>
      </c>
      <c r="K9" t="s">
        <v>75</v>
      </c>
      <c r="M9" s="4"/>
    </row>
    <row r="10" spans="1:13" x14ac:dyDescent="0.15">
      <c r="A10" t="str">
        <f>A5</f>
        <v>8月</v>
      </c>
      <c r="B10">
        <f>B5</f>
        <v>1506</v>
      </c>
      <c r="C10">
        <f t="shared" ref="C10:K10" si="0">C5</f>
        <v>2420</v>
      </c>
      <c r="D10">
        <f t="shared" si="0"/>
        <v>664</v>
      </c>
      <c r="E10">
        <f t="shared" si="0"/>
        <v>931</v>
      </c>
      <c r="F10">
        <f t="shared" si="0"/>
        <v>467</v>
      </c>
      <c r="G10">
        <f t="shared" si="0"/>
        <v>504</v>
      </c>
      <c r="H10">
        <f t="shared" si="0"/>
        <v>86</v>
      </c>
      <c r="I10">
        <f t="shared" si="0"/>
        <v>106</v>
      </c>
      <c r="J10">
        <f t="shared" si="0"/>
        <v>31</v>
      </c>
      <c r="K10">
        <f t="shared" si="0"/>
        <v>33</v>
      </c>
    </row>
    <row r="11" spans="1:13" x14ac:dyDescent="0.15">
      <c r="A11" t="str">
        <f>A6</f>
        <v>9月</v>
      </c>
      <c r="B11">
        <f t="shared" ref="B11:K11" si="1">B6</f>
        <v>3933</v>
      </c>
      <c r="C11">
        <f t="shared" si="1"/>
        <v>6137</v>
      </c>
      <c r="D11">
        <f t="shared" si="1"/>
        <v>1699</v>
      </c>
      <c r="E11">
        <f t="shared" si="1"/>
        <v>2215</v>
      </c>
      <c r="F11">
        <f t="shared" si="1"/>
        <v>1293</v>
      </c>
      <c r="G11">
        <f t="shared" si="1"/>
        <v>1431</v>
      </c>
      <c r="H11">
        <f t="shared" si="1"/>
        <v>205</v>
      </c>
      <c r="I11">
        <f t="shared" si="1"/>
        <v>266</v>
      </c>
      <c r="J11">
        <f t="shared" si="1"/>
        <v>92</v>
      </c>
      <c r="K11">
        <f t="shared" si="1"/>
        <v>112</v>
      </c>
      <c r="L11"/>
    </row>
    <row r="12" spans="1:13" x14ac:dyDescent="0.15">
      <c r="G12"/>
      <c r="H12"/>
      <c r="I12"/>
      <c r="J12"/>
      <c r="K12"/>
      <c r="L12"/>
    </row>
    <row r="13" spans="1:13" x14ac:dyDescent="0.15">
      <c r="G13"/>
      <c r="H13"/>
      <c r="I13"/>
      <c r="J13"/>
      <c r="K13"/>
      <c r="L13"/>
    </row>
    <row r="14" spans="1:13" x14ac:dyDescent="0.15">
      <c r="G14"/>
      <c r="H14"/>
      <c r="I14"/>
      <c r="J14"/>
      <c r="K14"/>
      <c r="L14"/>
    </row>
    <row r="15" spans="1:13" x14ac:dyDescent="0.15">
      <c r="G15"/>
      <c r="H15"/>
      <c r="I15"/>
      <c r="J15"/>
      <c r="K15"/>
      <c r="L15"/>
    </row>
    <row r="16" spans="1:13" x14ac:dyDescent="0.15">
      <c r="G16"/>
      <c r="H16"/>
      <c r="I16"/>
      <c r="J16"/>
      <c r="K16"/>
      <c r="L16"/>
    </row>
    <row r="17" spans="7:12" x14ac:dyDescent="0.15">
      <c r="G17"/>
      <c r="H17"/>
      <c r="I17"/>
      <c r="J17"/>
      <c r="K17"/>
      <c r="L17"/>
    </row>
    <row r="18" spans="7:12" x14ac:dyDescent="0.15">
      <c r="G18"/>
      <c r="H18"/>
      <c r="I18"/>
      <c r="J18"/>
      <c r="K18"/>
      <c r="L18"/>
    </row>
    <row r="19" spans="7:12" x14ac:dyDescent="0.15">
      <c r="G19"/>
      <c r="H19"/>
      <c r="I19"/>
      <c r="J19"/>
      <c r="K19"/>
      <c r="L19"/>
    </row>
    <row r="20" spans="7:12" x14ac:dyDescent="0.15">
      <c r="G20"/>
      <c r="H20"/>
      <c r="I20"/>
      <c r="J20"/>
      <c r="K20"/>
      <c r="L20"/>
    </row>
    <row r="21" spans="7:12" x14ac:dyDescent="0.15">
      <c r="G21"/>
      <c r="H21"/>
      <c r="I21"/>
      <c r="J21"/>
      <c r="K21"/>
      <c r="L21"/>
    </row>
    <row r="22" spans="7:12" x14ac:dyDescent="0.15">
      <c r="G22"/>
      <c r="H22"/>
      <c r="I22"/>
      <c r="J22"/>
      <c r="K22"/>
      <c r="L22"/>
    </row>
    <row r="23" spans="7:12" x14ac:dyDescent="0.15">
      <c r="G23"/>
      <c r="H23"/>
      <c r="I23"/>
      <c r="J23"/>
      <c r="K23"/>
      <c r="L23"/>
    </row>
    <row r="24" spans="7:12" x14ac:dyDescent="0.15">
      <c r="G24"/>
      <c r="H24"/>
      <c r="I24"/>
      <c r="J24"/>
      <c r="K24"/>
      <c r="L24"/>
    </row>
    <row r="25" spans="7:12" x14ac:dyDescent="0.15">
      <c r="G25"/>
      <c r="H25"/>
      <c r="I25"/>
      <c r="J25"/>
      <c r="K25"/>
      <c r="L25"/>
    </row>
    <row r="26" spans="7:12" x14ac:dyDescent="0.15">
      <c r="G26"/>
      <c r="H26"/>
      <c r="I26"/>
      <c r="J26"/>
      <c r="K26"/>
      <c r="L26"/>
    </row>
    <row r="27" spans="7:12" x14ac:dyDescent="0.15">
      <c r="G27"/>
      <c r="H27"/>
      <c r="I27"/>
      <c r="J27"/>
      <c r="K27"/>
    </row>
    <row r="28" spans="7:12" x14ac:dyDescent="0.15">
      <c r="G28"/>
      <c r="H28"/>
      <c r="I28"/>
      <c r="J28"/>
      <c r="K28"/>
    </row>
    <row r="29" spans="7:12" x14ac:dyDescent="0.15">
      <c r="G29"/>
      <c r="H29"/>
      <c r="I29"/>
      <c r="J29"/>
      <c r="K29"/>
    </row>
    <row r="30" spans="7:12" x14ac:dyDescent="0.15">
      <c r="G30"/>
      <c r="H30"/>
      <c r="I30"/>
      <c r="J30"/>
      <c r="K30"/>
    </row>
    <row r="31" spans="7:12" x14ac:dyDescent="0.15">
      <c r="G31"/>
      <c r="H31"/>
      <c r="I31"/>
      <c r="J31"/>
      <c r="K31"/>
    </row>
    <row r="32" spans="7:12" x14ac:dyDescent="0.15">
      <c r="G32"/>
      <c r="H32"/>
      <c r="I32"/>
      <c r="J32"/>
      <c r="K32"/>
    </row>
    <row r="33" spans="7:11" x14ac:dyDescent="0.15">
      <c r="G33"/>
      <c r="H33"/>
      <c r="I33"/>
      <c r="J33"/>
      <c r="K33"/>
    </row>
    <row r="34" spans="7:11" x14ac:dyDescent="0.15">
      <c r="G34"/>
      <c r="H34"/>
      <c r="I34"/>
      <c r="J34"/>
      <c r="K34"/>
    </row>
    <row r="35" spans="7:11" x14ac:dyDescent="0.15">
      <c r="G35" s="4" t="str">
        <f t="shared" ref="G35:G75" si="2">IF($A35&lt;&gt;"",A35,"")</f>
        <v/>
      </c>
      <c r="H35" s="5" t="str">
        <f t="shared" ref="H35:H75" si="3">IF($A35&lt;&gt;"",B35,"")</f>
        <v/>
      </c>
      <c r="I35" s="5" t="str">
        <f t="shared" ref="I35:I75" si="4">IF($A35&lt;&gt;"",C35,"")</f>
        <v/>
      </c>
      <c r="J35" s="5" t="str">
        <f t="shared" ref="J35:J75" si="5">IF($A35&lt;&gt;"",D35,"")</f>
        <v/>
      </c>
      <c r="K35" s="5" t="str">
        <f t="shared" ref="K35:K75" si="6">IF($A35&lt;&gt;"",E35,"")</f>
        <v/>
      </c>
    </row>
    <row r="36" spans="7:11" x14ac:dyDescent="0.15">
      <c r="G36" s="4" t="str">
        <f t="shared" si="2"/>
        <v/>
      </c>
      <c r="H36" s="5" t="str">
        <f t="shared" si="3"/>
        <v/>
      </c>
      <c r="I36" s="5" t="str">
        <f t="shared" si="4"/>
        <v/>
      </c>
      <c r="J36" s="5" t="str">
        <f t="shared" si="5"/>
        <v/>
      </c>
      <c r="K36" s="5" t="str">
        <f t="shared" si="6"/>
        <v/>
      </c>
    </row>
    <row r="37" spans="7:11" x14ac:dyDescent="0.15">
      <c r="G37" s="4" t="str">
        <f t="shared" si="2"/>
        <v/>
      </c>
      <c r="H37" s="5" t="str">
        <f t="shared" si="3"/>
        <v/>
      </c>
      <c r="I37" s="5" t="str">
        <f t="shared" si="4"/>
        <v/>
      </c>
      <c r="J37" s="5" t="str">
        <f t="shared" si="5"/>
        <v/>
      </c>
      <c r="K37" s="5" t="str">
        <f t="shared" si="6"/>
        <v/>
      </c>
    </row>
    <row r="38" spans="7:11" x14ac:dyDescent="0.15">
      <c r="G38" s="4" t="str">
        <f t="shared" si="2"/>
        <v/>
      </c>
      <c r="H38" s="5" t="str">
        <f t="shared" si="3"/>
        <v/>
      </c>
      <c r="I38" s="5" t="str">
        <f t="shared" si="4"/>
        <v/>
      </c>
      <c r="J38" s="5" t="str">
        <f t="shared" si="5"/>
        <v/>
      </c>
      <c r="K38" s="5" t="str">
        <f t="shared" si="6"/>
        <v/>
      </c>
    </row>
    <row r="39" spans="7:11" x14ac:dyDescent="0.15">
      <c r="G39" s="4" t="str">
        <f t="shared" si="2"/>
        <v/>
      </c>
      <c r="H39" s="5" t="str">
        <f t="shared" si="3"/>
        <v/>
      </c>
      <c r="I39" s="5" t="str">
        <f t="shared" si="4"/>
        <v/>
      </c>
      <c r="J39" s="5" t="str">
        <f t="shared" si="5"/>
        <v/>
      </c>
      <c r="K39" s="5" t="str">
        <f t="shared" si="6"/>
        <v/>
      </c>
    </row>
    <row r="40" spans="7:11" x14ac:dyDescent="0.15">
      <c r="G40" s="4" t="str">
        <f t="shared" si="2"/>
        <v/>
      </c>
      <c r="H40" s="5" t="str">
        <f t="shared" si="3"/>
        <v/>
      </c>
      <c r="I40" s="5" t="str">
        <f t="shared" si="4"/>
        <v/>
      </c>
      <c r="J40" s="5" t="str">
        <f t="shared" si="5"/>
        <v/>
      </c>
      <c r="K40" s="5" t="str">
        <f t="shared" si="6"/>
        <v/>
      </c>
    </row>
    <row r="41" spans="7:11" x14ac:dyDescent="0.15">
      <c r="G41" s="4" t="str">
        <f t="shared" si="2"/>
        <v/>
      </c>
      <c r="H41" s="5" t="str">
        <f t="shared" si="3"/>
        <v/>
      </c>
      <c r="I41" s="5" t="str">
        <f t="shared" si="4"/>
        <v/>
      </c>
      <c r="J41" s="5" t="str">
        <f t="shared" si="5"/>
        <v/>
      </c>
      <c r="K41" s="5" t="str">
        <f t="shared" si="6"/>
        <v/>
      </c>
    </row>
    <row r="42" spans="7:11" x14ac:dyDescent="0.15">
      <c r="G42" s="4" t="str">
        <f t="shared" si="2"/>
        <v/>
      </c>
      <c r="H42" s="5" t="str">
        <f t="shared" si="3"/>
        <v/>
      </c>
      <c r="I42" s="5" t="str">
        <f t="shared" si="4"/>
        <v/>
      </c>
      <c r="J42" s="5" t="str">
        <f t="shared" si="5"/>
        <v/>
      </c>
      <c r="K42" s="5" t="str">
        <f t="shared" si="6"/>
        <v/>
      </c>
    </row>
    <row r="43" spans="7:11" x14ac:dyDescent="0.15">
      <c r="G43" s="4" t="str">
        <f t="shared" si="2"/>
        <v/>
      </c>
      <c r="H43" s="5" t="str">
        <f t="shared" si="3"/>
        <v/>
      </c>
      <c r="I43" s="5" t="str">
        <f t="shared" si="4"/>
        <v/>
      </c>
      <c r="J43" s="5" t="str">
        <f t="shared" si="5"/>
        <v/>
      </c>
      <c r="K43" s="5" t="str">
        <f t="shared" si="6"/>
        <v/>
      </c>
    </row>
    <row r="44" spans="7:11" x14ac:dyDescent="0.15">
      <c r="G44" s="4" t="str">
        <f t="shared" si="2"/>
        <v/>
      </c>
      <c r="H44" s="5" t="str">
        <f t="shared" si="3"/>
        <v/>
      </c>
      <c r="I44" s="5" t="str">
        <f t="shared" si="4"/>
        <v/>
      </c>
      <c r="J44" s="5" t="str">
        <f t="shared" si="5"/>
        <v/>
      </c>
      <c r="K44" s="5" t="str">
        <f t="shared" si="6"/>
        <v/>
      </c>
    </row>
    <row r="45" spans="7:11" x14ac:dyDescent="0.15">
      <c r="G45" s="4" t="str">
        <f t="shared" si="2"/>
        <v/>
      </c>
      <c r="H45" s="5" t="str">
        <f t="shared" si="3"/>
        <v/>
      </c>
      <c r="I45" s="5" t="str">
        <f t="shared" si="4"/>
        <v/>
      </c>
      <c r="J45" s="5" t="str">
        <f t="shared" si="5"/>
        <v/>
      </c>
      <c r="K45" s="5" t="str">
        <f t="shared" si="6"/>
        <v/>
      </c>
    </row>
    <row r="46" spans="7:11" x14ac:dyDescent="0.15">
      <c r="G46" s="4" t="str">
        <f t="shared" si="2"/>
        <v/>
      </c>
      <c r="H46" s="5" t="str">
        <f t="shared" si="3"/>
        <v/>
      </c>
      <c r="I46" s="5" t="str">
        <f t="shared" si="4"/>
        <v/>
      </c>
      <c r="J46" s="5" t="str">
        <f t="shared" si="5"/>
        <v/>
      </c>
      <c r="K46" s="5" t="str">
        <f t="shared" si="6"/>
        <v/>
      </c>
    </row>
    <row r="47" spans="7:11" x14ac:dyDescent="0.15">
      <c r="G47" s="4" t="str">
        <f t="shared" si="2"/>
        <v/>
      </c>
      <c r="H47" s="5" t="str">
        <f t="shared" si="3"/>
        <v/>
      </c>
      <c r="I47" s="5" t="str">
        <f t="shared" si="4"/>
        <v/>
      </c>
      <c r="J47" s="5" t="str">
        <f t="shared" si="5"/>
        <v/>
      </c>
      <c r="K47" s="5" t="str">
        <f t="shared" si="6"/>
        <v/>
      </c>
    </row>
    <row r="48" spans="7:11" x14ac:dyDescent="0.15">
      <c r="G48" s="4" t="str">
        <f t="shared" si="2"/>
        <v/>
      </c>
      <c r="H48" s="5" t="str">
        <f t="shared" si="3"/>
        <v/>
      </c>
      <c r="I48" s="5" t="str">
        <f t="shared" si="4"/>
        <v/>
      </c>
      <c r="J48" s="5" t="str">
        <f t="shared" si="5"/>
        <v/>
      </c>
      <c r="K48" s="5" t="str">
        <f t="shared" si="6"/>
        <v/>
      </c>
    </row>
    <row r="49" spans="7:11" x14ac:dyDescent="0.15">
      <c r="G49" s="4" t="str">
        <f t="shared" si="2"/>
        <v/>
      </c>
      <c r="H49" s="5" t="str">
        <f t="shared" si="3"/>
        <v/>
      </c>
      <c r="I49" s="5" t="str">
        <f t="shared" si="4"/>
        <v/>
      </c>
      <c r="J49" s="5" t="str">
        <f t="shared" si="5"/>
        <v/>
      </c>
      <c r="K49" s="5" t="str">
        <f t="shared" si="6"/>
        <v/>
      </c>
    </row>
    <row r="50" spans="7:11" x14ac:dyDescent="0.15">
      <c r="G50" s="4" t="str">
        <f t="shared" si="2"/>
        <v/>
      </c>
      <c r="H50" s="5" t="str">
        <f t="shared" si="3"/>
        <v/>
      </c>
      <c r="I50" s="5" t="str">
        <f t="shared" si="4"/>
        <v/>
      </c>
      <c r="J50" s="5" t="str">
        <f t="shared" si="5"/>
        <v/>
      </c>
      <c r="K50" s="5" t="str">
        <f t="shared" si="6"/>
        <v/>
      </c>
    </row>
    <row r="51" spans="7:11" x14ac:dyDescent="0.15">
      <c r="G51" s="4" t="str">
        <f t="shared" si="2"/>
        <v/>
      </c>
      <c r="H51" s="5" t="str">
        <f t="shared" si="3"/>
        <v/>
      </c>
      <c r="I51" s="5" t="str">
        <f t="shared" si="4"/>
        <v/>
      </c>
      <c r="J51" s="5" t="str">
        <f t="shared" si="5"/>
        <v/>
      </c>
      <c r="K51" s="5" t="str">
        <f t="shared" si="6"/>
        <v/>
      </c>
    </row>
    <row r="52" spans="7:11" x14ac:dyDescent="0.15">
      <c r="G52" s="4" t="str">
        <f t="shared" si="2"/>
        <v/>
      </c>
      <c r="H52" s="5" t="str">
        <f t="shared" si="3"/>
        <v/>
      </c>
      <c r="I52" s="5" t="str">
        <f t="shared" si="4"/>
        <v/>
      </c>
      <c r="J52" s="5" t="str">
        <f t="shared" si="5"/>
        <v/>
      </c>
      <c r="K52" s="5" t="str">
        <f t="shared" si="6"/>
        <v/>
      </c>
    </row>
    <row r="53" spans="7:11" x14ac:dyDescent="0.15">
      <c r="G53" s="4" t="str">
        <f t="shared" si="2"/>
        <v/>
      </c>
      <c r="H53" s="5" t="str">
        <f t="shared" si="3"/>
        <v/>
      </c>
      <c r="I53" s="5" t="str">
        <f t="shared" si="4"/>
        <v/>
      </c>
      <c r="J53" s="5" t="str">
        <f t="shared" si="5"/>
        <v/>
      </c>
      <c r="K53" s="5" t="str">
        <f t="shared" si="6"/>
        <v/>
      </c>
    </row>
    <row r="54" spans="7:11" x14ac:dyDescent="0.15">
      <c r="G54" s="4" t="str">
        <f t="shared" si="2"/>
        <v/>
      </c>
      <c r="H54" s="5" t="str">
        <f t="shared" si="3"/>
        <v/>
      </c>
      <c r="I54" s="5" t="str">
        <f t="shared" si="4"/>
        <v/>
      </c>
      <c r="J54" s="5" t="str">
        <f t="shared" si="5"/>
        <v/>
      </c>
      <c r="K54" s="5" t="str">
        <f t="shared" si="6"/>
        <v/>
      </c>
    </row>
    <row r="55" spans="7:11" x14ac:dyDescent="0.15">
      <c r="G55" s="4" t="str">
        <f t="shared" si="2"/>
        <v/>
      </c>
      <c r="H55" s="5" t="str">
        <f t="shared" si="3"/>
        <v/>
      </c>
      <c r="I55" s="5" t="str">
        <f t="shared" si="4"/>
        <v/>
      </c>
      <c r="J55" s="5" t="str">
        <f t="shared" si="5"/>
        <v/>
      </c>
      <c r="K55" s="5" t="str">
        <f t="shared" si="6"/>
        <v/>
      </c>
    </row>
    <row r="56" spans="7:11" x14ac:dyDescent="0.15">
      <c r="G56" s="4" t="str">
        <f t="shared" si="2"/>
        <v/>
      </c>
      <c r="H56" s="5" t="str">
        <f t="shared" si="3"/>
        <v/>
      </c>
      <c r="I56" s="5" t="str">
        <f t="shared" si="4"/>
        <v/>
      </c>
      <c r="J56" s="5" t="str">
        <f t="shared" si="5"/>
        <v/>
      </c>
      <c r="K56" s="5" t="str">
        <f t="shared" si="6"/>
        <v/>
      </c>
    </row>
    <row r="57" spans="7:11" x14ac:dyDescent="0.15">
      <c r="G57" s="4" t="str">
        <f t="shared" si="2"/>
        <v/>
      </c>
      <c r="H57" s="5" t="str">
        <f t="shared" si="3"/>
        <v/>
      </c>
      <c r="I57" s="5" t="str">
        <f t="shared" si="4"/>
        <v/>
      </c>
      <c r="J57" s="5" t="str">
        <f t="shared" si="5"/>
        <v/>
      </c>
      <c r="K57" s="5" t="str">
        <f t="shared" si="6"/>
        <v/>
      </c>
    </row>
    <row r="58" spans="7:11" x14ac:dyDescent="0.15">
      <c r="G58" s="4" t="str">
        <f t="shared" si="2"/>
        <v/>
      </c>
      <c r="H58" s="5" t="str">
        <f t="shared" si="3"/>
        <v/>
      </c>
      <c r="I58" s="5" t="str">
        <f t="shared" si="4"/>
        <v/>
      </c>
      <c r="J58" s="5" t="str">
        <f t="shared" si="5"/>
        <v/>
      </c>
      <c r="K58" s="5" t="str">
        <f t="shared" si="6"/>
        <v/>
      </c>
    </row>
    <row r="59" spans="7:11" x14ac:dyDescent="0.15">
      <c r="G59" s="4" t="str">
        <f t="shared" si="2"/>
        <v/>
      </c>
      <c r="H59" s="5" t="str">
        <f t="shared" si="3"/>
        <v/>
      </c>
      <c r="I59" s="5" t="str">
        <f t="shared" si="4"/>
        <v/>
      </c>
      <c r="J59" s="5" t="str">
        <f t="shared" si="5"/>
        <v/>
      </c>
      <c r="K59" s="5" t="str">
        <f t="shared" si="6"/>
        <v/>
      </c>
    </row>
    <row r="60" spans="7:11" x14ac:dyDescent="0.15">
      <c r="G60" s="4" t="str">
        <f t="shared" si="2"/>
        <v/>
      </c>
      <c r="H60" s="5" t="str">
        <f t="shared" si="3"/>
        <v/>
      </c>
      <c r="I60" s="5" t="str">
        <f t="shared" si="4"/>
        <v/>
      </c>
      <c r="J60" s="5" t="str">
        <f t="shared" si="5"/>
        <v/>
      </c>
      <c r="K60" s="5" t="str">
        <f t="shared" si="6"/>
        <v/>
      </c>
    </row>
    <row r="61" spans="7:11" x14ac:dyDescent="0.15">
      <c r="G61" s="4" t="str">
        <f t="shared" si="2"/>
        <v/>
      </c>
      <c r="H61" s="5" t="str">
        <f t="shared" si="3"/>
        <v/>
      </c>
      <c r="I61" s="5" t="str">
        <f t="shared" si="4"/>
        <v/>
      </c>
      <c r="J61" s="5" t="str">
        <f t="shared" si="5"/>
        <v/>
      </c>
      <c r="K61" s="5" t="str">
        <f t="shared" si="6"/>
        <v/>
      </c>
    </row>
    <row r="62" spans="7:11" x14ac:dyDescent="0.15">
      <c r="G62" s="4" t="str">
        <f t="shared" si="2"/>
        <v/>
      </c>
      <c r="H62" s="5" t="str">
        <f t="shared" si="3"/>
        <v/>
      </c>
      <c r="I62" s="5" t="str">
        <f t="shared" si="4"/>
        <v/>
      </c>
      <c r="J62" s="5" t="str">
        <f t="shared" si="5"/>
        <v/>
      </c>
      <c r="K62" s="5" t="str">
        <f t="shared" si="6"/>
        <v/>
      </c>
    </row>
    <row r="63" spans="7:11" x14ac:dyDescent="0.15">
      <c r="G63" s="4" t="str">
        <f t="shared" si="2"/>
        <v/>
      </c>
      <c r="H63" s="5" t="str">
        <f t="shared" si="3"/>
        <v/>
      </c>
      <c r="I63" s="5" t="str">
        <f t="shared" si="4"/>
        <v/>
      </c>
      <c r="J63" s="5" t="str">
        <f t="shared" si="5"/>
        <v/>
      </c>
      <c r="K63" s="5" t="str">
        <f t="shared" si="6"/>
        <v/>
      </c>
    </row>
    <row r="64" spans="7:11" x14ac:dyDescent="0.15">
      <c r="G64" s="4" t="str">
        <f t="shared" si="2"/>
        <v/>
      </c>
      <c r="H64" s="5" t="str">
        <f t="shared" si="3"/>
        <v/>
      </c>
      <c r="I64" s="5" t="str">
        <f t="shared" si="4"/>
        <v/>
      </c>
      <c r="J64" s="5" t="str">
        <f t="shared" si="5"/>
        <v/>
      </c>
      <c r="K64" s="5" t="str">
        <f t="shared" si="6"/>
        <v/>
      </c>
    </row>
    <row r="65" spans="7:11" x14ac:dyDescent="0.15">
      <c r="G65" s="4" t="str">
        <f t="shared" si="2"/>
        <v/>
      </c>
      <c r="H65" s="5" t="str">
        <f t="shared" si="3"/>
        <v/>
      </c>
      <c r="I65" s="5" t="str">
        <f t="shared" si="4"/>
        <v/>
      </c>
      <c r="J65" s="5" t="str">
        <f t="shared" si="5"/>
        <v/>
      </c>
      <c r="K65" s="5" t="str">
        <f t="shared" si="6"/>
        <v/>
      </c>
    </row>
    <row r="66" spans="7:11" x14ac:dyDescent="0.15">
      <c r="G66" s="4" t="str">
        <f t="shared" si="2"/>
        <v/>
      </c>
      <c r="H66" s="5" t="str">
        <f t="shared" si="3"/>
        <v/>
      </c>
      <c r="I66" s="5" t="str">
        <f t="shared" si="4"/>
        <v/>
      </c>
      <c r="J66" s="5" t="str">
        <f t="shared" si="5"/>
        <v/>
      </c>
      <c r="K66" s="5" t="str">
        <f t="shared" si="6"/>
        <v/>
      </c>
    </row>
    <row r="67" spans="7:11" x14ac:dyDescent="0.15">
      <c r="G67" s="4" t="str">
        <f t="shared" si="2"/>
        <v/>
      </c>
      <c r="H67" s="5" t="str">
        <f t="shared" si="3"/>
        <v/>
      </c>
      <c r="I67" s="5" t="str">
        <f t="shared" si="4"/>
        <v/>
      </c>
      <c r="J67" s="5" t="str">
        <f t="shared" si="5"/>
        <v/>
      </c>
      <c r="K67" s="5" t="str">
        <f t="shared" si="6"/>
        <v/>
      </c>
    </row>
    <row r="68" spans="7:11" x14ac:dyDescent="0.15">
      <c r="G68" s="4" t="str">
        <f t="shared" si="2"/>
        <v/>
      </c>
      <c r="H68" s="5" t="str">
        <f t="shared" si="3"/>
        <v/>
      </c>
      <c r="I68" s="5" t="str">
        <f t="shared" si="4"/>
        <v/>
      </c>
      <c r="J68" s="5" t="str">
        <f t="shared" si="5"/>
        <v/>
      </c>
      <c r="K68" s="5" t="str">
        <f t="shared" si="6"/>
        <v/>
      </c>
    </row>
    <row r="69" spans="7:11" x14ac:dyDescent="0.15">
      <c r="G69" s="4" t="str">
        <f t="shared" si="2"/>
        <v/>
      </c>
      <c r="H69" s="5" t="str">
        <f t="shared" si="3"/>
        <v/>
      </c>
      <c r="I69" s="5" t="str">
        <f t="shared" si="4"/>
        <v/>
      </c>
      <c r="J69" s="5" t="str">
        <f t="shared" si="5"/>
        <v/>
      </c>
      <c r="K69" s="5" t="str">
        <f t="shared" si="6"/>
        <v/>
      </c>
    </row>
    <row r="70" spans="7:11" x14ac:dyDescent="0.15">
      <c r="G70" s="4" t="str">
        <f t="shared" si="2"/>
        <v/>
      </c>
      <c r="H70" s="5" t="str">
        <f t="shared" si="3"/>
        <v/>
      </c>
      <c r="I70" s="5" t="str">
        <f t="shared" si="4"/>
        <v/>
      </c>
      <c r="J70" s="5" t="str">
        <f t="shared" si="5"/>
        <v/>
      </c>
      <c r="K70" s="5" t="str">
        <f t="shared" si="6"/>
        <v/>
      </c>
    </row>
    <row r="71" spans="7:11" x14ac:dyDescent="0.15">
      <c r="G71" s="4" t="str">
        <f t="shared" si="2"/>
        <v/>
      </c>
      <c r="H71" s="5" t="str">
        <f t="shared" si="3"/>
        <v/>
      </c>
      <c r="I71" s="5" t="str">
        <f t="shared" si="4"/>
        <v/>
      </c>
      <c r="J71" s="5" t="str">
        <f t="shared" si="5"/>
        <v/>
      </c>
      <c r="K71" s="5" t="str">
        <f t="shared" si="6"/>
        <v/>
      </c>
    </row>
    <row r="72" spans="7:11" x14ac:dyDescent="0.15">
      <c r="G72" s="4" t="str">
        <f t="shared" si="2"/>
        <v/>
      </c>
      <c r="H72" s="5" t="str">
        <f t="shared" si="3"/>
        <v/>
      </c>
      <c r="I72" s="5" t="str">
        <f t="shared" si="4"/>
        <v/>
      </c>
      <c r="J72" s="5" t="str">
        <f t="shared" si="5"/>
        <v/>
      </c>
      <c r="K72" s="5" t="str">
        <f t="shared" si="6"/>
        <v/>
      </c>
    </row>
    <row r="73" spans="7:11" x14ac:dyDescent="0.15">
      <c r="G73" s="4" t="str">
        <f t="shared" si="2"/>
        <v/>
      </c>
      <c r="H73" s="5" t="str">
        <f t="shared" si="3"/>
        <v/>
      </c>
      <c r="I73" s="5" t="str">
        <f t="shared" si="4"/>
        <v/>
      </c>
      <c r="J73" s="5" t="str">
        <f t="shared" si="5"/>
        <v/>
      </c>
      <c r="K73" s="5" t="str">
        <f t="shared" si="6"/>
        <v/>
      </c>
    </row>
    <row r="74" spans="7:11" x14ac:dyDescent="0.15">
      <c r="G74" s="4" t="str">
        <f t="shared" si="2"/>
        <v/>
      </c>
      <c r="H74" s="5" t="str">
        <f t="shared" si="3"/>
        <v/>
      </c>
      <c r="I74" s="5" t="str">
        <f t="shared" si="4"/>
        <v/>
      </c>
      <c r="J74" s="5" t="str">
        <f t="shared" si="5"/>
        <v/>
      </c>
      <c r="K74" s="5" t="str">
        <f t="shared" si="6"/>
        <v/>
      </c>
    </row>
    <row r="75" spans="7:11" x14ac:dyDescent="0.15">
      <c r="G75" s="4" t="str">
        <f t="shared" si="2"/>
        <v/>
      </c>
      <c r="H75" s="5" t="str">
        <f t="shared" si="3"/>
        <v/>
      </c>
      <c r="I75" s="5" t="str">
        <f t="shared" si="4"/>
        <v/>
      </c>
      <c r="J75" s="5" t="str">
        <f t="shared" si="5"/>
        <v/>
      </c>
      <c r="K75" s="5" t="str">
        <f t="shared" si="6"/>
        <v/>
      </c>
    </row>
    <row r="76" spans="7:11" x14ac:dyDescent="0.15">
      <c r="G76" s="4" t="str">
        <f t="shared" ref="G76:G80" si="7">IF($A76&lt;&gt;"",A76,"")</f>
        <v/>
      </c>
      <c r="H76" s="5" t="str">
        <f t="shared" ref="H76:H80" si="8">IF($A76&lt;&gt;"",B76,"")</f>
        <v/>
      </c>
      <c r="I76" s="5" t="str">
        <f t="shared" ref="I76:I80" si="9">IF($A76&lt;&gt;"",C76,"")</f>
        <v/>
      </c>
      <c r="J76" s="5" t="str">
        <f t="shared" ref="J76:J80" si="10">IF($A76&lt;&gt;"",D76,"")</f>
        <v/>
      </c>
      <c r="K76" s="5" t="str">
        <f t="shared" ref="K76:K80" si="11">IF($A76&lt;&gt;"",E76,"")</f>
        <v/>
      </c>
    </row>
    <row r="77" spans="7:11" x14ac:dyDescent="0.15">
      <c r="G77" s="4" t="str">
        <f t="shared" si="7"/>
        <v/>
      </c>
      <c r="H77" s="5" t="str">
        <f t="shared" si="8"/>
        <v/>
      </c>
      <c r="I77" s="5" t="str">
        <f t="shared" si="9"/>
        <v/>
      </c>
      <c r="J77" s="5" t="str">
        <f t="shared" si="10"/>
        <v/>
      </c>
      <c r="K77" s="5" t="str">
        <f t="shared" si="11"/>
        <v/>
      </c>
    </row>
    <row r="78" spans="7:11" x14ac:dyDescent="0.15">
      <c r="G78" s="4" t="str">
        <f t="shared" si="7"/>
        <v/>
      </c>
      <c r="H78" s="5" t="str">
        <f t="shared" si="8"/>
        <v/>
      </c>
      <c r="I78" s="5" t="str">
        <f t="shared" si="9"/>
        <v/>
      </c>
      <c r="J78" s="5" t="str">
        <f t="shared" si="10"/>
        <v/>
      </c>
      <c r="K78" s="5" t="str">
        <f t="shared" si="11"/>
        <v/>
      </c>
    </row>
    <row r="79" spans="7:11" x14ac:dyDescent="0.15">
      <c r="G79" s="4" t="str">
        <f t="shared" si="7"/>
        <v/>
      </c>
      <c r="H79" s="5" t="str">
        <f t="shared" si="8"/>
        <v/>
      </c>
      <c r="I79" s="5" t="str">
        <f t="shared" si="9"/>
        <v/>
      </c>
      <c r="J79" s="5" t="str">
        <f t="shared" si="10"/>
        <v/>
      </c>
      <c r="K79" s="5" t="str">
        <f t="shared" si="11"/>
        <v/>
      </c>
    </row>
    <row r="80" spans="7:11" x14ac:dyDescent="0.15">
      <c r="G80" s="4" t="str">
        <f t="shared" si="7"/>
        <v/>
      </c>
      <c r="H80" s="5" t="str">
        <f t="shared" si="8"/>
        <v/>
      </c>
      <c r="I80" s="5" t="str">
        <f t="shared" si="9"/>
        <v/>
      </c>
      <c r="J80" s="5" t="str">
        <f t="shared" si="10"/>
        <v/>
      </c>
      <c r="K80" s="5" t="str">
        <f t="shared" si="11"/>
        <v/>
      </c>
    </row>
  </sheetData>
  <phoneticPr fontId="1" type="noConversion"/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图文数据源</vt:lpstr>
      <vt:lpstr>用户数据源</vt:lpstr>
      <vt:lpstr>菜单数据源</vt:lpstr>
      <vt:lpstr>关键字数据源</vt:lpstr>
      <vt:lpstr>用户数据源透视</vt:lpstr>
      <vt:lpstr>图文数据源透视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2017-09-28T08:55:52Z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7450edc3-980b-483a-bf1e-dbb4485b7197</vt:lpwstr>
  </property>
</Properties>
</file>