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7035" windowWidth="28860" windowHeight="7095" firstSheet="1" activeTab="1"/>
  </bookViews>
  <sheets>
    <sheet name="概述" sheetId="5" r:id="rId1"/>
    <sheet name="人物提升" sheetId="6" r:id="rId2"/>
    <sheet name="掉落" sheetId="7" r:id="rId3"/>
    <sheet name="敌人" sheetId="9" r:id="rId4"/>
    <sheet name="装备" sheetId="3" r:id="rId5"/>
    <sheet name="强化" sheetId="8" r:id="rId6"/>
    <sheet name="道具" sheetId="2" r:id="rId7"/>
    <sheet name="技能" sheetId="4" r:id="rId8"/>
    <sheet name="伙伴" sheetId="10" r:id="rId9"/>
  </sheets>
  <calcPr calcId="124519"/>
</workbook>
</file>

<file path=xl/calcChain.xml><?xml version="1.0" encoding="utf-8"?>
<calcChain xmlns="http://schemas.openxmlformats.org/spreadsheetml/2006/main">
  <c r="G3" i="6"/>
  <c r="H3"/>
  <c r="Q13" i="10" l="1"/>
  <c r="L13"/>
  <c r="K13"/>
  <c r="I13"/>
  <c r="Q3" l="1"/>
  <c r="Q4"/>
  <c r="Q5"/>
  <c r="Q6"/>
  <c r="Q7"/>
  <c r="Q8"/>
  <c r="Q9"/>
  <c r="Q10"/>
  <c r="Q11"/>
  <c r="Q12"/>
  <c r="Q2"/>
  <c r="D3" i="6"/>
  <c r="C3" s="1"/>
  <c r="H15"/>
  <c r="G15" s="1"/>
  <c r="D15"/>
  <c r="H14"/>
  <c r="G14" s="1"/>
  <c r="D14"/>
  <c r="H13"/>
  <c r="G13" s="1"/>
  <c r="D13"/>
  <c r="H12"/>
  <c r="G12" s="1"/>
  <c r="D12"/>
  <c r="H11"/>
  <c r="G11" s="1"/>
  <c r="D11"/>
  <c r="H10"/>
  <c r="G10" s="1"/>
  <c r="D10"/>
  <c r="H9"/>
  <c r="G9" s="1"/>
  <c r="D9"/>
  <c r="H8"/>
  <c r="G8" s="1"/>
  <c r="D8"/>
  <c r="H7"/>
  <c r="G7" s="1"/>
  <c r="D7"/>
  <c r="H6"/>
  <c r="G6" s="1"/>
  <c r="D6"/>
  <c r="H5"/>
  <c r="G5" s="1"/>
  <c r="D5"/>
  <c r="H4"/>
  <c r="G4" s="1"/>
  <c r="D4"/>
  <c r="C4" l="1"/>
  <c r="C5" s="1"/>
  <c r="C6" s="1"/>
  <c r="C7" s="1"/>
  <c r="C8" s="1"/>
  <c r="C9" s="1"/>
  <c r="C10" s="1"/>
  <c r="C11" s="1"/>
  <c r="C12" s="1"/>
  <c r="C13" s="1"/>
  <c r="C14" s="1"/>
  <c r="C15" s="1"/>
  <c r="H16"/>
  <c r="I3" i="10"/>
  <c r="J3"/>
  <c r="K3"/>
  <c r="L3"/>
  <c r="I4"/>
  <c r="J4"/>
  <c r="K4"/>
  <c r="L4"/>
  <c r="I5"/>
  <c r="K5"/>
  <c r="L5"/>
  <c r="I6"/>
  <c r="J6"/>
  <c r="K6"/>
  <c r="L6"/>
  <c r="I7"/>
  <c r="J7"/>
  <c r="K7"/>
  <c r="L7"/>
  <c r="I8"/>
  <c r="K8"/>
  <c r="L8"/>
  <c r="I9"/>
  <c r="K9"/>
  <c r="L9"/>
  <c r="I10"/>
  <c r="K10"/>
  <c r="L10"/>
  <c r="I11"/>
  <c r="J11"/>
  <c r="K11"/>
  <c r="L11"/>
  <c r="I12"/>
  <c r="J12"/>
  <c r="K12"/>
  <c r="L12"/>
  <c r="J2"/>
  <c r="K2"/>
  <c r="L2"/>
  <c r="I2"/>
  <c r="I16" i="6" l="1"/>
  <c r="B4" i="8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I5"/>
  <c r="J5"/>
  <c r="K5"/>
  <c r="L5"/>
  <c r="J4"/>
  <c r="K4"/>
  <c r="L4"/>
  <c r="I4"/>
  <c r="D10"/>
  <c r="D11" s="1"/>
  <c r="J11" s="1"/>
  <c r="D9"/>
  <c r="J9" s="1"/>
  <c r="D8"/>
  <c r="J8" s="1"/>
  <c r="D7"/>
  <c r="J7" s="1"/>
  <c r="D6"/>
  <c r="J6" s="1"/>
  <c r="L7" l="1"/>
  <c r="L9"/>
  <c r="L8"/>
  <c r="I11"/>
  <c r="I10"/>
  <c r="I9"/>
  <c r="I8"/>
  <c r="I7"/>
  <c r="I6"/>
  <c r="L11"/>
  <c r="L6"/>
  <c r="K11"/>
  <c r="K10"/>
  <c r="K9"/>
  <c r="K8"/>
  <c r="K7"/>
  <c r="K6"/>
  <c r="L10"/>
  <c r="J10"/>
  <c r="D12"/>
  <c r="D13" l="1"/>
  <c r="J12"/>
  <c r="K12"/>
  <c r="I12"/>
  <c r="L12"/>
  <c r="D14" l="1"/>
  <c r="J13"/>
  <c r="L13"/>
  <c r="K13"/>
  <c r="I13"/>
  <c r="D15" l="1"/>
  <c r="J14"/>
  <c r="K14"/>
  <c r="L14"/>
  <c r="I14"/>
  <c r="D16" l="1"/>
  <c r="J15"/>
  <c r="L15"/>
  <c r="K15"/>
  <c r="I15"/>
  <c r="D17" l="1"/>
  <c r="J16"/>
  <c r="K16"/>
  <c r="I16"/>
  <c r="L16"/>
  <c r="D18" l="1"/>
  <c r="J17"/>
  <c r="K17"/>
  <c r="L17"/>
  <c r="I17"/>
  <c r="J18" l="1"/>
  <c r="J19" s="1"/>
  <c r="K18"/>
  <c r="K19" s="1"/>
  <c r="I18"/>
  <c r="I19" s="1"/>
  <c r="L18"/>
  <c r="L19" s="1"/>
  <c r="D19"/>
</calcChain>
</file>

<file path=xl/sharedStrings.xml><?xml version="1.0" encoding="utf-8"?>
<sst xmlns="http://schemas.openxmlformats.org/spreadsheetml/2006/main" count="795" uniqueCount="586">
  <si>
    <t>NPC名称</t>
    <phoneticPr fontId="9" type="noConversion"/>
  </si>
  <si>
    <t>体质</t>
    <phoneticPr fontId="9" type="noConversion"/>
  </si>
  <si>
    <t>攻击</t>
    <phoneticPr fontId="9" type="noConversion"/>
  </si>
  <si>
    <t>防御</t>
    <phoneticPr fontId="9" type="noConversion"/>
  </si>
  <si>
    <t>敏捷</t>
    <phoneticPr fontId="9" type="noConversion"/>
  </si>
  <si>
    <t>殷血骄</t>
    <phoneticPr fontId="9" type="noConversion"/>
  </si>
  <si>
    <t>道具名称</t>
    <phoneticPr fontId="9" type="noConversion"/>
  </si>
  <si>
    <t>血液精华</t>
    <phoneticPr fontId="9" type="noConversion"/>
  </si>
  <si>
    <t>装备名称</t>
    <phoneticPr fontId="9" type="noConversion"/>
  </si>
  <si>
    <t>体质</t>
    <phoneticPr fontId="9" type="noConversion"/>
  </si>
  <si>
    <t>攻击</t>
    <phoneticPr fontId="9" type="noConversion"/>
  </si>
  <si>
    <t>防御</t>
    <phoneticPr fontId="9" type="noConversion"/>
  </si>
  <si>
    <t>敏捷</t>
    <phoneticPr fontId="9" type="noConversion"/>
  </si>
  <si>
    <t>装备技能</t>
    <phoneticPr fontId="9" type="noConversion"/>
  </si>
  <si>
    <t>软剑</t>
    <phoneticPr fontId="9" type="noConversion"/>
  </si>
  <si>
    <t>使用后可获得10点修为</t>
    <phoneticPr fontId="9" type="noConversion"/>
  </si>
  <si>
    <t>售价/功绩</t>
    <phoneticPr fontId="9" type="noConversion"/>
  </si>
  <si>
    <t>技能名</t>
    <phoneticPr fontId="9" type="noConversion"/>
  </si>
  <si>
    <t>技能CD</t>
    <phoneticPr fontId="9" type="noConversion"/>
  </si>
  <si>
    <t>沥血爪</t>
  </si>
  <si>
    <t>1级强化石</t>
    <phoneticPr fontId="11" type="noConversion"/>
  </si>
  <si>
    <t>2级强化石</t>
  </si>
  <si>
    <t>3级强化石</t>
  </si>
  <si>
    <t>强化装备的必备材料</t>
    <phoneticPr fontId="9" type="noConversion"/>
  </si>
  <si>
    <t>强化5级以上装备的必备材料</t>
    <phoneticPr fontId="9" type="noConversion"/>
  </si>
  <si>
    <t>强化10级以上装备的必备材料</t>
    <phoneticPr fontId="9" type="noConversion"/>
  </si>
  <si>
    <t>初级治疗药剂</t>
    <phoneticPr fontId="9" type="noConversion"/>
  </si>
  <si>
    <t>中级治疗药剂</t>
    <phoneticPr fontId="9" type="noConversion"/>
  </si>
  <si>
    <t>高级治疗药剂</t>
    <phoneticPr fontId="9" type="noConversion"/>
  </si>
  <si>
    <t>可补充2000点生命值</t>
    <phoneticPr fontId="9" type="noConversion"/>
  </si>
  <si>
    <t>可补充5000点生命值</t>
    <phoneticPr fontId="9" type="noConversion"/>
  </si>
  <si>
    <t>可补充500点生命值</t>
    <phoneticPr fontId="9" type="noConversion"/>
  </si>
  <si>
    <t>货币设定</t>
    <phoneticPr fontId="9" type="noConversion"/>
  </si>
  <si>
    <t>金币</t>
    <phoneticPr fontId="9" type="noConversion"/>
  </si>
  <si>
    <t>精血</t>
    <phoneticPr fontId="9" type="noConversion"/>
  </si>
  <si>
    <t>功绩点</t>
    <phoneticPr fontId="9" type="noConversion"/>
  </si>
  <si>
    <t>强化石</t>
    <phoneticPr fontId="9" type="noConversion"/>
  </si>
  <si>
    <t>提升修为，人物能力</t>
    <phoneticPr fontId="9" type="noConversion"/>
  </si>
  <si>
    <t>强化装备，提升能力</t>
    <phoneticPr fontId="9" type="noConversion"/>
  </si>
  <si>
    <t>人物进阶，强化装备</t>
    <phoneticPr fontId="9" type="noConversion"/>
  </si>
  <si>
    <t>装备</t>
    <phoneticPr fontId="9" type="noConversion"/>
  </si>
  <si>
    <t>战斗设定</t>
    <phoneticPr fontId="9" type="noConversion"/>
  </si>
  <si>
    <t>1个敌人</t>
  </si>
  <si>
    <t>2个敌人</t>
  </si>
  <si>
    <t>3个敌人</t>
  </si>
  <si>
    <t>1大2小</t>
  </si>
  <si>
    <t>id</t>
    <phoneticPr fontId="9" type="noConversion"/>
  </si>
  <si>
    <t>阶段</t>
    <phoneticPr fontId="9" type="noConversion"/>
  </si>
  <si>
    <t>说明</t>
    <phoneticPr fontId="9" type="noConversion"/>
  </si>
  <si>
    <t>类型</t>
    <phoneticPr fontId="9" type="noConversion"/>
  </si>
  <si>
    <t>id</t>
    <phoneticPr fontId="9" type="noConversion"/>
  </si>
  <si>
    <t>类型</t>
    <phoneticPr fontId="9" type="noConversion"/>
  </si>
  <si>
    <t>效果</t>
    <phoneticPr fontId="9" type="noConversion"/>
  </si>
  <si>
    <t>技能说明</t>
    <phoneticPr fontId="9" type="noConversion"/>
  </si>
  <si>
    <t>参数</t>
    <phoneticPr fontId="9" type="noConversion"/>
  </si>
  <si>
    <t>怪物组合</t>
    <phoneticPr fontId="9" type="noConversion"/>
  </si>
  <si>
    <t>点券,购买增值服务</t>
    <phoneticPr fontId="9" type="noConversion"/>
  </si>
  <si>
    <t>武器</t>
    <phoneticPr fontId="9" type="noConversion"/>
  </si>
  <si>
    <t>精血min</t>
    <phoneticPr fontId="9" type="noConversion"/>
  </si>
  <si>
    <t>精血max</t>
    <phoneticPr fontId="9" type="noConversion"/>
  </si>
  <si>
    <t>金币min</t>
    <phoneticPr fontId="9" type="noConversion"/>
  </si>
  <si>
    <t>金币max</t>
    <phoneticPr fontId="9" type="noConversion"/>
  </si>
  <si>
    <t>殷极焐</t>
  </si>
  <si>
    <t>抢劫者</t>
  </si>
  <si>
    <t>芬妮丝</t>
  </si>
  <si>
    <t>猎杀者</t>
  </si>
  <si>
    <t>稚子</t>
  </si>
  <si>
    <t>星战士</t>
  </si>
  <si>
    <t>月战士</t>
  </si>
  <si>
    <t>夜战士</t>
  </si>
  <si>
    <t>男爵</t>
  </si>
  <si>
    <t>子爵　　</t>
  </si>
  <si>
    <t>伯爵</t>
  </si>
  <si>
    <t>侯爵</t>
  </si>
  <si>
    <t>公爵</t>
  </si>
  <si>
    <t>千年公爵</t>
  </si>
  <si>
    <t>亲王</t>
  </si>
  <si>
    <t>血帝</t>
  </si>
  <si>
    <t>血神</t>
  </si>
  <si>
    <t>高级软剑</t>
    <phoneticPr fontId="9" type="noConversion"/>
  </si>
  <si>
    <t>阶段</t>
    <phoneticPr fontId="9" type="noConversion"/>
  </si>
  <si>
    <t>血灵剑</t>
    <phoneticPr fontId="9" type="noConversion"/>
  </si>
  <si>
    <t>战斗id</t>
    <phoneticPr fontId="9" type="noConversion"/>
  </si>
  <si>
    <t>11a</t>
    <phoneticPr fontId="9" type="noConversion"/>
  </si>
  <si>
    <t>14a</t>
    <phoneticPr fontId="9" type="noConversion"/>
  </si>
  <si>
    <t>13a</t>
    <phoneticPr fontId="9" type="noConversion"/>
  </si>
  <si>
    <t>12a</t>
    <phoneticPr fontId="9" type="noConversion"/>
  </si>
  <si>
    <t>人族卫兵</t>
    <phoneticPr fontId="9" type="noConversion"/>
  </si>
  <si>
    <t>莱特宁</t>
    <phoneticPr fontId="9" type="noConversion"/>
  </si>
  <si>
    <t>殷族卫兵</t>
    <phoneticPr fontId="9" type="noConversion"/>
  </si>
  <si>
    <t>24a</t>
    <phoneticPr fontId="9" type="noConversion"/>
  </si>
  <si>
    <t>21a</t>
    <phoneticPr fontId="9" type="noConversion"/>
  </si>
  <si>
    <t>殷血奎</t>
    <phoneticPr fontId="9" type="noConversion"/>
  </si>
  <si>
    <t>殷血骄</t>
  </si>
  <si>
    <t>殷血慠</t>
  </si>
  <si>
    <t>殷血忇</t>
  </si>
  <si>
    <t>殷血幽</t>
  </si>
  <si>
    <t>人类士兵</t>
  </si>
  <si>
    <t>桑德尔</t>
    <phoneticPr fontId="9" type="noConversion"/>
  </si>
  <si>
    <t>23a</t>
    <phoneticPr fontId="9" type="noConversion"/>
  </si>
  <si>
    <t>掉落1概率</t>
    <phoneticPr fontId="9" type="noConversion"/>
  </si>
  <si>
    <t>掉落1id</t>
    <phoneticPr fontId="9" type="noConversion"/>
  </si>
  <si>
    <t>掉落2概率</t>
  </si>
  <si>
    <t>掉落2id</t>
  </si>
  <si>
    <t>掉落3概率</t>
  </si>
  <si>
    <t>掉落3id</t>
  </si>
  <si>
    <t>掉落4概率</t>
  </si>
  <si>
    <t>掉落4id</t>
  </si>
  <si>
    <t>掉落5概率</t>
  </si>
  <si>
    <t>掉落5id</t>
  </si>
  <si>
    <t>掉落6概率</t>
  </si>
  <si>
    <t>掉落6id</t>
  </si>
  <si>
    <t>掉落1数量</t>
    <phoneticPr fontId="9" type="noConversion"/>
  </si>
  <si>
    <t>掉落2数量</t>
  </si>
  <si>
    <t>掉落3数量</t>
  </si>
  <si>
    <t>掉落4数量</t>
  </si>
  <si>
    <t>掉落5数量</t>
  </si>
  <si>
    <t>掉落6数量</t>
  </si>
  <si>
    <t>单次</t>
    <phoneticPr fontId="11" type="noConversion"/>
  </si>
  <si>
    <t>等级</t>
    <phoneticPr fontId="11" type="noConversion"/>
  </si>
  <si>
    <t>装备属性</t>
    <phoneticPr fontId="11" type="noConversion"/>
  </si>
  <si>
    <t>成功率</t>
    <phoneticPr fontId="11" type="noConversion"/>
  </si>
  <si>
    <t>期望次数</t>
    <phoneticPr fontId="11" type="noConversion"/>
  </si>
  <si>
    <t>金币</t>
    <phoneticPr fontId="11" type="noConversion"/>
  </si>
  <si>
    <t>共计</t>
    <phoneticPr fontId="11" type="noConversion"/>
  </si>
  <si>
    <t>千年公爵</t>
    <phoneticPr fontId="9" type="noConversion"/>
  </si>
  <si>
    <t>珐茵岚</t>
    <phoneticPr fontId="9" type="noConversion"/>
  </si>
  <si>
    <t>艾伦</t>
  </si>
  <si>
    <t>乔卢斯</t>
  </si>
  <si>
    <t>34a</t>
    <phoneticPr fontId="9" type="noConversion"/>
  </si>
  <si>
    <t>32a</t>
    <phoneticPr fontId="9" type="noConversion"/>
  </si>
  <si>
    <t>类型</t>
    <phoneticPr fontId="11" type="noConversion"/>
  </si>
  <si>
    <t>能力范围</t>
  </si>
  <si>
    <t>1vs</t>
    <phoneticPr fontId="11" type="noConversion"/>
  </si>
  <si>
    <t>11a</t>
    <phoneticPr fontId="11" type="noConversion"/>
  </si>
  <si>
    <t>12a</t>
    <phoneticPr fontId="11" type="noConversion"/>
  </si>
  <si>
    <t>13a</t>
    <phoneticPr fontId="11" type="noConversion"/>
  </si>
  <si>
    <t>13b</t>
    <phoneticPr fontId="11" type="noConversion"/>
  </si>
  <si>
    <t>13c</t>
    <phoneticPr fontId="11" type="noConversion"/>
  </si>
  <si>
    <t>14a</t>
    <phoneticPr fontId="11" type="noConversion"/>
  </si>
  <si>
    <t>4个敌人</t>
  </si>
  <si>
    <t>14b</t>
    <phoneticPr fontId="11" type="noConversion"/>
  </si>
  <si>
    <t>1大3小</t>
  </si>
  <si>
    <t>14c</t>
    <phoneticPr fontId="11" type="noConversion"/>
  </si>
  <si>
    <t>14d</t>
    <phoneticPr fontId="11" type="noConversion"/>
  </si>
  <si>
    <t>2大2小</t>
  </si>
  <si>
    <t>14e</t>
    <phoneticPr fontId="11" type="noConversion"/>
  </si>
  <si>
    <t>2vs</t>
    <phoneticPr fontId="11" type="noConversion"/>
  </si>
  <si>
    <t>21a</t>
    <phoneticPr fontId="11" type="noConversion"/>
  </si>
  <si>
    <t>22a</t>
    <phoneticPr fontId="11" type="noConversion"/>
  </si>
  <si>
    <t>23a</t>
    <phoneticPr fontId="11" type="noConversion"/>
  </si>
  <si>
    <t>23b</t>
    <phoneticPr fontId="11" type="noConversion"/>
  </si>
  <si>
    <t>23c</t>
    <phoneticPr fontId="11" type="noConversion"/>
  </si>
  <si>
    <t>24a</t>
    <phoneticPr fontId="11" type="noConversion"/>
  </si>
  <si>
    <t>24b</t>
    <phoneticPr fontId="11" type="noConversion"/>
  </si>
  <si>
    <t>24c</t>
    <phoneticPr fontId="11" type="noConversion"/>
  </si>
  <si>
    <t>24d</t>
    <phoneticPr fontId="11" type="noConversion"/>
  </si>
  <si>
    <t>24e</t>
    <phoneticPr fontId="11" type="noConversion"/>
  </si>
  <si>
    <t>3vs</t>
    <phoneticPr fontId="11" type="noConversion"/>
  </si>
  <si>
    <t>31a</t>
    <phoneticPr fontId="11" type="noConversion"/>
  </si>
  <si>
    <t>32a</t>
    <phoneticPr fontId="11" type="noConversion"/>
  </si>
  <si>
    <t>33a</t>
    <phoneticPr fontId="11" type="noConversion"/>
  </si>
  <si>
    <t>33b</t>
    <phoneticPr fontId="11" type="noConversion"/>
  </si>
  <si>
    <t>33c</t>
    <phoneticPr fontId="11" type="noConversion"/>
  </si>
  <si>
    <t>34a</t>
    <phoneticPr fontId="11" type="noConversion"/>
  </si>
  <si>
    <t>34b</t>
    <phoneticPr fontId="11" type="noConversion"/>
  </si>
  <si>
    <t>34c</t>
    <phoneticPr fontId="11" type="noConversion"/>
  </si>
  <si>
    <t>34d</t>
    <phoneticPr fontId="11" type="noConversion"/>
  </si>
  <si>
    <t>34e</t>
    <phoneticPr fontId="11" type="noConversion"/>
  </si>
  <si>
    <t>4vs</t>
    <phoneticPr fontId="11" type="noConversion"/>
  </si>
  <si>
    <t>41a</t>
    <phoneticPr fontId="11" type="noConversion"/>
  </si>
  <si>
    <t>42a</t>
    <phoneticPr fontId="11" type="noConversion"/>
  </si>
  <si>
    <t>43a</t>
    <phoneticPr fontId="11" type="noConversion"/>
  </si>
  <si>
    <t>43b</t>
    <phoneticPr fontId="11" type="noConversion"/>
  </si>
  <si>
    <t>43c</t>
    <phoneticPr fontId="11" type="noConversion"/>
  </si>
  <si>
    <t>44a</t>
    <phoneticPr fontId="11" type="noConversion"/>
  </si>
  <si>
    <t>44b</t>
    <phoneticPr fontId="11" type="noConversion"/>
  </si>
  <si>
    <t>44c</t>
    <phoneticPr fontId="11" type="noConversion"/>
  </si>
  <si>
    <t>44d</t>
    <phoneticPr fontId="11" type="noConversion"/>
  </si>
  <si>
    <t>44e</t>
    <phoneticPr fontId="11" type="noConversion"/>
  </si>
  <si>
    <t>黑虎</t>
    <phoneticPr fontId="9" type="noConversion"/>
  </si>
  <si>
    <t>巨蟒</t>
    <phoneticPr fontId="9" type="noConversion"/>
  </si>
  <si>
    <t>31a</t>
    <phoneticPr fontId="9" type="noConversion"/>
  </si>
  <si>
    <t>胡九公</t>
    <phoneticPr fontId="9" type="noConversion"/>
  </si>
  <si>
    <t>修士甲</t>
    <phoneticPr fontId="9" type="noConversion"/>
  </si>
  <si>
    <t>修士乙</t>
    <phoneticPr fontId="9" type="noConversion"/>
  </si>
  <si>
    <t>32a</t>
    <phoneticPr fontId="9" type="noConversion"/>
  </si>
  <si>
    <t>幽泉</t>
    <phoneticPr fontId="9" type="noConversion"/>
  </si>
  <si>
    <t>血鹦鹉</t>
    <phoneticPr fontId="9" type="noConversion"/>
  </si>
  <si>
    <t>金蟾和尚</t>
  </si>
  <si>
    <t>北斗七星剑阵</t>
    <phoneticPr fontId="9" type="noConversion"/>
  </si>
  <si>
    <t>41a</t>
    <phoneticPr fontId="9" type="noConversion"/>
  </si>
  <si>
    <t>44a</t>
    <phoneticPr fontId="9" type="noConversion"/>
  </si>
  <si>
    <t>十八罗汉阵</t>
    <phoneticPr fontId="9" type="noConversion"/>
  </si>
  <si>
    <t>巨木战士</t>
    <phoneticPr fontId="9" type="noConversion"/>
  </si>
  <si>
    <t>第一小寒</t>
    <phoneticPr fontId="9" type="noConversion"/>
  </si>
  <si>
    <t>第一辰龙</t>
    <phoneticPr fontId="9" type="noConversion"/>
  </si>
  <si>
    <t>灰衣少年</t>
    <phoneticPr fontId="9" type="noConversion"/>
  </si>
  <si>
    <t>甲士</t>
    <phoneticPr fontId="9" type="noConversion"/>
  </si>
  <si>
    <t>42a</t>
    <phoneticPr fontId="9" type="noConversion"/>
  </si>
  <si>
    <t>青年修士</t>
    <phoneticPr fontId="9" type="noConversion"/>
  </si>
  <si>
    <t>黑纹赤练蛇</t>
    <phoneticPr fontId="9" type="noConversion"/>
  </si>
  <si>
    <t>蜥蜴人道兵</t>
    <phoneticPr fontId="9" type="noConversion"/>
  </si>
  <si>
    <t>龙人英</t>
    <phoneticPr fontId="9" type="noConversion"/>
  </si>
  <si>
    <t>44b</t>
    <phoneticPr fontId="9" type="noConversion"/>
  </si>
  <si>
    <t>龙飞雄</t>
    <phoneticPr fontId="9" type="noConversion"/>
  </si>
  <si>
    <t>修士</t>
    <phoneticPr fontId="9" type="noConversion"/>
  </si>
  <si>
    <t>43b</t>
    <phoneticPr fontId="9" type="noConversion"/>
  </si>
  <si>
    <t>寒灵剑</t>
  </si>
  <si>
    <t>血歌剑</t>
  </si>
  <si>
    <t>44c</t>
    <phoneticPr fontId="9" type="noConversion"/>
  </si>
  <si>
    <t>43c</t>
    <phoneticPr fontId="9" type="noConversion"/>
  </si>
  <si>
    <t>麒麟</t>
    <phoneticPr fontId="9" type="noConversion"/>
  </si>
  <si>
    <t>41a</t>
    <phoneticPr fontId="9" type="noConversion"/>
  </si>
  <si>
    <t>三阳开泰斧</t>
    <phoneticPr fontId="9" type="noConversion"/>
  </si>
  <si>
    <t>白熊道兵</t>
    <phoneticPr fontId="9" type="noConversion"/>
  </si>
  <si>
    <t>43a</t>
    <phoneticPr fontId="9" type="noConversion"/>
  </si>
  <si>
    <t>巨型海蟹</t>
    <phoneticPr fontId="9" type="noConversion"/>
  </si>
  <si>
    <t>大海龟</t>
    <phoneticPr fontId="9" type="noConversion"/>
  </si>
  <si>
    <t>44a</t>
    <phoneticPr fontId="9" type="noConversion"/>
  </si>
  <si>
    <t>罗三阴</t>
    <phoneticPr fontId="9" type="noConversion"/>
  </si>
  <si>
    <t>马脸修士</t>
    <phoneticPr fontId="9" type="noConversion"/>
  </si>
  <si>
    <t xml:space="preserve">沧浪黑龟妖 </t>
    <phoneticPr fontId="9" type="noConversion"/>
  </si>
  <si>
    <t>鸟怪</t>
    <phoneticPr fontId="9" type="noConversion"/>
  </si>
  <si>
    <t>乔木蝶</t>
  </si>
  <si>
    <t>花巧语</t>
    <phoneticPr fontId="9" type="noConversion"/>
  </si>
  <si>
    <t>任戊琊</t>
    <phoneticPr fontId="9" type="noConversion"/>
  </si>
  <si>
    <t>慧性</t>
    <phoneticPr fontId="9" type="noConversion"/>
  </si>
  <si>
    <t>血蟒门守卫</t>
    <phoneticPr fontId="9" type="noConversion"/>
  </si>
  <si>
    <t>血蟒</t>
    <phoneticPr fontId="9" type="noConversion"/>
  </si>
  <si>
    <t>修士</t>
    <phoneticPr fontId="9" type="noConversion"/>
  </si>
  <si>
    <t>飞龙上人</t>
    <phoneticPr fontId="9" type="noConversion"/>
  </si>
  <si>
    <t>青年僧人</t>
    <phoneticPr fontId="9" type="noConversion"/>
  </si>
  <si>
    <t>虬髯僧人</t>
    <phoneticPr fontId="9" type="noConversion"/>
  </si>
  <si>
    <t>神人少女</t>
    <phoneticPr fontId="9" type="noConversion"/>
  </si>
  <si>
    <t>火焰神人</t>
    <phoneticPr fontId="9" type="noConversion"/>
  </si>
  <si>
    <t>雷电神人</t>
    <phoneticPr fontId="9" type="noConversion"/>
  </si>
  <si>
    <t>血河仙尊</t>
    <phoneticPr fontId="9" type="noConversion"/>
  </si>
  <si>
    <t>渡厄</t>
    <phoneticPr fontId="9" type="noConversion"/>
  </si>
  <si>
    <t>阴长空</t>
    <phoneticPr fontId="9" type="noConversion"/>
  </si>
  <si>
    <t>神人</t>
    <phoneticPr fontId="9" type="noConversion"/>
  </si>
  <si>
    <t>火神将</t>
    <phoneticPr fontId="9" type="noConversion"/>
  </si>
  <si>
    <t>青春女神</t>
    <phoneticPr fontId="9" type="noConversion"/>
  </si>
  <si>
    <t>神将</t>
    <phoneticPr fontId="9" type="noConversion"/>
  </si>
  <si>
    <t>神人士兵</t>
    <phoneticPr fontId="9" type="noConversion"/>
  </si>
  <si>
    <t>黑龙</t>
    <phoneticPr fontId="9" type="noConversion"/>
  </si>
  <si>
    <t>火牛王</t>
    <phoneticPr fontId="9" type="noConversion"/>
  </si>
  <si>
    <t>44d</t>
    <phoneticPr fontId="9" type="noConversion"/>
  </si>
  <si>
    <t>44e</t>
    <phoneticPr fontId="9" type="noConversion"/>
  </si>
  <si>
    <t>44b</t>
    <phoneticPr fontId="9" type="noConversion"/>
  </si>
  <si>
    <t>44c</t>
    <phoneticPr fontId="9" type="noConversion"/>
  </si>
  <si>
    <t>飞云剑阵</t>
    <phoneticPr fontId="9" type="noConversion"/>
  </si>
  <si>
    <t>修正</t>
    <phoneticPr fontId="9" type="noConversion"/>
  </si>
  <si>
    <t>章节</t>
    <phoneticPr fontId="9" type="noConversion"/>
  </si>
  <si>
    <t>殷族稚子</t>
    <phoneticPr fontId="9" type="noConversion"/>
  </si>
  <si>
    <t>被俘</t>
    <phoneticPr fontId="9" type="noConversion"/>
  </si>
  <si>
    <t>殷族始祖</t>
    <phoneticPr fontId="9" type="noConversion"/>
  </si>
  <si>
    <t>演武大典</t>
    <phoneticPr fontId="9" type="noConversion"/>
  </si>
  <si>
    <t>围攻凡卢尔城</t>
    <phoneticPr fontId="9" type="noConversion"/>
  </si>
  <si>
    <t>攻陷大柏林城邦</t>
    <phoneticPr fontId="9" type="noConversion"/>
  </si>
  <si>
    <t>山中仙府</t>
    <phoneticPr fontId="9" type="noConversion"/>
  </si>
  <si>
    <t>仙府得宝</t>
  </si>
  <si>
    <t>小幽冥境</t>
    <phoneticPr fontId="9" type="noConversion"/>
  </si>
  <si>
    <t>正教来袭</t>
    <phoneticPr fontId="9" type="noConversion"/>
  </si>
  <si>
    <t>荧惑道场</t>
  </si>
  <si>
    <t>道院风波</t>
    <phoneticPr fontId="9" type="noConversion"/>
  </si>
  <si>
    <t>赤蒙天赌斗</t>
    <phoneticPr fontId="9" type="noConversion"/>
  </si>
  <si>
    <t>误闯炎灵界</t>
    <phoneticPr fontId="9" type="noConversion"/>
  </si>
  <si>
    <t>士兵</t>
    <phoneticPr fontId="9" type="noConversion"/>
  </si>
  <si>
    <t>炎有金</t>
    <phoneticPr fontId="9" type="noConversion"/>
  </si>
  <si>
    <t>琼雪崖女修</t>
    <phoneticPr fontId="9" type="noConversion"/>
  </si>
  <si>
    <t>宗门任务</t>
  </si>
  <si>
    <t>鲛人少女</t>
    <phoneticPr fontId="9" type="noConversion"/>
  </si>
  <si>
    <t>镜花先生</t>
  </si>
  <si>
    <t>收徒</t>
    <phoneticPr fontId="9" type="noConversion"/>
  </si>
  <si>
    <t>征服者</t>
    <phoneticPr fontId="9" type="noConversion"/>
  </si>
  <si>
    <t>一叶大师</t>
    <phoneticPr fontId="9" type="noConversion"/>
  </si>
  <si>
    <t>神人入侵</t>
    <phoneticPr fontId="9" type="noConversion"/>
  </si>
  <si>
    <t>血河仙尊</t>
  </si>
  <si>
    <t>幽冥地穴</t>
    <phoneticPr fontId="9" type="noConversion"/>
  </si>
  <si>
    <t>不可能完成的任务</t>
  </si>
  <si>
    <t>反击</t>
    <phoneticPr fontId="9" type="noConversion"/>
  </si>
  <si>
    <t>41a</t>
    <phoneticPr fontId="9" type="noConversion"/>
  </si>
  <si>
    <t>id</t>
    <phoneticPr fontId="11" type="noConversion"/>
  </si>
  <si>
    <t>档次</t>
    <phoneticPr fontId="11" type="noConversion"/>
  </si>
  <si>
    <t>伙伴</t>
    <phoneticPr fontId="11" type="noConversion"/>
  </si>
  <si>
    <t>说明</t>
    <phoneticPr fontId="11" type="noConversion"/>
  </si>
  <si>
    <t>类型</t>
    <phoneticPr fontId="11" type="noConversion"/>
  </si>
  <si>
    <t>技能名</t>
    <phoneticPr fontId="11" type="noConversion"/>
  </si>
  <si>
    <t>技能</t>
    <phoneticPr fontId="11" type="noConversion"/>
  </si>
  <si>
    <t>荣誉</t>
    <phoneticPr fontId="11" type="noConversion"/>
  </si>
  <si>
    <t>A</t>
    <phoneticPr fontId="11" type="noConversion"/>
  </si>
  <si>
    <t>乌木</t>
    <phoneticPr fontId="11" type="noConversion"/>
  </si>
  <si>
    <t>狼人</t>
    <phoneticPr fontId="11" type="noConversion"/>
  </si>
  <si>
    <t>战士</t>
    <phoneticPr fontId="11" type="noConversion"/>
  </si>
  <si>
    <t>防御姿态</t>
    <phoneticPr fontId="11" type="noConversion"/>
  </si>
  <si>
    <t>D</t>
    <phoneticPr fontId="11" type="noConversion"/>
  </si>
  <si>
    <t>芬妮丝</t>
    <phoneticPr fontId="11" type="noConversion"/>
  </si>
  <si>
    <t>城镇检察官</t>
    <phoneticPr fontId="11" type="noConversion"/>
  </si>
  <si>
    <t>牧师</t>
    <phoneticPr fontId="11" type="noConversion"/>
  </si>
  <si>
    <t>治疗</t>
    <phoneticPr fontId="11" type="noConversion"/>
  </si>
  <si>
    <t>回复我方生命最少的同伴2*攻击的生命</t>
    <phoneticPr fontId="11" type="noConversion"/>
  </si>
  <si>
    <t>莱特宁</t>
  </si>
  <si>
    <t>人类</t>
    <phoneticPr fontId="11" type="noConversion"/>
  </si>
  <si>
    <t>法师</t>
    <phoneticPr fontId="11" type="noConversion"/>
  </si>
  <si>
    <t>闪电链</t>
    <phoneticPr fontId="11" type="noConversion"/>
  </si>
  <si>
    <t>对所有敌人造成50%伤害</t>
    <phoneticPr fontId="11" type="noConversion"/>
  </si>
  <si>
    <t>D</t>
    <phoneticPr fontId="11" type="noConversion"/>
  </si>
  <si>
    <t>桑德尔</t>
    <phoneticPr fontId="11" type="noConversion"/>
  </si>
  <si>
    <t>城镇检察官</t>
    <phoneticPr fontId="11" type="noConversion"/>
  </si>
  <si>
    <t>战士</t>
    <phoneticPr fontId="11" type="noConversion"/>
  </si>
  <si>
    <t>嘲讽</t>
    <phoneticPr fontId="11" type="noConversion"/>
  </si>
  <si>
    <t>使所有敌人攻击自己，持续2回合</t>
    <phoneticPr fontId="11" type="noConversion"/>
  </si>
  <si>
    <t>B</t>
    <phoneticPr fontId="11" type="noConversion"/>
  </si>
  <si>
    <t>小杰</t>
    <phoneticPr fontId="11" type="noConversion"/>
  </si>
  <si>
    <t>打手</t>
    <phoneticPr fontId="11" type="noConversion"/>
  </si>
  <si>
    <t>刺客</t>
    <phoneticPr fontId="11" type="noConversion"/>
  </si>
  <si>
    <t>致命一击</t>
    <phoneticPr fontId="11" type="noConversion"/>
  </si>
  <si>
    <t>对敌方单体造成150%的伤害</t>
    <phoneticPr fontId="11" type="noConversion"/>
  </si>
  <si>
    <t>艾伦</t>
    <phoneticPr fontId="11" type="noConversion"/>
  </si>
  <si>
    <t>监狱打手</t>
    <phoneticPr fontId="11" type="noConversion"/>
  </si>
  <si>
    <t>狂暴</t>
    <phoneticPr fontId="11" type="noConversion"/>
  </si>
  <si>
    <t>提升攻击力15%，持续3回合</t>
    <phoneticPr fontId="11" type="noConversion"/>
  </si>
  <si>
    <t>C</t>
    <phoneticPr fontId="11" type="noConversion"/>
  </si>
  <si>
    <t>珐茵岚</t>
    <phoneticPr fontId="11" type="noConversion"/>
  </si>
  <si>
    <t>执法官</t>
    <phoneticPr fontId="11" type="noConversion"/>
  </si>
  <si>
    <t>术士</t>
    <phoneticPr fontId="11" type="noConversion"/>
  </si>
  <si>
    <t>衰弱</t>
    <phoneticPr fontId="11" type="noConversion"/>
  </si>
  <si>
    <t>减少敌人防御10%，持续2回合</t>
    <phoneticPr fontId="11" type="noConversion"/>
  </si>
  <si>
    <t>执政官</t>
    <phoneticPr fontId="11" type="noConversion"/>
  </si>
  <si>
    <t>猛毒</t>
    <phoneticPr fontId="11" type="noConversion"/>
  </si>
  <si>
    <t>使对方单体损失1.5*攻击的生命，持续3回合</t>
    <phoneticPr fontId="11" type="noConversion"/>
  </si>
  <si>
    <t>A</t>
    <phoneticPr fontId="11" type="noConversion"/>
  </si>
  <si>
    <t>幽泉</t>
    <phoneticPr fontId="11" type="noConversion"/>
  </si>
  <si>
    <t>loli</t>
    <phoneticPr fontId="11" type="noConversion"/>
  </si>
  <si>
    <t>牧师</t>
    <phoneticPr fontId="11" type="noConversion"/>
  </si>
  <si>
    <t>群体治疗</t>
    <phoneticPr fontId="11" type="noConversion"/>
  </si>
  <si>
    <t>回复所有我方同伴相当于攻击的生命</t>
    <phoneticPr fontId="11" type="noConversion"/>
  </si>
  <si>
    <t>血鹦鹉</t>
    <phoneticPr fontId="11" type="noConversion"/>
  </si>
  <si>
    <t>鸟</t>
    <phoneticPr fontId="11" type="noConversion"/>
  </si>
  <si>
    <t>罗睺吐槽</t>
    <phoneticPr fontId="11" type="noConversion"/>
  </si>
  <si>
    <t>提升自身防御20%，持续3回合</t>
    <phoneticPr fontId="11" type="noConversion"/>
  </si>
  <si>
    <t>合计</t>
    <phoneticPr fontId="11" type="noConversion"/>
  </si>
  <si>
    <t>金币包</t>
    <phoneticPr fontId="9" type="noConversion"/>
  </si>
  <si>
    <t>获得10000金币</t>
    <phoneticPr fontId="9" type="noConversion"/>
  </si>
  <si>
    <t>殷血歌</t>
    <phoneticPr fontId="11" type="noConversion"/>
  </si>
  <si>
    <t>主角</t>
    <phoneticPr fontId="9" type="noConversion"/>
  </si>
  <si>
    <t>综合</t>
    <phoneticPr fontId="9" type="noConversion"/>
  </si>
  <si>
    <t>对敌方单体造成150%伤害</t>
    <phoneticPr fontId="9" type="noConversion"/>
  </si>
  <si>
    <t>初始体质</t>
  </si>
  <si>
    <t>初始攻击</t>
  </si>
  <si>
    <t>初始防御</t>
  </si>
  <si>
    <t>初始敏捷</t>
  </si>
  <si>
    <t>体质成长</t>
  </si>
  <si>
    <t>攻击成长</t>
  </si>
  <si>
    <t>防御成长</t>
  </si>
  <si>
    <t>敏捷成长</t>
  </si>
  <si>
    <t>等阶</t>
    <phoneticPr fontId="11" type="noConversion"/>
  </si>
  <si>
    <t>人物上限</t>
    <phoneticPr fontId="11" type="noConversion"/>
  </si>
  <si>
    <t>每级增长</t>
    <phoneticPr fontId="11" type="noConversion"/>
  </si>
  <si>
    <t>培养数值</t>
    <phoneticPr fontId="11" type="noConversion"/>
  </si>
  <si>
    <t>进阶数值</t>
    <phoneticPr fontId="11" type="noConversion"/>
  </si>
  <si>
    <t>修为需求</t>
    <phoneticPr fontId="11" type="noConversion"/>
  </si>
  <si>
    <t>精血需求</t>
    <phoneticPr fontId="11" type="noConversion"/>
  </si>
  <si>
    <t>每次精血</t>
    <phoneticPr fontId="11" type="noConversion"/>
  </si>
  <si>
    <t>每次提升</t>
    <phoneticPr fontId="11" type="noConversion"/>
  </si>
  <si>
    <t>初始</t>
    <phoneticPr fontId="11" type="noConversion"/>
  </si>
  <si>
    <t>体修仙人</t>
    <phoneticPr fontId="9" type="noConversion"/>
  </si>
  <si>
    <t>紫袍仙人</t>
    <phoneticPr fontId="9" type="noConversion"/>
  </si>
  <si>
    <t>41a</t>
    <phoneticPr fontId="9" type="noConversion"/>
  </si>
  <si>
    <t>曜日</t>
    <phoneticPr fontId="9" type="noConversion"/>
  </si>
  <si>
    <t>44a</t>
    <phoneticPr fontId="9" type="noConversion"/>
  </si>
  <si>
    <t>44a</t>
    <phoneticPr fontId="9" type="noConversion"/>
  </si>
  <si>
    <t>魔龙</t>
    <phoneticPr fontId="9" type="noConversion"/>
  </si>
  <si>
    <t>尸傀仙</t>
    <phoneticPr fontId="9" type="noConversion"/>
  </si>
  <si>
    <t>敖埅</t>
    <phoneticPr fontId="9" type="noConversion"/>
  </si>
  <si>
    <t>41a</t>
    <phoneticPr fontId="9" type="noConversion"/>
  </si>
  <si>
    <t>黑麒麟</t>
    <phoneticPr fontId="9" type="noConversion"/>
  </si>
  <si>
    <t>火鹿子</t>
    <phoneticPr fontId="9" type="noConversion"/>
  </si>
  <si>
    <t>仙兵</t>
    <phoneticPr fontId="9" type="noConversion"/>
  </si>
  <si>
    <t>崇元</t>
    <phoneticPr fontId="9" type="noConversion"/>
  </si>
  <si>
    <t>长弓仙兵</t>
    <phoneticPr fontId="9" type="noConversion"/>
  </si>
  <si>
    <t>御剑仙兵</t>
    <phoneticPr fontId="9" type="noConversion"/>
  </si>
  <si>
    <t>天刑仙君</t>
    <phoneticPr fontId="9" type="noConversion"/>
  </si>
  <si>
    <t>黄巾力士</t>
    <phoneticPr fontId="9" type="noConversion"/>
  </si>
  <si>
    <t>金仙</t>
    <phoneticPr fontId="9" type="noConversion"/>
  </si>
  <si>
    <t>仙将</t>
    <phoneticPr fontId="9" type="noConversion"/>
  </si>
  <si>
    <t>狂暴天刑仙君</t>
    <phoneticPr fontId="9" type="noConversion"/>
  </si>
  <si>
    <t>九华宗门人</t>
    <phoneticPr fontId="9" type="noConversion"/>
  </si>
  <si>
    <t>邪恶灵芝精</t>
    <phoneticPr fontId="9" type="noConversion"/>
  </si>
  <si>
    <t>黑麒麟</t>
    <phoneticPr fontId="9" type="noConversion"/>
  </si>
  <si>
    <t>华宗金仙</t>
    <phoneticPr fontId="9" type="noConversion"/>
  </si>
  <si>
    <t>九华宗天仙</t>
    <phoneticPr fontId="9" type="noConversion"/>
  </si>
  <si>
    <t>诸天崩毁大手印</t>
    <phoneticPr fontId="9" type="noConversion"/>
  </si>
  <si>
    <t>殷族的祖传秘术，放出十把锋利的飞剑攻击敌人，对敌方单体造成200%伤害</t>
    <phoneticPr fontId="9" type="noConversion"/>
  </si>
  <si>
    <t>殷血歌使用血妖一族锋利的爪子攻击敌人，对敌方单体造成150%伤害</t>
    <phoneticPr fontId="9" type="noConversion"/>
  </si>
  <si>
    <t>殷血歌凝聚体内血海的力量，幻化出一只巨大的血色手掌拍击敌人，对敌方全体造成100%伤害</t>
    <phoneticPr fontId="9" type="noConversion"/>
  </si>
  <si>
    <t>44d</t>
    <phoneticPr fontId="9" type="noConversion"/>
  </si>
  <si>
    <t>44d</t>
    <phoneticPr fontId="9" type="noConversion"/>
  </si>
  <si>
    <t>44e</t>
    <phoneticPr fontId="9" type="noConversion"/>
  </si>
  <si>
    <t>43b</t>
    <phoneticPr fontId="9" type="noConversion"/>
  </si>
  <si>
    <t>43c</t>
    <phoneticPr fontId="9" type="noConversion"/>
  </si>
  <si>
    <t>13a</t>
    <phoneticPr fontId="9" type="noConversion"/>
  </si>
  <si>
    <t>大老鼠</t>
    <phoneticPr fontId="9" type="noConversion"/>
  </si>
  <si>
    <t>农民</t>
    <phoneticPr fontId="9" type="noConversion"/>
  </si>
  <si>
    <t>24a</t>
    <phoneticPr fontId="9" type="noConversion"/>
  </si>
  <si>
    <t>32a</t>
    <phoneticPr fontId="9" type="noConversion"/>
  </si>
  <si>
    <t>雪怪</t>
    <phoneticPr fontId="9" type="noConversion"/>
  </si>
  <si>
    <t>33a</t>
    <phoneticPr fontId="9" type="noConversion"/>
  </si>
  <si>
    <t>石灵</t>
    <phoneticPr fontId="9" type="noConversion"/>
  </si>
  <si>
    <t>殷凰舞</t>
    <phoneticPr fontId="9" type="noConversion"/>
  </si>
  <si>
    <t>31a</t>
    <phoneticPr fontId="9" type="noConversion"/>
  </si>
  <si>
    <t>沼泽尸鬼</t>
  </si>
  <si>
    <t>33a</t>
    <phoneticPr fontId="9" type="noConversion"/>
  </si>
  <si>
    <t>34a</t>
    <phoneticPr fontId="9" type="noConversion"/>
  </si>
  <si>
    <t>阴魂</t>
    <phoneticPr fontId="9" type="noConversion"/>
  </si>
  <si>
    <t>鬼剑士</t>
    <phoneticPr fontId="9" type="noConversion"/>
  </si>
  <si>
    <t>34a</t>
    <phoneticPr fontId="9" type="noConversion"/>
  </si>
  <si>
    <t>鬼卒</t>
    <phoneticPr fontId="9" type="noConversion"/>
  </si>
  <si>
    <t>31a</t>
    <phoneticPr fontId="9" type="noConversion"/>
  </si>
  <si>
    <t>高阶修士</t>
    <phoneticPr fontId="9" type="noConversion"/>
  </si>
  <si>
    <t>飞斧兵</t>
    <phoneticPr fontId="9" type="noConversion"/>
  </si>
  <si>
    <t>42a</t>
    <phoneticPr fontId="9" type="noConversion"/>
  </si>
  <si>
    <t>花妖</t>
    <phoneticPr fontId="9" type="noConversion"/>
  </si>
  <si>
    <t>43a</t>
    <phoneticPr fontId="9" type="noConversion"/>
  </si>
  <si>
    <t>武僧</t>
    <phoneticPr fontId="9" type="noConversion"/>
  </si>
  <si>
    <t>道宫游魂</t>
    <phoneticPr fontId="9" type="noConversion"/>
  </si>
  <si>
    <t>44a</t>
    <phoneticPr fontId="9" type="noConversion"/>
  </si>
  <si>
    <t>青年修士</t>
    <phoneticPr fontId="9" type="noConversion"/>
  </si>
  <si>
    <t>女修士</t>
    <phoneticPr fontId="9" type="noConversion"/>
  </si>
  <si>
    <t>男修士</t>
    <phoneticPr fontId="9" type="noConversion"/>
  </si>
  <si>
    <t>护院道兵</t>
  </si>
  <si>
    <t>墨龙</t>
  </si>
  <si>
    <t>41a</t>
    <phoneticPr fontId="9" type="noConversion"/>
  </si>
  <si>
    <t>道院仆人</t>
    <phoneticPr fontId="9" type="noConversion"/>
  </si>
  <si>
    <t>血妖亲王</t>
    <phoneticPr fontId="9" type="noConversion"/>
  </si>
  <si>
    <t>火精灵</t>
    <phoneticPr fontId="9" type="noConversion"/>
  </si>
  <si>
    <t>水妖</t>
    <phoneticPr fontId="9" type="noConversion"/>
  </si>
  <si>
    <t>阴长空</t>
    <phoneticPr fontId="9" type="noConversion"/>
  </si>
  <si>
    <t>蜥蜴人</t>
    <phoneticPr fontId="9" type="noConversion"/>
  </si>
  <si>
    <t>41a</t>
    <phoneticPr fontId="9" type="noConversion"/>
  </si>
  <si>
    <t>鬼道修士</t>
    <phoneticPr fontId="9" type="noConversion"/>
  </si>
  <si>
    <t>蜥蜴人</t>
    <phoneticPr fontId="9" type="noConversion"/>
  </si>
  <si>
    <t>44a</t>
    <phoneticPr fontId="9" type="noConversion"/>
  </si>
  <si>
    <t>42a</t>
    <phoneticPr fontId="9" type="noConversion"/>
  </si>
  <si>
    <t>蜥蜴人弓箭手</t>
    <phoneticPr fontId="9" type="noConversion"/>
  </si>
  <si>
    <t>司夫人</t>
    <phoneticPr fontId="9" type="noConversion"/>
  </si>
  <si>
    <t>寒冰熊</t>
    <phoneticPr fontId="9" type="noConversion"/>
  </si>
  <si>
    <t>玄水之精</t>
    <phoneticPr fontId="9" type="noConversion"/>
  </si>
  <si>
    <t>仙鹤</t>
    <phoneticPr fontId="9" type="noConversion"/>
  </si>
  <si>
    <t>海妖</t>
    <phoneticPr fontId="9" type="noConversion"/>
  </si>
  <si>
    <t>七海堂修士</t>
    <phoneticPr fontId="9" type="noConversion"/>
  </si>
  <si>
    <t>巨海蛇</t>
    <phoneticPr fontId="9" type="noConversion"/>
  </si>
  <si>
    <t>火牛</t>
  </si>
  <si>
    <t>穴居蜘蛛</t>
    <phoneticPr fontId="9" type="noConversion"/>
  </si>
  <si>
    <t>飞龙堂护卫</t>
    <phoneticPr fontId="9" type="noConversion"/>
  </si>
  <si>
    <t>神兽灵</t>
    <phoneticPr fontId="9" type="noConversion"/>
  </si>
  <si>
    <t>石头卫士</t>
    <phoneticPr fontId="9" type="noConversion"/>
  </si>
  <si>
    <t>怨魂</t>
    <phoneticPr fontId="9" type="noConversion"/>
  </si>
  <si>
    <t>悬空寺僧人</t>
  </si>
  <si>
    <t>黄泉恶鬼</t>
    <phoneticPr fontId="9" type="noConversion"/>
  </si>
  <si>
    <t>43a</t>
    <phoneticPr fontId="9" type="noConversion"/>
  </si>
  <si>
    <t>神人处刑者</t>
    <phoneticPr fontId="9" type="noConversion"/>
  </si>
  <si>
    <t>崇清风</t>
    <phoneticPr fontId="9" type="noConversion"/>
  </si>
  <si>
    <t>12a</t>
    <phoneticPr fontId="9" type="noConversion"/>
  </si>
  <si>
    <t>监狱犯人</t>
    <phoneticPr fontId="9" type="noConversion"/>
  </si>
  <si>
    <t>牧师</t>
    <phoneticPr fontId="9" type="noConversion"/>
  </si>
  <si>
    <t>23a</t>
    <phoneticPr fontId="9" type="noConversion"/>
  </si>
  <si>
    <t>黑色雷霆</t>
    <phoneticPr fontId="9" type="noConversion"/>
  </si>
  <si>
    <t>宠物</t>
    <phoneticPr fontId="9" type="noConversion"/>
  </si>
  <si>
    <t>对所有敌方造成70%伤害</t>
    <phoneticPr fontId="11" type="noConversion"/>
  </si>
  <si>
    <t>对所有敌人造成60%伤害</t>
    <phoneticPr fontId="11" type="noConversion"/>
  </si>
  <si>
    <t>F_yinzhuweibing</t>
  </si>
  <si>
    <t>F_yinxuejiao</t>
  </si>
  <si>
    <t>F_yinjiwu</t>
  </si>
  <si>
    <t>F_dalaoshu</t>
  </si>
  <si>
    <t>F_renzhuweibing</t>
  </si>
  <si>
    <t>F_lieshazhe</t>
  </si>
  <si>
    <t>F_fennisi</t>
  </si>
  <si>
    <t>F_faren</t>
  </si>
  <si>
    <t>F_laitening</t>
  </si>
  <si>
    <t>F_yinxuekui</t>
  </si>
  <si>
    <t>F_yinxueao</t>
  </si>
  <si>
    <t>F_yinxuelei</t>
  </si>
  <si>
    <t>F_yinxueyou</t>
  </si>
  <si>
    <t>F_nongmin</t>
  </si>
  <si>
    <t>F_sangdeer</t>
  </si>
  <si>
    <t>F_qianniangongjue</t>
  </si>
  <si>
    <t>F_mushi</t>
  </si>
  <si>
    <t>F_fayinlan</t>
  </si>
  <si>
    <t>F_xueguai</t>
  </si>
  <si>
    <t>F_ailun</t>
  </si>
  <si>
    <t>F_qiaolusi</t>
  </si>
  <si>
    <t>F_heihu</t>
  </si>
  <si>
    <t>F_jumang</t>
  </si>
  <si>
    <t>F_shiling</t>
  </si>
  <si>
    <t>F_yinhuangwu</t>
  </si>
  <si>
    <t>F_shiguai</t>
  </si>
  <si>
    <t>F_yinhun</t>
  </si>
  <si>
    <t>F_hujiugong</t>
  </si>
  <si>
    <t>F_guijianshi</t>
  </si>
  <si>
    <t>F_xiushijia</t>
  </si>
  <si>
    <t>F_xiushiyi</t>
  </si>
  <si>
    <t>F_guizu</t>
  </si>
  <si>
    <t>F_youquan</t>
  </si>
  <si>
    <t>F_xueyingwu</t>
  </si>
  <si>
    <t>F_jinchanheshang</t>
  </si>
  <si>
    <t>F_beidouqinxingjianzhen</t>
  </si>
  <si>
    <t>F_shibaluohanzhen</t>
  </si>
  <si>
    <t>F_feifubing</t>
  </si>
  <si>
    <t>F_jumuzhanshi</t>
  </si>
  <si>
    <t>F_huayao</t>
  </si>
  <si>
    <t>F_wuseng</t>
  </si>
  <si>
    <t>F_diyixiaohan</t>
  </si>
  <si>
    <t>F_nvxiushi</t>
  </si>
  <si>
    <t>F_diyichenlong</t>
  </si>
  <si>
    <t>F_hudaoyuanbing</t>
  </si>
  <si>
    <t>F_molong</t>
  </si>
  <si>
    <t>F_puren</t>
  </si>
  <si>
    <t>F_huiyishaonian</t>
  </si>
  <si>
    <t>F_jiashi</t>
  </si>
  <si>
    <t>F_qinwang</t>
  </si>
  <si>
    <t>F_huojingling</t>
  </si>
  <si>
    <t>F_shuiyao</t>
  </si>
  <si>
    <t>F_yinchangkong</t>
  </si>
  <si>
    <t>F_chilian</t>
  </si>
  <si>
    <t>F_xiyiren</t>
  </si>
  <si>
    <t>F_longrenying</t>
  </si>
  <si>
    <t>F_longfeixiong</t>
  </si>
  <si>
    <t>F_guixiu</t>
  </si>
  <si>
    <t>F_longfeiying</t>
  </si>
  <si>
    <t>F_gongjianshou</t>
  </si>
  <si>
    <t>F_sifuren</t>
  </si>
  <si>
    <t>F_yanyoujin</t>
  </si>
  <si>
    <t>F_heilong</t>
  </si>
  <si>
    <t>F_hanbingxiong</t>
  </si>
  <si>
    <t>F_qilin</t>
  </si>
  <si>
    <t>F_xuanshuijing</t>
  </si>
  <si>
    <t>F_xianhe</t>
  </si>
  <si>
    <t>F_baixiong</t>
  </si>
  <si>
    <t>F_haixie</t>
  </si>
  <si>
    <t>F_haigui</t>
  </si>
  <si>
    <t>F_luosanyin</t>
  </si>
  <si>
    <t>F_xiushibin</t>
  </si>
  <si>
    <t>F_haiyao</t>
  </si>
  <si>
    <t>F_heiguiyao</t>
  </si>
  <si>
    <t>F_niaoguai</t>
  </si>
  <si>
    <t>F_huaqiaoyu</t>
  </si>
  <si>
    <t>F_qiaomudie</t>
  </si>
  <si>
    <t>F_haishe</t>
  </si>
  <si>
    <t>F_huoniu</t>
  </si>
  <si>
    <t>F_huoniuwang</t>
  </si>
  <si>
    <t>F_huixing</t>
  </si>
  <si>
    <t>F_renwuxie</t>
  </si>
  <si>
    <t>F_zhizhu</t>
  </si>
  <si>
    <t>F_shouwei</t>
  </si>
  <si>
    <t>F_xuemang</t>
  </si>
  <si>
    <t>F_huwei</t>
  </si>
  <si>
    <t>F_feilongshangren</t>
  </si>
  <si>
    <t>F_sengren</t>
  </si>
  <si>
    <t>F_shenshouling</t>
  </si>
  <si>
    <t>F_shenrenshaonv</t>
  </si>
  <si>
    <t>F_huoyanshenren</t>
  </si>
  <si>
    <t>F_leidianshenren</t>
  </si>
  <si>
    <t>F_shitouwweishi</t>
  </si>
  <si>
    <t>F_yanhun</t>
  </si>
  <si>
    <t>F_xuehexianzun</t>
  </si>
  <si>
    <t>F_due</t>
  </si>
  <si>
    <t>F_huoshenjiang</t>
  </si>
  <si>
    <t>F_qingchunnvshen</t>
  </si>
  <si>
    <t>F_shenren</t>
  </si>
  <si>
    <t>F_shenjiang</t>
  </si>
  <si>
    <t>F_shenrenshibing</t>
  </si>
  <si>
    <t>Image</t>
  </si>
  <si>
    <t>yinxuege</t>
  </si>
  <si>
    <t>wumu</t>
  </si>
  <si>
    <t>fennisi</t>
  </si>
  <si>
    <t>laitening</t>
  </si>
  <si>
    <t>sangdeer</t>
  </si>
  <si>
    <t>xiaojie</t>
  </si>
  <si>
    <t>ailun</t>
  </si>
  <si>
    <t>fanyinlan</t>
  </si>
  <si>
    <t>qiaolusi</t>
  </si>
  <si>
    <t>youquan</t>
  </si>
  <si>
    <t>qilin</t>
    <phoneticPr fontId="16" type="noConversion"/>
  </si>
  <si>
    <t>xueyingwu</t>
    <phoneticPr fontId="9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</si>
</sst>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.00_ "/>
    <numFmt numFmtId="178" formatCode="0_);[Red]\(0\)"/>
  </numFmts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33333"/>
      <name val="宋体"/>
      <family val="3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8" fillId="0" borderId="0">
      <alignment vertical="center"/>
    </xf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6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9" fontId="0" fillId="0" borderId="0" xfId="0" quotePrefix="1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3" fillId="0" borderId="0" xfId="3"/>
    <xf numFmtId="0" fontId="5" fillId="0" borderId="0" xfId="1" applyFont="1">
      <alignment vertical="center"/>
    </xf>
    <xf numFmtId="0" fontId="5" fillId="0" borderId="0" xfId="2" applyFont="1">
      <alignment vertical="center"/>
    </xf>
    <xf numFmtId="0" fontId="13" fillId="0" borderId="0" xfId="3" applyFill="1"/>
    <xf numFmtId="0" fontId="5" fillId="0" borderId="0" xfId="2" applyFont="1" applyFill="1">
      <alignment vertical="center"/>
    </xf>
    <xf numFmtId="0" fontId="3" fillId="0" borderId="0" xfId="4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21">
      <alignment vertical="center"/>
    </xf>
    <xf numFmtId="0" fontId="2" fillId="0" borderId="0" xfId="22">
      <alignment vertical="center"/>
    </xf>
    <xf numFmtId="0" fontId="2" fillId="0" borderId="0" xfId="22">
      <alignment vertical="center"/>
    </xf>
    <xf numFmtId="0" fontId="2" fillId="0" borderId="0" xfId="22">
      <alignment vertical="center"/>
    </xf>
    <xf numFmtId="0" fontId="2" fillId="0" borderId="0" xfId="22">
      <alignment vertical="center"/>
    </xf>
    <xf numFmtId="0" fontId="2" fillId="0" borderId="0" xfId="22">
      <alignment vertical="center"/>
    </xf>
    <xf numFmtId="0" fontId="2" fillId="0" borderId="0" xfId="22">
      <alignment vertical="center"/>
    </xf>
    <xf numFmtId="0" fontId="2" fillId="0" borderId="0" xfId="22">
      <alignment vertical="center"/>
    </xf>
    <xf numFmtId="0" fontId="0" fillId="0" borderId="0" xfId="0" applyAlignment="1">
      <alignment horizontal="left" vertical="center" wrapText="1"/>
    </xf>
    <xf numFmtId="0" fontId="1" fillId="0" borderId="0" xfId="4" applyFont="1" applyAlignment="1">
      <alignment horizontal="center" vertical="center"/>
    </xf>
    <xf numFmtId="0" fontId="15" fillId="0" borderId="0" xfId="0" applyFont="1"/>
  </cellXfs>
  <cellStyles count="24">
    <cellStyle name="常规" xfId="0" builtinId="0"/>
    <cellStyle name="常规 2" xfId="1"/>
    <cellStyle name="常规 2 2" xfId="4"/>
    <cellStyle name="常规 2 2 2" xfId="14"/>
    <cellStyle name="常规 2 3" xfId="6"/>
    <cellStyle name="常规 2 3 2" xfId="16"/>
    <cellStyle name="常规 2 4" xfId="9"/>
    <cellStyle name="常规 2 4 2" xfId="19"/>
    <cellStyle name="常规 2 5" xfId="12"/>
    <cellStyle name="常规 2 6" xfId="22"/>
    <cellStyle name="常规 3" xfId="2"/>
    <cellStyle name="常规 3 2" xfId="7"/>
    <cellStyle name="常规 3 2 2" xfId="17"/>
    <cellStyle name="常规 3 3" xfId="10"/>
    <cellStyle name="常规 3 3 2" xfId="20"/>
    <cellStyle name="常规 3 4" xfId="13"/>
    <cellStyle name="常规 3 5" xfId="23"/>
    <cellStyle name="常规 4" xfId="3"/>
    <cellStyle name="常规 5" xfId="5"/>
    <cellStyle name="常规 5 2" xfId="15"/>
    <cellStyle name="常规 6" xfId="8"/>
    <cellStyle name="常规 6 2" xfId="18"/>
    <cellStyle name="常规 7" xfId="11"/>
    <cellStyle name="常规 8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54"/>
  <sheetViews>
    <sheetView workbookViewId="0">
      <selection activeCell="J29" sqref="J29"/>
    </sheetView>
  </sheetViews>
  <sheetFormatPr defaultRowHeight="13.5"/>
  <cols>
    <col min="3" max="3" width="19.25" bestFit="1" customWidth="1"/>
    <col min="4" max="4" width="9" bestFit="1" customWidth="1"/>
    <col min="5" max="5" width="4.5" bestFit="1" customWidth="1"/>
  </cols>
  <sheetData>
    <row r="2" spans="1:5">
      <c r="A2">
        <v>1</v>
      </c>
      <c r="B2" t="s">
        <v>32</v>
      </c>
    </row>
    <row r="3" spans="1:5">
      <c r="B3" t="s">
        <v>35</v>
      </c>
      <c r="C3" t="s">
        <v>56</v>
      </c>
      <c r="D3" s="3"/>
    </row>
    <row r="4" spans="1:5">
      <c r="B4" t="s">
        <v>34</v>
      </c>
      <c r="C4" t="s">
        <v>37</v>
      </c>
      <c r="D4" s="3"/>
    </row>
    <row r="5" spans="1:5">
      <c r="B5" t="s">
        <v>36</v>
      </c>
      <c r="C5" t="s">
        <v>38</v>
      </c>
    </row>
    <row r="6" spans="1:5">
      <c r="B6" t="s">
        <v>33</v>
      </c>
      <c r="C6" t="s">
        <v>39</v>
      </c>
    </row>
    <row r="7" spans="1:5">
      <c r="B7" t="s">
        <v>40</v>
      </c>
      <c r="C7" t="s">
        <v>57</v>
      </c>
      <c r="D7" s="3"/>
    </row>
    <row r="8" spans="1:5">
      <c r="D8" s="3"/>
    </row>
    <row r="10" spans="1:5">
      <c r="A10">
        <v>2</v>
      </c>
      <c r="B10" t="s">
        <v>41</v>
      </c>
      <c r="C10" t="s">
        <v>55</v>
      </c>
    </row>
    <row r="11" spans="1:5">
      <c r="A11" s="7"/>
      <c r="B11" s="7"/>
      <c r="C11" s="7" t="s">
        <v>131</v>
      </c>
      <c r="D11" s="7" t="s">
        <v>132</v>
      </c>
      <c r="E11" s="7"/>
    </row>
    <row r="12" spans="1:5">
      <c r="A12" s="7" t="s">
        <v>133</v>
      </c>
      <c r="B12" s="12" t="s">
        <v>134</v>
      </c>
      <c r="C12" s="13" t="s">
        <v>42</v>
      </c>
      <c r="D12" s="14">
        <v>95</v>
      </c>
      <c r="E12" s="14">
        <v>100</v>
      </c>
    </row>
    <row r="13" spans="1:5">
      <c r="A13" s="7"/>
      <c r="B13" s="12" t="s">
        <v>135</v>
      </c>
      <c r="C13" s="13" t="s">
        <v>43</v>
      </c>
      <c r="D13" s="14">
        <v>70</v>
      </c>
      <c r="E13" s="14">
        <v>75</v>
      </c>
    </row>
    <row r="14" spans="1:5">
      <c r="A14" s="7"/>
      <c r="B14" s="12" t="s">
        <v>136</v>
      </c>
      <c r="C14" s="13" t="s">
        <v>44</v>
      </c>
      <c r="D14" s="14">
        <v>60</v>
      </c>
      <c r="E14" s="12">
        <v>65</v>
      </c>
    </row>
    <row r="15" spans="1:5">
      <c r="A15" s="7"/>
      <c r="B15" s="12" t="s">
        <v>137</v>
      </c>
      <c r="C15" s="13" t="s">
        <v>45</v>
      </c>
      <c r="D15" s="14">
        <v>75</v>
      </c>
      <c r="E15" s="7">
        <v>80</v>
      </c>
    </row>
    <row r="16" spans="1:5">
      <c r="A16" s="7"/>
      <c r="B16" s="15" t="s">
        <v>138</v>
      </c>
      <c r="C16" s="7"/>
      <c r="D16" s="14">
        <v>40</v>
      </c>
      <c r="E16" s="7">
        <v>42</v>
      </c>
    </row>
    <row r="17" spans="1:5">
      <c r="A17" s="7"/>
      <c r="B17" s="12" t="s">
        <v>139</v>
      </c>
      <c r="C17" s="13" t="s">
        <v>140</v>
      </c>
      <c r="D17" s="16">
        <v>45</v>
      </c>
      <c r="E17" s="12">
        <v>50</v>
      </c>
    </row>
    <row r="18" spans="1:5">
      <c r="A18" s="7"/>
      <c r="B18" s="12" t="s">
        <v>141</v>
      </c>
      <c r="C18" s="13" t="s">
        <v>142</v>
      </c>
      <c r="D18" s="14">
        <v>75</v>
      </c>
      <c r="E18" s="7">
        <v>80</v>
      </c>
    </row>
    <row r="19" spans="1:5">
      <c r="A19" s="7"/>
      <c r="B19" s="15" t="s">
        <v>143</v>
      </c>
      <c r="C19" s="7"/>
      <c r="D19" s="14">
        <v>40</v>
      </c>
      <c r="E19" s="7">
        <v>42</v>
      </c>
    </row>
    <row r="20" spans="1:5">
      <c r="A20" s="7"/>
      <c r="B20" s="12" t="s">
        <v>144</v>
      </c>
      <c r="C20" s="13" t="s">
        <v>145</v>
      </c>
      <c r="D20" s="16">
        <v>55.000000000000007</v>
      </c>
      <c r="E20" s="7">
        <v>60</v>
      </c>
    </row>
    <row r="21" spans="1:5">
      <c r="A21" s="7"/>
      <c r="B21" s="15" t="s">
        <v>146</v>
      </c>
      <c r="C21" s="7"/>
      <c r="D21" s="14">
        <v>40</v>
      </c>
      <c r="E21" s="7">
        <v>42</v>
      </c>
    </row>
    <row r="22" spans="1:5">
      <c r="A22" s="7"/>
      <c r="B22" s="7"/>
      <c r="C22" s="7"/>
      <c r="D22" s="7">
        <v>0</v>
      </c>
      <c r="E22" s="7">
        <v>0</v>
      </c>
    </row>
    <row r="23" spans="1:5">
      <c r="A23" s="7" t="s">
        <v>147</v>
      </c>
      <c r="B23" s="12" t="s">
        <v>148</v>
      </c>
      <c r="C23" s="13" t="s">
        <v>42</v>
      </c>
      <c r="D23" s="7">
        <v>135</v>
      </c>
      <c r="E23" s="7">
        <v>145</v>
      </c>
    </row>
    <row r="24" spans="1:5">
      <c r="A24" s="7"/>
      <c r="B24" s="12" t="s">
        <v>149</v>
      </c>
      <c r="C24" s="13" t="s">
        <v>43</v>
      </c>
      <c r="D24" s="7">
        <v>95</v>
      </c>
      <c r="E24" s="7">
        <v>100</v>
      </c>
    </row>
    <row r="25" spans="1:5">
      <c r="A25" s="7"/>
      <c r="B25" s="12" t="s">
        <v>150</v>
      </c>
      <c r="C25" s="13" t="s">
        <v>44</v>
      </c>
      <c r="D25" s="14">
        <v>75</v>
      </c>
      <c r="E25" s="7">
        <v>80</v>
      </c>
    </row>
    <row r="26" spans="1:5">
      <c r="A26" s="7"/>
      <c r="B26" s="12" t="s">
        <v>151</v>
      </c>
      <c r="C26" s="13" t="s">
        <v>45</v>
      </c>
      <c r="D26" s="7">
        <v>95</v>
      </c>
      <c r="E26" s="7">
        <v>100</v>
      </c>
    </row>
    <row r="27" spans="1:5">
      <c r="A27" s="7"/>
      <c r="B27" s="15" t="s">
        <v>152</v>
      </c>
      <c r="C27" s="7"/>
      <c r="D27" s="14">
        <v>70</v>
      </c>
      <c r="E27" s="7">
        <v>75</v>
      </c>
    </row>
    <row r="28" spans="1:5">
      <c r="A28" s="7"/>
      <c r="B28" s="12" t="s">
        <v>153</v>
      </c>
      <c r="C28" s="13" t="s">
        <v>140</v>
      </c>
      <c r="D28" s="14">
        <v>70</v>
      </c>
      <c r="E28" s="7">
        <v>75</v>
      </c>
    </row>
    <row r="29" spans="1:5">
      <c r="A29" s="7"/>
      <c r="B29" s="12" t="s">
        <v>154</v>
      </c>
      <c r="C29" s="13" t="s">
        <v>142</v>
      </c>
      <c r="D29" s="7">
        <v>95</v>
      </c>
      <c r="E29" s="7">
        <v>100</v>
      </c>
    </row>
    <row r="30" spans="1:5">
      <c r="A30" s="7"/>
      <c r="B30" s="15" t="s">
        <v>155</v>
      </c>
      <c r="C30" s="7"/>
      <c r="D30" s="14">
        <v>60</v>
      </c>
      <c r="E30" s="7">
        <v>65</v>
      </c>
    </row>
    <row r="31" spans="1:5">
      <c r="A31" s="7"/>
      <c r="B31" s="12" t="s">
        <v>156</v>
      </c>
      <c r="C31" s="13" t="s">
        <v>145</v>
      </c>
      <c r="D31" s="14">
        <v>75</v>
      </c>
      <c r="E31" s="7">
        <v>80</v>
      </c>
    </row>
    <row r="32" spans="1:5">
      <c r="A32" s="7"/>
      <c r="B32" s="15" t="s">
        <v>157</v>
      </c>
      <c r="C32" s="7"/>
      <c r="D32" s="16">
        <v>55.000000000000007</v>
      </c>
      <c r="E32" s="7">
        <v>60</v>
      </c>
    </row>
    <row r="33" spans="1:5">
      <c r="A33" s="7"/>
      <c r="B33" s="7"/>
      <c r="C33" s="7"/>
      <c r="D33" s="7">
        <v>0</v>
      </c>
      <c r="E33" s="7">
        <v>0</v>
      </c>
    </row>
    <row r="34" spans="1:5">
      <c r="A34" s="7" t="s">
        <v>158</v>
      </c>
      <c r="B34" s="12" t="s">
        <v>159</v>
      </c>
      <c r="C34" s="13" t="s">
        <v>42</v>
      </c>
      <c r="D34" s="7">
        <v>150</v>
      </c>
      <c r="E34" s="7">
        <v>170</v>
      </c>
    </row>
    <row r="35" spans="1:5">
      <c r="A35" s="7"/>
      <c r="B35" s="12" t="s">
        <v>160</v>
      </c>
      <c r="C35" s="13" t="s">
        <v>43</v>
      </c>
      <c r="D35" s="7">
        <v>114.99999999999999</v>
      </c>
      <c r="E35" s="7">
        <v>125</v>
      </c>
    </row>
    <row r="36" spans="1:5">
      <c r="A36" s="7"/>
      <c r="B36" s="12" t="s">
        <v>161</v>
      </c>
      <c r="C36" s="13" t="s">
        <v>44</v>
      </c>
      <c r="D36" s="7">
        <v>95</v>
      </c>
      <c r="E36" s="7">
        <v>100</v>
      </c>
    </row>
    <row r="37" spans="1:5">
      <c r="A37" s="7"/>
      <c r="B37" s="12" t="s">
        <v>162</v>
      </c>
      <c r="C37" s="13" t="s">
        <v>45</v>
      </c>
      <c r="D37" s="7">
        <v>114.99999999999999</v>
      </c>
      <c r="E37" s="7">
        <v>125</v>
      </c>
    </row>
    <row r="38" spans="1:5">
      <c r="A38" s="7"/>
      <c r="B38" s="15" t="s">
        <v>163</v>
      </c>
      <c r="C38" s="7"/>
      <c r="D38" s="14">
        <v>75</v>
      </c>
      <c r="E38" s="7">
        <v>80</v>
      </c>
    </row>
    <row r="39" spans="1:5">
      <c r="A39" s="7"/>
      <c r="B39" s="12" t="s">
        <v>164</v>
      </c>
      <c r="C39" s="13" t="s">
        <v>140</v>
      </c>
      <c r="D39" s="14">
        <v>75</v>
      </c>
      <c r="E39" s="7">
        <v>80</v>
      </c>
    </row>
    <row r="40" spans="1:5">
      <c r="A40" s="7"/>
      <c r="B40" s="12" t="s">
        <v>165</v>
      </c>
      <c r="C40" s="13" t="s">
        <v>142</v>
      </c>
      <c r="D40" s="7">
        <v>95</v>
      </c>
      <c r="E40" s="7">
        <v>100</v>
      </c>
    </row>
    <row r="41" spans="1:5">
      <c r="A41" s="7"/>
      <c r="B41" s="15" t="s">
        <v>166</v>
      </c>
      <c r="C41" s="7"/>
      <c r="D41" s="14">
        <v>75</v>
      </c>
      <c r="E41" s="7">
        <v>80</v>
      </c>
    </row>
    <row r="42" spans="1:5">
      <c r="A42" s="7"/>
      <c r="B42" s="12" t="s">
        <v>167</v>
      </c>
      <c r="C42" s="13" t="s">
        <v>145</v>
      </c>
      <c r="D42" s="7">
        <v>95</v>
      </c>
      <c r="E42" s="7">
        <v>100</v>
      </c>
    </row>
    <row r="43" spans="1:5">
      <c r="A43" s="7"/>
      <c r="B43" s="15" t="s">
        <v>168</v>
      </c>
      <c r="C43" s="7"/>
      <c r="D43" s="14">
        <v>60</v>
      </c>
      <c r="E43" s="7">
        <v>65</v>
      </c>
    </row>
    <row r="44" spans="1:5">
      <c r="A44" s="7"/>
      <c r="B44" s="7"/>
      <c r="C44" s="7"/>
      <c r="D44" s="7">
        <v>0</v>
      </c>
      <c r="E44" s="7">
        <v>0</v>
      </c>
    </row>
    <row r="45" spans="1:5">
      <c r="A45" s="7" t="s">
        <v>169</v>
      </c>
      <c r="B45" s="12" t="s">
        <v>170</v>
      </c>
      <c r="C45" s="13" t="s">
        <v>42</v>
      </c>
      <c r="D45" s="7">
        <v>180</v>
      </c>
      <c r="E45" s="7">
        <v>220.00000000000003</v>
      </c>
    </row>
    <row r="46" spans="1:5">
      <c r="A46" s="7"/>
      <c r="B46" s="12" t="s">
        <v>171</v>
      </c>
      <c r="C46" s="13" t="s">
        <v>43</v>
      </c>
      <c r="D46" s="7">
        <v>135</v>
      </c>
      <c r="E46" s="7">
        <v>145</v>
      </c>
    </row>
    <row r="47" spans="1:5">
      <c r="A47" s="7"/>
      <c r="B47" s="12" t="s">
        <v>172</v>
      </c>
      <c r="C47" s="13" t="s">
        <v>44</v>
      </c>
      <c r="D47" s="7">
        <v>105</v>
      </c>
      <c r="E47" s="7">
        <v>114.99999999999999</v>
      </c>
    </row>
    <row r="48" spans="1:5">
      <c r="A48" s="7"/>
      <c r="B48" s="12" t="s">
        <v>173</v>
      </c>
      <c r="C48" s="13" t="s">
        <v>45</v>
      </c>
      <c r="D48" s="7">
        <v>135</v>
      </c>
      <c r="E48" s="7">
        <v>145</v>
      </c>
    </row>
    <row r="49" spans="1:5">
      <c r="A49" s="7"/>
      <c r="B49" s="15" t="s">
        <v>174</v>
      </c>
      <c r="C49" s="7"/>
      <c r="D49" s="7">
        <v>95</v>
      </c>
      <c r="E49" s="7">
        <v>100</v>
      </c>
    </row>
    <row r="50" spans="1:5">
      <c r="A50" s="7"/>
      <c r="B50" s="12" t="s">
        <v>175</v>
      </c>
      <c r="C50" s="13" t="s">
        <v>140</v>
      </c>
      <c r="D50" s="7">
        <v>95</v>
      </c>
      <c r="E50" s="7">
        <v>100</v>
      </c>
    </row>
    <row r="51" spans="1:5">
      <c r="A51" s="7"/>
      <c r="B51" s="12" t="s">
        <v>176</v>
      </c>
      <c r="C51" s="13" t="s">
        <v>142</v>
      </c>
      <c r="D51" s="7">
        <v>135</v>
      </c>
      <c r="E51" s="7">
        <v>145</v>
      </c>
    </row>
    <row r="52" spans="1:5">
      <c r="A52" s="7"/>
      <c r="B52" s="15" t="s">
        <v>177</v>
      </c>
      <c r="C52" s="7"/>
      <c r="D52" s="14">
        <v>75</v>
      </c>
      <c r="E52" s="7">
        <v>80</v>
      </c>
    </row>
    <row r="53" spans="1:5">
      <c r="A53" s="7"/>
      <c r="B53" s="12" t="s">
        <v>178</v>
      </c>
      <c r="C53" s="13" t="s">
        <v>145</v>
      </c>
      <c r="D53" s="7">
        <v>114.99999999999999</v>
      </c>
      <c r="E53" s="7">
        <v>125</v>
      </c>
    </row>
    <row r="54" spans="1:5">
      <c r="A54" s="7"/>
      <c r="B54" s="15" t="s">
        <v>179</v>
      </c>
      <c r="C54" s="7"/>
      <c r="D54" s="14">
        <v>70</v>
      </c>
      <c r="E54" s="7">
        <v>75</v>
      </c>
    </row>
  </sheetData>
  <phoneticPr fontId="9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K16" sqref="K16"/>
    </sheetView>
  </sheetViews>
  <sheetFormatPr defaultRowHeight="13.5"/>
  <sheetData>
    <row r="1" spans="1:12">
      <c r="A1" s="7"/>
      <c r="B1" s="7" t="s">
        <v>357</v>
      </c>
      <c r="C1" s="7" t="s">
        <v>358</v>
      </c>
      <c r="D1" s="7" t="s">
        <v>359</v>
      </c>
      <c r="E1" s="7" t="s">
        <v>360</v>
      </c>
      <c r="F1" s="7" t="s">
        <v>361</v>
      </c>
      <c r="G1" s="7" t="s">
        <v>362</v>
      </c>
      <c r="H1" s="7" t="s">
        <v>363</v>
      </c>
      <c r="I1" s="7" t="s">
        <v>123</v>
      </c>
      <c r="J1" s="7" t="s">
        <v>119</v>
      </c>
      <c r="K1" s="7" t="s">
        <v>364</v>
      </c>
      <c r="L1" s="7" t="s">
        <v>365</v>
      </c>
    </row>
    <row r="2" spans="1:12">
      <c r="A2" s="7"/>
      <c r="B2" s="7" t="s">
        <v>366</v>
      </c>
      <c r="C2" s="7">
        <v>10</v>
      </c>
      <c r="D2" s="7"/>
      <c r="E2" s="7"/>
      <c r="F2" s="7"/>
      <c r="G2" s="7"/>
      <c r="H2" s="7"/>
      <c r="I2" s="7"/>
      <c r="J2" s="7"/>
      <c r="K2" s="7"/>
      <c r="L2" s="7"/>
    </row>
    <row r="3" spans="1:12">
      <c r="A3" s="7" t="s">
        <v>66</v>
      </c>
      <c r="B3" s="7">
        <v>1</v>
      </c>
      <c r="C3" s="7">
        <f>C2+D3</f>
        <v>25</v>
      </c>
      <c r="D3" s="7">
        <f>E3+F3</f>
        <v>15</v>
      </c>
      <c r="E3" s="7">
        <v>10</v>
      </c>
      <c r="F3" s="7">
        <v>5</v>
      </c>
      <c r="G3" s="7">
        <f>H3*10</f>
        <v>200</v>
      </c>
      <c r="H3" s="7">
        <f>E3*2</f>
        <v>20</v>
      </c>
      <c r="I3" s="7">
        <v>500</v>
      </c>
      <c r="J3" s="7">
        <v>10</v>
      </c>
      <c r="K3" s="7">
        <v>1</v>
      </c>
      <c r="L3" s="7">
        <v>1</v>
      </c>
    </row>
    <row r="4" spans="1:12">
      <c r="A4" s="7" t="s">
        <v>67</v>
      </c>
      <c r="B4" s="7">
        <v>2</v>
      </c>
      <c r="C4" s="7">
        <f t="shared" ref="C4" si="0">C3+D4</f>
        <v>40</v>
      </c>
      <c r="D4" s="7">
        <f t="shared" ref="D4:D15" si="1">E4+F3</f>
        <v>15</v>
      </c>
      <c r="E4" s="7">
        <v>10</v>
      </c>
      <c r="F4" s="7">
        <v>10</v>
      </c>
      <c r="G4" s="7">
        <f t="shared" ref="G3:G15" si="2">H4*10</f>
        <v>200</v>
      </c>
      <c r="H4" s="7">
        <f t="shared" ref="H4:H15" si="3">E4*2</f>
        <v>20</v>
      </c>
      <c r="I4" s="7">
        <v>1000</v>
      </c>
      <c r="J4" s="7">
        <v>10</v>
      </c>
      <c r="K4" s="7">
        <v>2</v>
      </c>
      <c r="L4" s="7">
        <v>1</v>
      </c>
    </row>
    <row r="5" spans="1:12">
      <c r="A5" s="7" t="s">
        <v>68</v>
      </c>
      <c r="B5" s="7">
        <v>3</v>
      </c>
      <c r="C5" s="7">
        <f>ROUND(C4+D5,0)</f>
        <v>70</v>
      </c>
      <c r="D5" s="7">
        <f t="shared" si="1"/>
        <v>30</v>
      </c>
      <c r="E5" s="7">
        <v>20</v>
      </c>
      <c r="F5" s="7">
        <v>15</v>
      </c>
      <c r="G5" s="7">
        <f t="shared" si="2"/>
        <v>400</v>
      </c>
      <c r="H5" s="7">
        <f t="shared" si="3"/>
        <v>40</v>
      </c>
      <c r="I5" s="7">
        <v>2000</v>
      </c>
      <c r="J5" s="7">
        <v>10</v>
      </c>
      <c r="K5" s="7">
        <v>5</v>
      </c>
      <c r="L5" s="7">
        <v>2</v>
      </c>
    </row>
    <row r="6" spans="1:12">
      <c r="A6" s="7" t="s">
        <v>69</v>
      </c>
      <c r="B6" s="7">
        <v>4</v>
      </c>
      <c r="C6" s="7">
        <f t="shared" ref="C6:C15" si="4">ROUND(C5+D6,0)</f>
        <v>125</v>
      </c>
      <c r="D6" s="7">
        <f t="shared" si="1"/>
        <v>55</v>
      </c>
      <c r="E6" s="7">
        <v>40</v>
      </c>
      <c r="F6" s="7">
        <v>20</v>
      </c>
      <c r="G6" s="7">
        <f t="shared" si="2"/>
        <v>800</v>
      </c>
      <c r="H6" s="7">
        <f t="shared" si="3"/>
        <v>80</v>
      </c>
      <c r="I6" s="7">
        <v>4000</v>
      </c>
      <c r="J6" s="7">
        <v>10</v>
      </c>
      <c r="K6" s="7">
        <v>10</v>
      </c>
      <c r="L6" s="7">
        <v>4</v>
      </c>
    </row>
    <row r="7" spans="1:12">
      <c r="A7" s="7" t="s">
        <v>70</v>
      </c>
      <c r="B7" s="7">
        <v>5</v>
      </c>
      <c r="C7" s="7">
        <f t="shared" si="4"/>
        <v>215</v>
      </c>
      <c r="D7" s="7">
        <f t="shared" si="1"/>
        <v>90</v>
      </c>
      <c r="E7" s="7">
        <v>70</v>
      </c>
      <c r="F7" s="7">
        <v>25</v>
      </c>
      <c r="G7" s="7">
        <f t="shared" si="2"/>
        <v>1400</v>
      </c>
      <c r="H7" s="7">
        <f t="shared" si="3"/>
        <v>140</v>
      </c>
      <c r="I7" s="7">
        <v>10000</v>
      </c>
      <c r="J7" s="7">
        <v>10</v>
      </c>
      <c r="K7" s="7">
        <v>20</v>
      </c>
      <c r="L7" s="7">
        <v>7</v>
      </c>
    </row>
    <row r="8" spans="1:12">
      <c r="A8" s="7" t="s">
        <v>71</v>
      </c>
      <c r="B8" s="7">
        <v>6</v>
      </c>
      <c r="C8" s="7">
        <f t="shared" si="4"/>
        <v>340</v>
      </c>
      <c r="D8" s="7">
        <f t="shared" si="1"/>
        <v>125</v>
      </c>
      <c r="E8" s="7">
        <v>100</v>
      </c>
      <c r="F8" s="7">
        <v>30</v>
      </c>
      <c r="G8" s="7">
        <f t="shared" si="2"/>
        <v>2000</v>
      </c>
      <c r="H8" s="7">
        <f t="shared" si="3"/>
        <v>200</v>
      </c>
      <c r="I8" s="7">
        <v>20000</v>
      </c>
      <c r="J8" s="7">
        <v>10</v>
      </c>
      <c r="K8" s="7">
        <v>30</v>
      </c>
      <c r="L8" s="7">
        <v>10</v>
      </c>
    </row>
    <row r="9" spans="1:12">
      <c r="A9" s="7" t="s">
        <v>72</v>
      </c>
      <c r="B9" s="7">
        <v>7</v>
      </c>
      <c r="C9" s="7">
        <f t="shared" si="4"/>
        <v>520</v>
      </c>
      <c r="D9" s="7">
        <f t="shared" si="1"/>
        <v>180</v>
      </c>
      <c r="E9" s="7">
        <v>150</v>
      </c>
      <c r="F9" s="7">
        <v>40</v>
      </c>
      <c r="G9" s="7">
        <f t="shared" si="2"/>
        <v>3000</v>
      </c>
      <c r="H9" s="7">
        <f t="shared" si="3"/>
        <v>300</v>
      </c>
      <c r="I9" s="7">
        <v>40000</v>
      </c>
      <c r="J9" s="7">
        <v>10</v>
      </c>
      <c r="K9" s="7">
        <v>50</v>
      </c>
      <c r="L9" s="7">
        <v>15</v>
      </c>
    </row>
    <row r="10" spans="1:12">
      <c r="A10" s="7" t="s">
        <v>73</v>
      </c>
      <c r="B10" s="7">
        <v>8</v>
      </c>
      <c r="C10" s="7">
        <f t="shared" si="4"/>
        <v>760</v>
      </c>
      <c r="D10" s="7">
        <f t="shared" si="1"/>
        <v>240</v>
      </c>
      <c r="E10" s="7">
        <v>200</v>
      </c>
      <c r="F10" s="7">
        <v>50</v>
      </c>
      <c r="G10" s="7">
        <f t="shared" si="2"/>
        <v>4000</v>
      </c>
      <c r="H10" s="7">
        <f t="shared" si="3"/>
        <v>400</v>
      </c>
      <c r="I10" s="7">
        <v>80000</v>
      </c>
      <c r="J10" s="7">
        <v>10</v>
      </c>
      <c r="K10" s="7">
        <v>70</v>
      </c>
      <c r="L10" s="7">
        <v>20</v>
      </c>
    </row>
    <row r="11" spans="1:12">
      <c r="A11" s="7" t="s">
        <v>74</v>
      </c>
      <c r="B11" s="7">
        <v>9</v>
      </c>
      <c r="C11" s="7">
        <f t="shared" si="4"/>
        <v>1110</v>
      </c>
      <c r="D11" s="7">
        <f t="shared" si="1"/>
        <v>350</v>
      </c>
      <c r="E11" s="7">
        <v>300</v>
      </c>
      <c r="F11" s="7">
        <v>60</v>
      </c>
      <c r="G11" s="7">
        <f t="shared" si="2"/>
        <v>6000</v>
      </c>
      <c r="H11" s="7">
        <f t="shared" si="3"/>
        <v>600</v>
      </c>
      <c r="I11" s="7">
        <v>160000</v>
      </c>
      <c r="J11" s="7">
        <v>10</v>
      </c>
      <c r="K11" s="7">
        <v>100</v>
      </c>
      <c r="L11" s="7">
        <v>30</v>
      </c>
    </row>
    <row r="12" spans="1:12">
      <c r="A12" s="7" t="s">
        <v>75</v>
      </c>
      <c r="B12" s="7">
        <v>10</v>
      </c>
      <c r="C12" s="7">
        <f t="shared" si="4"/>
        <v>1670</v>
      </c>
      <c r="D12" s="7">
        <f t="shared" si="1"/>
        <v>560</v>
      </c>
      <c r="E12" s="7">
        <v>500</v>
      </c>
      <c r="F12" s="7">
        <v>100</v>
      </c>
      <c r="G12" s="7">
        <f t="shared" si="2"/>
        <v>10000</v>
      </c>
      <c r="H12" s="7">
        <f t="shared" si="3"/>
        <v>1000</v>
      </c>
      <c r="I12" s="7">
        <v>320000</v>
      </c>
      <c r="J12" s="7">
        <v>10</v>
      </c>
      <c r="K12" s="7">
        <v>200</v>
      </c>
      <c r="L12" s="7">
        <v>50</v>
      </c>
    </row>
    <row r="13" spans="1:12">
      <c r="A13" s="7" t="s">
        <v>76</v>
      </c>
      <c r="B13" s="7">
        <v>11</v>
      </c>
      <c r="C13" s="7">
        <f t="shared" si="4"/>
        <v>2520</v>
      </c>
      <c r="D13" s="7">
        <f t="shared" si="1"/>
        <v>850</v>
      </c>
      <c r="E13" s="7">
        <v>750</v>
      </c>
      <c r="F13" s="7">
        <v>150</v>
      </c>
      <c r="G13" s="7">
        <f t="shared" si="2"/>
        <v>15000</v>
      </c>
      <c r="H13" s="7">
        <f t="shared" si="3"/>
        <v>1500</v>
      </c>
      <c r="I13" s="7">
        <v>640000</v>
      </c>
      <c r="J13" s="7">
        <v>10</v>
      </c>
      <c r="K13" s="7">
        <v>300</v>
      </c>
      <c r="L13" s="7">
        <v>75</v>
      </c>
    </row>
    <row r="14" spans="1:12">
      <c r="A14" s="7" t="s">
        <v>77</v>
      </c>
      <c r="B14" s="7">
        <v>12</v>
      </c>
      <c r="C14" s="7">
        <f t="shared" si="4"/>
        <v>3670</v>
      </c>
      <c r="D14" s="7">
        <f t="shared" si="1"/>
        <v>1150</v>
      </c>
      <c r="E14" s="7">
        <v>1000</v>
      </c>
      <c r="F14" s="7">
        <v>200</v>
      </c>
      <c r="G14" s="7">
        <f t="shared" si="2"/>
        <v>20000</v>
      </c>
      <c r="H14" s="7">
        <f t="shared" si="3"/>
        <v>2000</v>
      </c>
      <c r="I14" s="7">
        <v>1280000</v>
      </c>
      <c r="J14" s="7">
        <v>10</v>
      </c>
      <c r="K14" s="7">
        <v>500</v>
      </c>
      <c r="L14" s="7">
        <v>100</v>
      </c>
    </row>
    <row r="15" spans="1:12">
      <c r="A15" s="7" t="s">
        <v>78</v>
      </c>
      <c r="B15" s="7">
        <v>13</v>
      </c>
      <c r="C15" s="7">
        <f t="shared" si="4"/>
        <v>5370</v>
      </c>
      <c r="D15" s="7">
        <f t="shared" si="1"/>
        <v>1700</v>
      </c>
      <c r="E15" s="7">
        <v>1500</v>
      </c>
      <c r="G15" s="7">
        <f t="shared" si="2"/>
        <v>30000</v>
      </c>
      <c r="H15" s="7">
        <f t="shared" si="3"/>
        <v>3000</v>
      </c>
      <c r="J15" s="7">
        <v>10</v>
      </c>
      <c r="K15" s="7">
        <v>1000</v>
      </c>
      <c r="L15" s="7">
        <v>150</v>
      </c>
    </row>
    <row r="16" spans="1:12">
      <c r="A16" s="7"/>
      <c r="B16" s="7"/>
      <c r="C16" s="7"/>
      <c r="D16" s="7"/>
      <c r="E16" s="7"/>
      <c r="F16" s="7"/>
      <c r="G16" s="7"/>
      <c r="H16" s="7">
        <f>SUM(H3:H15)</f>
        <v>9300</v>
      </c>
      <c r="I16" s="7">
        <f>SUM(I3:I14)</f>
        <v>2557500</v>
      </c>
      <c r="J16" s="7"/>
      <c r="K16" s="7"/>
      <c r="L16" s="7"/>
    </row>
  </sheetData>
  <phoneticPr fontId="9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workbookViewId="0">
      <pane ySplit="1" topLeftCell="A2" activePane="bottomLeft" state="frozen"/>
      <selection pane="bottomLeft" activeCell="H21" sqref="H21"/>
    </sheetView>
  </sheetViews>
  <sheetFormatPr defaultRowHeight="13.5"/>
  <cols>
    <col min="1" max="5" width="9" style="1"/>
    <col min="6" max="6" width="9.125" style="1" bestFit="1" customWidth="1"/>
    <col min="7" max="8" width="10.875" style="1" bestFit="1" customWidth="1"/>
    <col min="9" max="9" width="9.125" style="1" bestFit="1" customWidth="1"/>
    <col min="10" max="11" width="10.875" style="1" bestFit="1" customWidth="1"/>
    <col min="12" max="12" width="9.125" style="1" bestFit="1" customWidth="1"/>
    <col min="13" max="14" width="10.875" style="1" bestFit="1" customWidth="1"/>
    <col min="15" max="15" width="9.125" style="1" bestFit="1" customWidth="1"/>
    <col min="16" max="17" width="10.875" style="1" bestFit="1" customWidth="1"/>
    <col min="18" max="18" width="9.125" style="1" bestFit="1" customWidth="1"/>
    <col min="19" max="20" width="10.875" style="1" bestFit="1" customWidth="1"/>
    <col min="21" max="21" width="9.125" style="1" bestFit="1" customWidth="1"/>
    <col min="22" max="23" width="10.875" style="1" bestFit="1" customWidth="1"/>
    <col min="24" max="16384" width="9" style="1"/>
  </cols>
  <sheetData>
    <row r="1" spans="1:23">
      <c r="A1" s="2" t="s">
        <v>47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101</v>
      </c>
      <c r="G1" s="2" t="s">
        <v>112</v>
      </c>
      <c r="H1" s="2" t="s">
        <v>100</v>
      </c>
      <c r="I1" s="2" t="s">
        <v>103</v>
      </c>
      <c r="J1" s="2" t="s">
        <v>113</v>
      </c>
      <c r="K1" s="2" t="s">
        <v>102</v>
      </c>
      <c r="L1" s="2" t="s">
        <v>105</v>
      </c>
      <c r="M1" s="2" t="s">
        <v>114</v>
      </c>
      <c r="N1" s="2" t="s">
        <v>104</v>
      </c>
      <c r="O1" s="2" t="s">
        <v>107</v>
      </c>
      <c r="P1" s="2" t="s">
        <v>115</v>
      </c>
      <c r="Q1" s="2" t="s">
        <v>106</v>
      </c>
      <c r="R1" s="2" t="s">
        <v>109</v>
      </c>
      <c r="S1" s="2" t="s">
        <v>116</v>
      </c>
      <c r="T1" s="2" t="s">
        <v>108</v>
      </c>
      <c r="U1" s="2" t="s">
        <v>111</v>
      </c>
      <c r="V1" s="2" t="s">
        <v>117</v>
      </c>
      <c r="W1" s="2" t="s">
        <v>110</v>
      </c>
    </row>
    <row r="2" spans="1:23">
      <c r="A2" s="6">
        <v>1</v>
      </c>
      <c r="B2" s="1">
        <v>1</v>
      </c>
      <c r="C2" s="1">
        <v>1</v>
      </c>
      <c r="D2" s="1">
        <v>90</v>
      </c>
      <c r="E2" s="1">
        <v>110</v>
      </c>
      <c r="F2" s="1">
        <v>2</v>
      </c>
      <c r="G2" s="1">
        <v>1</v>
      </c>
      <c r="H2" s="1">
        <v>0.1</v>
      </c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>
      <c r="A3" s="6">
        <v>2</v>
      </c>
      <c r="B3" s="1">
        <v>1</v>
      </c>
      <c r="C3" s="1">
        <v>1</v>
      </c>
      <c r="D3" s="1">
        <v>135</v>
      </c>
      <c r="E3" s="1">
        <v>165</v>
      </c>
      <c r="F3" s="1">
        <v>2</v>
      </c>
      <c r="G3" s="1">
        <v>1</v>
      </c>
      <c r="H3" s="1">
        <v>0.1</v>
      </c>
      <c r="M3" s="6"/>
      <c r="N3" s="6"/>
      <c r="O3" s="6"/>
      <c r="P3" s="6"/>
      <c r="Q3" s="6"/>
      <c r="R3" s="6"/>
      <c r="S3" s="6"/>
      <c r="T3" s="6"/>
      <c r="U3" s="6"/>
      <c r="V3" s="6"/>
    </row>
    <row r="4" spans="1:23">
      <c r="A4" s="6">
        <v>3</v>
      </c>
      <c r="B4" s="1">
        <v>2</v>
      </c>
      <c r="C4" s="1">
        <v>2</v>
      </c>
      <c r="D4" s="1">
        <v>180</v>
      </c>
      <c r="E4" s="1">
        <v>220</v>
      </c>
      <c r="F4" s="1">
        <v>2</v>
      </c>
      <c r="G4" s="1">
        <v>1</v>
      </c>
      <c r="H4" s="1">
        <v>0.1</v>
      </c>
      <c r="M4" s="6"/>
      <c r="N4" s="6"/>
      <c r="O4" s="6"/>
      <c r="P4" s="6"/>
      <c r="Q4" s="6"/>
      <c r="R4" s="6"/>
      <c r="S4" s="6"/>
      <c r="T4" s="6"/>
      <c r="U4" s="6"/>
      <c r="V4" s="6"/>
    </row>
    <row r="5" spans="1:23">
      <c r="A5" s="6">
        <v>4</v>
      </c>
      <c r="B5" s="1">
        <v>2</v>
      </c>
      <c r="C5" s="1">
        <v>2</v>
      </c>
      <c r="D5" s="1">
        <v>225</v>
      </c>
      <c r="E5" s="1">
        <v>275</v>
      </c>
      <c r="F5" s="1">
        <v>2</v>
      </c>
      <c r="G5" s="1">
        <v>1</v>
      </c>
      <c r="H5" s="1">
        <v>0.1</v>
      </c>
      <c r="M5" s="6"/>
      <c r="N5" s="6"/>
      <c r="O5" s="6"/>
      <c r="P5" s="6"/>
      <c r="Q5" s="6"/>
      <c r="R5" s="6"/>
      <c r="S5" s="6"/>
      <c r="T5" s="6"/>
      <c r="U5" s="6"/>
      <c r="V5" s="6"/>
    </row>
    <row r="6" spans="1:23">
      <c r="A6" s="6">
        <v>5</v>
      </c>
      <c r="B6" s="1">
        <v>2</v>
      </c>
      <c r="C6" s="1">
        <v>4</v>
      </c>
      <c r="D6" s="1">
        <v>270</v>
      </c>
      <c r="E6" s="1">
        <v>330</v>
      </c>
      <c r="F6" s="1">
        <v>2</v>
      </c>
      <c r="G6" s="1">
        <v>1</v>
      </c>
      <c r="H6" s="1">
        <v>0.15</v>
      </c>
      <c r="I6" s="1">
        <v>3</v>
      </c>
      <c r="J6" s="1">
        <v>1</v>
      </c>
      <c r="K6" s="1">
        <v>0.05</v>
      </c>
      <c r="M6" s="6"/>
      <c r="N6" s="6"/>
      <c r="O6" s="6"/>
      <c r="P6" s="6"/>
      <c r="Q6" s="6"/>
      <c r="R6" s="6"/>
      <c r="S6" s="6"/>
      <c r="T6" s="6"/>
      <c r="U6" s="6"/>
      <c r="V6" s="6"/>
    </row>
    <row r="7" spans="1:23">
      <c r="A7" s="6">
        <v>6</v>
      </c>
      <c r="B7" s="1">
        <v>2</v>
      </c>
      <c r="C7" s="1">
        <v>4</v>
      </c>
      <c r="D7" s="1">
        <v>315</v>
      </c>
      <c r="E7" s="1">
        <v>385</v>
      </c>
      <c r="F7" s="1">
        <v>2</v>
      </c>
      <c r="G7" s="1">
        <v>1</v>
      </c>
      <c r="H7" s="1">
        <v>0.13500000000000001</v>
      </c>
      <c r="I7" s="1">
        <v>3</v>
      </c>
      <c r="J7" s="1">
        <v>1</v>
      </c>
      <c r="K7" s="1">
        <v>4.5000000000000005E-2</v>
      </c>
      <c r="M7" s="6"/>
      <c r="N7" s="6"/>
      <c r="O7" s="6"/>
      <c r="P7" s="6"/>
      <c r="Q7" s="6"/>
      <c r="R7" s="6"/>
      <c r="S7" s="6"/>
      <c r="T7" s="6"/>
      <c r="U7" s="6"/>
      <c r="V7" s="6"/>
    </row>
    <row r="8" spans="1:23">
      <c r="A8" s="6">
        <v>7</v>
      </c>
      <c r="B8" s="1">
        <v>2</v>
      </c>
      <c r="C8" s="1">
        <v>4</v>
      </c>
      <c r="D8" s="1">
        <v>360</v>
      </c>
      <c r="E8" s="1">
        <v>440</v>
      </c>
      <c r="F8" s="1">
        <v>2</v>
      </c>
      <c r="G8" s="1">
        <v>1</v>
      </c>
      <c r="H8" s="1">
        <v>0.13500000000000001</v>
      </c>
      <c r="I8" s="1">
        <v>3</v>
      </c>
      <c r="J8" s="1">
        <v>1</v>
      </c>
      <c r="K8" s="1">
        <v>4.5000000000000005E-2</v>
      </c>
      <c r="M8" s="6"/>
      <c r="N8" s="6"/>
      <c r="O8" s="6"/>
      <c r="P8" s="6"/>
      <c r="Q8" s="6"/>
      <c r="R8" s="6"/>
      <c r="S8" s="6"/>
      <c r="T8" s="6"/>
      <c r="U8" s="6"/>
      <c r="V8" s="6"/>
    </row>
    <row r="9" spans="1:23">
      <c r="A9" s="6">
        <v>8</v>
      </c>
      <c r="B9" s="1">
        <v>3</v>
      </c>
      <c r="C9" s="1">
        <v>5</v>
      </c>
      <c r="D9" s="1">
        <v>405</v>
      </c>
      <c r="E9" s="1">
        <v>495</v>
      </c>
      <c r="F9" s="1">
        <v>2</v>
      </c>
      <c r="G9" s="1">
        <v>1</v>
      </c>
      <c r="H9" s="1">
        <v>0.13500000000000001</v>
      </c>
      <c r="I9" s="1">
        <v>3</v>
      </c>
      <c r="J9" s="1">
        <v>1</v>
      </c>
      <c r="K9" s="1">
        <v>4.5000000000000005E-2</v>
      </c>
      <c r="M9" s="6"/>
      <c r="N9" s="6"/>
      <c r="O9" s="6"/>
      <c r="P9" s="6"/>
      <c r="Q9" s="6"/>
      <c r="R9" s="6"/>
      <c r="S9" s="6"/>
      <c r="T9" s="6"/>
      <c r="U9" s="6"/>
      <c r="V9" s="6"/>
    </row>
    <row r="10" spans="1:23">
      <c r="A10" s="6">
        <v>9</v>
      </c>
      <c r="B10" s="1">
        <v>3</v>
      </c>
      <c r="C10" s="1">
        <v>5</v>
      </c>
      <c r="D10" s="1">
        <v>450</v>
      </c>
      <c r="E10" s="1">
        <v>550</v>
      </c>
      <c r="F10" s="1">
        <v>2</v>
      </c>
      <c r="G10" s="1">
        <v>1</v>
      </c>
      <c r="H10" s="1">
        <v>0.18000000000000002</v>
      </c>
      <c r="I10" s="1">
        <v>3</v>
      </c>
      <c r="J10" s="1">
        <v>1</v>
      </c>
      <c r="K10" s="1">
        <v>4.5000000000000005E-2</v>
      </c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3">
      <c r="A11" s="6">
        <v>10</v>
      </c>
      <c r="B11" s="1">
        <v>3</v>
      </c>
      <c r="C11" s="1">
        <v>5</v>
      </c>
      <c r="D11" s="1">
        <v>495</v>
      </c>
      <c r="E11" s="1">
        <v>605</v>
      </c>
      <c r="F11" s="1">
        <v>2</v>
      </c>
      <c r="G11" s="1">
        <v>1</v>
      </c>
      <c r="H11" s="1">
        <v>0.18000000000000002</v>
      </c>
      <c r="I11" s="1">
        <v>3</v>
      </c>
      <c r="J11" s="1">
        <v>1</v>
      </c>
      <c r="K11" s="1">
        <v>4.5000000000000005E-2</v>
      </c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3">
      <c r="A12" s="6">
        <v>11</v>
      </c>
      <c r="B12" s="1">
        <v>4</v>
      </c>
      <c r="C12" s="1">
        <v>6</v>
      </c>
      <c r="D12" s="1">
        <v>540</v>
      </c>
      <c r="E12" s="1">
        <v>660</v>
      </c>
      <c r="F12" s="1">
        <v>2</v>
      </c>
      <c r="G12" s="1">
        <v>1</v>
      </c>
      <c r="H12" s="1">
        <v>0.16000000000000003</v>
      </c>
      <c r="I12" s="1">
        <v>3</v>
      </c>
      <c r="J12" s="1">
        <v>1</v>
      </c>
      <c r="K12" s="1">
        <v>4.0000000000000008E-2</v>
      </c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3">
      <c r="A13" s="6">
        <v>12</v>
      </c>
      <c r="B13" s="1">
        <v>4</v>
      </c>
      <c r="C13" s="1">
        <v>6</v>
      </c>
      <c r="D13" s="1">
        <v>585</v>
      </c>
      <c r="E13" s="1">
        <v>715</v>
      </c>
      <c r="F13" s="1">
        <v>2</v>
      </c>
      <c r="G13" s="1">
        <v>1</v>
      </c>
      <c r="H13" s="1">
        <v>0.16000000000000003</v>
      </c>
      <c r="I13" s="1">
        <v>3</v>
      </c>
      <c r="J13" s="1">
        <v>1</v>
      </c>
      <c r="K13" s="1">
        <v>4.0000000000000008E-2</v>
      </c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3">
      <c r="A14" s="6">
        <v>13</v>
      </c>
      <c r="B14" s="1">
        <v>4</v>
      </c>
      <c r="C14" s="1">
        <v>6</v>
      </c>
      <c r="D14" s="1">
        <v>630</v>
      </c>
      <c r="E14" s="1">
        <v>770</v>
      </c>
      <c r="F14" s="1">
        <v>2</v>
      </c>
      <c r="G14" s="1">
        <v>1</v>
      </c>
      <c r="H14" s="1">
        <v>0.24</v>
      </c>
      <c r="I14" s="1">
        <v>3</v>
      </c>
      <c r="J14" s="1">
        <v>1</v>
      </c>
      <c r="K14" s="1">
        <v>4.0000000000000008E-2</v>
      </c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3">
      <c r="A15" s="6">
        <v>14</v>
      </c>
      <c r="B15" s="1">
        <v>5</v>
      </c>
      <c r="C15" s="1">
        <v>7</v>
      </c>
      <c r="D15" s="1">
        <v>675</v>
      </c>
      <c r="E15" s="1">
        <v>825</v>
      </c>
      <c r="F15" s="1">
        <v>2</v>
      </c>
      <c r="G15" s="1">
        <v>1</v>
      </c>
      <c r="H15" s="1">
        <v>0.24</v>
      </c>
      <c r="I15" s="1">
        <v>3</v>
      </c>
      <c r="J15" s="1">
        <v>1</v>
      </c>
      <c r="K15" s="1">
        <v>8.0000000000000016E-2</v>
      </c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3">
      <c r="A16" s="6">
        <v>15</v>
      </c>
      <c r="B16" s="1">
        <v>5</v>
      </c>
      <c r="C16" s="1">
        <v>7</v>
      </c>
      <c r="D16" s="1">
        <v>720</v>
      </c>
      <c r="E16" s="1">
        <v>880</v>
      </c>
      <c r="F16" s="1">
        <v>2</v>
      </c>
      <c r="G16" s="1">
        <v>1</v>
      </c>
      <c r="H16" s="1">
        <v>0.24</v>
      </c>
      <c r="I16" s="1">
        <v>3</v>
      </c>
      <c r="J16" s="1">
        <v>1</v>
      </c>
      <c r="K16" s="1">
        <v>8.0000000000000016E-2</v>
      </c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>
      <c r="A17" s="6">
        <v>16</v>
      </c>
      <c r="B17" s="1">
        <v>5</v>
      </c>
      <c r="C17" s="1">
        <v>7</v>
      </c>
      <c r="D17" s="1">
        <v>765</v>
      </c>
      <c r="E17" s="1">
        <v>935</v>
      </c>
      <c r="F17" s="1">
        <v>2</v>
      </c>
      <c r="G17" s="1">
        <v>1</v>
      </c>
      <c r="H17" s="1">
        <v>0.21</v>
      </c>
      <c r="I17" s="1">
        <v>3</v>
      </c>
      <c r="J17" s="1">
        <v>1</v>
      </c>
      <c r="K17" s="1">
        <v>6.9999999999999993E-2</v>
      </c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>
      <c r="A18" s="6">
        <v>17</v>
      </c>
      <c r="B18" s="1">
        <v>6</v>
      </c>
      <c r="C18" s="1">
        <v>8</v>
      </c>
      <c r="D18" s="1">
        <v>810</v>
      </c>
      <c r="E18" s="1">
        <v>990</v>
      </c>
      <c r="F18" s="1">
        <v>2</v>
      </c>
      <c r="G18" s="1">
        <v>1</v>
      </c>
      <c r="H18" s="1">
        <v>0.27999999999999997</v>
      </c>
      <c r="I18" s="1">
        <v>3</v>
      </c>
      <c r="J18" s="1">
        <v>1</v>
      </c>
      <c r="K18" s="1">
        <v>6.9999999999999993E-2</v>
      </c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>
      <c r="A19" s="6">
        <v>18</v>
      </c>
      <c r="B19" s="1">
        <v>6</v>
      </c>
      <c r="C19" s="1">
        <v>8</v>
      </c>
      <c r="D19" s="1">
        <v>855</v>
      </c>
      <c r="E19" s="1">
        <v>1045</v>
      </c>
      <c r="F19" s="1">
        <v>2</v>
      </c>
      <c r="G19" s="1">
        <v>1</v>
      </c>
      <c r="H19" s="1">
        <v>0.27999999999999997</v>
      </c>
      <c r="I19" s="1">
        <v>3</v>
      </c>
      <c r="J19" s="1">
        <v>1</v>
      </c>
      <c r="K19" s="1">
        <v>6.9999999999999993E-2</v>
      </c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>
      <c r="A20" s="6">
        <v>19</v>
      </c>
      <c r="B20" s="1">
        <v>6</v>
      </c>
      <c r="C20" s="1">
        <v>8</v>
      </c>
      <c r="D20" s="1">
        <v>900</v>
      </c>
      <c r="E20" s="1">
        <v>1100</v>
      </c>
      <c r="F20" s="1">
        <v>2</v>
      </c>
      <c r="G20" s="1">
        <v>1</v>
      </c>
      <c r="H20" s="1">
        <v>0.27999999999999997</v>
      </c>
      <c r="I20" s="1">
        <v>3</v>
      </c>
      <c r="J20" s="1">
        <v>1</v>
      </c>
      <c r="K20" s="1">
        <v>6.9999999999999993E-2</v>
      </c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>
      <c r="A21" s="6">
        <v>20</v>
      </c>
      <c r="B21" s="1">
        <v>6</v>
      </c>
      <c r="C21" s="1">
        <v>10</v>
      </c>
      <c r="D21" s="1">
        <v>990</v>
      </c>
      <c r="E21" s="1">
        <v>1210</v>
      </c>
      <c r="F21" s="1">
        <v>2</v>
      </c>
      <c r="G21" s="1">
        <v>1</v>
      </c>
      <c r="H21" s="1">
        <v>0.27999999999999997</v>
      </c>
      <c r="I21" s="1">
        <v>3</v>
      </c>
      <c r="J21" s="1">
        <v>1</v>
      </c>
      <c r="K21" s="1">
        <v>0.13999999999999999</v>
      </c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>
      <c r="A22" s="6">
        <v>21</v>
      </c>
      <c r="B22" s="1">
        <v>6</v>
      </c>
      <c r="C22" s="1">
        <v>10</v>
      </c>
      <c r="D22" s="1">
        <v>1080</v>
      </c>
      <c r="E22" s="1">
        <v>1320</v>
      </c>
      <c r="F22" s="1">
        <v>2</v>
      </c>
      <c r="G22" s="1">
        <v>1</v>
      </c>
      <c r="H22" s="1">
        <v>0.3</v>
      </c>
      <c r="I22" s="1">
        <v>3</v>
      </c>
      <c r="J22" s="1">
        <v>1</v>
      </c>
      <c r="K22" s="1">
        <v>0.12</v>
      </c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>
      <c r="A23" s="6">
        <v>22</v>
      </c>
      <c r="B23" s="1">
        <v>6</v>
      </c>
      <c r="C23" s="1">
        <v>10</v>
      </c>
      <c r="D23" s="1">
        <v>1170</v>
      </c>
      <c r="E23" s="1">
        <v>1430</v>
      </c>
      <c r="F23" s="1">
        <v>2</v>
      </c>
      <c r="G23" s="1">
        <v>1</v>
      </c>
      <c r="H23" s="1">
        <v>0.3</v>
      </c>
      <c r="I23" s="1">
        <v>3</v>
      </c>
      <c r="J23" s="1">
        <v>1</v>
      </c>
      <c r="K23" s="1">
        <v>0.12</v>
      </c>
      <c r="L23" s="1">
        <v>4</v>
      </c>
      <c r="M23" s="6">
        <v>1</v>
      </c>
      <c r="N23" s="6">
        <v>0.06</v>
      </c>
      <c r="O23" s="6"/>
      <c r="P23" s="6"/>
      <c r="Q23" s="6"/>
      <c r="R23" s="6"/>
      <c r="S23" s="6"/>
      <c r="T23" s="6"/>
      <c r="U23" s="6"/>
      <c r="V23" s="6"/>
    </row>
    <row r="24" spans="1:22">
      <c r="A24" s="6">
        <v>23</v>
      </c>
      <c r="B24" s="1">
        <v>7</v>
      </c>
      <c r="C24" s="1">
        <v>11</v>
      </c>
      <c r="D24" s="1">
        <v>1260</v>
      </c>
      <c r="E24" s="1">
        <v>1540</v>
      </c>
      <c r="F24" s="1">
        <v>2</v>
      </c>
      <c r="G24" s="1">
        <v>1</v>
      </c>
      <c r="H24" s="1">
        <v>0.3</v>
      </c>
      <c r="I24" s="1">
        <v>3</v>
      </c>
      <c r="J24" s="1">
        <v>1</v>
      </c>
      <c r="K24" s="1">
        <v>0.18</v>
      </c>
      <c r="L24" s="1">
        <v>4</v>
      </c>
      <c r="M24" s="6">
        <v>1</v>
      </c>
      <c r="N24" s="6">
        <v>0.06</v>
      </c>
      <c r="O24" s="6"/>
      <c r="P24" s="6"/>
      <c r="Q24" s="6"/>
      <c r="R24" s="6"/>
      <c r="S24" s="6"/>
      <c r="T24" s="6"/>
      <c r="U24" s="6"/>
      <c r="V24" s="6"/>
    </row>
    <row r="25" spans="1:22">
      <c r="A25" s="6">
        <v>24</v>
      </c>
      <c r="B25" s="1">
        <v>7</v>
      </c>
      <c r="C25" s="1">
        <v>11</v>
      </c>
      <c r="D25" s="1">
        <v>1350</v>
      </c>
      <c r="E25" s="1">
        <v>1650</v>
      </c>
      <c r="F25" s="1">
        <v>2</v>
      </c>
      <c r="G25" s="1">
        <v>1</v>
      </c>
      <c r="H25" s="1">
        <v>0.3</v>
      </c>
      <c r="I25" s="1">
        <v>3</v>
      </c>
      <c r="J25" s="1">
        <v>1</v>
      </c>
      <c r="K25" s="1">
        <v>0.18</v>
      </c>
      <c r="L25" s="1">
        <v>4</v>
      </c>
      <c r="M25" s="6">
        <v>1</v>
      </c>
      <c r="N25" s="6">
        <v>0.06</v>
      </c>
      <c r="O25" s="6"/>
      <c r="P25" s="6"/>
      <c r="Q25" s="6"/>
      <c r="R25" s="6"/>
      <c r="S25" s="6"/>
      <c r="T25" s="6"/>
      <c r="U25" s="6"/>
      <c r="V25" s="6"/>
    </row>
    <row r="26" spans="1:22">
      <c r="A26" s="6">
        <v>25</v>
      </c>
      <c r="B26" s="1">
        <v>7</v>
      </c>
      <c r="C26" s="1">
        <v>11</v>
      </c>
      <c r="D26" s="1">
        <v>1440</v>
      </c>
      <c r="E26" s="1">
        <v>1760</v>
      </c>
      <c r="F26" s="1">
        <v>2</v>
      </c>
      <c r="G26" s="1">
        <v>1</v>
      </c>
      <c r="H26" s="1">
        <v>0.3</v>
      </c>
      <c r="I26" s="1">
        <v>3</v>
      </c>
      <c r="J26" s="1">
        <v>1</v>
      </c>
      <c r="K26" s="1">
        <v>0.18</v>
      </c>
      <c r="L26" s="1">
        <v>4</v>
      </c>
      <c r="M26" s="6">
        <v>1</v>
      </c>
      <c r="N26" s="6">
        <v>0.06</v>
      </c>
      <c r="O26" s="6"/>
      <c r="P26" s="6"/>
      <c r="Q26" s="6"/>
      <c r="R26" s="6"/>
      <c r="S26" s="6"/>
      <c r="T26" s="6"/>
      <c r="U26" s="6"/>
      <c r="V26" s="6"/>
    </row>
    <row r="27" spans="1:22">
      <c r="A27" s="6">
        <v>26</v>
      </c>
      <c r="B27" s="1">
        <v>8</v>
      </c>
      <c r="C27" s="1">
        <v>12</v>
      </c>
      <c r="D27" s="1">
        <v>1530</v>
      </c>
      <c r="E27" s="1">
        <v>1870</v>
      </c>
      <c r="F27" s="1">
        <v>2</v>
      </c>
      <c r="G27" s="1">
        <v>1</v>
      </c>
      <c r="H27" s="1">
        <v>0.3</v>
      </c>
      <c r="I27" s="1">
        <v>3</v>
      </c>
      <c r="J27" s="1">
        <v>1</v>
      </c>
      <c r="K27" s="1">
        <v>0.25</v>
      </c>
      <c r="L27" s="1">
        <v>4</v>
      </c>
      <c r="M27" s="6">
        <v>1</v>
      </c>
      <c r="N27" s="6">
        <v>0.1</v>
      </c>
      <c r="O27" s="6"/>
      <c r="P27" s="6"/>
      <c r="Q27" s="6"/>
      <c r="R27" s="6"/>
      <c r="S27" s="6"/>
      <c r="T27" s="6"/>
      <c r="U27" s="6"/>
      <c r="V27" s="6"/>
    </row>
    <row r="28" spans="1:22">
      <c r="A28" s="6">
        <v>27</v>
      </c>
      <c r="B28" s="1">
        <v>8</v>
      </c>
      <c r="C28" s="1">
        <v>12</v>
      </c>
      <c r="D28" s="1">
        <v>1620</v>
      </c>
      <c r="E28" s="1">
        <v>1980</v>
      </c>
      <c r="F28" s="1">
        <v>2</v>
      </c>
      <c r="G28" s="1">
        <v>1</v>
      </c>
      <c r="H28" s="1">
        <v>0.3</v>
      </c>
      <c r="I28" s="1">
        <v>3</v>
      </c>
      <c r="J28" s="1">
        <v>1</v>
      </c>
      <c r="K28" s="1">
        <v>0.25</v>
      </c>
      <c r="L28" s="1">
        <v>4</v>
      </c>
      <c r="M28" s="6">
        <v>1</v>
      </c>
      <c r="N28" s="6">
        <v>0.1</v>
      </c>
      <c r="O28" s="6"/>
      <c r="P28" s="6"/>
      <c r="Q28" s="6"/>
      <c r="R28" s="6"/>
      <c r="S28" s="6"/>
      <c r="T28" s="6"/>
      <c r="U28" s="6"/>
      <c r="V28" s="6"/>
    </row>
    <row r="29" spans="1:22">
      <c r="A29" s="6">
        <v>28</v>
      </c>
      <c r="B29" s="1">
        <v>8</v>
      </c>
      <c r="C29" s="1">
        <v>12</v>
      </c>
      <c r="D29" s="1">
        <v>1710</v>
      </c>
      <c r="E29" s="1">
        <v>2090</v>
      </c>
      <c r="F29" s="1">
        <v>2</v>
      </c>
      <c r="G29" s="1">
        <v>1</v>
      </c>
      <c r="H29" s="1">
        <v>0.3</v>
      </c>
      <c r="I29" s="1">
        <v>3</v>
      </c>
      <c r="J29" s="1">
        <v>1</v>
      </c>
      <c r="K29" s="1">
        <v>0.25</v>
      </c>
      <c r="L29" s="1">
        <v>4</v>
      </c>
      <c r="M29" s="6">
        <v>1</v>
      </c>
      <c r="N29" s="6">
        <v>0.1</v>
      </c>
      <c r="O29" s="6"/>
      <c r="P29" s="6"/>
      <c r="Q29" s="6"/>
      <c r="R29" s="6"/>
      <c r="S29" s="6"/>
      <c r="T29" s="6"/>
      <c r="U29" s="6"/>
      <c r="V29" s="6"/>
    </row>
    <row r="30" spans="1:22">
      <c r="A30" s="6">
        <v>29</v>
      </c>
      <c r="B30" s="1">
        <v>8</v>
      </c>
      <c r="C30" s="1">
        <v>12</v>
      </c>
      <c r="D30" s="1">
        <v>1800</v>
      </c>
      <c r="E30" s="1">
        <v>2200</v>
      </c>
      <c r="F30" s="1">
        <v>2</v>
      </c>
      <c r="G30" s="1">
        <v>1</v>
      </c>
      <c r="H30" s="1">
        <v>0.35</v>
      </c>
      <c r="I30" s="1">
        <v>3</v>
      </c>
      <c r="J30" s="1">
        <v>1</v>
      </c>
      <c r="K30" s="1">
        <v>0.25</v>
      </c>
      <c r="L30" s="1">
        <v>4</v>
      </c>
      <c r="M30" s="6">
        <v>1</v>
      </c>
      <c r="N30" s="6">
        <v>0.1</v>
      </c>
      <c r="O30" s="6"/>
      <c r="P30" s="6"/>
      <c r="Q30" s="6"/>
      <c r="R30" s="6"/>
      <c r="S30" s="6"/>
      <c r="T30" s="6"/>
      <c r="U30" s="6"/>
      <c r="V30" s="6"/>
    </row>
    <row r="31" spans="1:22">
      <c r="A31" s="6">
        <v>30</v>
      </c>
      <c r="B31" s="1">
        <v>8</v>
      </c>
      <c r="C31" s="1">
        <v>12</v>
      </c>
      <c r="D31" s="1">
        <v>1980</v>
      </c>
      <c r="E31" s="1">
        <v>2420</v>
      </c>
      <c r="F31" s="1">
        <v>2</v>
      </c>
      <c r="G31" s="1">
        <v>1</v>
      </c>
      <c r="H31" s="1">
        <v>0.35</v>
      </c>
      <c r="I31" s="1">
        <v>3</v>
      </c>
      <c r="J31" s="1">
        <v>1</v>
      </c>
      <c r="K31" s="1">
        <v>0.35</v>
      </c>
      <c r="L31" s="1">
        <v>4</v>
      </c>
      <c r="M31" s="6">
        <v>1</v>
      </c>
      <c r="N31" s="6">
        <v>0.15</v>
      </c>
      <c r="O31" s="6"/>
      <c r="R31" s="6"/>
      <c r="S31" s="6"/>
      <c r="T31" s="6"/>
      <c r="U31" s="6"/>
      <c r="V31" s="6"/>
    </row>
    <row r="32" spans="1:22">
      <c r="A32" s="6">
        <v>31</v>
      </c>
      <c r="B32" s="1">
        <v>8</v>
      </c>
      <c r="C32" s="1">
        <v>12</v>
      </c>
      <c r="D32" s="1">
        <v>2160</v>
      </c>
      <c r="E32" s="1">
        <v>2640</v>
      </c>
      <c r="F32" s="1">
        <v>2</v>
      </c>
      <c r="G32" s="1">
        <v>1</v>
      </c>
      <c r="H32" s="1">
        <v>0.27999999999999997</v>
      </c>
      <c r="I32" s="1">
        <v>3</v>
      </c>
      <c r="J32" s="1">
        <v>1</v>
      </c>
      <c r="K32" s="1">
        <v>0.27999999999999997</v>
      </c>
      <c r="L32" s="1">
        <v>4</v>
      </c>
      <c r="M32" s="6">
        <v>1</v>
      </c>
      <c r="N32" s="6">
        <v>0.12</v>
      </c>
      <c r="O32" s="6"/>
      <c r="R32" s="6"/>
      <c r="S32" s="6"/>
      <c r="T32" s="6"/>
      <c r="U32" s="6"/>
      <c r="V32" s="6"/>
    </row>
    <row r="33" spans="1:23">
      <c r="A33" s="6">
        <v>32</v>
      </c>
      <c r="B33" s="1">
        <v>8</v>
      </c>
      <c r="C33" s="1">
        <v>12</v>
      </c>
      <c r="D33" s="1">
        <v>2340</v>
      </c>
      <c r="E33" s="1">
        <v>2860</v>
      </c>
      <c r="F33" s="1">
        <v>2</v>
      </c>
      <c r="G33" s="1">
        <v>1</v>
      </c>
      <c r="H33" s="1">
        <v>0.32000000000000006</v>
      </c>
      <c r="I33" s="1">
        <v>3</v>
      </c>
      <c r="J33" s="1">
        <v>1</v>
      </c>
      <c r="K33" s="1">
        <v>0.27999999999999997</v>
      </c>
      <c r="L33" s="1">
        <v>4</v>
      </c>
      <c r="M33" s="6">
        <v>1</v>
      </c>
      <c r="N33" s="6">
        <v>0.12</v>
      </c>
      <c r="O33" s="6"/>
      <c r="R33" s="6"/>
      <c r="S33" s="6"/>
      <c r="T33" s="6"/>
      <c r="U33" s="6"/>
      <c r="V33" s="6"/>
    </row>
    <row r="34" spans="1:23">
      <c r="A34" s="6">
        <v>33</v>
      </c>
      <c r="B34" s="1">
        <v>8</v>
      </c>
      <c r="C34" s="1">
        <v>12</v>
      </c>
      <c r="D34" s="1">
        <v>2520</v>
      </c>
      <c r="E34" s="1">
        <v>3080</v>
      </c>
      <c r="F34" s="1">
        <v>2</v>
      </c>
      <c r="G34" s="1">
        <v>1</v>
      </c>
      <c r="H34" s="1">
        <v>0.32000000000000006</v>
      </c>
      <c r="I34" s="1">
        <v>3</v>
      </c>
      <c r="J34" s="1">
        <v>1</v>
      </c>
      <c r="K34" s="1">
        <v>0.27999999999999997</v>
      </c>
      <c r="L34" s="1">
        <v>4</v>
      </c>
      <c r="M34" s="6">
        <v>1</v>
      </c>
      <c r="N34" s="6">
        <v>0.12</v>
      </c>
      <c r="O34" s="6"/>
      <c r="R34" s="6"/>
      <c r="S34" s="6"/>
      <c r="T34" s="6"/>
      <c r="U34" s="6"/>
      <c r="V34" s="6"/>
    </row>
    <row r="35" spans="1:23">
      <c r="A35" s="6">
        <v>34</v>
      </c>
      <c r="B35" s="1">
        <v>8</v>
      </c>
      <c r="C35" s="1">
        <v>12</v>
      </c>
      <c r="D35" s="1">
        <v>2700</v>
      </c>
      <c r="E35" s="1">
        <v>3300</v>
      </c>
      <c r="F35" s="1">
        <v>2</v>
      </c>
      <c r="G35" s="1">
        <v>1</v>
      </c>
      <c r="H35" s="1">
        <v>0.32000000000000006</v>
      </c>
      <c r="I35" s="1">
        <v>3</v>
      </c>
      <c r="J35" s="1">
        <v>1</v>
      </c>
      <c r="K35" s="1">
        <v>0.27999999999999997</v>
      </c>
      <c r="L35" s="1">
        <v>4</v>
      </c>
      <c r="M35" s="6">
        <v>1</v>
      </c>
      <c r="N35" s="6">
        <v>0.12</v>
      </c>
      <c r="O35" s="6"/>
      <c r="P35" s="6"/>
      <c r="R35" s="6"/>
      <c r="S35" s="6"/>
      <c r="T35" s="6"/>
      <c r="U35" s="6"/>
      <c r="V35" s="6"/>
    </row>
    <row r="36" spans="1:23">
      <c r="A36" s="6">
        <v>35</v>
      </c>
      <c r="B36" s="1">
        <v>8</v>
      </c>
      <c r="C36" s="1">
        <v>12</v>
      </c>
      <c r="D36" s="1">
        <v>2880</v>
      </c>
      <c r="E36" s="1">
        <v>3520</v>
      </c>
      <c r="F36" s="1">
        <v>2</v>
      </c>
      <c r="G36" s="1">
        <v>1</v>
      </c>
      <c r="H36" s="1">
        <v>0.4</v>
      </c>
      <c r="I36" s="1">
        <v>3</v>
      </c>
      <c r="J36" s="1">
        <v>1</v>
      </c>
      <c r="K36" s="1">
        <v>0.4</v>
      </c>
      <c r="L36" s="1">
        <v>4</v>
      </c>
      <c r="M36" s="6">
        <v>1</v>
      </c>
      <c r="N36" s="6">
        <v>0.2</v>
      </c>
      <c r="O36" s="6"/>
      <c r="P36" s="6"/>
      <c r="Q36" s="6"/>
      <c r="R36" s="6"/>
      <c r="S36" s="6"/>
      <c r="T36" s="6"/>
      <c r="U36" s="6"/>
      <c r="V36" s="6"/>
    </row>
    <row r="37" spans="1:23">
      <c r="A37" s="6">
        <v>36</v>
      </c>
      <c r="B37" s="1">
        <v>8</v>
      </c>
      <c r="C37" s="1">
        <v>12</v>
      </c>
      <c r="D37" s="1">
        <v>3060</v>
      </c>
      <c r="E37" s="1">
        <v>3740</v>
      </c>
      <c r="F37" s="1">
        <v>2</v>
      </c>
      <c r="G37" s="1">
        <v>1</v>
      </c>
      <c r="H37" s="1">
        <v>0.35</v>
      </c>
      <c r="I37" s="1">
        <v>3</v>
      </c>
      <c r="J37" s="1">
        <v>1</v>
      </c>
      <c r="K37" s="1">
        <v>0.35</v>
      </c>
      <c r="L37" s="1">
        <v>4</v>
      </c>
      <c r="M37" s="6">
        <v>1</v>
      </c>
      <c r="N37" s="6">
        <v>0.17499999999999999</v>
      </c>
      <c r="O37" s="6"/>
      <c r="P37" s="6"/>
      <c r="Q37" s="6"/>
      <c r="R37" s="6"/>
      <c r="S37" s="6"/>
      <c r="T37" s="6"/>
      <c r="U37" s="6"/>
      <c r="V37" s="6"/>
    </row>
    <row r="38" spans="1:23">
      <c r="A38" s="6">
        <v>37</v>
      </c>
      <c r="B38" s="1">
        <v>8</v>
      </c>
      <c r="C38" s="1">
        <v>12</v>
      </c>
      <c r="D38" s="1">
        <v>3240</v>
      </c>
      <c r="E38" s="1">
        <v>3960</v>
      </c>
      <c r="F38" s="1">
        <v>2</v>
      </c>
      <c r="G38" s="1">
        <v>1</v>
      </c>
      <c r="H38" s="1">
        <v>0.35</v>
      </c>
      <c r="I38" s="1">
        <v>3</v>
      </c>
      <c r="J38" s="1">
        <v>1</v>
      </c>
      <c r="K38" s="1">
        <v>0.35</v>
      </c>
      <c r="L38" s="1">
        <v>4</v>
      </c>
      <c r="M38" s="6">
        <v>1</v>
      </c>
      <c r="N38" s="6">
        <v>0.17499999999999999</v>
      </c>
      <c r="O38" s="6"/>
      <c r="P38" s="6"/>
      <c r="Q38" s="6"/>
      <c r="R38" s="6"/>
      <c r="S38" s="6"/>
      <c r="T38" s="6"/>
      <c r="U38" s="6"/>
      <c r="V38" s="6"/>
    </row>
    <row r="39" spans="1:23">
      <c r="A39" s="6">
        <v>38</v>
      </c>
      <c r="B39" s="1">
        <v>8</v>
      </c>
      <c r="C39" s="1">
        <v>12</v>
      </c>
      <c r="D39" s="1">
        <v>3420</v>
      </c>
      <c r="E39" s="1">
        <v>4180</v>
      </c>
      <c r="F39" s="1">
        <v>2</v>
      </c>
      <c r="G39" s="1">
        <v>1</v>
      </c>
      <c r="H39" s="1">
        <v>0.52499999999999991</v>
      </c>
      <c r="I39" s="1">
        <v>3</v>
      </c>
      <c r="J39" s="1">
        <v>1</v>
      </c>
      <c r="K39" s="1">
        <v>0.35</v>
      </c>
      <c r="L39" s="1">
        <v>4</v>
      </c>
      <c r="M39" s="6">
        <v>1</v>
      </c>
      <c r="N39" s="6">
        <v>0.17499999999999999</v>
      </c>
      <c r="O39" s="6"/>
      <c r="P39" s="6"/>
      <c r="Q39" s="6"/>
      <c r="R39" s="6"/>
      <c r="S39" s="6"/>
      <c r="T39" s="6"/>
      <c r="U39" s="6"/>
      <c r="V39" s="6"/>
    </row>
    <row r="40" spans="1:23">
      <c r="A40" s="6">
        <v>39</v>
      </c>
      <c r="B40" s="1">
        <v>8</v>
      </c>
      <c r="C40" s="1">
        <v>12</v>
      </c>
      <c r="D40" s="1">
        <v>3600</v>
      </c>
      <c r="E40" s="1">
        <v>4400</v>
      </c>
      <c r="F40" s="1">
        <v>2</v>
      </c>
      <c r="G40" s="1">
        <v>1</v>
      </c>
      <c r="H40" s="1">
        <v>0.52499999999999991</v>
      </c>
      <c r="I40" s="1">
        <v>3</v>
      </c>
      <c r="J40" s="1">
        <v>1</v>
      </c>
      <c r="K40" s="1">
        <v>0.35</v>
      </c>
      <c r="L40" s="1">
        <v>4</v>
      </c>
      <c r="M40" s="6">
        <v>1</v>
      </c>
      <c r="N40" s="6">
        <v>0.17499999999999999</v>
      </c>
      <c r="O40" s="6"/>
      <c r="P40" s="6"/>
      <c r="Q40" s="6"/>
      <c r="R40" s="6"/>
      <c r="S40" s="6"/>
      <c r="T40" s="6"/>
      <c r="U40" s="6"/>
      <c r="V40" s="6"/>
    </row>
    <row r="41" spans="1:23">
      <c r="A41" s="6">
        <v>40</v>
      </c>
      <c r="B41" s="1">
        <v>8</v>
      </c>
      <c r="C41" s="1">
        <v>12</v>
      </c>
      <c r="D41" s="1">
        <v>3780</v>
      </c>
      <c r="E41" s="1">
        <v>4620</v>
      </c>
      <c r="F41" s="1">
        <v>2</v>
      </c>
      <c r="G41" s="1">
        <v>1</v>
      </c>
      <c r="H41" s="1">
        <v>0.52499999999999991</v>
      </c>
      <c r="I41" s="1">
        <v>3</v>
      </c>
      <c r="J41" s="1">
        <v>1</v>
      </c>
      <c r="K41" s="1">
        <v>0.52499999999999991</v>
      </c>
      <c r="L41" s="1">
        <v>4</v>
      </c>
      <c r="M41" s="6">
        <v>1</v>
      </c>
      <c r="N41" s="6">
        <v>0.24499999999999997</v>
      </c>
      <c r="O41" s="6"/>
      <c r="P41" s="6"/>
      <c r="Q41" s="6"/>
      <c r="R41" s="6"/>
      <c r="S41" s="6"/>
      <c r="T41" s="6"/>
      <c r="U41" s="6"/>
      <c r="V41" s="6"/>
      <c r="W41" s="6"/>
    </row>
    <row r="42" spans="1:23">
      <c r="A42" s="6">
        <v>41</v>
      </c>
      <c r="B42" s="1">
        <v>8</v>
      </c>
      <c r="C42" s="1">
        <v>12</v>
      </c>
      <c r="D42" s="1">
        <v>3960</v>
      </c>
      <c r="E42" s="1">
        <v>4840</v>
      </c>
      <c r="F42" s="1">
        <v>2</v>
      </c>
      <c r="G42" s="1">
        <v>1</v>
      </c>
      <c r="H42" s="1">
        <v>0.6</v>
      </c>
      <c r="I42" s="1">
        <v>3</v>
      </c>
      <c r="J42" s="1">
        <v>1</v>
      </c>
      <c r="K42" s="1">
        <v>0.44999999999999996</v>
      </c>
      <c r="L42" s="1">
        <v>4</v>
      </c>
      <c r="M42" s="6">
        <v>1</v>
      </c>
      <c r="N42" s="6">
        <v>0.21</v>
      </c>
      <c r="O42" s="6"/>
      <c r="P42" s="6"/>
      <c r="Q42" s="6"/>
      <c r="R42" s="6"/>
      <c r="S42" s="6"/>
      <c r="T42" s="6"/>
      <c r="U42" s="6"/>
      <c r="V42" s="6"/>
      <c r="W42" s="6"/>
    </row>
    <row r="43" spans="1:23">
      <c r="A43" s="6">
        <v>42</v>
      </c>
      <c r="B43" s="1">
        <v>8</v>
      </c>
      <c r="C43" s="1">
        <v>12</v>
      </c>
      <c r="D43" s="1">
        <v>4140</v>
      </c>
      <c r="E43" s="1">
        <v>5060</v>
      </c>
      <c r="F43" s="1">
        <v>2</v>
      </c>
      <c r="G43" s="1">
        <v>1</v>
      </c>
      <c r="H43" s="1">
        <v>0.6</v>
      </c>
      <c r="I43" s="1">
        <v>3</v>
      </c>
      <c r="J43" s="1">
        <v>1</v>
      </c>
      <c r="K43" s="1">
        <v>0.44999999999999996</v>
      </c>
      <c r="L43" s="1">
        <v>4</v>
      </c>
      <c r="M43" s="6">
        <v>1</v>
      </c>
      <c r="N43" s="6">
        <v>0.21</v>
      </c>
      <c r="O43" s="6"/>
      <c r="P43" s="6"/>
      <c r="Q43" s="6"/>
      <c r="R43" s="6"/>
      <c r="S43" s="6"/>
      <c r="T43" s="6"/>
      <c r="U43" s="6"/>
      <c r="V43" s="6"/>
      <c r="W43" s="6"/>
    </row>
    <row r="44" spans="1:23">
      <c r="A44" s="6">
        <v>43</v>
      </c>
      <c r="B44" s="1">
        <v>8</v>
      </c>
      <c r="C44" s="1">
        <v>12</v>
      </c>
      <c r="D44" s="1">
        <v>4320</v>
      </c>
      <c r="E44" s="1">
        <v>5280</v>
      </c>
      <c r="F44" s="1">
        <v>2</v>
      </c>
      <c r="G44" s="1">
        <v>1</v>
      </c>
      <c r="H44" s="1">
        <v>0.6</v>
      </c>
      <c r="I44" s="1">
        <v>3</v>
      </c>
      <c r="J44" s="1">
        <v>1</v>
      </c>
      <c r="K44" s="1">
        <v>0.44999999999999996</v>
      </c>
      <c r="L44" s="1">
        <v>4</v>
      </c>
      <c r="M44" s="6">
        <v>1</v>
      </c>
      <c r="N44" s="6">
        <v>0.21</v>
      </c>
      <c r="O44" s="6"/>
      <c r="P44" s="6"/>
      <c r="Q44" s="6"/>
      <c r="R44" s="6"/>
      <c r="S44" s="6"/>
      <c r="T44" s="6"/>
      <c r="U44" s="6"/>
      <c r="V44" s="6"/>
      <c r="W44" s="6"/>
    </row>
    <row r="45" spans="1:23">
      <c r="A45" s="6">
        <v>44</v>
      </c>
      <c r="B45" s="1">
        <v>8</v>
      </c>
      <c r="C45" s="1">
        <v>12</v>
      </c>
      <c r="D45" s="1">
        <v>4500</v>
      </c>
      <c r="E45" s="1">
        <v>5500</v>
      </c>
      <c r="F45" s="1">
        <v>2</v>
      </c>
      <c r="G45" s="1">
        <v>1</v>
      </c>
      <c r="H45" s="1">
        <v>0.75</v>
      </c>
      <c r="I45" s="1">
        <v>3</v>
      </c>
      <c r="J45" s="1">
        <v>1</v>
      </c>
      <c r="K45" s="1">
        <v>0.44999999999999996</v>
      </c>
      <c r="L45" s="1">
        <v>4</v>
      </c>
      <c r="M45" s="6">
        <v>1</v>
      </c>
      <c r="N45" s="6">
        <v>0.21</v>
      </c>
      <c r="O45" s="6"/>
      <c r="P45" s="6"/>
      <c r="Q45" s="6"/>
      <c r="R45" s="6"/>
      <c r="S45" s="6"/>
      <c r="T45" s="6"/>
      <c r="U45" s="6"/>
      <c r="V45" s="6"/>
      <c r="W45" s="6"/>
    </row>
    <row r="46" spans="1:23">
      <c r="A46" s="6">
        <v>45</v>
      </c>
      <c r="B46" s="1">
        <v>8</v>
      </c>
      <c r="C46" s="1">
        <v>12</v>
      </c>
      <c r="D46" s="1">
        <v>4950</v>
      </c>
      <c r="E46" s="1">
        <v>6050</v>
      </c>
      <c r="F46" s="1">
        <v>2</v>
      </c>
      <c r="G46" s="1">
        <v>1</v>
      </c>
      <c r="H46" s="1">
        <v>0.75</v>
      </c>
      <c r="I46" s="1">
        <v>3</v>
      </c>
      <c r="J46" s="1">
        <v>1</v>
      </c>
      <c r="K46" s="1">
        <v>0.6</v>
      </c>
      <c r="L46" s="1">
        <v>4</v>
      </c>
      <c r="M46" s="6">
        <v>1</v>
      </c>
      <c r="N46" s="6">
        <v>0.3</v>
      </c>
      <c r="O46" s="6"/>
      <c r="R46" s="6"/>
      <c r="S46" s="6"/>
      <c r="T46" s="6"/>
      <c r="U46" s="6"/>
    </row>
    <row r="47" spans="1:23">
      <c r="A47" s="6">
        <v>46</v>
      </c>
      <c r="B47" s="1">
        <v>8</v>
      </c>
      <c r="C47" s="1">
        <v>12</v>
      </c>
      <c r="D47" s="1">
        <v>5400</v>
      </c>
      <c r="E47" s="1">
        <v>6600</v>
      </c>
      <c r="F47" s="1">
        <v>2</v>
      </c>
      <c r="G47" s="1">
        <v>1</v>
      </c>
      <c r="H47" s="1">
        <v>0.625</v>
      </c>
      <c r="I47" s="1">
        <v>3</v>
      </c>
      <c r="J47" s="1">
        <v>1</v>
      </c>
      <c r="K47" s="1">
        <v>0.5</v>
      </c>
      <c r="L47" s="1">
        <v>4</v>
      </c>
      <c r="M47" s="6">
        <v>1</v>
      </c>
      <c r="N47" s="6">
        <v>0.25</v>
      </c>
      <c r="O47" s="6"/>
      <c r="R47" s="6"/>
      <c r="S47" s="6"/>
      <c r="T47" s="6"/>
      <c r="U47" s="6"/>
    </row>
    <row r="48" spans="1:23">
      <c r="A48" s="6">
        <v>47</v>
      </c>
      <c r="B48" s="1">
        <v>8</v>
      </c>
      <c r="C48" s="1">
        <v>12</v>
      </c>
      <c r="D48" s="1">
        <v>5850</v>
      </c>
      <c r="E48" s="1">
        <v>7150</v>
      </c>
      <c r="F48" s="1">
        <v>2</v>
      </c>
      <c r="G48" s="1">
        <v>1</v>
      </c>
      <c r="H48" s="1">
        <v>0.75</v>
      </c>
      <c r="I48" s="1">
        <v>3</v>
      </c>
      <c r="J48" s="1">
        <v>1</v>
      </c>
      <c r="K48" s="1">
        <v>0.5</v>
      </c>
      <c r="L48" s="1">
        <v>4</v>
      </c>
      <c r="M48" s="6">
        <v>1</v>
      </c>
      <c r="N48" s="6">
        <v>0.25</v>
      </c>
      <c r="O48" s="6"/>
      <c r="R48" s="6"/>
      <c r="S48" s="6"/>
      <c r="T48" s="6"/>
      <c r="U48" s="6"/>
    </row>
    <row r="49" spans="1:22">
      <c r="A49" s="6">
        <v>48</v>
      </c>
      <c r="B49" s="1">
        <v>8</v>
      </c>
      <c r="C49" s="1">
        <v>12</v>
      </c>
      <c r="D49" s="1">
        <v>6300</v>
      </c>
      <c r="E49" s="1">
        <v>7700</v>
      </c>
      <c r="F49" s="1">
        <v>2</v>
      </c>
      <c r="G49" s="1">
        <v>1</v>
      </c>
      <c r="H49" s="1">
        <v>0.75</v>
      </c>
      <c r="I49" s="1">
        <v>3</v>
      </c>
      <c r="J49" s="1">
        <v>1</v>
      </c>
      <c r="K49" s="1">
        <v>0.5</v>
      </c>
      <c r="L49" s="1">
        <v>4</v>
      </c>
      <c r="M49" s="6">
        <v>1</v>
      </c>
      <c r="N49" s="6">
        <v>0.25</v>
      </c>
      <c r="O49" s="6"/>
      <c r="R49" s="6"/>
      <c r="S49" s="6"/>
      <c r="T49" s="6"/>
      <c r="U49" s="6"/>
    </row>
    <row r="50" spans="1:22">
      <c r="A50" s="6">
        <v>49</v>
      </c>
      <c r="B50" s="1">
        <v>8</v>
      </c>
      <c r="C50" s="1">
        <v>12</v>
      </c>
      <c r="D50" s="1">
        <v>6750</v>
      </c>
      <c r="E50" s="1">
        <v>8250</v>
      </c>
      <c r="F50" s="1">
        <v>2</v>
      </c>
      <c r="G50" s="1">
        <v>1</v>
      </c>
      <c r="H50" s="1">
        <v>0.75</v>
      </c>
      <c r="I50" s="1">
        <v>3</v>
      </c>
      <c r="J50" s="1">
        <v>1</v>
      </c>
      <c r="K50" s="1">
        <v>0.5</v>
      </c>
      <c r="L50" s="1">
        <v>4</v>
      </c>
      <c r="M50" s="6">
        <v>1</v>
      </c>
      <c r="N50" s="6">
        <v>0.25</v>
      </c>
      <c r="O50" s="6"/>
      <c r="R50" s="6"/>
      <c r="S50" s="6"/>
      <c r="T50" s="6"/>
      <c r="U50" s="6"/>
    </row>
    <row r="51" spans="1:22">
      <c r="A51" s="6">
        <v>50</v>
      </c>
      <c r="B51" s="1">
        <v>8</v>
      </c>
      <c r="C51" s="1">
        <v>12</v>
      </c>
      <c r="D51" s="1">
        <v>7200</v>
      </c>
      <c r="E51" s="1">
        <v>8800</v>
      </c>
      <c r="F51" s="1">
        <v>2</v>
      </c>
      <c r="G51" s="1">
        <v>1</v>
      </c>
      <c r="H51" s="1">
        <v>1</v>
      </c>
      <c r="I51" s="1">
        <v>3</v>
      </c>
      <c r="J51" s="1">
        <v>1</v>
      </c>
      <c r="K51" s="1">
        <v>0.5</v>
      </c>
      <c r="L51" s="1">
        <v>4</v>
      </c>
      <c r="M51" s="6">
        <v>1</v>
      </c>
      <c r="N51" s="6">
        <v>0.25</v>
      </c>
      <c r="O51" s="6"/>
      <c r="R51" s="6"/>
      <c r="S51" s="6"/>
      <c r="T51" s="6"/>
      <c r="U51" s="6"/>
    </row>
    <row r="52" spans="1:22"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>
      <c r="M53" s="6"/>
      <c r="N53" s="6"/>
      <c r="O53" s="6"/>
      <c r="P53" s="6"/>
      <c r="Q53" s="6"/>
      <c r="R53" s="6"/>
      <c r="S53" s="6"/>
      <c r="T53" s="6"/>
      <c r="U53" s="6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63"/>
  <sheetViews>
    <sheetView workbookViewId="0">
      <pane ySplit="1" topLeftCell="A2" activePane="bottomLeft" state="frozen"/>
      <selection pane="bottomLeft" activeCell="L2" sqref="L2:L137"/>
    </sheetView>
  </sheetViews>
  <sheetFormatPr defaultRowHeight="13.5"/>
  <cols>
    <col min="1" max="1" width="9.75" hidden="1" customWidth="1"/>
    <col min="2" max="2" width="17.25" hidden="1" customWidth="1"/>
    <col min="7" max="7" width="13" bestFit="1" customWidth="1"/>
  </cols>
  <sheetData>
    <row r="1" spans="1:12">
      <c r="A1" s="2" t="s">
        <v>252</v>
      </c>
      <c r="B1" s="2" t="s">
        <v>253</v>
      </c>
      <c r="C1" s="2" t="s">
        <v>80</v>
      </c>
      <c r="D1" s="2" t="s">
        <v>82</v>
      </c>
      <c r="E1" s="2" t="s">
        <v>46</v>
      </c>
      <c r="F1" s="2" t="s">
        <v>49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2">
      <c r="A2" s="4">
        <v>0</v>
      </c>
      <c r="B2" s="4" t="s">
        <v>254</v>
      </c>
      <c r="C2" s="4">
        <v>1</v>
      </c>
      <c r="D2" s="4">
        <v>1</v>
      </c>
      <c r="E2" s="4">
        <v>1001</v>
      </c>
      <c r="F2" s="4" t="s">
        <v>83</v>
      </c>
      <c r="G2" s="4" t="s">
        <v>268</v>
      </c>
      <c r="H2" s="4">
        <v>5</v>
      </c>
      <c r="I2" s="4">
        <v>5</v>
      </c>
      <c r="J2" s="4">
        <v>5</v>
      </c>
      <c r="K2" s="4">
        <v>5</v>
      </c>
      <c r="L2" t="s">
        <v>472</v>
      </c>
    </row>
    <row r="3" spans="1:12">
      <c r="A3" s="1">
        <v>0</v>
      </c>
      <c r="C3" s="4">
        <v>1</v>
      </c>
      <c r="D3" s="1">
        <v>2</v>
      </c>
      <c r="E3" s="1">
        <v>1002</v>
      </c>
      <c r="F3" s="1" t="s">
        <v>83</v>
      </c>
      <c r="G3" s="1" t="s">
        <v>5</v>
      </c>
      <c r="H3" s="1">
        <v>8</v>
      </c>
      <c r="I3" s="1">
        <v>8</v>
      </c>
      <c r="J3" s="1">
        <v>8</v>
      </c>
      <c r="K3" s="1">
        <v>8</v>
      </c>
      <c r="L3" t="s">
        <v>473</v>
      </c>
    </row>
    <row r="4" spans="1:12">
      <c r="A4" s="1">
        <v>0</v>
      </c>
      <c r="B4" s="4"/>
      <c r="C4" s="4">
        <v>1</v>
      </c>
      <c r="D4" s="1">
        <v>3</v>
      </c>
      <c r="E4" s="4">
        <v>1003</v>
      </c>
      <c r="F4" s="1" t="s">
        <v>83</v>
      </c>
      <c r="G4" s="1" t="s">
        <v>62</v>
      </c>
      <c r="H4" s="1">
        <v>15</v>
      </c>
      <c r="I4" s="1">
        <v>15</v>
      </c>
      <c r="J4" s="1">
        <v>15</v>
      </c>
      <c r="K4" s="1">
        <v>15</v>
      </c>
      <c r="L4" t="s">
        <v>474</v>
      </c>
    </row>
    <row r="5" spans="1:12">
      <c r="A5" s="1"/>
      <c r="B5" s="4"/>
      <c r="C5" s="4">
        <v>1</v>
      </c>
      <c r="D5" s="1">
        <v>4</v>
      </c>
      <c r="E5" s="4">
        <v>1004</v>
      </c>
      <c r="F5" s="1" t="s">
        <v>402</v>
      </c>
      <c r="G5" s="1" t="s">
        <v>403</v>
      </c>
      <c r="H5" s="1">
        <v>14</v>
      </c>
      <c r="I5" s="1">
        <v>14</v>
      </c>
      <c r="J5" s="1">
        <v>14</v>
      </c>
      <c r="K5" s="1">
        <v>14</v>
      </c>
      <c r="L5" t="s">
        <v>475</v>
      </c>
    </row>
    <row r="6" spans="1:12">
      <c r="A6" s="1">
        <v>0</v>
      </c>
      <c r="B6" s="4" t="s">
        <v>255</v>
      </c>
      <c r="C6" s="4">
        <v>1</v>
      </c>
      <c r="D6" s="1">
        <v>5</v>
      </c>
      <c r="E6" s="1">
        <v>1005</v>
      </c>
      <c r="F6" s="1" t="s">
        <v>84</v>
      </c>
      <c r="G6" s="1" t="s">
        <v>63</v>
      </c>
      <c r="H6" s="1">
        <v>12</v>
      </c>
      <c r="I6" s="1">
        <v>12</v>
      </c>
      <c r="J6" s="1">
        <v>12</v>
      </c>
      <c r="K6" s="1">
        <v>12</v>
      </c>
      <c r="L6" t="s">
        <v>476</v>
      </c>
    </row>
    <row r="7" spans="1:12">
      <c r="A7" s="1">
        <v>0</v>
      </c>
      <c r="B7" s="4"/>
      <c r="C7" s="4">
        <v>1</v>
      </c>
      <c r="D7" s="1">
        <v>6</v>
      </c>
      <c r="E7" s="4">
        <v>1006</v>
      </c>
      <c r="F7" s="1" t="s">
        <v>85</v>
      </c>
      <c r="G7" s="1" t="s">
        <v>65</v>
      </c>
      <c r="H7" s="1">
        <v>15</v>
      </c>
      <c r="I7" s="1">
        <v>15</v>
      </c>
      <c r="J7" s="1">
        <v>15</v>
      </c>
      <c r="K7" s="1">
        <v>15</v>
      </c>
      <c r="L7" t="s">
        <v>477</v>
      </c>
    </row>
    <row r="8" spans="1:12">
      <c r="A8" s="1">
        <v>0</v>
      </c>
      <c r="B8" s="4"/>
      <c r="C8" s="4">
        <v>1</v>
      </c>
      <c r="D8" s="1">
        <v>7</v>
      </c>
      <c r="E8" s="4">
        <v>1007</v>
      </c>
      <c r="F8" s="1" t="s">
        <v>83</v>
      </c>
      <c r="G8" s="1" t="s">
        <v>64</v>
      </c>
      <c r="H8" s="1">
        <v>20</v>
      </c>
      <c r="I8" s="1">
        <v>20</v>
      </c>
      <c r="J8" s="1">
        <v>20</v>
      </c>
      <c r="K8" s="1">
        <v>20</v>
      </c>
      <c r="L8" t="s">
        <v>478</v>
      </c>
    </row>
    <row r="9" spans="1:12">
      <c r="A9" s="1"/>
      <c r="B9" s="4"/>
      <c r="C9" s="4">
        <v>1</v>
      </c>
      <c r="D9" s="1">
        <v>8</v>
      </c>
      <c r="E9" s="1">
        <v>1008</v>
      </c>
      <c r="F9" s="1" t="s">
        <v>464</v>
      </c>
      <c r="G9" s="1" t="s">
        <v>465</v>
      </c>
      <c r="H9" s="1">
        <v>18</v>
      </c>
      <c r="I9" s="1">
        <v>17</v>
      </c>
      <c r="J9" s="1">
        <v>17</v>
      </c>
      <c r="K9" s="1">
        <v>18</v>
      </c>
      <c r="L9" t="s">
        <v>479</v>
      </c>
    </row>
    <row r="10" spans="1:12">
      <c r="A10" s="1">
        <v>0</v>
      </c>
      <c r="B10" s="4"/>
      <c r="C10" s="4">
        <v>1</v>
      </c>
      <c r="D10" s="1">
        <v>9</v>
      </c>
      <c r="E10" s="4">
        <v>1009</v>
      </c>
      <c r="F10" s="1" t="s">
        <v>86</v>
      </c>
      <c r="G10" s="1" t="s">
        <v>87</v>
      </c>
      <c r="H10" s="1">
        <v>18</v>
      </c>
      <c r="I10" s="1">
        <v>17</v>
      </c>
      <c r="J10" s="1">
        <v>17</v>
      </c>
      <c r="K10" s="1">
        <v>18</v>
      </c>
      <c r="L10" t="s">
        <v>476</v>
      </c>
    </row>
    <row r="11" spans="1:12">
      <c r="A11" s="1">
        <v>0</v>
      </c>
      <c r="B11" s="4"/>
      <c r="C11" s="4">
        <v>1</v>
      </c>
      <c r="D11" s="1">
        <v>10</v>
      </c>
      <c r="E11" s="4">
        <v>1010</v>
      </c>
      <c r="F11" s="1" t="s">
        <v>83</v>
      </c>
      <c r="G11" s="1" t="s">
        <v>88</v>
      </c>
      <c r="H11" s="1">
        <v>21</v>
      </c>
      <c r="I11" s="1">
        <v>21</v>
      </c>
      <c r="J11" s="1">
        <v>21</v>
      </c>
      <c r="K11" s="1">
        <v>21</v>
      </c>
      <c r="L11" t="s">
        <v>480</v>
      </c>
    </row>
    <row r="12" spans="1:12">
      <c r="A12" s="1">
        <v>0</v>
      </c>
      <c r="B12" s="4" t="s">
        <v>256</v>
      </c>
      <c r="C12" s="1">
        <v>2</v>
      </c>
      <c r="D12" s="1">
        <v>11</v>
      </c>
      <c r="E12" s="1">
        <v>1011</v>
      </c>
      <c r="F12" s="1" t="s">
        <v>90</v>
      </c>
      <c r="G12" s="1" t="s">
        <v>89</v>
      </c>
      <c r="H12" s="1">
        <v>19</v>
      </c>
      <c r="I12" s="1">
        <v>19</v>
      </c>
      <c r="J12" s="1">
        <v>19</v>
      </c>
      <c r="K12" s="1">
        <v>19</v>
      </c>
      <c r="L12" t="s">
        <v>472</v>
      </c>
    </row>
    <row r="13" spans="1:12">
      <c r="A13" s="1">
        <v>0</v>
      </c>
      <c r="B13" s="4"/>
      <c r="C13" s="1">
        <v>2</v>
      </c>
      <c r="D13" s="1">
        <v>12</v>
      </c>
      <c r="E13" s="4">
        <v>1012</v>
      </c>
      <c r="F13" s="1" t="s">
        <v>91</v>
      </c>
      <c r="G13" s="1" t="s">
        <v>5</v>
      </c>
      <c r="H13" s="1">
        <v>36</v>
      </c>
      <c r="I13" s="1">
        <v>37</v>
      </c>
      <c r="J13" s="1">
        <v>37</v>
      </c>
      <c r="K13" s="1">
        <v>36</v>
      </c>
      <c r="L13" t="s">
        <v>473</v>
      </c>
    </row>
    <row r="14" spans="1:12">
      <c r="A14" s="1">
        <v>0</v>
      </c>
      <c r="B14" s="4" t="s">
        <v>257</v>
      </c>
      <c r="C14" s="1">
        <v>2</v>
      </c>
      <c r="D14" s="1">
        <v>13</v>
      </c>
      <c r="E14" s="4">
        <v>1013</v>
      </c>
      <c r="F14" s="1" t="s">
        <v>91</v>
      </c>
      <c r="G14" s="1" t="s">
        <v>92</v>
      </c>
      <c r="H14" s="1">
        <v>37</v>
      </c>
      <c r="I14" s="1">
        <v>36</v>
      </c>
      <c r="J14" s="1">
        <v>37</v>
      </c>
      <c r="K14" s="1">
        <v>37</v>
      </c>
      <c r="L14" t="s">
        <v>481</v>
      </c>
    </row>
    <row r="15" spans="1:12">
      <c r="A15" s="1">
        <v>0</v>
      </c>
      <c r="B15" s="4"/>
      <c r="C15" s="1">
        <v>2</v>
      </c>
      <c r="D15" s="1">
        <v>14</v>
      </c>
      <c r="E15" s="1">
        <v>1014</v>
      </c>
      <c r="F15" s="1" t="s">
        <v>90</v>
      </c>
      <c r="G15" s="1" t="s">
        <v>93</v>
      </c>
      <c r="H15" s="1">
        <v>20</v>
      </c>
      <c r="I15" s="1">
        <v>20</v>
      </c>
      <c r="J15" s="1">
        <v>19</v>
      </c>
      <c r="K15" s="1">
        <v>19</v>
      </c>
      <c r="L15" t="s">
        <v>473</v>
      </c>
    </row>
    <row r="16" spans="1:12">
      <c r="A16" s="1">
        <v>-1</v>
      </c>
      <c r="B16" s="4"/>
      <c r="C16" s="1">
        <v>2</v>
      </c>
      <c r="D16" s="1">
        <v>14</v>
      </c>
      <c r="E16" s="4">
        <v>1015</v>
      </c>
      <c r="F16" s="1" t="s">
        <v>90</v>
      </c>
      <c r="G16" s="1" t="s">
        <v>94</v>
      </c>
      <c r="H16" s="1">
        <v>20</v>
      </c>
      <c r="I16" s="1">
        <v>19</v>
      </c>
      <c r="J16" s="1">
        <v>19</v>
      </c>
      <c r="K16" s="1">
        <v>20</v>
      </c>
      <c r="L16" t="s">
        <v>482</v>
      </c>
    </row>
    <row r="17" spans="1:12">
      <c r="A17" s="1">
        <v>-1</v>
      </c>
      <c r="B17" s="4"/>
      <c r="C17" s="1">
        <v>2</v>
      </c>
      <c r="D17" s="1">
        <v>14</v>
      </c>
      <c r="E17" s="4">
        <v>1016</v>
      </c>
      <c r="F17" s="1" t="s">
        <v>90</v>
      </c>
      <c r="G17" s="1" t="s">
        <v>95</v>
      </c>
      <c r="H17" s="1">
        <v>19</v>
      </c>
      <c r="I17" s="1">
        <v>19</v>
      </c>
      <c r="J17" s="1">
        <v>19</v>
      </c>
      <c r="K17" s="1">
        <v>19</v>
      </c>
      <c r="L17" t="s">
        <v>483</v>
      </c>
    </row>
    <row r="18" spans="1:12">
      <c r="A18" s="1">
        <v>-1</v>
      </c>
      <c r="B18" s="4"/>
      <c r="C18" s="1">
        <v>2</v>
      </c>
      <c r="D18" s="1">
        <v>14</v>
      </c>
      <c r="E18" s="1">
        <v>1017</v>
      </c>
      <c r="F18" s="1" t="s">
        <v>90</v>
      </c>
      <c r="G18" s="1" t="s">
        <v>96</v>
      </c>
      <c r="H18" s="1">
        <v>19</v>
      </c>
      <c r="I18" s="1">
        <v>19</v>
      </c>
      <c r="J18" s="1">
        <v>19</v>
      </c>
      <c r="K18" s="1">
        <v>19</v>
      </c>
      <c r="L18" t="s">
        <v>484</v>
      </c>
    </row>
    <row r="19" spans="1:12">
      <c r="A19" s="1">
        <v>0</v>
      </c>
      <c r="B19" s="4"/>
      <c r="C19" s="1">
        <v>2</v>
      </c>
      <c r="D19" s="1">
        <v>15</v>
      </c>
      <c r="E19" s="4">
        <v>1018</v>
      </c>
      <c r="F19" s="1" t="s">
        <v>91</v>
      </c>
      <c r="G19" s="1" t="s">
        <v>62</v>
      </c>
      <c r="H19" s="1">
        <v>37</v>
      </c>
      <c r="I19" s="1">
        <v>37</v>
      </c>
      <c r="J19" s="1">
        <v>36</v>
      </c>
      <c r="K19" s="1">
        <v>36</v>
      </c>
      <c r="L19" t="s">
        <v>474</v>
      </c>
    </row>
    <row r="20" spans="1:12">
      <c r="A20" s="1"/>
      <c r="B20" s="4"/>
      <c r="C20" s="1">
        <v>2</v>
      </c>
      <c r="D20" s="1">
        <v>16</v>
      </c>
      <c r="E20" s="4">
        <v>1019</v>
      </c>
      <c r="F20" s="1" t="s">
        <v>405</v>
      </c>
      <c r="G20" s="1" t="s">
        <v>404</v>
      </c>
      <c r="H20" s="1">
        <v>19</v>
      </c>
      <c r="I20" s="1">
        <v>19</v>
      </c>
      <c r="J20" s="1">
        <v>20</v>
      </c>
      <c r="K20" s="1">
        <v>20</v>
      </c>
      <c r="L20" t="s">
        <v>485</v>
      </c>
    </row>
    <row r="21" spans="1:12">
      <c r="A21" s="1">
        <v>0</v>
      </c>
      <c r="B21" s="4" t="s">
        <v>258</v>
      </c>
      <c r="C21" s="1">
        <v>2</v>
      </c>
      <c r="D21" s="1">
        <v>17</v>
      </c>
      <c r="E21" s="1">
        <v>1020</v>
      </c>
      <c r="F21" s="1" t="s">
        <v>90</v>
      </c>
      <c r="G21" s="1" t="s">
        <v>97</v>
      </c>
      <c r="H21" s="1">
        <v>19</v>
      </c>
      <c r="I21" s="1">
        <v>18</v>
      </c>
      <c r="J21" s="1">
        <v>20</v>
      </c>
      <c r="K21" s="1">
        <v>19</v>
      </c>
      <c r="L21" t="s">
        <v>476</v>
      </c>
    </row>
    <row r="22" spans="1:12">
      <c r="A22" s="1">
        <v>0</v>
      </c>
      <c r="B22" s="4"/>
      <c r="C22" s="1">
        <v>2</v>
      </c>
      <c r="D22" s="1">
        <v>18</v>
      </c>
      <c r="E22" s="4">
        <v>1021</v>
      </c>
      <c r="F22" s="1" t="s">
        <v>90</v>
      </c>
      <c r="G22" s="1" t="s">
        <v>65</v>
      </c>
      <c r="H22" s="1">
        <v>20</v>
      </c>
      <c r="I22" s="1">
        <v>18</v>
      </c>
      <c r="J22" s="1">
        <v>18</v>
      </c>
      <c r="K22" s="1">
        <v>19</v>
      </c>
      <c r="L22" t="s">
        <v>477</v>
      </c>
    </row>
    <row r="23" spans="1:12">
      <c r="A23" s="1">
        <v>0</v>
      </c>
      <c r="B23" s="4"/>
      <c r="C23" s="1">
        <v>2</v>
      </c>
      <c r="D23" s="1">
        <v>19</v>
      </c>
      <c r="E23" s="4">
        <v>1022</v>
      </c>
      <c r="F23" s="1" t="s">
        <v>99</v>
      </c>
      <c r="G23" s="1" t="s">
        <v>64</v>
      </c>
      <c r="H23" s="1">
        <v>20</v>
      </c>
      <c r="I23" s="1">
        <v>20</v>
      </c>
      <c r="J23" s="1">
        <v>20</v>
      </c>
      <c r="K23" s="1">
        <v>20</v>
      </c>
      <c r="L23" t="s">
        <v>478</v>
      </c>
    </row>
    <row r="24" spans="1:12">
      <c r="A24" s="1">
        <v>-1</v>
      </c>
      <c r="B24" s="4"/>
      <c r="C24" s="1">
        <v>2</v>
      </c>
      <c r="D24" s="1">
        <v>19</v>
      </c>
      <c r="E24" s="1">
        <v>1023</v>
      </c>
      <c r="F24" s="1" t="s">
        <v>99</v>
      </c>
      <c r="G24" s="1" t="s">
        <v>88</v>
      </c>
      <c r="H24" s="1">
        <v>20</v>
      </c>
      <c r="I24" s="1">
        <v>20</v>
      </c>
      <c r="J24" s="1">
        <v>21</v>
      </c>
      <c r="K24" s="1">
        <v>21</v>
      </c>
      <c r="L24" t="s">
        <v>480</v>
      </c>
    </row>
    <row r="25" spans="1:12">
      <c r="A25" s="1">
        <v>-1</v>
      </c>
      <c r="B25" s="4"/>
      <c r="C25" s="1">
        <v>2</v>
      </c>
      <c r="D25" s="1">
        <v>19</v>
      </c>
      <c r="E25" s="4">
        <v>1024</v>
      </c>
      <c r="F25" s="1" t="s">
        <v>99</v>
      </c>
      <c r="G25" s="1" t="s">
        <v>98</v>
      </c>
      <c r="H25" s="1">
        <v>21</v>
      </c>
      <c r="I25" s="1">
        <v>21</v>
      </c>
      <c r="J25" s="1">
        <v>20</v>
      </c>
      <c r="K25" s="1">
        <v>20</v>
      </c>
      <c r="L25" t="s">
        <v>486</v>
      </c>
    </row>
    <row r="26" spans="1:12">
      <c r="A26" s="1">
        <v>0</v>
      </c>
      <c r="B26" s="4" t="s">
        <v>125</v>
      </c>
      <c r="C26" s="1">
        <v>2</v>
      </c>
      <c r="D26" s="1">
        <v>20</v>
      </c>
      <c r="E26" s="4">
        <v>1025</v>
      </c>
      <c r="F26" s="1" t="s">
        <v>91</v>
      </c>
      <c r="G26" s="1" t="s">
        <v>125</v>
      </c>
      <c r="H26" s="1">
        <v>36</v>
      </c>
      <c r="I26" s="1">
        <v>36</v>
      </c>
      <c r="J26" s="1">
        <v>36</v>
      </c>
      <c r="K26" s="1">
        <v>36</v>
      </c>
      <c r="L26" t="s">
        <v>487</v>
      </c>
    </row>
    <row r="27" spans="1:12">
      <c r="A27" s="1"/>
      <c r="B27" s="4"/>
      <c r="C27" s="1">
        <v>2</v>
      </c>
      <c r="D27" s="1">
        <v>21</v>
      </c>
      <c r="E27" s="1">
        <v>1026</v>
      </c>
      <c r="F27" s="1" t="s">
        <v>467</v>
      </c>
      <c r="G27" s="1" t="s">
        <v>466</v>
      </c>
      <c r="H27" s="1">
        <v>21</v>
      </c>
      <c r="I27" s="1">
        <v>20</v>
      </c>
      <c r="J27" s="1">
        <v>20</v>
      </c>
      <c r="K27" s="1">
        <v>20</v>
      </c>
      <c r="L27" t="s">
        <v>488</v>
      </c>
    </row>
    <row r="28" spans="1:12">
      <c r="A28" s="1">
        <v>0</v>
      </c>
      <c r="B28" s="4" t="s">
        <v>259</v>
      </c>
      <c r="C28" s="1">
        <v>2</v>
      </c>
      <c r="D28" s="1">
        <v>22</v>
      </c>
      <c r="E28" s="4">
        <v>1027</v>
      </c>
      <c r="F28" s="1" t="s">
        <v>91</v>
      </c>
      <c r="G28" s="1" t="s">
        <v>126</v>
      </c>
      <c r="H28" s="1">
        <v>36</v>
      </c>
      <c r="I28" s="1">
        <v>37</v>
      </c>
      <c r="J28" s="1">
        <v>36</v>
      </c>
      <c r="K28" s="1">
        <v>37</v>
      </c>
      <c r="L28" t="s">
        <v>489</v>
      </c>
    </row>
    <row r="29" spans="1:12">
      <c r="A29" s="1"/>
      <c r="B29" s="4"/>
      <c r="C29" s="1">
        <v>3</v>
      </c>
      <c r="D29" s="1">
        <v>23</v>
      </c>
      <c r="E29" s="4">
        <v>1028</v>
      </c>
      <c r="F29" s="1" t="s">
        <v>406</v>
      </c>
      <c r="G29" s="1" t="s">
        <v>407</v>
      </c>
      <c r="H29" s="1">
        <v>57</v>
      </c>
      <c r="I29" s="1">
        <v>58</v>
      </c>
      <c r="J29" s="1">
        <v>57</v>
      </c>
      <c r="K29" s="1">
        <v>56</v>
      </c>
      <c r="L29" t="s">
        <v>490</v>
      </c>
    </row>
    <row r="30" spans="1:12">
      <c r="A30" s="1">
        <v>0</v>
      </c>
      <c r="B30" s="4" t="s">
        <v>260</v>
      </c>
      <c r="C30" s="1">
        <v>3</v>
      </c>
      <c r="D30" s="1">
        <v>24</v>
      </c>
      <c r="E30" s="1">
        <v>1029</v>
      </c>
      <c r="F30" s="1" t="s">
        <v>129</v>
      </c>
      <c r="G30" s="1" t="s">
        <v>65</v>
      </c>
      <c r="H30" s="1">
        <v>40</v>
      </c>
      <c r="I30" s="1">
        <v>41</v>
      </c>
      <c r="J30" s="1">
        <v>41</v>
      </c>
      <c r="K30" s="1">
        <v>41</v>
      </c>
      <c r="L30" t="s">
        <v>477</v>
      </c>
    </row>
    <row r="31" spans="1:12">
      <c r="A31" s="1">
        <v>0</v>
      </c>
      <c r="B31" s="4"/>
      <c r="C31" s="1">
        <v>3</v>
      </c>
      <c r="D31" s="1">
        <v>25</v>
      </c>
      <c r="E31" s="4">
        <v>1030</v>
      </c>
      <c r="F31" s="1" t="s">
        <v>130</v>
      </c>
      <c r="G31" s="1" t="s">
        <v>127</v>
      </c>
      <c r="H31" s="1">
        <v>54</v>
      </c>
      <c r="I31" s="1">
        <v>56</v>
      </c>
      <c r="J31" s="1">
        <v>54</v>
      </c>
      <c r="K31" s="1">
        <v>54</v>
      </c>
      <c r="L31" t="s">
        <v>491</v>
      </c>
    </row>
    <row r="32" spans="1:12">
      <c r="A32" s="1">
        <v>-1</v>
      </c>
      <c r="B32" s="4"/>
      <c r="C32" s="1">
        <v>3</v>
      </c>
      <c r="D32" s="1">
        <v>25</v>
      </c>
      <c r="E32" s="4">
        <v>1031</v>
      </c>
      <c r="F32" s="1" t="s">
        <v>130</v>
      </c>
      <c r="G32" s="1" t="s">
        <v>128</v>
      </c>
      <c r="H32" s="1">
        <v>56</v>
      </c>
      <c r="I32" s="1">
        <v>55</v>
      </c>
      <c r="J32" s="1">
        <v>54</v>
      </c>
      <c r="K32" s="1">
        <v>56</v>
      </c>
      <c r="L32" t="s">
        <v>492</v>
      </c>
    </row>
    <row r="33" spans="1:12">
      <c r="A33" s="1">
        <v>0</v>
      </c>
      <c r="B33" s="4" t="s">
        <v>261</v>
      </c>
      <c r="C33" s="1">
        <v>3</v>
      </c>
      <c r="D33" s="1">
        <v>26</v>
      </c>
      <c r="E33" s="1">
        <v>1032</v>
      </c>
      <c r="F33" s="1" t="s">
        <v>182</v>
      </c>
      <c r="G33" s="1" t="s">
        <v>180</v>
      </c>
      <c r="H33" s="1">
        <v>70</v>
      </c>
      <c r="I33" s="1">
        <v>68</v>
      </c>
      <c r="J33" s="1">
        <v>69</v>
      </c>
      <c r="K33" s="1">
        <v>72</v>
      </c>
      <c r="L33" t="s">
        <v>493</v>
      </c>
    </row>
    <row r="34" spans="1:12">
      <c r="A34" s="1">
        <v>0</v>
      </c>
      <c r="B34" s="4"/>
      <c r="C34" s="1">
        <v>3</v>
      </c>
      <c r="D34" s="1">
        <v>27</v>
      </c>
      <c r="E34" s="4">
        <v>1033</v>
      </c>
      <c r="F34" s="1" t="s">
        <v>182</v>
      </c>
      <c r="G34" s="1" t="s">
        <v>181</v>
      </c>
      <c r="H34" s="1">
        <v>70</v>
      </c>
      <c r="I34" s="1">
        <v>72</v>
      </c>
      <c r="J34" s="1">
        <v>70</v>
      </c>
      <c r="K34" s="1">
        <v>69</v>
      </c>
      <c r="L34" t="s">
        <v>494</v>
      </c>
    </row>
    <row r="35" spans="1:12">
      <c r="A35" s="1"/>
      <c r="B35" s="4"/>
      <c r="C35" s="1">
        <v>3</v>
      </c>
      <c r="D35" s="1">
        <v>28</v>
      </c>
      <c r="E35" s="4">
        <v>1034</v>
      </c>
      <c r="F35" s="1" t="s">
        <v>408</v>
      </c>
      <c r="G35" s="1" t="s">
        <v>409</v>
      </c>
      <c r="H35" s="1">
        <v>44</v>
      </c>
      <c r="I35" s="1">
        <v>45</v>
      </c>
      <c r="J35" s="1">
        <v>44</v>
      </c>
      <c r="K35" s="1">
        <v>43</v>
      </c>
      <c r="L35" t="s">
        <v>495</v>
      </c>
    </row>
    <row r="36" spans="1:12">
      <c r="A36" s="1"/>
      <c r="B36" s="4"/>
      <c r="C36" s="1">
        <v>3</v>
      </c>
      <c r="D36" s="1">
        <v>29</v>
      </c>
      <c r="E36" s="1">
        <v>1035</v>
      </c>
      <c r="F36" s="1" t="s">
        <v>411</v>
      </c>
      <c r="G36" s="1" t="s">
        <v>410</v>
      </c>
      <c r="H36" s="1">
        <v>73</v>
      </c>
      <c r="I36" s="1">
        <v>69</v>
      </c>
      <c r="J36" s="1">
        <v>73</v>
      </c>
      <c r="K36" s="1">
        <v>71</v>
      </c>
      <c r="L36" t="s">
        <v>496</v>
      </c>
    </row>
    <row r="37" spans="1:12">
      <c r="A37" s="1"/>
      <c r="B37" s="4"/>
      <c r="C37" s="1">
        <v>3</v>
      </c>
      <c r="D37" s="1">
        <v>30</v>
      </c>
      <c r="E37" s="4">
        <v>1036</v>
      </c>
      <c r="F37" s="1" t="s">
        <v>413</v>
      </c>
      <c r="G37" s="1" t="s">
        <v>412</v>
      </c>
      <c r="H37" s="1">
        <v>46</v>
      </c>
      <c r="I37" s="1">
        <v>45</v>
      </c>
      <c r="J37" s="1">
        <v>44</v>
      </c>
      <c r="K37" s="1">
        <v>44</v>
      </c>
      <c r="L37" t="s">
        <v>497</v>
      </c>
    </row>
    <row r="38" spans="1:12">
      <c r="A38" s="1"/>
      <c r="B38" s="4"/>
      <c r="C38" s="1">
        <v>4</v>
      </c>
      <c r="D38" s="1">
        <v>31</v>
      </c>
      <c r="E38" s="4">
        <v>1037</v>
      </c>
      <c r="F38" s="1" t="s">
        <v>414</v>
      </c>
      <c r="G38" s="1" t="s">
        <v>415</v>
      </c>
      <c r="H38" s="1">
        <v>64</v>
      </c>
      <c r="I38" s="1">
        <v>62</v>
      </c>
      <c r="J38" s="1">
        <v>63</v>
      </c>
      <c r="K38" s="1">
        <v>63</v>
      </c>
      <c r="L38" s="30" t="s">
        <v>498</v>
      </c>
    </row>
    <row r="39" spans="1:12">
      <c r="A39" s="1">
        <v>0</v>
      </c>
      <c r="B39" s="4" t="s">
        <v>262</v>
      </c>
      <c r="C39" s="1">
        <v>4</v>
      </c>
      <c r="D39" s="1">
        <v>32</v>
      </c>
      <c r="E39" s="1">
        <v>1038</v>
      </c>
      <c r="F39" s="1" t="s">
        <v>182</v>
      </c>
      <c r="G39" s="1" t="s">
        <v>183</v>
      </c>
      <c r="H39" s="1">
        <v>116</v>
      </c>
      <c r="I39" s="1">
        <v>115</v>
      </c>
      <c r="J39" s="1">
        <v>109</v>
      </c>
      <c r="K39" s="1">
        <v>114</v>
      </c>
      <c r="L39" t="s">
        <v>499</v>
      </c>
    </row>
    <row r="40" spans="1:12">
      <c r="A40" s="1"/>
      <c r="B40" s="4"/>
      <c r="C40" s="1">
        <v>4</v>
      </c>
      <c r="D40" s="1">
        <v>33</v>
      </c>
      <c r="E40" s="4">
        <v>1039</v>
      </c>
      <c r="F40" s="1" t="s">
        <v>417</v>
      </c>
      <c r="G40" s="1" t="s">
        <v>416</v>
      </c>
      <c r="H40" s="1">
        <v>63</v>
      </c>
      <c r="I40" s="1">
        <v>63</v>
      </c>
      <c r="J40" s="1">
        <v>65</v>
      </c>
      <c r="K40" s="1">
        <v>62</v>
      </c>
      <c r="L40" s="30" t="s">
        <v>500</v>
      </c>
    </row>
    <row r="41" spans="1:12">
      <c r="A41" s="1">
        <v>0</v>
      </c>
      <c r="B41" s="4"/>
      <c r="C41" s="1">
        <v>4</v>
      </c>
      <c r="D41" s="1">
        <v>34</v>
      </c>
      <c r="E41" s="4">
        <v>1040</v>
      </c>
      <c r="F41" s="1" t="s">
        <v>186</v>
      </c>
      <c r="G41" s="1" t="s">
        <v>184</v>
      </c>
      <c r="H41" s="1">
        <v>91</v>
      </c>
      <c r="I41" s="1">
        <v>89</v>
      </c>
      <c r="J41" s="1">
        <v>91</v>
      </c>
      <c r="K41" s="1">
        <v>89</v>
      </c>
      <c r="L41" t="s">
        <v>501</v>
      </c>
    </row>
    <row r="42" spans="1:12">
      <c r="A42" s="1">
        <v>-1</v>
      </c>
      <c r="B42" s="4"/>
      <c r="C42" s="1">
        <v>4</v>
      </c>
      <c r="D42" s="1">
        <v>34</v>
      </c>
      <c r="E42" s="1">
        <v>1041</v>
      </c>
      <c r="F42" s="1" t="s">
        <v>186</v>
      </c>
      <c r="G42" s="1" t="s">
        <v>185</v>
      </c>
      <c r="H42" s="1">
        <v>91</v>
      </c>
      <c r="I42" s="1">
        <v>91</v>
      </c>
      <c r="J42" s="1">
        <v>89</v>
      </c>
      <c r="K42" s="1">
        <v>91</v>
      </c>
      <c r="L42" t="s">
        <v>502</v>
      </c>
    </row>
    <row r="43" spans="1:12">
      <c r="A43" s="1"/>
      <c r="B43" s="4"/>
      <c r="C43" s="1">
        <v>4</v>
      </c>
      <c r="D43" s="1">
        <v>35</v>
      </c>
      <c r="E43" s="4">
        <v>1042</v>
      </c>
      <c r="F43" s="1" t="s">
        <v>419</v>
      </c>
      <c r="G43" s="1" t="s">
        <v>418</v>
      </c>
      <c r="H43" s="1">
        <v>110</v>
      </c>
      <c r="I43" s="1">
        <v>114</v>
      </c>
      <c r="J43" s="1">
        <v>110</v>
      </c>
      <c r="K43" s="1">
        <v>115</v>
      </c>
      <c r="L43" t="s">
        <v>503</v>
      </c>
    </row>
    <row r="44" spans="1:12">
      <c r="A44" s="1">
        <v>0</v>
      </c>
      <c r="B44" s="4"/>
      <c r="C44" s="1">
        <v>4</v>
      </c>
      <c r="D44" s="1">
        <v>36</v>
      </c>
      <c r="E44" s="4">
        <v>1043</v>
      </c>
      <c r="F44" s="1" t="s">
        <v>186</v>
      </c>
      <c r="G44" s="1" t="s">
        <v>187</v>
      </c>
      <c r="H44" s="1">
        <v>89</v>
      </c>
      <c r="I44" s="1">
        <v>91</v>
      </c>
      <c r="J44" s="1">
        <v>92</v>
      </c>
      <c r="K44" s="1">
        <v>89</v>
      </c>
      <c r="L44" t="s">
        <v>504</v>
      </c>
    </row>
    <row r="45" spans="1:12">
      <c r="A45" s="1">
        <v>-1</v>
      </c>
      <c r="B45" s="4"/>
      <c r="C45" s="1">
        <v>4</v>
      </c>
      <c r="D45" s="1">
        <v>36</v>
      </c>
      <c r="E45" s="1">
        <v>1044</v>
      </c>
      <c r="F45" s="1" t="s">
        <v>186</v>
      </c>
      <c r="G45" s="1" t="s">
        <v>188</v>
      </c>
      <c r="H45" s="1">
        <v>92</v>
      </c>
      <c r="I45" s="1">
        <v>89</v>
      </c>
      <c r="J45" s="1">
        <v>89</v>
      </c>
      <c r="K45" s="1">
        <v>89</v>
      </c>
      <c r="L45" t="s">
        <v>505</v>
      </c>
    </row>
    <row r="46" spans="1:12">
      <c r="A46" s="1">
        <v>0</v>
      </c>
      <c r="B46" s="4" t="s">
        <v>263</v>
      </c>
      <c r="C46" s="1">
        <v>4</v>
      </c>
      <c r="D46" s="1">
        <v>37</v>
      </c>
      <c r="E46" s="4">
        <v>1045</v>
      </c>
      <c r="F46" s="1" t="s">
        <v>191</v>
      </c>
      <c r="G46" s="1" t="s">
        <v>189</v>
      </c>
      <c r="H46" s="1">
        <v>143</v>
      </c>
      <c r="I46" s="1">
        <v>142</v>
      </c>
      <c r="J46" s="1">
        <v>144</v>
      </c>
      <c r="K46" s="1">
        <v>145</v>
      </c>
      <c r="L46" t="s">
        <v>506</v>
      </c>
    </row>
    <row r="47" spans="1:12">
      <c r="A47" s="1">
        <v>0</v>
      </c>
      <c r="B47" s="4"/>
      <c r="C47" s="1">
        <v>4</v>
      </c>
      <c r="D47" s="1">
        <v>38</v>
      </c>
      <c r="E47" s="4">
        <v>1046</v>
      </c>
      <c r="F47" s="1" t="s">
        <v>192</v>
      </c>
      <c r="G47" s="1" t="s">
        <v>190</v>
      </c>
      <c r="H47" s="1">
        <v>78</v>
      </c>
      <c r="I47" s="1">
        <v>76</v>
      </c>
      <c r="J47" s="1">
        <v>75</v>
      </c>
      <c r="K47" s="1">
        <v>76</v>
      </c>
      <c r="L47" t="s">
        <v>507</v>
      </c>
    </row>
    <row r="48" spans="1:12">
      <c r="A48" s="1">
        <v>0</v>
      </c>
      <c r="B48" s="4"/>
      <c r="C48" s="1">
        <v>4</v>
      </c>
      <c r="D48" s="1">
        <v>39</v>
      </c>
      <c r="E48" s="1">
        <v>1047</v>
      </c>
      <c r="F48" s="1" t="s">
        <v>192</v>
      </c>
      <c r="G48" s="1" t="s">
        <v>193</v>
      </c>
      <c r="H48" s="1">
        <v>79</v>
      </c>
      <c r="I48" s="1">
        <v>75</v>
      </c>
      <c r="J48" s="1">
        <v>77</v>
      </c>
      <c r="K48" s="1">
        <v>78</v>
      </c>
      <c r="L48" t="s">
        <v>508</v>
      </c>
    </row>
    <row r="49" spans="1:12">
      <c r="A49" s="1"/>
      <c r="B49" s="4"/>
      <c r="C49" s="1">
        <v>4</v>
      </c>
      <c r="D49" s="1">
        <v>40</v>
      </c>
      <c r="E49" s="4">
        <v>1048</v>
      </c>
      <c r="F49" s="1" t="s">
        <v>192</v>
      </c>
      <c r="G49" s="1" t="s">
        <v>420</v>
      </c>
      <c r="H49" s="1">
        <v>75</v>
      </c>
      <c r="I49" s="1">
        <v>77</v>
      </c>
      <c r="J49" s="1">
        <v>78</v>
      </c>
      <c r="K49" s="1">
        <v>75</v>
      </c>
      <c r="L49" s="30" t="s">
        <v>501</v>
      </c>
    </row>
    <row r="50" spans="1:12">
      <c r="A50" s="1"/>
      <c r="B50" s="4"/>
      <c r="C50" s="1">
        <v>5</v>
      </c>
      <c r="D50" s="1">
        <v>41</v>
      </c>
      <c r="E50" s="4">
        <v>1049</v>
      </c>
      <c r="F50" s="1" t="s">
        <v>422</v>
      </c>
      <c r="G50" s="1" t="s">
        <v>421</v>
      </c>
      <c r="H50" s="1">
        <v>147</v>
      </c>
      <c r="I50" s="1">
        <v>148</v>
      </c>
      <c r="J50" s="1">
        <v>150</v>
      </c>
      <c r="K50" s="1">
        <v>147</v>
      </c>
      <c r="L50" t="s">
        <v>509</v>
      </c>
    </row>
    <row r="51" spans="1:12">
      <c r="A51" s="1">
        <v>0</v>
      </c>
      <c r="B51" s="4" t="s">
        <v>264</v>
      </c>
      <c r="C51" s="1">
        <v>5</v>
      </c>
      <c r="D51" s="1">
        <v>42</v>
      </c>
      <c r="E51" s="1">
        <v>1050</v>
      </c>
      <c r="F51" s="1" t="s">
        <v>192</v>
      </c>
      <c r="G51" s="1" t="s">
        <v>194</v>
      </c>
      <c r="H51" s="1">
        <v>109</v>
      </c>
      <c r="I51" s="1">
        <v>112</v>
      </c>
      <c r="J51" s="1">
        <v>109</v>
      </c>
      <c r="K51" s="1">
        <v>111</v>
      </c>
      <c r="L51" t="s">
        <v>510</v>
      </c>
    </row>
    <row r="52" spans="1:12">
      <c r="A52" s="1"/>
      <c r="B52" s="4"/>
      <c r="C52" s="1">
        <v>5</v>
      </c>
      <c r="D52" s="1">
        <v>43</v>
      </c>
      <c r="E52" s="4">
        <v>1051</v>
      </c>
      <c r="F52" s="1" t="s">
        <v>424</v>
      </c>
      <c r="G52" s="1" t="s">
        <v>423</v>
      </c>
      <c r="H52" s="1">
        <v>127</v>
      </c>
      <c r="I52" s="1">
        <v>127</v>
      </c>
      <c r="J52" s="1">
        <v>129</v>
      </c>
      <c r="K52" s="1">
        <v>128</v>
      </c>
      <c r="L52" t="s">
        <v>511</v>
      </c>
    </row>
    <row r="53" spans="1:12">
      <c r="A53" s="1"/>
      <c r="B53" s="4"/>
      <c r="C53" s="1">
        <v>5</v>
      </c>
      <c r="D53" s="1">
        <v>44</v>
      </c>
      <c r="E53" s="4">
        <v>1052</v>
      </c>
      <c r="F53" s="1" t="s">
        <v>422</v>
      </c>
      <c r="G53" s="1" t="s">
        <v>425</v>
      </c>
      <c r="H53" s="1">
        <v>151</v>
      </c>
      <c r="I53" s="1">
        <v>153</v>
      </c>
      <c r="J53" s="1">
        <v>149</v>
      </c>
      <c r="K53" s="1">
        <v>151</v>
      </c>
      <c r="L53" t="s">
        <v>512</v>
      </c>
    </row>
    <row r="54" spans="1:12">
      <c r="A54" s="1"/>
      <c r="B54" s="4"/>
      <c r="C54" s="1">
        <v>5</v>
      </c>
      <c r="D54" s="1">
        <v>45</v>
      </c>
      <c r="E54" s="1">
        <v>1053</v>
      </c>
      <c r="F54" s="1" t="s">
        <v>427</v>
      </c>
      <c r="G54" s="1" t="s">
        <v>426</v>
      </c>
      <c r="H54" s="1">
        <v>112</v>
      </c>
      <c r="I54" s="1">
        <v>112</v>
      </c>
      <c r="J54" s="1">
        <v>110</v>
      </c>
      <c r="K54" s="1">
        <v>111</v>
      </c>
      <c r="L54" s="30" t="s">
        <v>502</v>
      </c>
    </row>
    <row r="55" spans="1:12">
      <c r="A55" s="1">
        <v>0</v>
      </c>
      <c r="B55" s="4"/>
      <c r="C55" s="1">
        <v>5</v>
      </c>
      <c r="D55" s="1">
        <v>46</v>
      </c>
      <c r="E55" s="4">
        <v>1054</v>
      </c>
      <c r="F55" s="1" t="s">
        <v>219</v>
      </c>
      <c r="G55" s="1" t="s">
        <v>230</v>
      </c>
      <c r="H55" s="1">
        <v>113</v>
      </c>
      <c r="I55" s="1">
        <v>114</v>
      </c>
      <c r="J55" s="1">
        <v>116</v>
      </c>
      <c r="K55" s="1">
        <v>112</v>
      </c>
      <c r="L55" s="30" t="s">
        <v>502</v>
      </c>
    </row>
    <row r="56" spans="1:12">
      <c r="A56" s="1">
        <v>0</v>
      </c>
      <c r="B56" s="4"/>
      <c r="C56" s="1">
        <v>5</v>
      </c>
      <c r="D56" s="1">
        <v>47</v>
      </c>
      <c r="E56" s="4">
        <v>1055</v>
      </c>
      <c r="F56" s="1" t="s">
        <v>191</v>
      </c>
      <c r="G56" s="1" t="s">
        <v>195</v>
      </c>
      <c r="H56" s="1">
        <v>218</v>
      </c>
      <c r="I56" s="1">
        <v>219</v>
      </c>
      <c r="J56" s="1">
        <v>215</v>
      </c>
      <c r="K56" s="1">
        <v>221</v>
      </c>
      <c r="L56" t="s">
        <v>513</v>
      </c>
    </row>
    <row r="57" spans="1:12">
      <c r="A57" s="1"/>
      <c r="B57" s="4"/>
      <c r="C57" s="1">
        <v>5</v>
      </c>
      <c r="D57" s="1">
        <v>48</v>
      </c>
      <c r="E57" s="1">
        <v>1056</v>
      </c>
      <c r="F57" s="1" t="s">
        <v>422</v>
      </c>
      <c r="G57" s="1" t="s">
        <v>428</v>
      </c>
      <c r="H57" s="1">
        <v>155</v>
      </c>
      <c r="I57" s="1">
        <v>153</v>
      </c>
      <c r="J57" s="1">
        <v>151</v>
      </c>
      <c r="K57" s="1">
        <v>153</v>
      </c>
      <c r="L57" t="s">
        <v>502</v>
      </c>
    </row>
    <row r="58" spans="1:12">
      <c r="A58" s="1"/>
      <c r="B58" s="4"/>
      <c r="C58" s="1">
        <v>5</v>
      </c>
      <c r="D58" s="1">
        <v>49</v>
      </c>
      <c r="E58" s="4">
        <v>1057</v>
      </c>
      <c r="F58" s="1" t="s">
        <v>427</v>
      </c>
      <c r="G58" s="1" t="s">
        <v>429</v>
      </c>
      <c r="H58" s="1">
        <v>113</v>
      </c>
      <c r="I58" s="1">
        <v>112</v>
      </c>
      <c r="J58" s="1">
        <v>118</v>
      </c>
      <c r="K58" s="1">
        <v>112</v>
      </c>
      <c r="L58" t="s">
        <v>514</v>
      </c>
    </row>
    <row r="59" spans="1:12">
      <c r="A59" s="1"/>
      <c r="B59" s="4"/>
      <c r="C59" s="1">
        <v>5</v>
      </c>
      <c r="D59" s="1">
        <v>50</v>
      </c>
      <c r="E59" s="4">
        <v>1058</v>
      </c>
      <c r="F59" s="1" t="s">
        <v>427</v>
      </c>
      <c r="G59" s="1" t="s">
        <v>430</v>
      </c>
      <c r="H59" s="1">
        <v>115</v>
      </c>
      <c r="I59" s="1">
        <v>114</v>
      </c>
      <c r="J59" s="1">
        <v>114</v>
      </c>
      <c r="K59" s="1">
        <v>113</v>
      </c>
      <c r="L59" t="s">
        <v>502</v>
      </c>
    </row>
    <row r="60" spans="1:12">
      <c r="A60" s="1">
        <v>0</v>
      </c>
      <c r="B60" s="4"/>
      <c r="C60" s="1">
        <v>5</v>
      </c>
      <c r="D60" s="1">
        <v>51</v>
      </c>
      <c r="E60" s="1">
        <v>1059</v>
      </c>
      <c r="F60" s="1" t="s">
        <v>191</v>
      </c>
      <c r="G60" s="1" t="s">
        <v>196</v>
      </c>
      <c r="H60" s="1">
        <v>212</v>
      </c>
      <c r="I60" s="1">
        <v>216</v>
      </c>
      <c r="J60" s="1">
        <v>205</v>
      </c>
      <c r="K60" s="1">
        <v>214</v>
      </c>
      <c r="L60" t="s">
        <v>515</v>
      </c>
    </row>
    <row r="61" spans="1:12">
      <c r="A61" s="1"/>
      <c r="B61" s="4"/>
      <c r="C61" s="1">
        <v>6</v>
      </c>
      <c r="D61" s="1">
        <v>52</v>
      </c>
      <c r="E61" s="4">
        <v>1060</v>
      </c>
      <c r="F61" s="1" t="s">
        <v>422</v>
      </c>
      <c r="G61" s="1" t="s">
        <v>431</v>
      </c>
      <c r="H61" s="1">
        <v>204</v>
      </c>
      <c r="I61" s="1">
        <v>204</v>
      </c>
      <c r="J61" s="1">
        <v>207</v>
      </c>
      <c r="K61" s="1">
        <v>211</v>
      </c>
      <c r="L61" t="s">
        <v>516</v>
      </c>
    </row>
    <row r="62" spans="1:12">
      <c r="A62" s="1"/>
      <c r="B62" s="4"/>
      <c r="C62" s="1">
        <v>6</v>
      </c>
      <c r="D62" s="1">
        <v>53</v>
      </c>
      <c r="E62" s="4">
        <v>1061</v>
      </c>
      <c r="F62" s="1" t="s">
        <v>433</v>
      </c>
      <c r="G62" s="1" t="s">
        <v>432</v>
      </c>
      <c r="H62" s="1">
        <v>294</v>
      </c>
      <c r="I62" s="1">
        <v>289</v>
      </c>
      <c r="J62" s="1">
        <v>298</v>
      </c>
      <c r="K62" s="1">
        <v>289</v>
      </c>
      <c r="L62" t="s">
        <v>517</v>
      </c>
    </row>
    <row r="63" spans="1:12">
      <c r="A63" s="1"/>
      <c r="B63" s="4"/>
      <c r="C63" s="1">
        <v>6</v>
      </c>
      <c r="D63" s="1">
        <v>54</v>
      </c>
      <c r="E63" s="1">
        <v>1062</v>
      </c>
      <c r="F63" s="1" t="s">
        <v>191</v>
      </c>
      <c r="G63" s="1" t="s">
        <v>434</v>
      </c>
      <c r="H63" s="1">
        <v>300</v>
      </c>
      <c r="I63" s="1">
        <v>289</v>
      </c>
      <c r="J63" s="1">
        <v>298</v>
      </c>
      <c r="K63" s="1">
        <v>291</v>
      </c>
      <c r="L63" t="s">
        <v>518</v>
      </c>
    </row>
    <row r="64" spans="1:12">
      <c r="A64" s="1">
        <v>0</v>
      </c>
      <c r="B64" s="4" t="s">
        <v>265</v>
      </c>
      <c r="C64" s="1">
        <v>6</v>
      </c>
      <c r="D64" s="1">
        <v>55</v>
      </c>
      <c r="E64" s="4">
        <v>1063</v>
      </c>
      <c r="F64" s="1" t="s">
        <v>191</v>
      </c>
      <c r="G64" s="1" t="s">
        <v>197</v>
      </c>
      <c r="H64" s="1">
        <v>294</v>
      </c>
      <c r="I64" s="1">
        <v>295</v>
      </c>
      <c r="J64" s="1">
        <v>298</v>
      </c>
      <c r="K64" s="1">
        <v>303</v>
      </c>
      <c r="L64" t="s">
        <v>519</v>
      </c>
    </row>
    <row r="65" spans="1:12">
      <c r="A65" s="1">
        <v>0</v>
      </c>
      <c r="B65" s="4"/>
      <c r="C65" s="1">
        <v>6</v>
      </c>
      <c r="D65" s="1">
        <v>56</v>
      </c>
      <c r="E65" s="4">
        <v>1064</v>
      </c>
      <c r="F65" s="1" t="s">
        <v>192</v>
      </c>
      <c r="G65" s="1" t="s">
        <v>197</v>
      </c>
      <c r="H65" s="1">
        <v>161</v>
      </c>
      <c r="I65" s="1">
        <v>155</v>
      </c>
      <c r="J65" s="1">
        <v>157</v>
      </c>
      <c r="K65" s="1">
        <v>154</v>
      </c>
      <c r="L65" t="s">
        <v>519</v>
      </c>
    </row>
    <row r="66" spans="1:12">
      <c r="A66" s="1">
        <v>0</v>
      </c>
      <c r="B66" s="4"/>
      <c r="C66" s="1">
        <v>6</v>
      </c>
      <c r="D66" s="1">
        <v>57</v>
      </c>
      <c r="E66" s="1">
        <v>1065</v>
      </c>
      <c r="F66" s="1" t="s">
        <v>199</v>
      </c>
      <c r="G66" s="1" t="s">
        <v>198</v>
      </c>
      <c r="H66" s="1">
        <v>212</v>
      </c>
      <c r="I66" s="1">
        <v>212</v>
      </c>
      <c r="J66" s="1">
        <v>216</v>
      </c>
      <c r="K66" s="1">
        <v>216</v>
      </c>
      <c r="L66" t="s">
        <v>520</v>
      </c>
    </row>
    <row r="67" spans="1:12">
      <c r="A67" s="1"/>
      <c r="B67" s="4"/>
      <c r="C67" s="1">
        <v>6</v>
      </c>
      <c r="D67" s="1">
        <v>58</v>
      </c>
      <c r="E67" s="4">
        <v>1066</v>
      </c>
      <c r="F67" s="1" t="s">
        <v>424</v>
      </c>
      <c r="G67" s="1" t="s">
        <v>435</v>
      </c>
      <c r="H67" s="1">
        <v>180</v>
      </c>
      <c r="I67" s="1">
        <v>185</v>
      </c>
      <c r="J67" s="1">
        <v>180</v>
      </c>
      <c r="K67" s="1">
        <v>180</v>
      </c>
      <c r="L67" t="s">
        <v>521</v>
      </c>
    </row>
    <row r="68" spans="1:12">
      <c r="A68" s="1"/>
      <c r="B68" s="4"/>
      <c r="C68" s="1">
        <v>6</v>
      </c>
      <c r="D68" s="1">
        <v>59</v>
      </c>
      <c r="E68" s="4">
        <v>1067</v>
      </c>
      <c r="F68" s="1" t="s">
        <v>424</v>
      </c>
      <c r="G68" s="1" t="s">
        <v>436</v>
      </c>
      <c r="H68" s="1">
        <v>186</v>
      </c>
      <c r="I68" s="1">
        <v>181</v>
      </c>
      <c r="J68" s="1">
        <v>183</v>
      </c>
      <c r="K68" s="1">
        <v>186</v>
      </c>
      <c r="L68" t="s">
        <v>522</v>
      </c>
    </row>
    <row r="69" spans="1:12">
      <c r="A69" s="1"/>
      <c r="B69" s="4"/>
      <c r="C69" s="1">
        <v>6</v>
      </c>
      <c r="D69" s="1">
        <v>60</v>
      </c>
      <c r="E69" s="1">
        <v>1068</v>
      </c>
      <c r="F69" s="1" t="s">
        <v>427</v>
      </c>
      <c r="G69" s="1" t="s">
        <v>437</v>
      </c>
      <c r="H69" s="1">
        <v>158</v>
      </c>
      <c r="I69" s="1">
        <v>158</v>
      </c>
      <c r="J69" s="1">
        <v>161</v>
      </c>
      <c r="K69" s="1">
        <v>158</v>
      </c>
      <c r="L69" t="s">
        <v>523</v>
      </c>
    </row>
    <row r="70" spans="1:12">
      <c r="A70" s="1">
        <v>0</v>
      </c>
      <c r="B70" s="4" t="s">
        <v>266</v>
      </c>
      <c r="C70" s="1">
        <v>6</v>
      </c>
      <c r="D70" s="1">
        <v>61</v>
      </c>
      <c r="E70" s="4">
        <v>1069</v>
      </c>
      <c r="F70" s="1" t="s">
        <v>199</v>
      </c>
      <c r="G70" s="1" t="s">
        <v>184</v>
      </c>
      <c r="H70" s="1">
        <v>210</v>
      </c>
      <c r="I70" s="1">
        <v>206</v>
      </c>
      <c r="J70" s="1">
        <v>204</v>
      </c>
      <c r="K70" s="1">
        <v>204</v>
      </c>
      <c r="L70" t="s">
        <v>501</v>
      </c>
    </row>
    <row r="71" spans="1:12">
      <c r="A71" s="1">
        <v>-1</v>
      </c>
      <c r="B71" s="4"/>
      <c r="C71" s="1">
        <v>6</v>
      </c>
      <c r="D71" s="1">
        <v>61</v>
      </c>
      <c r="E71" s="4">
        <v>1070</v>
      </c>
      <c r="F71" s="1" t="s">
        <v>199</v>
      </c>
      <c r="G71" s="1" t="s">
        <v>185</v>
      </c>
      <c r="H71" s="1">
        <v>206</v>
      </c>
      <c r="I71" s="1">
        <v>210</v>
      </c>
      <c r="J71" s="1">
        <v>203</v>
      </c>
      <c r="K71" s="1">
        <v>209</v>
      </c>
      <c r="L71" t="s">
        <v>502</v>
      </c>
    </row>
    <row r="72" spans="1:12">
      <c r="A72" s="1">
        <v>0</v>
      </c>
      <c r="B72" s="4"/>
      <c r="C72" s="1">
        <v>6</v>
      </c>
      <c r="D72" s="1">
        <v>62</v>
      </c>
      <c r="E72" s="1">
        <v>1071</v>
      </c>
      <c r="F72" s="1" t="s">
        <v>191</v>
      </c>
      <c r="G72" s="1" t="s">
        <v>200</v>
      </c>
      <c r="H72" s="1">
        <v>302</v>
      </c>
      <c r="I72" s="1">
        <v>294</v>
      </c>
      <c r="J72" s="1">
        <v>289</v>
      </c>
      <c r="K72" s="1">
        <v>302</v>
      </c>
      <c r="L72" t="s">
        <v>501</v>
      </c>
    </row>
    <row r="73" spans="1:12">
      <c r="A73" s="1"/>
      <c r="B73" s="4"/>
      <c r="C73" s="1">
        <v>6</v>
      </c>
      <c r="D73" s="1">
        <v>63</v>
      </c>
      <c r="E73" s="4">
        <v>1072</v>
      </c>
      <c r="F73" s="1" t="s">
        <v>440</v>
      </c>
      <c r="G73" s="1" t="s">
        <v>438</v>
      </c>
      <c r="H73" s="1">
        <v>298</v>
      </c>
      <c r="I73" s="1">
        <v>295</v>
      </c>
      <c r="J73" s="1">
        <v>298</v>
      </c>
      <c r="K73" s="1">
        <v>303</v>
      </c>
      <c r="L73" t="s">
        <v>524</v>
      </c>
    </row>
    <row r="74" spans="1:12">
      <c r="A74" s="1">
        <v>-1</v>
      </c>
      <c r="B74" s="4" t="s">
        <v>267</v>
      </c>
      <c r="C74" s="1">
        <v>7</v>
      </c>
      <c r="D74" s="1">
        <v>64</v>
      </c>
      <c r="E74" s="4">
        <v>1073</v>
      </c>
      <c r="F74" s="1" t="s">
        <v>191</v>
      </c>
      <c r="G74" s="1" t="s">
        <v>201</v>
      </c>
      <c r="H74" s="1">
        <v>394</v>
      </c>
      <c r="I74" s="1">
        <v>408</v>
      </c>
      <c r="J74" s="1">
        <v>406</v>
      </c>
      <c r="K74" s="1">
        <v>392</v>
      </c>
      <c r="L74" t="s">
        <v>525</v>
      </c>
    </row>
    <row r="75" spans="1:12">
      <c r="A75" s="1"/>
      <c r="B75" s="4"/>
      <c r="C75" s="1">
        <v>7</v>
      </c>
      <c r="D75" s="1">
        <v>65</v>
      </c>
      <c r="E75" s="1">
        <v>1074</v>
      </c>
      <c r="F75" s="1" t="s">
        <v>440</v>
      </c>
      <c r="G75" s="1" t="s">
        <v>439</v>
      </c>
      <c r="H75" s="1">
        <v>404</v>
      </c>
      <c r="I75" s="1">
        <v>410</v>
      </c>
      <c r="J75" s="1">
        <v>392</v>
      </c>
      <c r="K75" s="1">
        <v>398</v>
      </c>
      <c r="L75" t="s">
        <v>526</v>
      </c>
    </row>
    <row r="76" spans="1:12">
      <c r="A76" s="1">
        <v>0</v>
      </c>
      <c r="B76" s="4"/>
      <c r="C76" s="1">
        <v>7</v>
      </c>
      <c r="D76" s="1">
        <v>66</v>
      </c>
      <c r="E76" s="4">
        <v>1075</v>
      </c>
      <c r="F76" s="1" t="s">
        <v>199</v>
      </c>
      <c r="G76" s="1" t="s">
        <v>202</v>
      </c>
      <c r="H76" s="1">
        <v>282</v>
      </c>
      <c r="I76" s="1">
        <v>286</v>
      </c>
      <c r="J76" s="1">
        <v>288</v>
      </c>
      <c r="K76" s="1">
        <v>286</v>
      </c>
      <c r="L76" t="s">
        <v>526</v>
      </c>
    </row>
    <row r="77" spans="1:12">
      <c r="A77" s="1">
        <v>0</v>
      </c>
      <c r="B77" s="4"/>
      <c r="C77" s="1">
        <v>7</v>
      </c>
      <c r="D77" s="1">
        <v>67</v>
      </c>
      <c r="E77" s="4">
        <v>1076</v>
      </c>
      <c r="F77" s="1" t="s">
        <v>204</v>
      </c>
      <c r="G77" s="1" t="s">
        <v>203</v>
      </c>
      <c r="H77" s="1">
        <v>282</v>
      </c>
      <c r="I77" s="1">
        <v>290</v>
      </c>
      <c r="J77" s="1">
        <v>286</v>
      </c>
      <c r="K77" s="1">
        <v>284</v>
      </c>
      <c r="L77" t="s">
        <v>527</v>
      </c>
    </row>
    <row r="78" spans="1:12">
      <c r="A78" s="1">
        <v>-1</v>
      </c>
      <c r="B78" s="4"/>
      <c r="C78" s="1">
        <v>7</v>
      </c>
      <c r="D78" s="1">
        <v>67</v>
      </c>
      <c r="E78" s="1">
        <v>1077</v>
      </c>
      <c r="F78" s="1" t="s">
        <v>210</v>
      </c>
      <c r="G78" s="1" t="s">
        <v>202</v>
      </c>
      <c r="H78" s="1">
        <v>159</v>
      </c>
      <c r="I78" s="1">
        <v>161</v>
      </c>
      <c r="J78" s="1">
        <v>166</v>
      </c>
      <c r="K78" s="1">
        <v>157</v>
      </c>
      <c r="L78" t="s">
        <v>526</v>
      </c>
    </row>
    <row r="79" spans="1:12">
      <c r="A79" s="1">
        <v>0</v>
      </c>
      <c r="B79" s="4"/>
      <c r="C79" s="1">
        <v>7</v>
      </c>
      <c r="D79" s="1">
        <v>68</v>
      </c>
      <c r="E79" s="4">
        <v>1078</v>
      </c>
      <c r="F79" s="1" t="s">
        <v>191</v>
      </c>
      <c r="G79" s="1" t="s">
        <v>205</v>
      </c>
      <c r="H79" s="1">
        <v>408</v>
      </c>
      <c r="I79" s="1">
        <v>397</v>
      </c>
      <c r="J79" s="1">
        <v>406</v>
      </c>
      <c r="K79" s="1">
        <v>402</v>
      </c>
      <c r="L79" t="s">
        <v>528</v>
      </c>
    </row>
    <row r="80" spans="1:12">
      <c r="A80" s="1"/>
      <c r="B80" s="4"/>
      <c r="C80" s="1">
        <v>7</v>
      </c>
      <c r="D80" s="1">
        <v>69</v>
      </c>
      <c r="E80" s="4">
        <v>1079</v>
      </c>
      <c r="F80" s="1" t="s">
        <v>422</v>
      </c>
      <c r="G80" s="1" t="s">
        <v>441</v>
      </c>
      <c r="H80" s="1">
        <v>291</v>
      </c>
      <c r="I80" s="1">
        <v>286</v>
      </c>
      <c r="J80" s="1">
        <v>286</v>
      </c>
      <c r="K80" s="1">
        <v>293</v>
      </c>
      <c r="L80" t="s">
        <v>529</v>
      </c>
    </row>
    <row r="81" spans="1:12">
      <c r="A81" s="1">
        <v>0</v>
      </c>
      <c r="B81" s="4"/>
      <c r="C81" s="1">
        <v>7</v>
      </c>
      <c r="D81" s="1">
        <v>70</v>
      </c>
      <c r="E81" s="1">
        <v>1080</v>
      </c>
      <c r="F81" s="1" t="s">
        <v>204</v>
      </c>
      <c r="G81" s="1" t="s">
        <v>203</v>
      </c>
      <c r="H81" s="1">
        <v>292</v>
      </c>
      <c r="I81" s="1">
        <v>294</v>
      </c>
      <c r="J81" s="1">
        <v>290</v>
      </c>
      <c r="K81" s="1">
        <v>292</v>
      </c>
      <c r="L81" t="s">
        <v>530</v>
      </c>
    </row>
    <row r="82" spans="1:12">
      <c r="A82" s="1">
        <v>-1</v>
      </c>
      <c r="B82" s="4"/>
      <c r="C82" s="1">
        <v>7</v>
      </c>
      <c r="D82" s="1">
        <v>70</v>
      </c>
      <c r="E82" s="4">
        <v>1081</v>
      </c>
      <c r="F82" s="1" t="s">
        <v>210</v>
      </c>
      <c r="G82" s="1" t="s">
        <v>206</v>
      </c>
      <c r="H82" s="1">
        <v>164</v>
      </c>
      <c r="I82" s="1">
        <v>166</v>
      </c>
      <c r="J82" s="1">
        <v>160</v>
      </c>
      <c r="K82" s="1">
        <v>168</v>
      </c>
      <c r="L82" t="s">
        <v>501</v>
      </c>
    </row>
    <row r="83" spans="1:12">
      <c r="A83" s="1"/>
      <c r="B83" s="4"/>
      <c r="C83" s="1">
        <v>7</v>
      </c>
      <c r="D83" s="1">
        <v>71</v>
      </c>
      <c r="E83" s="4">
        <v>1082</v>
      </c>
      <c r="F83" s="1" t="s">
        <v>443</v>
      </c>
      <c r="G83" s="1" t="s">
        <v>442</v>
      </c>
      <c r="H83" s="1">
        <v>201</v>
      </c>
      <c r="I83" s="1">
        <v>209</v>
      </c>
      <c r="J83" s="1">
        <v>209</v>
      </c>
      <c r="K83" s="1">
        <v>211</v>
      </c>
      <c r="L83" t="s">
        <v>526</v>
      </c>
    </row>
    <row r="84" spans="1:12">
      <c r="A84" s="1">
        <v>0</v>
      </c>
      <c r="B84" s="4"/>
      <c r="C84" s="1">
        <v>7</v>
      </c>
      <c r="D84" s="1">
        <v>72</v>
      </c>
      <c r="E84" s="1">
        <v>1083</v>
      </c>
      <c r="F84" s="1" t="s">
        <v>207</v>
      </c>
      <c r="G84" s="1" t="s">
        <v>203</v>
      </c>
      <c r="H84" s="1">
        <v>277</v>
      </c>
      <c r="I84" s="1">
        <v>281</v>
      </c>
      <c r="J84" s="1">
        <v>279</v>
      </c>
      <c r="K84" s="1">
        <v>279</v>
      </c>
      <c r="L84" t="s">
        <v>527</v>
      </c>
    </row>
    <row r="85" spans="1:12">
      <c r="A85" s="1">
        <v>-1</v>
      </c>
      <c r="B85" s="4"/>
      <c r="C85" s="1">
        <v>7</v>
      </c>
      <c r="D85" s="1">
        <v>72</v>
      </c>
      <c r="E85" s="4">
        <v>1084</v>
      </c>
      <c r="F85" s="1" t="s">
        <v>211</v>
      </c>
      <c r="G85" s="1" t="s">
        <v>206</v>
      </c>
      <c r="H85" s="1">
        <v>192</v>
      </c>
      <c r="I85" s="1">
        <v>200</v>
      </c>
      <c r="J85" s="1">
        <v>192</v>
      </c>
      <c r="K85" s="1">
        <v>194</v>
      </c>
      <c r="L85" t="s">
        <v>501</v>
      </c>
    </row>
    <row r="86" spans="1:12">
      <c r="A86" s="1"/>
      <c r="B86" s="4"/>
      <c r="C86" s="1">
        <v>7</v>
      </c>
      <c r="D86" s="1">
        <v>73</v>
      </c>
      <c r="E86" s="4">
        <v>1085</v>
      </c>
      <c r="F86" s="1" t="s">
        <v>444</v>
      </c>
      <c r="G86" s="1" t="s">
        <v>445</v>
      </c>
      <c r="H86" s="1">
        <v>274</v>
      </c>
      <c r="I86" s="1">
        <v>278</v>
      </c>
      <c r="J86" s="1">
        <v>278</v>
      </c>
      <c r="K86" s="1">
        <v>278</v>
      </c>
      <c r="L86" t="s">
        <v>531</v>
      </c>
    </row>
    <row r="87" spans="1:12">
      <c r="A87" s="1"/>
      <c r="B87" s="4"/>
      <c r="C87" s="1">
        <v>8</v>
      </c>
      <c r="D87" s="1">
        <v>74</v>
      </c>
      <c r="E87" s="1">
        <v>1086</v>
      </c>
      <c r="F87" s="1" t="s">
        <v>440</v>
      </c>
      <c r="G87" s="1" t="s">
        <v>446</v>
      </c>
      <c r="H87" s="1">
        <v>515</v>
      </c>
      <c r="I87" s="1">
        <v>528</v>
      </c>
      <c r="J87" s="1">
        <v>528</v>
      </c>
      <c r="K87" s="1">
        <v>504</v>
      </c>
      <c r="L87" t="s">
        <v>532</v>
      </c>
    </row>
    <row r="88" spans="1:12">
      <c r="A88" s="1">
        <v>0</v>
      </c>
      <c r="B88" s="4"/>
      <c r="C88" s="1">
        <v>8</v>
      </c>
      <c r="D88" s="1">
        <v>75</v>
      </c>
      <c r="E88" s="4">
        <v>1087</v>
      </c>
      <c r="F88" s="1" t="s">
        <v>282</v>
      </c>
      <c r="G88" s="1" t="s">
        <v>269</v>
      </c>
      <c r="H88" s="1">
        <v>530</v>
      </c>
      <c r="I88" s="1">
        <v>507</v>
      </c>
      <c r="J88" s="1">
        <v>525</v>
      </c>
      <c r="K88" s="1">
        <v>522</v>
      </c>
      <c r="L88" t="s">
        <v>533</v>
      </c>
    </row>
    <row r="89" spans="1:12">
      <c r="A89" s="1">
        <v>0</v>
      </c>
      <c r="B89" s="4" t="s">
        <v>270</v>
      </c>
      <c r="C89" s="1">
        <v>8</v>
      </c>
      <c r="D89" s="1">
        <v>76</v>
      </c>
      <c r="E89" s="4">
        <v>1088</v>
      </c>
      <c r="F89" s="1" t="s">
        <v>213</v>
      </c>
      <c r="G89" s="1" t="s">
        <v>245</v>
      </c>
      <c r="H89" s="1">
        <v>517</v>
      </c>
      <c r="I89" s="1">
        <v>514</v>
      </c>
      <c r="J89" s="1">
        <v>517</v>
      </c>
      <c r="K89" s="1">
        <v>514</v>
      </c>
      <c r="L89" t="s">
        <v>534</v>
      </c>
    </row>
    <row r="90" spans="1:12">
      <c r="A90" s="1"/>
      <c r="B90" s="4"/>
      <c r="C90" s="1">
        <v>8</v>
      </c>
      <c r="D90" s="1">
        <v>77</v>
      </c>
      <c r="E90" s="1">
        <v>1089</v>
      </c>
      <c r="F90" s="1" t="s">
        <v>424</v>
      </c>
      <c r="G90" s="1" t="s">
        <v>447</v>
      </c>
      <c r="H90" s="1">
        <v>316</v>
      </c>
      <c r="I90" s="1">
        <v>319</v>
      </c>
      <c r="J90" s="1">
        <v>311</v>
      </c>
      <c r="K90" s="1">
        <v>313</v>
      </c>
      <c r="L90" t="s">
        <v>535</v>
      </c>
    </row>
    <row r="91" spans="1:12">
      <c r="A91" s="1">
        <v>0</v>
      </c>
      <c r="B91" s="4"/>
      <c r="C91" s="1">
        <v>8</v>
      </c>
      <c r="D91" s="1">
        <v>78</v>
      </c>
      <c r="E91" s="4">
        <v>1090</v>
      </c>
      <c r="F91" s="1" t="s">
        <v>213</v>
      </c>
      <c r="G91" s="1" t="s">
        <v>212</v>
      </c>
      <c r="H91" s="1">
        <v>525</v>
      </c>
      <c r="I91" s="1">
        <v>530</v>
      </c>
      <c r="J91" s="1">
        <v>527</v>
      </c>
      <c r="K91" s="1">
        <v>525</v>
      </c>
      <c r="L91" t="s">
        <v>536</v>
      </c>
    </row>
    <row r="92" spans="1:12">
      <c r="A92" s="1"/>
      <c r="B92" s="4"/>
      <c r="C92" s="1">
        <v>8</v>
      </c>
      <c r="D92" s="1">
        <v>79</v>
      </c>
      <c r="E92" s="4">
        <v>1091</v>
      </c>
      <c r="F92" s="1" t="s">
        <v>422</v>
      </c>
      <c r="G92" s="1" t="s">
        <v>448</v>
      </c>
      <c r="H92" s="1">
        <v>379</v>
      </c>
      <c r="I92" s="1">
        <v>373</v>
      </c>
      <c r="J92" s="1">
        <v>370</v>
      </c>
      <c r="K92" s="1">
        <v>368</v>
      </c>
      <c r="L92" t="s">
        <v>537</v>
      </c>
    </row>
    <row r="93" spans="1:12">
      <c r="A93" s="1"/>
      <c r="B93" s="4"/>
      <c r="C93" s="1">
        <v>8</v>
      </c>
      <c r="D93" s="1">
        <v>80</v>
      </c>
      <c r="E93" s="1">
        <v>1092</v>
      </c>
      <c r="F93" s="1" t="s">
        <v>427</v>
      </c>
      <c r="G93" s="1" t="s">
        <v>449</v>
      </c>
      <c r="H93" s="1">
        <v>280</v>
      </c>
      <c r="I93" s="1">
        <v>274</v>
      </c>
      <c r="J93" s="1">
        <v>280</v>
      </c>
      <c r="K93" s="1">
        <v>283</v>
      </c>
      <c r="L93" t="s">
        <v>538</v>
      </c>
    </row>
    <row r="94" spans="1:12">
      <c r="A94" s="1">
        <v>0</v>
      </c>
      <c r="B94" s="4" t="s">
        <v>271</v>
      </c>
      <c r="C94" s="1">
        <v>8</v>
      </c>
      <c r="D94" s="1">
        <v>81</v>
      </c>
      <c r="E94" s="4">
        <v>1093</v>
      </c>
      <c r="F94" s="1" t="s">
        <v>216</v>
      </c>
      <c r="G94" s="1" t="s">
        <v>215</v>
      </c>
      <c r="H94" s="1">
        <v>307</v>
      </c>
      <c r="I94" s="1">
        <v>309</v>
      </c>
      <c r="J94" s="1">
        <v>304</v>
      </c>
      <c r="K94" s="1">
        <v>312</v>
      </c>
      <c r="L94" t="s">
        <v>539</v>
      </c>
    </row>
    <row r="95" spans="1:12">
      <c r="A95" s="1">
        <v>0</v>
      </c>
      <c r="B95" s="4"/>
      <c r="C95" s="1">
        <v>8</v>
      </c>
      <c r="D95" s="1">
        <v>82</v>
      </c>
      <c r="E95" s="4">
        <v>1094</v>
      </c>
      <c r="F95" s="1" t="s">
        <v>219</v>
      </c>
      <c r="G95" s="1" t="s">
        <v>217</v>
      </c>
      <c r="H95" s="1">
        <v>274</v>
      </c>
      <c r="I95" s="1">
        <v>272</v>
      </c>
      <c r="J95" s="1">
        <v>272</v>
      </c>
      <c r="K95" s="1">
        <v>264</v>
      </c>
      <c r="L95" t="s">
        <v>540</v>
      </c>
    </row>
    <row r="96" spans="1:12">
      <c r="A96" s="1">
        <v>0</v>
      </c>
      <c r="B96" s="4"/>
      <c r="C96" s="1">
        <v>8</v>
      </c>
      <c r="D96" s="1">
        <v>83</v>
      </c>
      <c r="E96" s="1">
        <v>1095</v>
      </c>
      <c r="F96" s="1" t="s">
        <v>219</v>
      </c>
      <c r="G96" s="1" t="s">
        <v>218</v>
      </c>
      <c r="H96" s="1">
        <v>273</v>
      </c>
      <c r="I96" s="1">
        <v>263</v>
      </c>
      <c r="J96" s="1">
        <v>270</v>
      </c>
      <c r="K96" s="1">
        <v>276</v>
      </c>
      <c r="L96" t="s">
        <v>541</v>
      </c>
    </row>
    <row r="97" spans="1:12">
      <c r="A97" s="1">
        <v>0</v>
      </c>
      <c r="B97" s="4"/>
      <c r="C97" s="1">
        <v>8</v>
      </c>
      <c r="D97" s="1">
        <v>84</v>
      </c>
      <c r="E97" s="4">
        <v>1096</v>
      </c>
      <c r="F97" s="1" t="s">
        <v>213</v>
      </c>
      <c r="G97" s="1" t="s">
        <v>220</v>
      </c>
      <c r="H97" s="1">
        <v>512</v>
      </c>
      <c r="I97" s="1">
        <v>512</v>
      </c>
      <c r="J97" s="1">
        <v>520</v>
      </c>
      <c r="K97" s="1">
        <v>507</v>
      </c>
      <c r="L97" t="s">
        <v>542</v>
      </c>
    </row>
    <row r="98" spans="1:12">
      <c r="A98" s="1">
        <v>0</v>
      </c>
      <c r="B98" s="4"/>
      <c r="C98" s="1">
        <v>8</v>
      </c>
      <c r="D98" s="1">
        <v>85</v>
      </c>
      <c r="E98" s="4">
        <v>1097</v>
      </c>
      <c r="F98" s="1" t="s">
        <v>213</v>
      </c>
      <c r="G98" s="1" t="s">
        <v>221</v>
      </c>
      <c r="H98" s="1">
        <v>520</v>
      </c>
      <c r="I98" s="1">
        <v>520</v>
      </c>
      <c r="J98" s="1">
        <v>517</v>
      </c>
      <c r="K98" s="1">
        <v>514</v>
      </c>
      <c r="L98" t="s">
        <v>543</v>
      </c>
    </row>
    <row r="99" spans="1:12">
      <c r="A99" s="1"/>
      <c r="B99" s="4"/>
      <c r="C99" s="1">
        <v>9</v>
      </c>
      <c r="D99" s="1">
        <v>86</v>
      </c>
      <c r="E99" s="1">
        <v>1098</v>
      </c>
      <c r="F99" s="1" t="s">
        <v>422</v>
      </c>
      <c r="G99" s="1" t="s">
        <v>450</v>
      </c>
      <c r="H99" s="1">
        <v>468</v>
      </c>
      <c r="I99" s="1">
        <v>468</v>
      </c>
      <c r="J99" s="1">
        <v>451</v>
      </c>
      <c r="K99" s="1">
        <v>454</v>
      </c>
      <c r="L99" t="s">
        <v>544</v>
      </c>
    </row>
    <row r="100" spans="1:12">
      <c r="A100" s="1">
        <v>0</v>
      </c>
      <c r="B100" s="4" t="s">
        <v>272</v>
      </c>
      <c r="C100" s="1">
        <v>9</v>
      </c>
      <c r="D100" s="1">
        <v>87</v>
      </c>
      <c r="E100" s="4">
        <v>1099</v>
      </c>
      <c r="F100" s="1" t="s">
        <v>213</v>
      </c>
      <c r="G100" s="1" t="s">
        <v>222</v>
      </c>
      <c r="H100" s="1">
        <v>651</v>
      </c>
      <c r="I100" s="1">
        <v>651</v>
      </c>
      <c r="J100" s="1">
        <v>672</v>
      </c>
      <c r="K100" s="1">
        <v>645</v>
      </c>
      <c r="L100" t="s">
        <v>545</v>
      </c>
    </row>
    <row r="101" spans="1:12">
      <c r="A101" s="1">
        <v>0</v>
      </c>
      <c r="B101" s="4"/>
      <c r="C101" s="1">
        <v>9</v>
      </c>
      <c r="D101" s="1">
        <v>88</v>
      </c>
      <c r="E101" s="4">
        <v>1100</v>
      </c>
      <c r="F101" s="1" t="s">
        <v>199</v>
      </c>
      <c r="G101" s="1" t="s">
        <v>223</v>
      </c>
      <c r="H101" s="1">
        <v>462</v>
      </c>
      <c r="I101" s="1">
        <v>472</v>
      </c>
      <c r="J101" s="1">
        <v>469</v>
      </c>
      <c r="K101" s="1">
        <v>469</v>
      </c>
      <c r="L101" t="s">
        <v>546</v>
      </c>
    </row>
    <row r="102" spans="1:12">
      <c r="A102" s="1"/>
      <c r="B102" s="4"/>
      <c r="C102" s="1">
        <v>9</v>
      </c>
      <c r="D102" s="1">
        <v>89</v>
      </c>
      <c r="E102" s="1">
        <v>1101</v>
      </c>
      <c r="F102" s="1" t="s">
        <v>424</v>
      </c>
      <c r="G102" s="1" t="s">
        <v>451</v>
      </c>
      <c r="H102" s="1">
        <v>400</v>
      </c>
      <c r="I102" s="1">
        <v>390</v>
      </c>
      <c r="J102" s="1">
        <v>390</v>
      </c>
      <c r="K102" s="1">
        <v>390</v>
      </c>
      <c r="L102" t="s">
        <v>501</v>
      </c>
    </row>
    <row r="103" spans="1:12">
      <c r="A103" s="1">
        <v>0</v>
      </c>
      <c r="B103" s="4" t="s">
        <v>273</v>
      </c>
      <c r="C103" s="1">
        <v>9</v>
      </c>
      <c r="D103" s="1">
        <v>90</v>
      </c>
      <c r="E103" s="4">
        <v>1102</v>
      </c>
      <c r="F103" s="1" t="s">
        <v>199</v>
      </c>
      <c r="G103" s="1" t="s">
        <v>225</v>
      </c>
      <c r="H103" s="1">
        <v>470</v>
      </c>
      <c r="I103" s="1">
        <v>463</v>
      </c>
      <c r="J103" s="1">
        <v>467</v>
      </c>
      <c r="K103" s="1">
        <v>477</v>
      </c>
      <c r="L103" t="s">
        <v>547</v>
      </c>
    </row>
    <row r="104" spans="1:12">
      <c r="A104" s="1">
        <v>-1</v>
      </c>
      <c r="B104" s="4"/>
      <c r="C104" s="1">
        <v>9</v>
      </c>
      <c r="D104" s="1">
        <v>90</v>
      </c>
      <c r="E104" s="4">
        <v>1103</v>
      </c>
      <c r="F104" s="1" t="s">
        <v>199</v>
      </c>
      <c r="G104" s="1" t="s">
        <v>224</v>
      </c>
      <c r="H104" s="1">
        <v>474</v>
      </c>
      <c r="I104" s="1">
        <v>463</v>
      </c>
      <c r="J104" s="1">
        <v>470</v>
      </c>
      <c r="K104" s="1">
        <v>467</v>
      </c>
      <c r="L104" t="s">
        <v>548</v>
      </c>
    </row>
    <row r="105" spans="1:12">
      <c r="A105" s="1"/>
      <c r="B105" s="4"/>
      <c r="C105" s="1">
        <v>9</v>
      </c>
      <c r="D105" s="1">
        <v>91</v>
      </c>
      <c r="E105" s="1">
        <v>1104</v>
      </c>
      <c r="F105" s="1" t="s">
        <v>199</v>
      </c>
      <c r="G105" s="1" t="s">
        <v>452</v>
      </c>
      <c r="H105" s="1">
        <v>453</v>
      </c>
      <c r="I105" s="1">
        <v>447</v>
      </c>
      <c r="J105" s="1">
        <v>456</v>
      </c>
      <c r="K105" s="1">
        <v>447</v>
      </c>
      <c r="L105" t="s">
        <v>549</v>
      </c>
    </row>
    <row r="106" spans="1:12">
      <c r="A106" s="1"/>
      <c r="B106" s="4"/>
      <c r="C106" s="1">
        <v>9</v>
      </c>
      <c r="D106" s="1">
        <v>92</v>
      </c>
      <c r="E106" s="4">
        <v>1105</v>
      </c>
      <c r="F106" s="1" t="s">
        <v>199</v>
      </c>
      <c r="G106" s="1" t="s">
        <v>453</v>
      </c>
      <c r="H106" s="1">
        <v>455</v>
      </c>
      <c r="I106" s="1">
        <v>455</v>
      </c>
      <c r="J106" s="1">
        <v>442</v>
      </c>
      <c r="K106" s="1">
        <v>455</v>
      </c>
      <c r="L106" t="s">
        <v>550</v>
      </c>
    </row>
    <row r="107" spans="1:12">
      <c r="A107" s="1"/>
      <c r="B107" s="4"/>
      <c r="C107" s="1">
        <v>9</v>
      </c>
      <c r="D107" s="1">
        <v>93</v>
      </c>
      <c r="E107" s="4">
        <v>1106</v>
      </c>
      <c r="F107" s="1" t="s">
        <v>427</v>
      </c>
      <c r="G107" s="1" t="s">
        <v>453</v>
      </c>
      <c r="H107" s="1">
        <v>346</v>
      </c>
      <c r="I107" s="1">
        <v>329</v>
      </c>
      <c r="J107" s="1">
        <v>339</v>
      </c>
      <c r="K107" s="1">
        <v>339</v>
      </c>
      <c r="L107" t="s">
        <v>550</v>
      </c>
    </row>
    <row r="108" spans="1:12">
      <c r="A108" s="1">
        <v>0</v>
      </c>
      <c r="B108" s="4"/>
      <c r="C108" s="1">
        <v>9</v>
      </c>
      <c r="D108" s="1">
        <v>94</v>
      </c>
      <c r="E108" s="1">
        <v>1107</v>
      </c>
      <c r="F108" s="1" t="s">
        <v>213</v>
      </c>
      <c r="G108" s="1" t="s">
        <v>246</v>
      </c>
      <c r="H108" s="1">
        <v>632</v>
      </c>
      <c r="I108" s="1">
        <v>635</v>
      </c>
      <c r="J108" s="1">
        <v>652</v>
      </c>
      <c r="K108" s="1">
        <v>629</v>
      </c>
      <c r="L108" t="s">
        <v>551</v>
      </c>
    </row>
    <row r="109" spans="1:12">
      <c r="A109" s="1">
        <v>-1</v>
      </c>
      <c r="B109" s="4" t="s">
        <v>274</v>
      </c>
      <c r="C109" s="1">
        <v>9</v>
      </c>
      <c r="D109" s="1">
        <v>95</v>
      </c>
      <c r="E109" s="4">
        <v>1108</v>
      </c>
      <c r="F109" s="1" t="s">
        <v>199</v>
      </c>
      <c r="G109" s="1" t="s">
        <v>227</v>
      </c>
      <c r="H109" s="1">
        <v>466</v>
      </c>
      <c r="I109" s="1">
        <v>466</v>
      </c>
      <c r="J109" s="1">
        <v>449</v>
      </c>
      <c r="K109" s="1">
        <v>449</v>
      </c>
      <c r="L109" t="s">
        <v>552</v>
      </c>
    </row>
    <row r="110" spans="1:12">
      <c r="A110" s="1">
        <v>-1</v>
      </c>
      <c r="B110" s="4"/>
      <c r="C110" s="1">
        <v>9</v>
      </c>
      <c r="D110" s="1">
        <v>96</v>
      </c>
      <c r="E110" s="4">
        <v>1109</v>
      </c>
      <c r="F110" s="1" t="s">
        <v>199</v>
      </c>
      <c r="G110" s="1" t="s">
        <v>226</v>
      </c>
      <c r="H110" s="1">
        <v>461</v>
      </c>
      <c r="I110" s="1">
        <v>464</v>
      </c>
      <c r="J110" s="1">
        <v>458</v>
      </c>
      <c r="K110" s="1">
        <v>454</v>
      </c>
      <c r="L110" t="s">
        <v>553</v>
      </c>
    </row>
    <row r="111" spans="1:12">
      <c r="A111" s="1"/>
      <c r="B111" s="4"/>
      <c r="C111" s="1">
        <v>9</v>
      </c>
      <c r="D111" s="1">
        <v>97</v>
      </c>
      <c r="E111" s="1">
        <v>1110</v>
      </c>
      <c r="F111" s="1" t="s">
        <v>192</v>
      </c>
      <c r="G111" s="1" t="s">
        <v>454</v>
      </c>
      <c r="H111" s="1">
        <v>349</v>
      </c>
      <c r="I111" s="1">
        <v>349</v>
      </c>
      <c r="J111" s="1">
        <v>342</v>
      </c>
      <c r="K111" s="1">
        <v>353</v>
      </c>
      <c r="L111" t="s">
        <v>554</v>
      </c>
    </row>
    <row r="112" spans="1:12">
      <c r="A112" s="1">
        <v>0</v>
      </c>
      <c r="B112" s="4" t="s">
        <v>275</v>
      </c>
      <c r="C112" s="1">
        <v>10</v>
      </c>
      <c r="D112" s="1">
        <v>98</v>
      </c>
      <c r="E112" s="4">
        <v>1111</v>
      </c>
      <c r="F112" s="1" t="s">
        <v>199</v>
      </c>
      <c r="G112" s="1" t="s">
        <v>228</v>
      </c>
      <c r="H112" s="1">
        <v>563</v>
      </c>
      <c r="I112" s="1">
        <v>563</v>
      </c>
      <c r="J112" s="1">
        <v>571</v>
      </c>
      <c r="K112" s="1">
        <v>559</v>
      </c>
      <c r="L112" t="s">
        <v>555</v>
      </c>
    </row>
    <row r="113" spans="1:12">
      <c r="A113" s="1">
        <v>0</v>
      </c>
      <c r="B113" s="4"/>
      <c r="C113" s="1">
        <v>10</v>
      </c>
      <c r="D113" s="1">
        <v>99</v>
      </c>
      <c r="E113" s="4">
        <v>1112</v>
      </c>
      <c r="F113" s="1" t="s">
        <v>213</v>
      </c>
      <c r="G113" s="1" t="s">
        <v>229</v>
      </c>
      <c r="H113" s="1">
        <v>820</v>
      </c>
      <c r="I113" s="1">
        <v>828</v>
      </c>
      <c r="J113" s="1">
        <v>803</v>
      </c>
      <c r="K113" s="1">
        <v>811</v>
      </c>
      <c r="L113" t="s">
        <v>556</v>
      </c>
    </row>
    <row r="114" spans="1:12">
      <c r="A114" s="1"/>
      <c r="B114" s="4"/>
      <c r="C114" s="1">
        <v>10</v>
      </c>
      <c r="D114" s="1">
        <v>100</v>
      </c>
      <c r="E114" s="1">
        <v>1113</v>
      </c>
      <c r="F114" s="1" t="s">
        <v>199</v>
      </c>
      <c r="G114" s="1" t="s">
        <v>455</v>
      </c>
      <c r="H114" s="1">
        <v>581</v>
      </c>
      <c r="I114" s="1">
        <v>581</v>
      </c>
      <c r="J114" s="1">
        <v>564</v>
      </c>
      <c r="K114" s="1">
        <v>573</v>
      </c>
      <c r="L114" t="s">
        <v>557</v>
      </c>
    </row>
    <row r="115" spans="1:12">
      <c r="A115" s="1">
        <v>0</v>
      </c>
      <c r="B115" s="4"/>
      <c r="C115" s="1">
        <v>10</v>
      </c>
      <c r="D115" s="1">
        <v>101</v>
      </c>
      <c r="E115" s="4">
        <v>1114</v>
      </c>
      <c r="F115" s="1" t="s">
        <v>219</v>
      </c>
      <c r="G115" s="1" t="s">
        <v>230</v>
      </c>
      <c r="H115" s="1">
        <v>416</v>
      </c>
      <c r="I115" s="1">
        <v>404</v>
      </c>
      <c r="J115" s="1">
        <v>420</v>
      </c>
      <c r="K115" s="1">
        <v>416</v>
      </c>
      <c r="L115" t="s">
        <v>501</v>
      </c>
    </row>
    <row r="116" spans="1:12">
      <c r="A116" s="1">
        <v>0</v>
      </c>
      <c r="B116" s="4"/>
      <c r="C116" s="1">
        <v>10</v>
      </c>
      <c r="D116" s="1">
        <v>102</v>
      </c>
      <c r="E116" s="4">
        <v>1115</v>
      </c>
      <c r="F116" s="1" t="s">
        <v>213</v>
      </c>
      <c r="G116" s="1" t="s">
        <v>231</v>
      </c>
      <c r="H116" s="1">
        <v>768</v>
      </c>
      <c r="I116" s="1">
        <v>788</v>
      </c>
      <c r="J116" s="1">
        <v>804</v>
      </c>
      <c r="K116" s="1">
        <v>796</v>
      </c>
      <c r="L116" t="s">
        <v>558</v>
      </c>
    </row>
    <row r="117" spans="1:12">
      <c r="A117" s="1">
        <v>0</v>
      </c>
      <c r="B117" s="4" t="s">
        <v>276</v>
      </c>
      <c r="C117" s="1">
        <v>10</v>
      </c>
      <c r="D117" s="1">
        <v>103</v>
      </c>
      <c r="E117" s="1">
        <v>1116</v>
      </c>
      <c r="F117" s="1" t="s">
        <v>213</v>
      </c>
      <c r="G117" s="1" t="s">
        <v>232</v>
      </c>
      <c r="H117" s="1">
        <v>784</v>
      </c>
      <c r="I117" s="1">
        <v>788</v>
      </c>
      <c r="J117" s="1">
        <v>804</v>
      </c>
      <c r="K117" s="1">
        <v>776</v>
      </c>
      <c r="L117" t="s">
        <v>559</v>
      </c>
    </row>
    <row r="118" spans="1:12">
      <c r="A118" s="1">
        <v>0</v>
      </c>
      <c r="B118" s="4"/>
      <c r="C118" s="1">
        <v>10</v>
      </c>
      <c r="D118" s="1">
        <v>104</v>
      </c>
      <c r="E118" s="4">
        <v>1117</v>
      </c>
      <c r="F118" s="1" t="s">
        <v>213</v>
      </c>
      <c r="G118" s="1" t="s">
        <v>233</v>
      </c>
      <c r="H118" s="1">
        <v>800</v>
      </c>
      <c r="I118" s="1">
        <v>771</v>
      </c>
      <c r="J118" s="1">
        <v>796</v>
      </c>
      <c r="K118" s="1">
        <v>780</v>
      </c>
      <c r="L118" t="s">
        <v>506</v>
      </c>
    </row>
    <row r="119" spans="1:12">
      <c r="A119" s="1"/>
      <c r="B119" s="4"/>
      <c r="C119" s="1">
        <v>10</v>
      </c>
      <c r="D119" s="1">
        <v>105</v>
      </c>
      <c r="E119" s="4">
        <v>1118</v>
      </c>
      <c r="F119" s="1" t="s">
        <v>199</v>
      </c>
      <c r="G119" s="1" t="s">
        <v>456</v>
      </c>
      <c r="H119" s="1">
        <v>551</v>
      </c>
      <c r="I119" s="1">
        <v>563</v>
      </c>
      <c r="J119" s="1">
        <v>559</v>
      </c>
      <c r="K119" s="1">
        <v>567</v>
      </c>
      <c r="L119" t="s">
        <v>560</v>
      </c>
    </row>
    <row r="120" spans="1:12">
      <c r="A120" s="1">
        <v>0</v>
      </c>
      <c r="B120" s="4" t="s">
        <v>277</v>
      </c>
      <c r="C120" s="1">
        <v>10</v>
      </c>
      <c r="D120" s="1">
        <v>106</v>
      </c>
      <c r="E120" s="1">
        <v>1119</v>
      </c>
      <c r="F120" s="1" t="s">
        <v>213</v>
      </c>
      <c r="G120" s="1" t="s">
        <v>234</v>
      </c>
      <c r="H120" s="1">
        <v>800</v>
      </c>
      <c r="I120" s="1">
        <v>791</v>
      </c>
      <c r="J120" s="1">
        <v>816</v>
      </c>
      <c r="K120" s="1">
        <v>800</v>
      </c>
      <c r="L120" t="s">
        <v>561</v>
      </c>
    </row>
    <row r="121" spans="1:12">
      <c r="A121" s="1">
        <v>0</v>
      </c>
      <c r="B121" s="4"/>
      <c r="C121" s="1">
        <v>10</v>
      </c>
      <c r="D121" s="1">
        <v>107</v>
      </c>
      <c r="E121" s="4">
        <v>1120</v>
      </c>
      <c r="F121" s="1" t="s">
        <v>213</v>
      </c>
      <c r="G121" s="1" t="s">
        <v>235</v>
      </c>
      <c r="H121" s="1">
        <v>795</v>
      </c>
      <c r="I121" s="1">
        <v>791</v>
      </c>
      <c r="J121" s="1">
        <v>791</v>
      </c>
      <c r="K121" s="1">
        <v>799</v>
      </c>
      <c r="L121" t="s">
        <v>562</v>
      </c>
    </row>
    <row r="122" spans="1:12">
      <c r="A122" s="1">
        <v>0</v>
      </c>
      <c r="B122" s="4"/>
      <c r="C122" s="1">
        <v>10</v>
      </c>
      <c r="D122" s="1">
        <v>108</v>
      </c>
      <c r="E122" s="4">
        <v>1121</v>
      </c>
      <c r="F122" s="1" t="s">
        <v>199</v>
      </c>
      <c r="G122" s="1" t="s">
        <v>236</v>
      </c>
      <c r="H122" s="1">
        <v>567</v>
      </c>
      <c r="I122" s="1">
        <v>580</v>
      </c>
      <c r="J122" s="1">
        <v>575</v>
      </c>
      <c r="K122" s="1">
        <v>563</v>
      </c>
      <c r="L122" t="s">
        <v>563</v>
      </c>
    </row>
    <row r="123" spans="1:12">
      <c r="A123" s="1"/>
      <c r="B123" s="4"/>
      <c r="C123" s="1">
        <v>10</v>
      </c>
      <c r="D123" s="1">
        <v>109</v>
      </c>
      <c r="E123" s="1">
        <v>1122</v>
      </c>
      <c r="F123" s="1" t="s">
        <v>191</v>
      </c>
      <c r="G123" s="1" t="s">
        <v>457</v>
      </c>
      <c r="H123" s="1">
        <v>820</v>
      </c>
      <c r="I123" s="1">
        <v>807</v>
      </c>
      <c r="J123" s="1">
        <v>811</v>
      </c>
      <c r="K123" s="1">
        <v>832</v>
      </c>
      <c r="L123" t="s">
        <v>564</v>
      </c>
    </row>
    <row r="124" spans="1:12">
      <c r="A124" s="1"/>
      <c r="B124" s="4"/>
      <c r="C124" s="1">
        <v>10</v>
      </c>
      <c r="D124" s="1">
        <v>110</v>
      </c>
      <c r="E124" s="4">
        <v>1123</v>
      </c>
      <c r="F124" s="1" t="s">
        <v>192</v>
      </c>
      <c r="G124" s="1" t="s">
        <v>458</v>
      </c>
      <c r="H124" s="1">
        <v>431</v>
      </c>
      <c r="I124" s="1">
        <v>422</v>
      </c>
      <c r="J124" s="1">
        <v>418</v>
      </c>
      <c r="K124" s="1">
        <v>439</v>
      </c>
      <c r="L124" t="s">
        <v>565</v>
      </c>
    </row>
    <row r="125" spans="1:12">
      <c r="A125" s="1">
        <v>0</v>
      </c>
      <c r="B125" s="4" t="s">
        <v>278</v>
      </c>
      <c r="C125" s="1">
        <v>11</v>
      </c>
      <c r="D125" s="1">
        <v>111</v>
      </c>
      <c r="E125" s="4">
        <v>1124</v>
      </c>
      <c r="F125" s="1" t="s">
        <v>213</v>
      </c>
      <c r="G125" s="1" t="s">
        <v>237</v>
      </c>
      <c r="H125" s="1">
        <v>945</v>
      </c>
      <c r="I125" s="1">
        <v>921</v>
      </c>
      <c r="J125" s="1">
        <v>921</v>
      </c>
      <c r="K125" s="1">
        <v>945</v>
      </c>
      <c r="L125" t="s">
        <v>566</v>
      </c>
    </row>
    <row r="126" spans="1:12">
      <c r="A126" s="1"/>
      <c r="B126" s="4"/>
      <c r="C126" s="1">
        <v>11</v>
      </c>
      <c r="D126" s="1">
        <v>112</v>
      </c>
      <c r="E126" s="1">
        <v>1125</v>
      </c>
      <c r="F126" s="1" t="s">
        <v>192</v>
      </c>
      <c r="G126" s="1" t="s">
        <v>459</v>
      </c>
      <c r="H126" s="1">
        <v>509</v>
      </c>
      <c r="I126" s="1">
        <v>489</v>
      </c>
      <c r="J126" s="1">
        <v>489</v>
      </c>
      <c r="K126" s="1">
        <v>509</v>
      </c>
    </row>
    <row r="127" spans="1:12">
      <c r="A127" s="1">
        <v>0</v>
      </c>
      <c r="B127" s="4"/>
      <c r="C127" s="1">
        <v>11</v>
      </c>
      <c r="D127" s="1">
        <v>113</v>
      </c>
      <c r="E127" s="4">
        <v>1126</v>
      </c>
      <c r="F127" s="1" t="s">
        <v>213</v>
      </c>
      <c r="G127" s="1" t="s">
        <v>238</v>
      </c>
      <c r="H127" s="1">
        <v>969</v>
      </c>
      <c r="I127" s="1">
        <v>949</v>
      </c>
      <c r="J127" s="1">
        <v>949</v>
      </c>
      <c r="K127" s="1">
        <v>944</v>
      </c>
      <c r="L127" t="s">
        <v>567</v>
      </c>
    </row>
    <row r="128" spans="1:12">
      <c r="A128" s="1"/>
      <c r="B128" s="4"/>
      <c r="C128" s="1">
        <v>11</v>
      </c>
      <c r="D128" s="1">
        <v>114</v>
      </c>
      <c r="E128" s="4">
        <v>1127</v>
      </c>
      <c r="F128" s="1" t="s">
        <v>199</v>
      </c>
      <c r="G128" s="1" t="s">
        <v>460</v>
      </c>
      <c r="H128" s="1">
        <v>670</v>
      </c>
      <c r="I128" s="1">
        <v>675</v>
      </c>
      <c r="J128" s="1">
        <v>665</v>
      </c>
      <c r="K128" s="1">
        <v>675</v>
      </c>
    </row>
    <row r="129" spans="1:12">
      <c r="A129" s="1">
        <v>0</v>
      </c>
      <c r="B129" s="4" t="s">
        <v>279</v>
      </c>
      <c r="C129" s="1">
        <v>11</v>
      </c>
      <c r="D129" s="1">
        <v>115</v>
      </c>
      <c r="E129" s="1">
        <v>1128</v>
      </c>
      <c r="F129" s="1" t="s">
        <v>213</v>
      </c>
      <c r="G129" s="1" t="s">
        <v>239</v>
      </c>
      <c r="H129" s="1">
        <v>964</v>
      </c>
      <c r="I129" s="1">
        <v>973</v>
      </c>
      <c r="J129" s="1">
        <v>934</v>
      </c>
      <c r="K129" s="1">
        <v>978</v>
      </c>
      <c r="L129" t="s">
        <v>524</v>
      </c>
    </row>
    <row r="130" spans="1:12">
      <c r="A130" s="1">
        <v>0</v>
      </c>
      <c r="B130" s="4"/>
      <c r="C130" s="1">
        <v>11</v>
      </c>
      <c r="D130" s="1">
        <v>116</v>
      </c>
      <c r="E130" s="4">
        <v>1129</v>
      </c>
      <c r="F130" s="1" t="s">
        <v>247</v>
      </c>
      <c r="G130" s="1" t="s">
        <v>241</v>
      </c>
      <c r="H130" s="1">
        <v>603</v>
      </c>
      <c r="I130" s="1">
        <v>598</v>
      </c>
      <c r="J130" s="1">
        <v>613</v>
      </c>
      <c r="K130" s="1">
        <v>603</v>
      </c>
      <c r="L130" t="s">
        <v>568</v>
      </c>
    </row>
    <row r="131" spans="1:12">
      <c r="A131" s="1">
        <v>-1</v>
      </c>
      <c r="B131" s="4"/>
      <c r="C131" s="1">
        <v>11</v>
      </c>
      <c r="D131" s="1">
        <v>116</v>
      </c>
      <c r="E131" s="4">
        <v>1130</v>
      </c>
      <c r="F131" s="1" t="s">
        <v>247</v>
      </c>
      <c r="G131" s="1" t="s">
        <v>242</v>
      </c>
      <c r="H131" s="1">
        <v>598</v>
      </c>
      <c r="I131" s="1">
        <v>593</v>
      </c>
      <c r="J131" s="1">
        <v>593</v>
      </c>
      <c r="K131" s="1">
        <v>618</v>
      </c>
      <c r="L131" t="s">
        <v>569</v>
      </c>
    </row>
    <row r="132" spans="1:12">
      <c r="A132" s="1">
        <v>-1</v>
      </c>
      <c r="B132" s="4"/>
      <c r="C132" s="1">
        <v>11</v>
      </c>
      <c r="D132" s="1">
        <v>116</v>
      </c>
      <c r="E132" s="1">
        <v>1131</v>
      </c>
      <c r="F132" s="1" t="s">
        <v>248</v>
      </c>
      <c r="G132" s="1" t="s">
        <v>240</v>
      </c>
      <c r="H132" s="1">
        <v>371</v>
      </c>
      <c r="I132" s="1">
        <v>375</v>
      </c>
      <c r="J132" s="1">
        <v>395</v>
      </c>
      <c r="K132" s="1">
        <v>375</v>
      </c>
      <c r="L132" t="s">
        <v>570</v>
      </c>
    </row>
    <row r="133" spans="1:12">
      <c r="A133" s="1">
        <v>0</v>
      </c>
      <c r="B133" s="4" t="s">
        <v>280</v>
      </c>
      <c r="C133" s="1">
        <v>11</v>
      </c>
      <c r="D133" s="1">
        <v>117</v>
      </c>
      <c r="E133" s="4">
        <v>1132</v>
      </c>
      <c r="F133" s="1" t="s">
        <v>249</v>
      </c>
      <c r="G133" s="1" t="s">
        <v>243</v>
      </c>
      <c r="H133" s="1">
        <v>675</v>
      </c>
      <c r="I133" s="1">
        <v>690</v>
      </c>
      <c r="J133" s="1">
        <v>695</v>
      </c>
      <c r="K133" s="1">
        <v>670</v>
      </c>
      <c r="L133" t="s">
        <v>571</v>
      </c>
    </row>
    <row r="134" spans="1:12">
      <c r="A134" s="1">
        <v>-1</v>
      </c>
      <c r="B134" s="4"/>
      <c r="C134" s="1">
        <v>11</v>
      </c>
      <c r="D134" s="1">
        <v>117</v>
      </c>
      <c r="E134" s="4">
        <v>1133</v>
      </c>
      <c r="F134" s="1" t="s">
        <v>250</v>
      </c>
      <c r="G134" s="1" t="s">
        <v>244</v>
      </c>
      <c r="H134" s="1">
        <v>392</v>
      </c>
      <c r="I134" s="1">
        <v>387</v>
      </c>
      <c r="J134" s="1">
        <v>397</v>
      </c>
      <c r="K134" s="1">
        <v>397</v>
      </c>
      <c r="L134" t="s">
        <v>572</v>
      </c>
    </row>
    <row r="135" spans="1:12">
      <c r="A135" s="1"/>
      <c r="B135" s="4"/>
      <c r="C135" s="1">
        <v>11</v>
      </c>
      <c r="D135" s="1">
        <v>118</v>
      </c>
      <c r="E135" s="1">
        <v>1134</v>
      </c>
      <c r="F135" s="1" t="s">
        <v>216</v>
      </c>
      <c r="G135" s="1" t="s">
        <v>244</v>
      </c>
      <c r="H135" s="1">
        <v>594</v>
      </c>
      <c r="I135" s="1">
        <v>589</v>
      </c>
      <c r="J135" s="1">
        <v>599</v>
      </c>
      <c r="K135" s="1">
        <v>594</v>
      </c>
      <c r="L135" t="s">
        <v>572</v>
      </c>
    </row>
    <row r="136" spans="1:12">
      <c r="A136" s="1">
        <v>0</v>
      </c>
      <c r="B136" s="4"/>
      <c r="C136" s="1">
        <v>11</v>
      </c>
      <c r="D136" s="1">
        <v>119</v>
      </c>
      <c r="E136" s="4">
        <v>1135</v>
      </c>
      <c r="F136" s="1" t="s">
        <v>216</v>
      </c>
      <c r="G136" s="1" t="s">
        <v>244</v>
      </c>
      <c r="H136" s="1">
        <v>576</v>
      </c>
      <c r="I136" s="1">
        <v>597</v>
      </c>
      <c r="J136" s="1">
        <v>586</v>
      </c>
      <c r="K136" s="1">
        <v>602</v>
      </c>
      <c r="L136" t="s">
        <v>562</v>
      </c>
    </row>
    <row r="137" spans="1:12">
      <c r="A137" s="1">
        <v>0</v>
      </c>
      <c r="B137" s="4" t="s">
        <v>281</v>
      </c>
      <c r="C137" s="1">
        <v>11</v>
      </c>
      <c r="D137" s="1">
        <v>120</v>
      </c>
      <c r="E137" s="4">
        <v>1136</v>
      </c>
      <c r="F137" s="1" t="s">
        <v>213</v>
      </c>
      <c r="G137" s="1" t="s">
        <v>235</v>
      </c>
      <c r="H137" s="1">
        <v>982</v>
      </c>
      <c r="I137" s="1">
        <v>997</v>
      </c>
      <c r="J137" s="1">
        <v>997</v>
      </c>
      <c r="K137" s="1">
        <v>982</v>
      </c>
      <c r="L137" t="s">
        <v>562</v>
      </c>
    </row>
    <row r="138" spans="1:12">
      <c r="C138" s="1">
        <v>11</v>
      </c>
      <c r="D138" s="1">
        <v>121</v>
      </c>
      <c r="E138" s="1">
        <v>1137</v>
      </c>
      <c r="F138" s="1" t="s">
        <v>369</v>
      </c>
      <c r="G138" s="1" t="s">
        <v>243</v>
      </c>
      <c r="H138" s="1">
        <v>940</v>
      </c>
      <c r="I138" s="1">
        <v>964</v>
      </c>
      <c r="J138" s="1">
        <v>916</v>
      </c>
      <c r="K138" s="1">
        <v>921</v>
      </c>
    </row>
    <row r="139" spans="1:12">
      <c r="C139" s="1">
        <v>12</v>
      </c>
      <c r="D139" s="1">
        <v>122</v>
      </c>
      <c r="E139" s="4">
        <v>1138</v>
      </c>
      <c r="F139" s="1" t="s">
        <v>369</v>
      </c>
      <c r="G139" s="1" t="s">
        <v>243</v>
      </c>
      <c r="H139" s="1">
        <v>1138</v>
      </c>
      <c r="I139" s="1">
        <v>1092</v>
      </c>
      <c r="J139" s="1">
        <v>1144</v>
      </c>
      <c r="K139" s="1">
        <v>1121</v>
      </c>
    </row>
    <row r="140" spans="1:12">
      <c r="C140" s="1">
        <v>12</v>
      </c>
      <c r="D140" s="1">
        <v>123</v>
      </c>
      <c r="E140" s="4">
        <v>1139</v>
      </c>
      <c r="F140" s="1" t="s">
        <v>369</v>
      </c>
      <c r="G140" s="1" t="s">
        <v>370</v>
      </c>
      <c r="H140" s="1">
        <v>1103</v>
      </c>
      <c r="I140" s="1">
        <v>1144</v>
      </c>
      <c r="J140" s="1">
        <v>1115</v>
      </c>
      <c r="K140" s="1">
        <v>1144</v>
      </c>
    </row>
    <row r="141" spans="1:12">
      <c r="C141" s="1">
        <v>12</v>
      </c>
      <c r="D141" s="1">
        <v>124</v>
      </c>
      <c r="E141" s="1">
        <v>1140</v>
      </c>
      <c r="F141" s="1" t="s">
        <v>461</v>
      </c>
      <c r="G141" s="1" t="s">
        <v>462</v>
      </c>
      <c r="H141" s="1">
        <v>679</v>
      </c>
      <c r="I141" s="1">
        <v>673</v>
      </c>
      <c r="J141" s="1">
        <v>697</v>
      </c>
      <c r="K141" s="1">
        <v>673</v>
      </c>
    </row>
    <row r="142" spans="1:12">
      <c r="C142" s="1">
        <v>12</v>
      </c>
      <c r="D142" s="1">
        <v>125</v>
      </c>
      <c r="E142" s="4">
        <v>1141</v>
      </c>
      <c r="F142" s="1" t="s">
        <v>371</v>
      </c>
      <c r="G142" s="1" t="s">
        <v>367</v>
      </c>
      <c r="H142" s="1">
        <v>607</v>
      </c>
      <c r="I142" s="1">
        <v>583</v>
      </c>
      <c r="J142" s="1">
        <v>607</v>
      </c>
      <c r="K142" s="1">
        <v>613</v>
      </c>
    </row>
    <row r="143" spans="1:12">
      <c r="C143" s="1">
        <v>12</v>
      </c>
      <c r="D143" s="1">
        <v>125</v>
      </c>
      <c r="E143" s="4">
        <v>1142</v>
      </c>
      <c r="F143" s="1" t="s">
        <v>372</v>
      </c>
      <c r="G143" s="1" t="s">
        <v>368</v>
      </c>
      <c r="H143" s="1">
        <v>583</v>
      </c>
      <c r="I143" s="1">
        <v>589</v>
      </c>
      <c r="J143" s="1">
        <v>595</v>
      </c>
      <c r="K143" s="1">
        <v>607</v>
      </c>
    </row>
    <row r="144" spans="1:12">
      <c r="C144" s="1">
        <v>12</v>
      </c>
      <c r="D144" s="1">
        <v>126</v>
      </c>
      <c r="E144" s="1">
        <v>1143</v>
      </c>
      <c r="F144" s="1" t="s">
        <v>376</v>
      </c>
      <c r="G144" s="1" t="s">
        <v>373</v>
      </c>
      <c r="H144" s="1">
        <v>1143</v>
      </c>
      <c r="I144" s="1">
        <v>1132</v>
      </c>
      <c r="J144" s="1">
        <v>1126</v>
      </c>
      <c r="K144" s="1">
        <v>1120</v>
      </c>
    </row>
    <row r="145" spans="3:17">
      <c r="C145" s="1">
        <v>12</v>
      </c>
      <c r="D145" s="1">
        <v>127</v>
      </c>
      <c r="E145" s="4">
        <v>1144</v>
      </c>
      <c r="F145" s="1" t="s">
        <v>376</v>
      </c>
      <c r="G145" s="1" t="s">
        <v>374</v>
      </c>
      <c r="H145" s="1">
        <v>1155</v>
      </c>
      <c r="I145" s="1">
        <v>1119</v>
      </c>
      <c r="J145" s="1">
        <v>1172</v>
      </c>
      <c r="K145" s="1">
        <v>1167</v>
      </c>
    </row>
    <row r="146" spans="3:17">
      <c r="C146" s="1">
        <v>12</v>
      </c>
      <c r="D146" s="1">
        <v>128</v>
      </c>
      <c r="E146" s="4">
        <v>1145</v>
      </c>
      <c r="F146" s="1" t="s">
        <v>376</v>
      </c>
      <c r="G146" s="1" t="s">
        <v>375</v>
      </c>
      <c r="H146" s="1">
        <v>1137</v>
      </c>
      <c r="I146" s="1">
        <v>1149</v>
      </c>
      <c r="J146" s="1">
        <v>1149</v>
      </c>
      <c r="K146" s="1">
        <v>1149</v>
      </c>
    </row>
    <row r="147" spans="3:17">
      <c r="C147" s="1">
        <v>12</v>
      </c>
      <c r="D147" s="1">
        <v>129</v>
      </c>
      <c r="E147" s="1">
        <v>1146</v>
      </c>
      <c r="F147" s="1" t="s">
        <v>191</v>
      </c>
      <c r="G147" s="1" t="s">
        <v>378</v>
      </c>
      <c r="H147" s="1">
        <v>1190</v>
      </c>
      <c r="I147" s="1">
        <v>1190</v>
      </c>
      <c r="J147" s="1">
        <v>1154</v>
      </c>
      <c r="K147" s="1">
        <v>1172</v>
      </c>
      <c r="Q147" s="28"/>
    </row>
    <row r="148" spans="3:17">
      <c r="C148" s="1">
        <v>12</v>
      </c>
      <c r="D148" s="1">
        <v>130</v>
      </c>
      <c r="E148" s="4">
        <v>1147</v>
      </c>
      <c r="F148" s="1" t="s">
        <v>192</v>
      </c>
      <c r="G148" s="1" t="s">
        <v>379</v>
      </c>
      <c r="H148" s="1">
        <v>598</v>
      </c>
      <c r="I148" s="1">
        <v>622</v>
      </c>
      <c r="J148" s="1">
        <v>610</v>
      </c>
      <c r="K148" s="1">
        <v>616</v>
      </c>
      <c r="Q148" s="28"/>
    </row>
    <row r="149" spans="3:17">
      <c r="C149" s="1">
        <v>12</v>
      </c>
      <c r="D149" s="1">
        <v>131</v>
      </c>
      <c r="E149" s="4">
        <v>1148</v>
      </c>
      <c r="F149" s="1" t="s">
        <v>191</v>
      </c>
      <c r="G149" s="1" t="s">
        <v>380</v>
      </c>
      <c r="H149" s="1">
        <v>1093</v>
      </c>
      <c r="I149" s="1">
        <v>1138</v>
      </c>
      <c r="J149" s="1">
        <v>1093</v>
      </c>
      <c r="K149" s="1">
        <v>1115</v>
      </c>
      <c r="Q149" s="28"/>
    </row>
    <row r="150" spans="3:17">
      <c r="C150" s="1">
        <v>13</v>
      </c>
      <c r="D150" s="1">
        <v>132</v>
      </c>
      <c r="E150" s="1">
        <v>1149</v>
      </c>
      <c r="F150" s="1" t="s">
        <v>192</v>
      </c>
      <c r="G150" s="1" t="s">
        <v>381</v>
      </c>
      <c r="H150" s="1">
        <v>706</v>
      </c>
      <c r="I150" s="1">
        <v>706</v>
      </c>
      <c r="J150" s="1">
        <v>672</v>
      </c>
      <c r="K150" s="1">
        <v>672</v>
      </c>
      <c r="Q150" s="28"/>
    </row>
    <row r="151" spans="3:17">
      <c r="C151" s="1">
        <v>13</v>
      </c>
      <c r="D151" s="1">
        <v>133</v>
      </c>
      <c r="E151" s="4">
        <v>1150</v>
      </c>
      <c r="F151" s="1" t="s">
        <v>192</v>
      </c>
      <c r="G151" s="1" t="s">
        <v>382</v>
      </c>
      <c r="H151" s="1">
        <v>703</v>
      </c>
      <c r="I151" s="1">
        <v>696</v>
      </c>
      <c r="J151" s="1">
        <v>676</v>
      </c>
      <c r="K151" s="1">
        <v>696</v>
      </c>
      <c r="Q151" s="28"/>
    </row>
    <row r="152" spans="3:17">
      <c r="C152" s="1">
        <v>13</v>
      </c>
      <c r="D152" s="1">
        <v>134</v>
      </c>
      <c r="E152" s="4">
        <v>1151</v>
      </c>
      <c r="F152" s="1" t="s">
        <v>191</v>
      </c>
      <c r="G152" s="1" t="s">
        <v>383</v>
      </c>
      <c r="H152" s="1">
        <v>1351</v>
      </c>
      <c r="I152" s="1">
        <v>1317</v>
      </c>
      <c r="J152" s="1">
        <v>1338</v>
      </c>
      <c r="K152" s="1">
        <v>1338</v>
      </c>
      <c r="Q152" s="28"/>
    </row>
    <row r="153" spans="3:17">
      <c r="C153" s="1">
        <v>13</v>
      </c>
      <c r="D153" s="1">
        <v>135</v>
      </c>
      <c r="E153" s="1">
        <v>1152</v>
      </c>
      <c r="F153" s="1" t="s">
        <v>192</v>
      </c>
      <c r="G153" s="1" t="s">
        <v>384</v>
      </c>
      <c r="H153" s="1">
        <v>703</v>
      </c>
      <c r="I153" s="1">
        <v>710</v>
      </c>
      <c r="J153" s="1">
        <v>716</v>
      </c>
      <c r="K153" s="1">
        <v>696</v>
      </c>
      <c r="Q153" s="28"/>
    </row>
    <row r="154" spans="3:17">
      <c r="C154" s="1">
        <v>13</v>
      </c>
      <c r="D154" s="1">
        <v>136</v>
      </c>
      <c r="E154" s="4">
        <v>1153</v>
      </c>
      <c r="F154" s="1" t="s">
        <v>397</v>
      </c>
      <c r="G154" s="1" t="s">
        <v>385</v>
      </c>
      <c r="H154" s="1">
        <v>857</v>
      </c>
      <c r="I154" s="1">
        <v>857</v>
      </c>
      <c r="J154" s="1">
        <v>837</v>
      </c>
      <c r="K154" s="1">
        <v>823</v>
      </c>
      <c r="Q154" s="28"/>
    </row>
    <row r="155" spans="3:17">
      <c r="C155" s="1">
        <v>13</v>
      </c>
      <c r="D155" s="1">
        <v>136</v>
      </c>
      <c r="E155" s="4">
        <v>1154</v>
      </c>
      <c r="F155" s="1" t="s">
        <v>398</v>
      </c>
      <c r="G155" s="1" t="s">
        <v>386</v>
      </c>
      <c r="H155" s="1">
        <v>843</v>
      </c>
      <c r="I155" s="1">
        <v>823</v>
      </c>
      <c r="J155" s="1">
        <v>823</v>
      </c>
      <c r="K155" s="1">
        <v>857</v>
      </c>
      <c r="Q155" s="28"/>
    </row>
    <row r="156" spans="3:17">
      <c r="C156" s="1">
        <v>13</v>
      </c>
      <c r="D156" s="1">
        <v>136</v>
      </c>
      <c r="E156" s="1">
        <v>1155</v>
      </c>
      <c r="F156" s="1" t="s">
        <v>399</v>
      </c>
      <c r="G156" s="1" t="s">
        <v>379</v>
      </c>
      <c r="H156" s="1">
        <v>528</v>
      </c>
      <c r="I156" s="1">
        <v>528</v>
      </c>
      <c r="J156" s="1">
        <v>535</v>
      </c>
      <c r="K156" s="1">
        <v>542</v>
      </c>
      <c r="Q156" s="28"/>
    </row>
    <row r="157" spans="3:17">
      <c r="C157" s="1">
        <v>13</v>
      </c>
      <c r="D157" s="1">
        <v>137</v>
      </c>
      <c r="E157" s="4">
        <v>1156</v>
      </c>
      <c r="F157" s="1" t="s">
        <v>191</v>
      </c>
      <c r="G157" s="1" t="s">
        <v>387</v>
      </c>
      <c r="H157" s="1">
        <v>1364</v>
      </c>
      <c r="I157" s="1">
        <v>1351</v>
      </c>
      <c r="J157" s="1">
        <v>1337</v>
      </c>
      <c r="K157" s="1">
        <v>1351</v>
      </c>
      <c r="Q157" s="28"/>
    </row>
    <row r="158" spans="3:17">
      <c r="C158" s="1">
        <v>13</v>
      </c>
      <c r="D158" s="1">
        <v>138</v>
      </c>
      <c r="E158" s="4">
        <v>1157</v>
      </c>
      <c r="F158" s="1" t="s">
        <v>199</v>
      </c>
      <c r="G158" s="1" t="s">
        <v>388</v>
      </c>
      <c r="H158" s="1">
        <v>969</v>
      </c>
      <c r="I158" s="1">
        <v>956</v>
      </c>
      <c r="J158" s="1">
        <v>956</v>
      </c>
      <c r="K158" s="1">
        <v>956</v>
      </c>
      <c r="Q158" s="28"/>
    </row>
    <row r="159" spans="3:17">
      <c r="C159" s="1">
        <v>13</v>
      </c>
      <c r="D159" s="1">
        <v>139</v>
      </c>
      <c r="E159" s="1">
        <v>1158</v>
      </c>
      <c r="F159" s="1" t="s">
        <v>191</v>
      </c>
      <c r="G159" s="1" t="s">
        <v>389</v>
      </c>
      <c r="H159" s="1">
        <v>1357</v>
      </c>
      <c r="I159" s="1">
        <v>1322</v>
      </c>
      <c r="J159" s="1">
        <v>1343</v>
      </c>
      <c r="K159" s="1">
        <v>1371</v>
      </c>
      <c r="Q159" s="28"/>
    </row>
    <row r="160" spans="3:17">
      <c r="C160" s="1">
        <v>13</v>
      </c>
      <c r="D160" s="1">
        <v>140</v>
      </c>
      <c r="E160" s="4">
        <v>1159</v>
      </c>
      <c r="F160" s="1" t="s">
        <v>191</v>
      </c>
      <c r="G160" s="1" t="s">
        <v>390</v>
      </c>
      <c r="H160" s="1">
        <v>1398</v>
      </c>
      <c r="I160" s="1">
        <v>1363</v>
      </c>
      <c r="J160" s="1">
        <v>1398</v>
      </c>
      <c r="K160" s="1">
        <v>1363</v>
      </c>
      <c r="Q160" s="28"/>
    </row>
    <row r="161" spans="3:11">
      <c r="C161" s="1">
        <v>13</v>
      </c>
      <c r="D161" s="1">
        <v>141</v>
      </c>
      <c r="E161" s="4">
        <v>1160</v>
      </c>
      <c r="F161" s="1" t="s">
        <v>400</v>
      </c>
      <c r="G161" s="1" t="s">
        <v>391</v>
      </c>
      <c r="H161" s="1">
        <v>930</v>
      </c>
      <c r="I161" s="1">
        <v>923</v>
      </c>
      <c r="J161" s="1">
        <v>903</v>
      </c>
      <c r="K161" s="1">
        <v>937</v>
      </c>
    </row>
    <row r="162" spans="3:11">
      <c r="C162" s="1">
        <v>13</v>
      </c>
      <c r="D162" s="1">
        <v>141</v>
      </c>
      <c r="E162" s="1">
        <v>1161</v>
      </c>
      <c r="F162" s="1" t="s">
        <v>401</v>
      </c>
      <c r="G162" s="1" t="s">
        <v>392</v>
      </c>
      <c r="H162" s="1">
        <v>656</v>
      </c>
      <c r="I162" s="1">
        <v>636</v>
      </c>
      <c r="J162" s="1">
        <v>669</v>
      </c>
      <c r="K162" s="1">
        <v>649</v>
      </c>
    </row>
    <row r="163" spans="3:11">
      <c r="C163" s="1">
        <v>13</v>
      </c>
      <c r="D163" s="1">
        <v>142</v>
      </c>
      <c r="E163" s="4">
        <v>1162</v>
      </c>
      <c r="F163" s="1" t="s">
        <v>191</v>
      </c>
      <c r="G163" s="4" t="s">
        <v>463</v>
      </c>
      <c r="H163" s="1">
        <v>1325</v>
      </c>
      <c r="I163" s="1">
        <v>1325</v>
      </c>
      <c r="J163" s="1">
        <v>1318</v>
      </c>
      <c r="K163" s="1">
        <v>1338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Q13" sqref="Q13"/>
    </sheetView>
  </sheetViews>
  <sheetFormatPr defaultRowHeight="13.5"/>
  <cols>
    <col min="1" max="2" width="9" style="1"/>
    <col min="3" max="3" width="11" style="1" bestFit="1" customWidth="1"/>
    <col min="4" max="7" width="9" style="1"/>
    <col min="8" max="8" width="17.75" style="1" customWidth="1"/>
    <col min="9" max="16384" width="9" style="1"/>
  </cols>
  <sheetData>
    <row r="1" spans="1:8">
      <c r="A1" s="1" t="s">
        <v>80</v>
      </c>
      <c r="B1" s="2" t="s">
        <v>50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>
      <c r="A2" s="1">
        <v>1</v>
      </c>
      <c r="B2" s="1">
        <v>101</v>
      </c>
      <c r="C2" s="1" t="s">
        <v>14</v>
      </c>
      <c r="D2" s="1">
        <v>10</v>
      </c>
      <c r="E2" s="1">
        <v>10</v>
      </c>
      <c r="F2" s="1">
        <v>10</v>
      </c>
      <c r="G2" s="1">
        <v>10</v>
      </c>
    </row>
    <row r="3" spans="1:8">
      <c r="A3" s="1">
        <v>1</v>
      </c>
      <c r="B3" s="1">
        <v>102</v>
      </c>
      <c r="C3" s="1" t="s">
        <v>79</v>
      </c>
      <c r="D3" s="1">
        <v>15</v>
      </c>
      <c r="E3" s="1">
        <v>15</v>
      </c>
      <c r="F3" s="1">
        <v>15</v>
      </c>
      <c r="G3" s="1">
        <v>15</v>
      </c>
    </row>
    <row r="4" spans="1:8">
      <c r="A4" s="1">
        <v>2</v>
      </c>
      <c r="B4" s="1">
        <v>103</v>
      </c>
      <c r="C4" s="1" t="s">
        <v>81</v>
      </c>
      <c r="D4" s="1">
        <v>20</v>
      </c>
      <c r="E4" s="1">
        <v>20</v>
      </c>
      <c r="F4" s="1">
        <v>20</v>
      </c>
      <c r="G4" s="1">
        <v>20</v>
      </c>
    </row>
    <row r="5" spans="1:8">
      <c r="A5" s="1">
        <v>5</v>
      </c>
      <c r="B5" s="1">
        <v>104</v>
      </c>
      <c r="C5" s="1" t="s">
        <v>208</v>
      </c>
      <c r="D5" s="1">
        <v>30</v>
      </c>
      <c r="E5" s="1">
        <v>30</v>
      </c>
      <c r="F5" s="1">
        <v>30</v>
      </c>
      <c r="G5" s="1">
        <v>30</v>
      </c>
    </row>
    <row r="6" spans="1:8">
      <c r="A6" s="1">
        <v>5</v>
      </c>
      <c r="B6" s="1">
        <v>105</v>
      </c>
      <c r="C6" s="1" t="s">
        <v>209</v>
      </c>
      <c r="D6" s="1">
        <v>40</v>
      </c>
      <c r="E6" s="1">
        <v>40</v>
      </c>
      <c r="F6" s="1">
        <v>40</v>
      </c>
      <c r="G6" s="1">
        <v>40</v>
      </c>
    </row>
    <row r="7" spans="1:8">
      <c r="A7" s="1">
        <v>6</v>
      </c>
      <c r="B7" s="1">
        <v>106</v>
      </c>
      <c r="C7" s="1" t="s">
        <v>214</v>
      </c>
      <c r="D7" s="1">
        <v>50</v>
      </c>
      <c r="E7" s="1">
        <v>50</v>
      </c>
      <c r="F7" s="1">
        <v>50</v>
      </c>
      <c r="G7" s="1">
        <v>50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28" sqref="F28"/>
    </sheetView>
  </sheetViews>
  <sheetFormatPr defaultRowHeight="13.5"/>
  <sheetData>
    <row r="1" spans="1:12">
      <c r="A1" s="7"/>
      <c r="B1" s="7"/>
      <c r="C1" s="7"/>
      <c r="D1" s="7"/>
      <c r="E1" s="7" t="s">
        <v>118</v>
      </c>
      <c r="F1" s="7"/>
      <c r="G1" s="7"/>
      <c r="H1" s="7"/>
      <c r="I1" s="7" t="s">
        <v>124</v>
      </c>
      <c r="J1" s="7"/>
      <c r="K1" s="8"/>
      <c r="L1" s="7"/>
    </row>
    <row r="2" spans="1:12">
      <c r="A2" s="7" t="s">
        <v>119</v>
      </c>
      <c r="B2" s="7" t="s">
        <v>120</v>
      </c>
      <c r="C2" s="7" t="s">
        <v>121</v>
      </c>
      <c r="D2" s="8" t="s">
        <v>122</v>
      </c>
      <c r="E2" s="8" t="s">
        <v>20</v>
      </c>
      <c r="F2" s="8" t="s">
        <v>21</v>
      </c>
      <c r="G2" s="8" t="s">
        <v>22</v>
      </c>
      <c r="H2" s="8" t="s">
        <v>123</v>
      </c>
      <c r="I2" s="8" t="s">
        <v>20</v>
      </c>
      <c r="J2" s="8" t="s">
        <v>21</v>
      </c>
      <c r="K2" s="8" t="s">
        <v>22</v>
      </c>
      <c r="L2" s="8" t="s">
        <v>123</v>
      </c>
    </row>
    <row r="3" spans="1:12">
      <c r="A3" s="7">
        <v>0</v>
      </c>
      <c r="B3" s="7">
        <v>100</v>
      </c>
      <c r="C3" s="7"/>
      <c r="D3" s="8"/>
      <c r="E3" s="7"/>
      <c r="F3" s="7"/>
      <c r="G3" s="7"/>
      <c r="H3" s="7"/>
      <c r="I3" s="8"/>
      <c r="J3" s="8"/>
      <c r="K3" s="8"/>
      <c r="L3" s="7"/>
    </row>
    <row r="4" spans="1:12">
      <c r="A4" s="7">
        <v>1</v>
      </c>
      <c r="B4" s="7">
        <f>ROUND(B3*$B$19,0)</f>
        <v>110</v>
      </c>
      <c r="C4" s="9">
        <v>1</v>
      </c>
      <c r="D4" s="7">
        <v>1</v>
      </c>
      <c r="E4" s="7">
        <v>1</v>
      </c>
      <c r="F4" s="7"/>
      <c r="G4" s="7"/>
      <c r="H4" s="7">
        <v>2000</v>
      </c>
      <c r="I4" s="11">
        <f>E4*$D4</f>
        <v>1</v>
      </c>
      <c r="J4" s="11">
        <f t="shared" ref="J4:L4" si="0">F4*$D4</f>
        <v>0</v>
      </c>
      <c r="K4" s="11">
        <f t="shared" si="0"/>
        <v>0</v>
      </c>
      <c r="L4" s="11">
        <f t="shared" si="0"/>
        <v>2000</v>
      </c>
    </row>
    <row r="5" spans="1:12">
      <c r="A5" s="7">
        <v>2</v>
      </c>
      <c r="B5" s="7">
        <f t="shared" ref="B5:B18" si="1">ROUND(B4*$B$19,0)</f>
        <v>121</v>
      </c>
      <c r="C5" s="9">
        <v>1</v>
      </c>
      <c r="D5" s="7">
        <v>1</v>
      </c>
      <c r="E5" s="7">
        <v>1</v>
      </c>
      <c r="F5" s="7"/>
      <c r="G5" s="7"/>
      <c r="H5" s="7">
        <v>2000</v>
      </c>
      <c r="I5" s="11">
        <f t="shared" ref="I5:I18" si="2">E5*$D5</f>
        <v>1</v>
      </c>
      <c r="J5" s="11">
        <f t="shared" ref="J5:J18" si="3">F5*$D5</f>
        <v>0</v>
      </c>
      <c r="K5" s="11">
        <f t="shared" ref="K5:K18" si="4">G5*$D5</f>
        <v>0</v>
      </c>
      <c r="L5" s="11">
        <f t="shared" ref="L5:L18" si="5">H5*$D5</f>
        <v>2000</v>
      </c>
    </row>
    <row r="6" spans="1:12">
      <c r="A6" s="7">
        <v>3</v>
      </c>
      <c r="B6" s="7">
        <f t="shared" si="1"/>
        <v>133</v>
      </c>
      <c r="C6" s="9">
        <v>0.95</v>
      </c>
      <c r="D6" s="10">
        <f>1/C6</f>
        <v>1.0526315789473684</v>
      </c>
      <c r="E6" s="7">
        <v>1</v>
      </c>
      <c r="F6" s="7"/>
      <c r="G6" s="7"/>
      <c r="H6" s="7">
        <v>2000</v>
      </c>
      <c r="I6" s="11">
        <f t="shared" si="2"/>
        <v>1.0526315789473684</v>
      </c>
      <c r="J6" s="11">
        <f t="shared" si="3"/>
        <v>0</v>
      </c>
      <c r="K6" s="11">
        <f t="shared" si="4"/>
        <v>0</v>
      </c>
      <c r="L6" s="11">
        <f t="shared" si="5"/>
        <v>2105.2631578947367</v>
      </c>
    </row>
    <row r="7" spans="1:12">
      <c r="A7" s="7">
        <v>4</v>
      </c>
      <c r="B7" s="7">
        <f t="shared" si="1"/>
        <v>146</v>
      </c>
      <c r="C7" s="9">
        <v>0.85</v>
      </c>
      <c r="D7" s="10">
        <f>1/C7</f>
        <v>1.1764705882352942</v>
      </c>
      <c r="E7" s="7">
        <v>1</v>
      </c>
      <c r="F7" s="7"/>
      <c r="G7" s="7"/>
      <c r="H7" s="7">
        <v>2000</v>
      </c>
      <c r="I7" s="11">
        <f t="shared" si="2"/>
        <v>1.1764705882352942</v>
      </c>
      <c r="J7" s="11">
        <f t="shared" si="3"/>
        <v>0</v>
      </c>
      <c r="K7" s="11">
        <f t="shared" si="4"/>
        <v>0</v>
      </c>
      <c r="L7" s="11">
        <f t="shared" si="5"/>
        <v>2352.9411764705883</v>
      </c>
    </row>
    <row r="8" spans="1:12">
      <c r="A8" s="7">
        <v>5</v>
      </c>
      <c r="B8" s="7">
        <f t="shared" si="1"/>
        <v>161</v>
      </c>
      <c r="C8" s="9">
        <v>0.8</v>
      </c>
      <c r="D8" s="10">
        <f>1/C8</f>
        <v>1.25</v>
      </c>
      <c r="E8" s="7">
        <v>1</v>
      </c>
      <c r="F8" s="7"/>
      <c r="G8" s="7"/>
      <c r="H8" s="7">
        <v>2000</v>
      </c>
      <c r="I8" s="11">
        <f t="shared" si="2"/>
        <v>1.25</v>
      </c>
      <c r="J8" s="11">
        <f t="shared" si="3"/>
        <v>0</v>
      </c>
      <c r="K8" s="11">
        <f t="shared" si="4"/>
        <v>0</v>
      </c>
      <c r="L8" s="11">
        <f t="shared" si="5"/>
        <v>2500</v>
      </c>
    </row>
    <row r="9" spans="1:12">
      <c r="A9" s="7">
        <v>6</v>
      </c>
      <c r="B9" s="7">
        <f t="shared" si="1"/>
        <v>177</v>
      </c>
      <c r="C9" s="9">
        <v>0.75</v>
      </c>
      <c r="D9" s="10">
        <f>1/C9</f>
        <v>1.3333333333333333</v>
      </c>
      <c r="E9" s="7">
        <v>2</v>
      </c>
      <c r="F9" s="7">
        <v>1</v>
      </c>
      <c r="G9" s="7"/>
      <c r="H9" s="7">
        <v>5000</v>
      </c>
      <c r="I9" s="11">
        <f t="shared" si="2"/>
        <v>2.6666666666666665</v>
      </c>
      <c r="J9" s="11">
        <f t="shared" si="3"/>
        <v>1.3333333333333333</v>
      </c>
      <c r="K9" s="11">
        <f t="shared" si="4"/>
        <v>0</v>
      </c>
      <c r="L9" s="11">
        <f t="shared" si="5"/>
        <v>6666.6666666666661</v>
      </c>
    </row>
    <row r="10" spans="1:12">
      <c r="A10" s="7">
        <v>7</v>
      </c>
      <c r="B10" s="7">
        <f t="shared" si="1"/>
        <v>195</v>
      </c>
      <c r="C10" s="9">
        <v>0.7</v>
      </c>
      <c r="D10" s="10">
        <f>1/C10</f>
        <v>1.4285714285714286</v>
      </c>
      <c r="E10" s="7">
        <v>2</v>
      </c>
      <c r="F10" s="7">
        <v>1</v>
      </c>
      <c r="G10" s="7"/>
      <c r="H10" s="7">
        <v>5000</v>
      </c>
      <c r="I10" s="11">
        <f t="shared" si="2"/>
        <v>2.8571428571428572</v>
      </c>
      <c r="J10" s="11">
        <f t="shared" si="3"/>
        <v>1.4285714285714286</v>
      </c>
      <c r="K10" s="11">
        <f t="shared" si="4"/>
        <v>0</v>
      </c>
      <c r="L10" s="11">
        <f t="shared" si="5"/>
        <v>7142.8571428571431</v>
      </c>
    </row>
    <row r="11" spans="1:12">
      <c r="A11" s="7">
        <v>8</v>
      </c>
      <c r="B11" s="7">
        <f t="shared" si="1"/>
        <v>215</v>
      </c>
      <c r="C11" s="9">
        <v>0.65</v>
      </c>
      <c r="D11" s="10">
        <f>1/C11+(1/C11-1)*D10</f>
        <v>2.3076923076923075</v>
      </c>
      <c r="E11" s="7">
        <v>2</v>
      </c>
      <c r="F11" s="7">
        <v>1</v>
      </c>
      <c r="G11" s="7"/>
      <c r="H11" s="7">
        <v>5000</v>
      </c>
      <c r="I11" s="11">
        <f t="shared" si="2"/>
        <v>4.615384615384615</v>
      </c>
      <c r="J11" s="11">
        <f t="shared" si="3"/>
        <v>2.3076923076923075</v>
      </c>
      <c r="K11" s="11">
        <f t="shared" si="4"/>
        <v>0</v>
      </c>
      <c r="L11" s="11">
        <f t="shared" si="5"/>
        <v>11538.461538461537</v>
      </c>
    </row>
    <row r="12" spans="1:12">
      <c r="A12" s="7">
        <v>9</v>
      </c>
      <c r="B12" s="7">
        <f t="shared" si="1"/>
        <v>237</v>
      </c>
      <c r="C12" s="9">
        <v>0.6</v>
      </c>
      <c r="D12" s="10">
        <f t="shared" ref="D12:D18" si="6">1/C12+(1/C12-1)*D11</f>
        <v>3.2051282051282053</v>
      </c>
      <c r="E12" s="7">
        <v>2</v>
      </c>
      <c r="F12" s="7">
        <v>1</v>
      </c>
      <c r="G12" s="7"/>
      <c r="H12" s="7">
        <v>5000</v>
      </c>
      <c r="I12" s="11">
        <f t="shared" si="2"/>
        <v>6.4102564102564106</v>
      </c>
      <c r="J12" s="11">
        <f t="shared" si="3"/>
        <v>3.2051282051282053</v>
      </c>
      <c r="K12" s="11">
        <f t="shared" si="4"/>
        <v>0</v>
      </c>
      <c r="L12" s="11">
        <f t="shared" si="5"/>
        <v>16025.641025641027</v>
      </c>
    </row>
    <row r="13" spans="1:12">
      <c r="A13" s="7">
        <v>10</v>
      </c>
      <c r="B13" s="7">
        <f t="shared" si="1"/>
        <v>261</v>
      </c>
      <c r="C13" s="9">
        <v>0.55000000000000004</v>
      </c>
      <c r="D13" s="10">
        <f t="shared" si="6"/>
        <v>4.4405594405594409</v>
      </c>
      <c r="E13" s="7">
        <v>2</v>
      </c>
      <c r="F13" s="7">
        <v>1</v>
      </c>
      <c r="G13" s="7"/>
      <c r="H13" s="7">
        <v>5000</v>
      </c>
      <c r="I13" s="11">
        <f t="shared" si="2"/>
        <v>8.8811188811188817</v>
      </c>
      <c r="J13" s="11">
        <f t="shared" si="3"/>
        <v>4.4405594405594409</v>
      </c>
      <c r="K13" s="11">
        <f t="shared" si="4"/>
        <v>0</v>
      </c>
      <c r="L13" s="11">
        <f t="shared" si="5"/>
        <v>22202.797202797203</v>
      </c>
    </row>
    <row r="14" spans="1:12">
      <c r="A14" s="7">
        <v>11</v>
      </c>
      <c r="B14" s="7">
        <f t="shared" si="1"/>
        <v>287</v>
      </c>
      <c r="C14" s="9">
        <v>0.5</v>
      </c>
      <c r="D14" s="10">
        <f t="shared" si="6"/>
        <v>6.4405594405594409</v>
      </c>
      <c r="E14" s="7">
        <v>3</v>
      </c>
      <c r="F14" s="7">
        <v>2</v>
      </c>
      <c r="G14" s="7">
        <v>1</v>
      </c>
      <c r="H14" s="7">
        <v>10000</v>
      </c>
      <c r="I14" s="11">
        <f t="shared" si="2"/>
        <v>19.321678321678323</v>
      </c>
      <c r="J14" s="11">
        <f t="shared" si="3"/>
        <v>12.881118881118882</v>
      </c>
      <c r="K14" s="11">
        <f t="shared" si="4"/>
        <v>6.4405594405594409</v>
      </c>
      <c r="L14" s="11">
        <f t="shared" si="5"/>
        <v>64405.594405594406</v>
      </c>
    </row>
    <row r="15" spans="1:12">
      <c r="A15" s="7">
        <v>12</v>
      </c>
      <c r="B15" s="7">
        <f t="shared" si="1"/>
        <v>316</v>
      </c>
      <c r="C15" s="9">
        <v>0.45</v>
      </c>
      <c r="D15" s="10">
        <f t="shared" si="6"/>
        <v>10.094017094017095</v>
      </c>
      <c r="E15" s="7">
        <v>3</v>
      </c>
      <c r="F15" s="7">
        <v>2</v>
      </c>
      <c r="G15" s="7">
        <v>1</v>
      </c>
      <c r="H15" s="7">
        <v>10000</v>
      </c>
      <c r="I15" s="11">
        <f t="shared" si="2"/>
        <v>30.282051282051285</v>
      </c>
      <c r="J15" s="11">
        <f t="shared" si="3"/>
        <v>20.188034188034191</v>
      </c>
      <c r="K15" s="11">
        <f t="shared" si="4"/>
        <v>10.094017094017095</v>
      </c>
      <c r="L15" s="11">
        <f t="shared" si="5"/>
        <v>100940.17094017095</v>
      </c>
    </row>
    <row r="16" spans="1:12">
      <c r="A16" s="7">
        <v>13</v>
      </c>
      <c r="B16" s="7">
        <f t="shared" si="1"/>
        <v>348</v>
      </c>
      <c r="C16" s="9">
        <v>0.39999999999999902</v>
      </c>
      <c r="D16" s="10">
        <f t="shared" si="6"/>
        <v>17.641025641025713</v>
      </c>
      <c r="E16" s="7">
        <v>3</v>
      </c>
      <c r="F16" s="7">
        <v>2</v>
      </c>
      <c r="G16" s="7">
        <v>1</v>
      </c>
      <c r="H16" s="7">
        <v>10000</v>
      </c>
      <c r="I16" s="11">
        <f t="shared" si="2"/>
        <v>52.92307692307714</v>
      </c>
      <c r="J16" s="11">
        <f t="shared" si="3"/>
        <v>35.282051282051427</v>
      </c>
      <c r="K16" s="11">
        <f t="shared" si="4"/>
        <v>17.641025641025713</v>
      </c>
      <c r="L16" s="11">
        <f t="shared" si="5"/>
        <v>176410.25641025713</v>
      </c>
    </row>
    <row r="17" spans="1:12">
      <c r="A17" s="7">
        <v>14</v>
      </c>
      <c r="B17" s="7">
        <f t="shared" si="1"/>
        <v>383</v>
      </c>
      <c r="C17" s="9">
        <v>0.34999999999999898</v>
      </c>
      <c r="D17" s="10">
        <f t="shared" si="6"/>
        <v>35.619047619047912</v>
      </c>
      <c r="E17" s="7">
        <v>3</v>
      </c>
      <c r="F17" s="7">
        <v>2</v>
      </c>
      <c r="G17" s="7">
        <v>1</v>
      </c>
      <c r="H17" s="7">
        <v>10000</v>
      </c>
      <c r="I17" s="11">
        <f t="shared" si="2"/>
        <v>106.85714285714374</v>
      </c>
      <c r="J17" s="11">
        <f t="shared" si="3"/>
        <v>71.238095238095823</v>
      </c>
      <c r="K17" s="11">
        <f t="shared" si="4"/>
        <v>35.619047619047912</v>
      </c>
      <c r="L17" s="11">
        <f t="shared" si="5"/>
        <v>356190.47619047912</v>
      </c>
    </row>
    <row r="18" spans="1:12">
      <c r="A18" s="7">
        <v>15</v>
      </c>
      <c r="B18" s="7">
        <f t="shared" si="1"/>
        <v>421</v>
      </c>
      <c r="C18" s="9">
        <v>0.30000000000000099</v>
      </c>
      <c r="D18" s="10">
        <f t="shared" si="6"/>
        <v>86.444444444444727</v>
      </c>
      <c r="E18" s="7">
        <v>3</v>
      </c>
      <c r="F18" s="7">
        <v>2</v>
      </c>
      <c r="G18" s="7">
        <v>1</v>
      </c>
      <c r="H18" s="7">
        <v>10000</v>
      </c>
      <c r="I18" s="11">
        <f t="shared" si="2"/>
        <v>259.33333333333417</v>
      </c>
      <c r="J18" s="11">
        <f t="shared" si="3"/>
        <v>172.88888888888945</v>
      </c>
      <c r="K18" s="11">
        <f t="shared" si="4"/>
        <v>86.444444444444727</v>
      </c>
      <c r="L18" s="11">
        <f t="shared" si="5"/>
        <v>864444.44444444729</v>
      </c>
    </row>
    <row r="19" spans="1:12">
      <c r="A19" s="7"/>
      <c r="B19" s="7">
        <v>1.1000000000000001</v>
      </c>
      <c r="C19" s="7"/>
      <c r="D19" s="7">
        <f>SUM(D4:D18)</f>
        <v>174.43348112156227</v>
      </c>
      <c r="E19" s="8"/>
      <c r="F19" s="8"/>
      <c r="G19" s="8"/>
      <c r="H19" s="8"/>
      <c r="I19" s="11">
        <f>SUM(I4:I18)</f>
        <v>499.62695431503676</v>
      </c>
      <c r="J19" s="11">
        <f t="shared" ref="J19:L19" si="7">SUM(J4:J18)</f>
        <v>325.19347319347446</v>
      </c>
      <c r="K19" s="11">
        <f t="shared" si="7"/>
        <v>156.23909423909487</v>
      </c>
      <c r="L19" s="11">
        <f t="shared" si="7"/>
        <v>1636925.5703017379</v>
      </c>
    </row>
  </sheetData>
  <phoneticPr fontId="9" type="noConversion"/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25" sqref="C25"/>
    </sheetView>
  </sheetViews>
  <sheetFormatPr defaultRowHeight="13.5"/>
  <cols>
    <col min="1" max="1" width="9" style="1"/>
    <col min="2" max="2" width="13" style="1" bestFit="1" customWidth="1"/>
    <col min="3" max="3" width="41.75" style="1" customWidth="1"/>
    <col min="4" max="5" width="9.625" style="1" customWidth="1"/>
    <col min="6" max="6" width="10.875" style="1" bestFit="1" customWidth="1"/>
    <col min="7" max="16384" width="9" style="1"/>
  </cols>
  <sheetData>
    <row r="1" spans="1:7">
      <c r="A1" s="2" t="s">
        <v>50</v>
      </c>
      <c r="B1" s="2" t="s">
        <v>6</v>
      </c>
      <c r="C1" s="2" t="s">
        <v>48</v>
      </c>
      <c r="D1" s="2" t="s">
        <v>51</v>
      </c>
      <c r="E1" s="2" t="s">
        <v>52</v>
      </c>
      <c r="F1" s="2" t="s">
        <v>16</v>
      </c>
      <c r="G1" s="2"/>
    </row>
    <row r="2" spans="1:7">
      <c r="A2" s="1">
        <v>1</v>
      </c>
      <c r="B2" s="1" t="s">
        <v>7</v>
      </c>
      <c r="C2" s="1" t="s">
        <v>15</v>
      </c>
      <c r="D2" s="1">
        <v>1</v>
      </c>
      <c r="E2" s="1">
        <v>10</v>
      </c>
      <c r="F2" s="1">
        <v>1</v>
      </c>
    </row>
    <row r="3" spans="1:7">
      <c r="A3" s="1">
        <v>2</v>
      </c>
      <c r="B3" s="5" t="s">
        <v>20</v>
      </c>
      <c r="C3" s="1" t="s">
        <v>23</v>
      </c>
      <c r="D3" s="1">
        <v>2</v>
      </c>
      <c r="E3" s="1">
        <v>0</v>
      </c>
      <c r="F3" s="1">
        <v>2</v>
      </c>
    </row>
    <row r="4" spans="1:7">
      <c r="A4" s="1">
        <v>3</v>
      </c>
      <c r="B4" s="5" t="s">
        <v>21</v>
      </c>
      <c r="C4" s="1" t="s">
        <v>24</v>
      </c>
      <c r="D4" s="1">
        <v>2</v>
      </c>
      <c r="E4" s="1">
        <v>0</v>
      </c>
      <c r="F4" s="1">
        <v>5</v>
      </c>
    </row>
    <row r="5" spans="1:7">
      <c r="A5" s="1">
        <v>4</v>
      </c>
      <c r="B5" s="5" t="s">
        <v>22</v>
      </c>
      <c r="C5" s="1" t="s">
        <v>25</v>
      </c>
      <c r="D5" s="1">
        <v>2</v>
      </c>
      <c r="E5" s="1">
        <v>0</v>
      </c>
      <c r="F5" s="1">
        <v>10</v>
      </c>
    </row>
    <row r="6" spans="1:7">
      <c r="A6" s="1">
        <v>5</v>
      </c>
      <c r="B6" s="5" t="s">
        <v>26</v>
      </c>
      <c r="C6" s="1" t="s">
        <v>31</v>
      </c>
      <c r="D6" s="1">
        <v>3</v>
      </c>
      <c r="E6" s="1">
        <v>500</v>
      </c>
      <c r="F6" s="1">
        <v>1</v>
      </c>
    </row>
    <row r="7" spans="1:7">
      <c r="A7" s="1">
        <v>6</v>
      </c>
      <c r="B7" s="5" t="s">
        <v>27</v>
      </c>
      <c r="C7" s="1" t="s">
        <v>29</v>
      </c>
      <c r="D7" s="1">
        <v>3</v>
      </c>
      <c r="E7" s="1">
        <v>2000</v>
      </c>
      <c r="F7" s="1">
        <v>3</v>
      </c>
    </row>
    <row r="8" spans="1:7">
      <c r="A8" s="1">
        <v>7</v>
      </c>
      <c r="B8" s="5" t="s">
        <v>28</v>
      </c>
      <c r="C8" s="1" t="s">
        <v>30</v>
      </c>
      <c r="D8" s="1">
        <v>3</v>
      </c>
      <c r="E8" s="1">
        <v>5000</v>
      </c>
      <c r="F8" s="1">
        <v>5</v>
      </c>
    </row>
    <row r="9" spans="1:7">
      <c r="A9" s="1">
        <v>8</v>
      </c>
      <c r="B9" s="1" t="s">
        <v>343</v>
      </c>
      <c r="C9" s="1" t="s">
        <v>344</v>
      </c>
      <c r="D9" s="1">
        <v>4</v>
      </c>
      <c r="E9" s="1">
        <v>10000</v>
      </c>
      <c r="F9" s="1">
        <v>2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D13" sqref="D13"/>
    </sheetView>
  </sheetViews>
  <sheetFormatPr defaultRowHeight="13.5"/>
  <cols>
    <col min="1" max="1" width="9" style="1"/>
    <col min="2" max="2" width="15.125" style="1" bestFit="1" customWidth="1"/>
    <col min="3" max="3" width="12.125" style="1" customWidth="1"/>
    <col min="4" max="4" width="86.125" style="1" bestFit="1" customWidth="1"/>
    <col min="5" max="16384" width="9" style="1"/>
  </cols>
  <sheetData>
    <row r="1" spans="1:6" s="2" customFormat="1">
      <c r="A1" s="2" t="s">
        <v>46</v>
      </c>
      <c r="B1" s="2" t="s">
        <v>17</v>
      </c>
      <c r="C1" s="2" t="s">
        <v>18</v>
      </c>
      <c r="D1" s="2" t="s">
        <v>53</v>
      </c>
      <c r="E1" s="2" t="s">
        <v>49</v>
      </c>
      <c r="F1" s="2" t="s">
        <v>54</v>
      </c>
    </row>
    <row r="2" spans="1:6">
      <c r="A2" s="1">
        <v>1</v>
      </c>
      <c r="B2" s="1" t="s">
        <v>19</v>
      </c>
      <c r="C2" s="1">
        <v>3</v>
      </c>
      <c r="D2" s="19" t="s">
        <v>395</v>
      </c>
      <c r="E2" s="1">
        <v>1</v>
      </c>
      <c r="F2" s="1">
        <v>150</v>
      </c>
    </row>
    <row r="3" spans="1:6">
      <c r="A3" s="1">
        <v>2</v>
      </c>
      <c r="B3" s="17" t="s">
        <v>251</v>
      </c>
      <c r="C3" s="1">
        <v>5</v>
      </c>
      <c r="D3" s="19" t="s">
        <v>394</v>
      </c>
      <c r="E3" s="1">
        <v>1</v>
      </c>
      <c r="F3" s="1">
        <v>200</v>
      </c>
    </row>
    <row r="4" spans="1:6">
      <c r="A4" s="1">
        <v>3</v>
      </c>
      <c r="B4" s="29" t="s">
        <v>393</v>
      </c>
      <c r="C4" s="1">
        <v>3</v>
      </c>
      <c r="D4" s="19" t="s">
        <v>396</v>
      </c>
      <c r="E4" s="1">
        <v>2</v>
      </c>
      <c r="F4" s="1">
        <v>100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T15" sqref="T15"/>
    </sheetView>
  </sheetViews>
  <sheetFormatPr defaultRowHeight="13.5"/>
  <cols>
    <col min="1" max="1" width="3.5" bestFit="1" customWidth="1"/>
    <col min="2" max="2" width="5.25" bestFit="1" customWidth="1"/>
    <col min="3" max="3" width="7.125" bestFit="1" customWidth="1"/>
    <col min="4" max="4" width="11" bestFit="1" customWidth="1"/>
    <col min="5" max="5" width="5.25" bestFit="1" customWidth="1"/>
    <col min="7" max="7" width="41.5" bestFit="1" customWidth="1"/>
    <col min="8" max="8" width="5.25" bestFit="1" customWidth="1"/>
    <col min="9" max="12" width="9" bestFit="1" customWidth="1"/>
  </cols>
  <sheetData>
    <row r="1" spans="1:18">
      <c r="A1" s="7" t="s">
        <v>283</v>
      </c>
      <c r="B1" s="7" t="s">
        <v>284</v>
      </c>
      <c r="C1" s="7" t="s">
        <v>285</v>
      </c>
      <c r="D1" s="7" t="s">
        <v>286</v>
      </c>
      <c r="E1" s="7" t="s">
        <v>287</v>
      </c>
      <c r="F1" s="7" t="s">
        <v>288</v>
      </c>
      <c r="G1" s="7" t="s">
        <v>289</v>
      </c>
      <c r="H1" s="7" t="s">
        <v>290</v>
      </c>
      <c r="I1" s="7" t="s">
        <v>349</v>
      </c>
      <c r="J1" s="7" t="s">
        <v>350</v>
      </c>
      <c r="K1" s="7" t="s">
        <v>351</v>
      </c>
      <c r="L1" s="7" t="s">
        <v>352</v>
      </c>
      <c r="M1" s="7" t="s">
        <v>353</v>
      </c>
      <c r="N1" s="7" t="s">
        <v>354</v>
      </c>
      <c r="O1" s="7" t="s">
        <v>355</v>
      </c>
      <c r="P1" s="7" t="s">
        <v>356</v>
      </c>
      <c r="Q1" s="7" t="s">
        <v>342</v>
      </c>
      <c r="R1" s="7" t="s">
        <v>573</v>
      </c>
    </row>
    <row r="2" spans="1:18">
      <c r="A2" s="7">
        <v>0</v>
      </c>
      <c r="B2" s="7" t="s">
        <v>291</v>
      </c>
      <c r="C2" s="7" t="s">
        <v>345</v>
      </c>
      <c r="D2" s="7" t="s">
        <v>346</v>
      </c>
      <c r="E2" s="7" t="s">
        <v>347</v>
      </c>
      <c r="F2" s="19" t="s">
        <v>19</v>
      </c>
      <c r="G2" s="7" t="s">
        <v>348</v>
      </c>
      <c r="H2" s="7">
        <v>0</v>
      </c>
      <c r="I2" s="7">
        <f>M2*10</f>
        <v>10</v>
      </c>
      <c r="J2" s="7">
        <f t="shared" ref="J2:L2" si="0">N2*10</f>
        <v>10</v>
      </c>
      <c r="K2" s="7">
        <f t="shared" si="0"/>
        <v>10</v>
      </c>
      <c r="L2" s="7">
        <f t="shared" si="0"/>
        <v>10</v>
      </c>
      <c r="M2" s="7">
        <v>1</v>
      </c>
      <c r="N2" s="7">
        <v>1</v>
      </c>
      <c r="O2" s="7">
        <v>1</v>
      </c>
      <c r="P2" s="7">
        <v>1</v>
      </c>
      <c r="Q2" s="7">
        <f>M2+N2+O2+P2</f>
        <v>4</v>
      </c>
      <c r="R2" t="s">
        <v>574</v>
      </c>
    </row>
    <row r="3" spans="1:18">
      <c r="A3" s="7">
        <v>1</v>
      </c>
      <c r="B3" s="7" t="s">
        <v>291</v>
      </c>
      <c r="C3" s="7" t="s">
        <v>292</v>
      </c>
      <c r="D3" s="7" t="s">
        <v>293</v>
      </c>
      <c r="E3" s="7" t="s">
        <v>294</v>
      </c>
      <c r="F3" s="7" t="s">
        <v>295</v>
      </c>
      <c r="G3" s="7" t="s">
        <v>341</v>
      </c>
      <c r="H3" s="7">
        <v>0</v>
      </c>
      <c r="I3" s="7">
        <f t="shared" ref="I3:I12" si="1">M3*10</f>
        <v>11</v>
      </c>
      <c r="J3" s="7">
        <f t="shared" ref="J3:J12" si="2">N3*10</f>
        <v>10</v>
      </c>
      <c r="K3" s="7">
        <f t="shared" ref="K3:K12" si="3">O3*10</f>
        <v>11</v>
      </c>
      <c r="L3" s="7">
        <f t="shared" ref="L3:L12" si="4">P3*10</f>
        <v>9.5</v>
      </c>
      <c r="M3" s="20">
        <v>1.1000000000000001</v>
      </c>
      <c r="N3" s="20">
        <v>1</v>
      </c>
      <c r="O3" s="20">
        <v>1.1000000000000001</v>
      </c>
      <c r="P3" s="20">
        <v>0.95</v>
      </c>
      <c r="Q3" s="7">
        <f t="shared" ref="Q3:Q12" si="5">M3+N3+O3+P3</f>
        <v>4.1500000000000004</v>
      </c>
      <c r="R3" t="s">
        <v>575</v>
      </c>
    </row>
    <row r="4" spans="1:18">
      <c r="A4" s="7">
        <v>2</v>
      </c>
      <c r="B4" s="7" t="s">
        <v>296</v>
      </c>
      <c r="C4" s="7" t="s">
        <v>297</v>
      </c>
      <c r="D4" s="7" t="s">
        <v>298</v>
      </c>
      <c r="E4" s="7" t="s">
        <v>299</v>
      </c>
      <c r="F4" s="7" t="s">
        <v>300</v>
      </c>
      <c r="G4" s="7" t="s">
        <v>301</v>
      </c>
      <c r="H4" s="7">
        <v>0</v>
      </c>
      <c r="I4" s="7">
        <f t="shared" si="1"/>
        <v>9.5</v>
      </c>
      <c r="J4" s="7">
        <f t="shared" si="2"/>
        <v>10</v>
      </c>
      <c r="K4" s="7">
        <f t="shared" si="3"/>
        <v>9.5</v>
      </c>
      <c r="L4" s="7">
        <f t="shared" si="4"/>
        <v>9.5</v>
      </c>
      <c r="M4" s="7">
        <v>0.95</v>
      </c>
      <c r="N4" s="7">
        <v>1</v>
      </c>
      <c r="O4" s="7">
        <v>0.95</v>
      </c>
      <c r="P4" s="7">
        <v>0.95</v>
      </c>
      <c r="Q4" s="7">
        <f t="shared" si="5"/>
        <v>3.8499999999999996</v>
      </c>
      <c r="R4" t="s">
        <v>576</v>
      </c>
    </row>
    <row r="5" spans="1:18">
      <c r="A5" s="7">
        <v>3</v>
      </c>
      <c r="B5" s="7" t="s">
        <v>296</v>
      </c>
      <c r="C5" s="7" t="s">
        <v>302</v>
      </c>
      <c r="D5" s="7" t="s">
        <v>303</v>
      </c>
      <c r="E5" s="7" t="s">
        <v>304</v>
      </c>
      <c r="F5" s="7" t="s">
        <v>305</v>
      </c>
      <c r="G5" s="7" t="s">
        <v>306</v>
      </c>
      <c r="H5" s="7">
        <v>0</v>
      </c>
      <c r="I5" s="7">
        <f t="shared" si="1"/>
        <v>9.5</v>
      </c>
      <c r="J5" s="7">
        <v>11</v>
      </c>
      <c r="K5" s="7">
        <f t="shared" si="3"/>
        <v>9.5</v>
      </c>
      <c r="L5" s="7">
        <f t="shared" si="4"/>
        <v>9.5</v>
      </c>
      <c r="M5" s="26">
        <v>0.95</v>
      </c>
      <c r="N5" s="26">
        <v>1</v>
      </c>
      <c r="O5" s="26">
        <v>0.95</v>
      </c>
      <c r="P5" s="26">
        <v>0.95</v>
      </c>
      <c r="Q5" s="7">
        <f t="shared" si="5"/>
        <v>3.8499999999999996</v>
      </c>
      <c r="R5" t="s">
        <v>577</v>
      </c>
    </row>
    <row r="6" spans="1:18">
      <c r="A6" s="7">
        <v>4</v>
      </c>
      <c r="B6" s="7" t="s">
        <v>307</v>
      </c>
      <c r="C6" s="7" t="s">
        <v>308</v>
      </c>
      <c r="D6" s="7" t="s">
        <v>309</v>
      </c>
      <c r="E6" s="7" t="s">
        <v>310</v>
      </c>
      <c r="F6" s="7" t="s">
        <v>311</v>
      </c>
      <c r="G6" s="7" t="s">
        <v>312</v>
      </c>
      <c r="H6" s="7">
        <v>10</v>
      </c>
      <c r="I6" s="7">
        <f t="shared" si="1"/>
        <v>10.5</v>
      </c>
      <c r="J6" s="7">
        <f t="shared" si="2"/>
        <v>9.5</v>
      </c>
      <c r="K6" s="7">
        <f t="shared" si="3"/>
        <v>10.5</v>
      </c>
      <c r="L6" s="7">
        <f t="shared" si="4"/>
        <v>9.5</v>
      </c>
      <c r="M6" s="21">
        <v>1.05</v>
      </c>
      <c r="N6" s="21">
        <v>0.95</v>
      </c>
      <c r="O6" s="21">
        <v>1.05</v>
      </c>
      <c r="P6" s="21">
        <v>0.95</v>
      </c>
      <c r="Q6" s="7">
        <f t="shared" si="5"/>
        <v>4</v>
      </c>
      <c r="R6" t="s">
        <v>578</v>
      </c>
    </row>
    <row r="7" spans="1:18">
      <c r="A7" s="7">
        <v>5</v>
      </c>
      <c r="B7" s="7" t="s">
        <v>313</v>
      </c>
      <c r="C7" s="7" t="s">
        <v>314</v>
      </c>
      <c r="D7" s="7" t="s">
        <v>315</v>
      </c>
      <c r="E7" s="7" t="s">
        <v>316</v>
      </c>
      <c r="F7" s="7" t="s">
        <v>317</v>
      </c>
      <c r="G7" s="7" t="s">
        <v>318</v>
      </c>
      <c r="H7" s="7">
        <v>300</v>
      </c>
      <c r="I7" s="7">
        <f t="shared" si="1"/>
        <v>9.5</v>
      </c>
      <c r="J7" s="7">
        <f t="shared" si="2"/>
        <v>9.5</v>
      </c>
      <c r="K7" s="7">
        <f t="shared" si="3"/>
        <v>9.5</v>
      </c>
      <c r="L7" s="7">
        <f t="shared" si="4"/>
        <v>10.5</v>
      </c>
      <c r="M7" s="22">
        <v>0.95</v>
      </c>
      <c r="N7" s="22">
        <v>0.95</v>
      </c>
      <c r="O7" s="22">
        <v>0.95</v>
      </c>
      <c r="P7" s="22">
        <v>1.05</v>
      </c>
      <c r="Q7" s="7">
        <f t="shared" si="5"/>
        <v>3.8999999999999995</v>
      </c>
      <c r="R7" t="s">
        <v>579</v>
      </c>
    </row>
    <row r="8" spans="1:18">
      <c r="A8" s="7">
        <v>6</v>
      </c>
      <c r="B8" s="7" t="s">
        <v>307</v>
      </c>
      <c r="C8" s="7" t="s">
        <v>319</v>
      </c>
      <c r="D8" s="7" t="s">
        <v>320</v>
      </c>
      <c r="E8" s="7" t="s">
        <v>316</v>
      </c>
      <c r="F8" s="7" t="s">
        <v>321</v>
      </c>
      <c r="G8" s="7" t="s">
        <v>322</v>
      </c>
      <c r="H8" s="7">
        <v>50</v>
      </c>
      <c r="I8" s="7">
        <f t="shared" si="1"/>
        <v>9.5</v>
      </c>
      <c r="J8" s="7">
        <v>10</v>
      </c>
      <c r="K8" s="7">
        <f t="shared" si="3"/>
        <v>9.5</v>
      </c>
      <c r="L8" s="7">
        <f t="shared" si="4"/>
        <v>10</v>
      </c>
      <c r="M8" s="23">
        <v>0.95</v>
      </c>
      <c r="N8" s="23">
        <v>0.95</v>
      </c>
      <c r="O8" s="23">
        <v>0.95</v>
      </c>
      <c r="P8" s="23">
        <v>1</v>
      </c>
      <c r="Q8" s="7">
        <f t="shared" si="5"/>
        <v>3.8499999999999996</v>
      </c>
      <c r="R8" t="s">
        <v>580</v>
      </c>
    </row>
    <row r="9" spans="1:18">
      <c r="A9" s="7">
        <v>7</v>
      </c>
      <c r="B9" s="7" t="s">
        <v>323</v>
      </c>
      <c r="C9" s="7" t="s">
        <v>324</v>
      </c>
      <c r="D9" s="7" t="s">
        <v>325</v>
      </c>
      <c r="E9" s="7" t="s">
        <v>326</v>
      </c>
      <c r="F9" s="7" t="s">
        <v>327</v>
      </c>
      <c r="G9" s="7" t="s">
        <v>328</v>
      </c>
      <c r="H9" s="7">
        <v>100</v>
      </c>
      <c r="I9" s="7">
        <f t="shared" si="1"/>
        <v>9.5</v>
      </c>
      <c r="J9" s="7">
        <v>11</v>
      </c>
      <c r="K9" s="7">
        <f t="shared" si="3"/>
        <v>9.5</v>
      </c>
      <c r="L9" s="7">
        <f t="shared" si="4"/>
        <v>9.5</v>
      </c>
      <c r="M9" s="24">
        <v>0.95</v>
      </c>
      <c r="N9" s="24">
        <v>1.05</v>
      </c>
      <c r="O9" s="24">
        <v>0.95</v>
      </c>
      <c r="P9" s="24">
        <v>0.95</v>
      </c>
      <c r="Q9" s="7">
        <f t="shared" si="5"/>
        <v>3.9000000000000004</v>
      </c>
      <c r="R9" t="s">
        <v>581</v>
      </c>
    </row>
    <row r="10" spans="1:18">
      <c r="A10" s="7">
        <v>8</v>
      </c>
      <c r="B10" s="7" t="s">
        <v>323</v>
      </c>
      <c r="C10" s="7" t="s">
        <v>128</v>
      </c>
      <c r="D10" s="7" t="s">
        <v>329</v>
      </c>
      <c r="E10" s="7" t="s">
        <v>326</v>
      </c>
      <c r="F10" s="7" t="s">
        <v>330</v>
      </c>
      <c r="G10" s="7" t="s">
        <v>331</v>
      </c>
      <c r="H10" s="7">
        <v>200</v>
      </c>
      <c r="I10" s="7">
        <f t="shared" si="1"/>
        <v>9.5</v>
      </c>
      <c r="J10" s="7">
        <v>11</v>
      </c>
      <c r="K10" s="7">
        <f t="shared" si="3"/>
        <v>9.5</v>
      </c>
      <c r="L10" s="7">
        <f t="shared" si="4"/>
        <v>9.5</v>
      </c>
      <c r="M10" s="25">
        <v>0.95</v>
      </c>
      <c r="N10" s="25">
        <v>1.05</v>
      </c>
      <c r="O10" s="25">
        <v>0.95</v>
      </c>
      <c r="P10" s="25">
        <v>0.95</v>
      </c>
      <c r="Q10" s="7">
        <f t="shared" si="5"/>
        <v>3.9000000000000004</v>
      </c>
      <c r="R10" t="s">
        <v>582</v>
      </c>
    </row>
    <row r="11" spans="1:18">
      <c r="A11" s="7">
        <v>9</v>
      </c>
      <c r="B11" s="7" t="s">
        <v>332</v>
      </c>
      <c r="C11" s="7" t="s">
        <v>333</v>
      </c>
      <c r="D11" s="7" t="s">
        <v>334</v>
      </c>
      <c r="E11" s="7" t="s">
        <v>335</v>
      </c>
      <c r="F11" s="7" t="s">
        <v>336</v>
      </c>
      <c r="G11" s="7" t="s">
        <v>337</v>
      </c>
      <c r="H11" s="7">
        <v>500</v>
      </c>
      <c r="I11" s="7">
        <f t="shared" si="1"/>
        <v>10</v>
      </c>
      <c r="J11" s="7">
        <f t="shared" si="2"/>
        <v>10</v>
      </c>
      <c r="K11" s="7">
        <f t="shared" si="3"/>
        <v>10</v>
      </c>
      <c r="L11" s="7">
        <f t="shared" si="4"/>
        <v>10</v>
      </c>
      <c r="M11" s="7">
        <v>1</v>
      </c>
      <c r="N11" s="7">
        <v>1</v>
      </c>
      <c r="O11" s="7">
        <v>1</v>
      </c>
      <c r="P11" s="7">
        <v>1</v>
      </c>
      <c r="Q11" s="7">
        <f t="shared" si="5"/>
        <v>4</v>
      </c>
      <c r="R11" t="s">
        <v>583</v>
      </c>
    </row>
    <row r="12" spans="1:18">
      <c r="A12" s="7">
        <v>10</v>
      </c>
      <c r="B12" s="7" t="s">
        <v>332</v>
      </c>
      <c r="C12" s="7" t="s">
        <v>338</v>
      </c>
      <c r="D12" s="7" t="s">
        <v>339</v>
      </c>
      <c r="E12" s="7" t="s">
        <v>304</v>
      </c>
      <c r="F12" s="18" t="s">
        <v>340</v>
      </c>
      <c r="G12" s="7" t="s">
        <v>470</v>
      </c>
      <c r="H12" s="7">
        <v>500</v>
      </c>
      <c r="I12" s="7">
        <f t="shared" si="1"/>
        <v>9.5</v>
      </c>
      <c r="J12" s="7">
        <f t="shared" si="2"/>
        <v>10.5</v>
      </c>
      <c r="K12" s="7">
        <f t="shared" si="3"/>
        <v>9.5</v>
      </c>
      <c r="L12" s="7">
        <f t="shared" si="4"/>
        <v>10</v>
      </c>
      <c r="M12" s="27">
        <v>0.95</v>
      </c>
      <c r="N12" s="27">
        <v>1.05</v>
      </c>
      <c r="O12" s="27">
        <v>0.95</v>
      </c>
      <c r="P12" s="27">
        <v>1</v>
      </c>
      <c r="Q12" s="7">
        <f t="shared" si="5"/>
        <v>3.95</v>
      </c>
      <c r="R12" t="s">
        <v>585</v>
      </c>
    </row>
    <row r="13" spans="1:18">
      <c r="A13" s="7">
        <v>11</v>
      </c>
      <c r="B13" s="7" t="s">
        <v>323</v>
      </c>
      <c r="C13" s="7" t="s">
        <v>377</v>
      </c>
      <c r="D13" s="7" t="s">
        <v>469</v>
      </c>
      <c r="E13" s="7" t="s">
        <v>304</v>
      </c>
      <c r="F13" s="7" t="s">
        <v>468</v>
      </c>
      <c r="G13" s="7" t="s">
        <v>471</v>
      </c>
      <c r="H13" s="7">
        <v>200</v>
      </c>
      <c r="I13" s="7">
        <f t="shared" ref="I13" si="6">M13*10</f>
        <v>9.5</v>
      </c>
      <c r="J13" s="7">
        <v>11</v>
      </c>
      <c r="K13" s="7">
        <f t="shared" ref="K13" si="7">O13*10</f>
        <v>9.5</v>
      </c>
      <c r="L13" s="7">
        <f t="shared" ref="L13" si="8">P13*10</f>
        <v>9.5</v>
      </c>
      <c r="M13" s="27">
        <v>0.95</v>
      </c>
      <c r="N13" s="27">
        <v>1.05</v>
      </c>
      <c r="O13" s="27">
        <v>0.95</v>
      </c>
      <c r="P13" s="27">
        <v>0.95</v>
      </c>
      <c r="Q13" s="7">
        <f t="shared" ref="Q13" si="9">M13+N13+O13+P13</f>
        <v>3.9000000000000004</v>
      </c>
      <c r="R13" t="s">
        <v>584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概述</vt:lpstr>
      <vt:lpstr>人物提升</vt:lpstr>
      <vt:lpstr>掉落</vt:lpstr>
      <vt:lpstr>敌人</vt:lpstr>
      <vt:lpstr>装备</vt:lpstr>
      <vt:lpstr>强化</vt:lpstr>
      <vt:lpstr>道具</vt:lpstr>
      <vt:lpstr>技能</vt:lpstr>
      <vt:lpstr>伙伴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2015-07-21T09:31:59Z</dcterms:modified>
</cp:coreProperties>
</file>