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30" firstSheet="1" activeTab="5"/>
  </bookViews>
  <sheets>
    <sheet name="Sheet2" sheetId="2" state="hidden" r:id="rId1"/>
    <sheet name="第11周" sheetId="12" r:id="rId2"/>
    <sheet name="第12周" sheetId="4" r:id="rId3"/>
    <sheet name="第13周" sheetId="5" r:id="rId4"/>
    <sheet name="第14周" sheetId="6" r:id="rId5"/>
    <sheet name="第15周" sheetId="7" r:id="rId6"/>
    <sheet name="第16周" sheetId="8" r:id="rId7"/>
    <sheet name="第17周" sheetId="9" r:id="rId8"/>
    <sheet name="第18周" sheetId="10" r:id="rId9"/>
    <sheet name="第19周" sheetId="1" r:id="rId10"/>
    <sheet name="第20周" sheetId="3" r:id="rId11"/>
    <sheet name="小白营" sheetId="16" state="hidden" r:id="rId12"/>
    <sheet name="Sheet13" sheetId="14" state="hidden" r:id="rId13"/>
    <sheet name="Sheet14" sheetId="15" state="hidden" r:id="rId14"/>
  </sheets>
  <externalReferences>
    <externalReference r:id="rId15"/>
  </externalReferences>
  <calcPr calcId="144525"/>
</workbook>
</file>

<file path=xl/sharedStrings.xml><?xml version="1.0" encoding="utf-8"?>
<sst xmlns="http://schemas.openxmlformats.org/spreadsheetml/2006/main" count="1882" uniqueCount="573">
  <si>
    <t>公司名称</t>
  </si>
  <si>
    <t>科目名称</t>
  </si>
  <si>
    <r>
      <rPr>
        <b/>
        <sz val="11"/>
        <color theme="1"/>
        <rFont val="宋体"/>
        <charset val="134"/>
        <scheme val="minor"/>
      </rPr>
      <t>2019</t>
    </r>
    <r>
      <rPr>
        <b/>
        <sz val="11"/>
        <color theme="1"/>
        <rFont val="宋体"/>
        <charset val="134"/>
      </rPr>
      <t>年</t>
    </r>
    <r>
      <rPr>
        <b/>
        <sz val="11"/>
        <color theme="1"/>
        <rFont val="等线"/>
        <charset val="134"/>
      </rPr>
      <t>中报</t>
    </r>
  </si>
  <si>
    <r>
      <rPr>
        <b/>
        <sz val="11"/>
        <color theme="1"/>
        <rFont val="宋体"/>
        <charset val="134"/>
        <scheme val="minor"/>
      </rPr>
      <t>2018</t>
    </r>
    <r>
      <rPr>
        <b/>
        <sz val="11"/>
        <color theme="1"/>
        <rFont val="宋体"/>
        <charset val="134"/>
      </rPr>
      <t>年中报</t>
    </r>
  </si>
  <si>
    <t>变动率</t>
  </si>
  <si>
    <t>洋河股份</t>
  </si>
  <si>
    <t>净利润</t>
  </si>
  <si>
    <t>所有者权益</t>
  </si>
  <si>
    <t>净资产收益率</t>
  </si>
  <si>
    <t>经营活动产生的现金流量净额</t>
  </si>
  <si>
    <t>净利润现金比率</t>
  </si>
  <si>
    <t>负债</t>
  </si>
  <si>
    <t xml:space="preserve">资产 </t>
  </si>
  <si>
    <t>资产负债率</t>
  </si>
  <si>
    <t>主营业务收入</t>
  </si>
  <si>
    <t>主营业务成本</t>
  </si>
  <si>
    <t>毛利率</t>
  </si>
  <si>
    <t>营业收入</t>
  </si>
  <si>
    <t>营业利润</t>
  </si>
  <si>
    <t>营业利润率</t>
  </si>
  <si>
    <t>2017年中报</t>
  </si>
  <si>
    <t>营业收入增长率</t>
  </si>
  <si>
    <t>现金分红金额</t>
  </si>
  <si>
    <t>分红率</t>
  </si>
  <si>
    <t>固定资产</t>
  </si>
  <si>
    <t>在建工程</t>
  </si>
  <si>
    <t>工程物资</t>
  </si>
  <si>
    <t>小计</t>
  </si>
  <si>
    <t>总资产</t>
  </si>
  <si>
    <t>固定资产及在建工程占总资产比率</t>
  </si>
  <si>
    <t>第11周课程实践作业指导-企业基本信息分析</t>
  </si>
  <si>
    <t>按要求找到位置</t>
  </si>
  <si>
    <t>公司业务概要</t>
  </si>
  <si>
    <t>在巨潮资讯网下载洋河股份2020年年报PDF，然后打开文件。在福昕阅读器的书签里目录栏找到对应的标题（有的上市公司年报没有明确的书签，那就根据年报内的目录去找具体在哪个位置），点击跳转到该页。</t>
  </si>
  <si>
    <t>经营情况讨论与分析</t>
  </si>
  <si>
    <t>重要事项</t>
  </si>
  <si>
    <t>股份变动及股东情况</t>
  </si>
  <si>
    <t>董监高管理人员和员工情况</t>
  </si>
  <si>
    <t>财务报告</t>
  </si>
  <si>
    <t>回答问题</t>
  </si>
  <si>
    <t>公司的基本信息是什么？</t>
  </si>
  <si>
    <t>打开2020年年报搜索“公司基本情况”，调转到公司基本情况部分，从中提炼出公司名称、企业地址、上市日期、上市地点。</t>
  </si>
  <si>
    <t>公司是做什么的？</t>
  </si>
  <si>
    <t>在“第三节 公司业务概要”中，可以看到主要业务信息。</t>
  </si>
  <si>
    <t>所处行业是什么行业？</t>
  </si>
  <si>
    <t>在“第三节 公司业务概要”中，可以看到公司所属行业。再从同花顺个股中看行业分析中的营业总收入，了解公司的行业竞争力。</t>
  </si>
  <si>
    <t>第12周课程实践作业指导-企业经营情况分析</t>
  </si>
  <si>
    <t>产品分析</t>
  </si>
  <si>
    <t>登录企业官网，回答企业都有哪些产品？如果是日常消费品，需要在京东、淘宝等公共平台了解产品价格定位。</t>
  </si>
  <si>
    <t>营业收入分析</t>
  </si>
  <si>
    <t>营业收入规模分析</t>
  </si>
  <si>
    <t>和同行业企业进行对比</t>
  </si>
  <si>
    <t>同花顺：http://stockpage.10jqka.com.cn/</t>
  </si>
  <si>
    <t>打开网站后在搜索框输入要分析的股票的代码或者简称，跳转到对应主页面后选择行业分析—行业地位-营业总收入，看行业排名。</t>
  </si>
  <si>
    <t xml:space="preserve">i问财：http://www.10jqka.com.cn/ </t>
  </si>
  <si>
    <t>输入“XX公司2020年营业总收入在XX行业的排名”，看行业排名，同时与同花顺的排名对比，看排名稳定性。</t>
  </si>
  <si>
    <t>营业收入增长率分析</t>
  </si>
  <si>
    <t>某年的收入增长率低于（复合增长率-10%）或者增长率为负数，我们就列为异常，通过年报列示的行业、产品、区域三个维度分析原因。</t>
  </si>
  <si>
    <t>毛利率分析</t>
  </si>
  <si>
    <t>毛利率排名</t>
  </si>
  <si>
    <t>打开网站后在搜索框输入要分析的股票的代码或者简称，跳转到对应主页面后选择行业分析—行业地位-销售毛利率，看行业排名。</t>
  </si>
  <si>
    <t>输入“XX公司2020年销售毛利率在XX行业的排名”，看行业排名，同时与同花顺的排名对比，看排名稳定性。</t>
  </si>
  <si>
    <t>毛利率变动</t>
  </si>
  <si>
    <t>从营业收入和营业成本的变动导致</t>
  </si>
  <si>
    <t>看营业收入和营业成本的细分</t>
  </si>
  <si>
    <t>经营优势劣势</t>
  </si>
  <si>
    <t>优势分析</t>
  </si>
  <si>
    <t>需要根据以上的内容和年报的信息（比如第三节“公司业务概要”中核心竞争力）进行归纳总结</t>
  </si>
  <si>
    <t>劣势分析</t>
  </si>
  <si>
    <t>第13周课程实践作业指导</t>
  </si>
  <si>
    <t>股权结构分析</t>
  </si>
  <si>
    <t>搜索实际控制人情况</t>
  </si>
  <si>
    <t>记录实控人是谁并查看公司与实际控制人关系的框架图。</t>
  </si>
  <si>
    <t>搜索持股情况</t>
  </si>
  <si>
    <t>看实际控制人持股情况</t>
  </si>
  <si>
    <r>
      <rPr>
        <sz val="11"/>
        <color theme="1"/>
        <rFont val="宋体"/>
        <charset val="134"/>
        <scheme val="minor"/>
      </rPr>
      <t>低于3</t>
    </r>
    <r>
      <rPr>
        <sz val="11"/>
        <color theme="1"/>
        <rFont val="宋体"/>
        <charset val="134"/>
        <scheme val="minor"/>
      </rPr>
      <t>4%就是分散的股权结构</t>
    </r>
  </si>
  <si>
    <t>处于34%-66%是合理区间，越高越集中。</t>
  </si>
  <si>
    <t>其他股权风险</t>
  </si>
  <si>
    <t>减持风险</t>
  </si>
  <si>
    <t>核心人员减持超过总股份1%就有减持风险。</t>
  </si>
  <si>
    <t>质押风险</t>
  </si>
  <si>
    <t>前10大股东质押总数超过总股本数10%都有质押风险。</t>
  </si>
  <si>
    <t>分红</t>
  </si>
  <si>
    <t>重要事项的第一节分红，了解分红方案</t>
  </si>
  <si>
    <t>分红方案的最终数据，通过同花顺个股网站的分红融资查看近五年股利支付率</t>
  </si>
  <si>
    <t>第14周课程实践作业指导</t>
  </si>
  <si>
    <t>企业资产综合分析</t>
  </si>
  <si>
    <t>企业经营有关的主要资产</t>
  </si>
  <si>
    <t>查询近5年数据</t>
  </si>
  <si>
    <t>企业经营有关的主要资产包含</t>
  </si>
  <si>
    <t>货币资金、交易性金融资产、其他流动资产里的理财产品、其他流动资产里的结构性存款、应收票据、应收账款、应收款项融资、预付款项、存货、合同资产、长期应收款、固定资产、在建工程、使用权资产、无形资产、开发支出、长期待摊费用、递延所得税资产</t>
  </si>
  <si>
    <t>资产总计</t>
  </si>
  <si>
    <t>看企业经营有关的资产占资产总计比例</t>
  </si>
  <si>
    <r>
      <rPr>
        <sz val="11"/>
        <color theme="1"/>
        <rFont val="宋体"/>
        <charset val="134"/>
        <scheme val="minor"/>
      </rPr>
      <t>比值大于9</t>
    </r>
    <r>
      <rPr>
        <sz val="11"/>
        <color theme="1"/>
        <rFont val="宋体"/>
        <charset val="134"/>
        <scheme val="minor"/>
      </rPr>
      <t>0%</t>
    </r>
  </si>
  <si>
    <t>专注于主业，资产质量较好</t>
  </si>
  <si>
    <t>比值小于90%</t>
  </si>
  <si>
    <t>不够专注于主业，资产质量较差</t>
  </si>
  <si>
    <t>经验</t>
  </si>
  <si>
    <t>与企业经营无关的资产之和占总资产的比率（1-企业经营有关的主要资产/资产总计）最好不要超过10%。</t>
  </si>
  <si>
    <t>准货币资金</t>
  </si>
  <si>
    <t>货币资金</t>
  </si>
  <si>
    <t>交易性金融资产</t>
  </si>
  <si>
    <t>其他流动资产里的理财产品</t>
  </si>
  <si>
    <t>查询近5年数据，在其他流动资产的注释中查找理财产品，如果没有理财产品，此项的金额就为0。</t>
  </si>
  <si>
    <t>其他流动资产里的结构性存款</t>
  </si>
  <si>
    <t>查询近5年数据，在其他流动资产的注释中查找结构性存款，如果没有结构性存款，此项的金额就为0。</t>
  </si>
  <si>
    <t>= 货币资金+交易性金融资产+其他流动资产里的理财产品+其他流动资产里的结构性存款</t>
  </si>
  <si>
    <t>看准货币资金占资产总计比例</t>
  </si>
  <si>
    <t>比值大于50%</t>
  </si>
  <si>
    <t>最好的公司</t>
  </si>
  <si>
    <t>比值大于25%</t>
  </si>
  <si>
    <t>优秀的公司</t>
  </si>
  <si>
    <t>比值小于25%</t>
  </si>
  <si>
    <t>不够优秀的公司</t>
  </si>
  <si>
    <t>准货币资金属于优质资产，在资产总计中的占比越高越好。</t>
  </si>
  <si>
    <t>应收账款</t>
  </si>
  <si>
    <t>看应收账款占资产总计的比例</t>
  </si>
  <si>
    <t>比值小于1%</t>
  </si>
  <si>
    <t>比值小于3%</t>
  </si>
  <si>
    <t>比值大于15%</t>
  </si>
  <si>
    <t>业绩爆雷的可能性较大</t>
  </si>
  <si>
    <t>在选择公司时，我们一般把应收账款占资产总计的比率大于15%的公司淘汰掉。</t>
  </si>
  <si>
    <t>预付款项</t>
  </si>
  <si>
    <t>看预付款项占资产总计的比例</t>
  </si>
  <si>
    <t>公司实力强，信用好，风险较小。</t>
  </si>
  <si>
    <t>比值大于3%</t>
  </si>
  <si>
    <t>公司实力弱，信用差，风险较大。</t>
  </si>
  <si>
    <t>预付款项占资产总计的比率大于3%的公司风险较大，这个比率越大，风险就越大。</t>
  </si>
  <si>
    <t>看固定资产占资产总计的比例</t>
  </si>
  <si>
    <t>大于40%</t>
  </si>
  <si>
    <t xml:space="preserve"> 重资产型企业，经营风险较大。</t>
  </si>
  <si>
    <t>小于40%</t>
  </si>
  <si>
    <t>轻资产型企业，经营风险较小。</t>
  </si>
  <si>
    <t>在投资实践中，一般把固定资产占资产总计的比率大于40%的公司淘汰掉，相对有重资产型公司，我们更喜欢固定资产占资产总计的比率小于20%的轻资产型公司。</t>
  </si>
  <si>
    <t>第15周课程实践作业指导-通过资产负债表快速看懂一家企业</t>
  </si>
  <si>
    <t>第一步，看总资产</t>
  </si>
  <si>
    <t>总资产增长率</t>
  </si>
  <si>
    <t>= (本年资产总计-上年资产总计)/上年资产总计</t>
  </si>
  <si>
    <t>分析点1：看总资产规模</t>
  </si>
  <si>
    <t>看总资产规模在同行业中的排名</t>
  </si>
  <si>
    <t>分析点2：看总资产增长幅度</t>
  </si>
  <si>
    <r>
      <rPr>
        <sz val="11"/>
        <color theme="1"/>
        <rFont val="宋体"/>
        <charset val="134"/>
        <scheme val="minor"/>
      </rPr>
      <t>大于1</t>
    </r>
    <r>
      <rPr>
        <sz val="11"/>
        <color theme="1"/>
        <rFont val="宋体"/>
        <charset val="134"/>
        <scheme val="minor"/>
      </rPr>
      <t>0%</t>
    </r>
  </si>
  <si>
    <t>公司在扩张之中，成长性较好</t>
  </si>
  <si>
    <t>小于0</t>
  </si>
  <si>
    <t>公司很可能处于收缩或者衰退之中</t>
  </si>
  <si>
    <t>一家公司的总资产规模代表这家公司掌控的资源规模，也就是这家公司的实力。</t>
  </si>
  <si>
    <t>第二步，看负债</t>
  </si>
  <si>
    <t>负债合计</t>
  </si>
  <si>
    <t>短期借款</t>
  </si>
  <si>
    <t>一年内到期非流动负债</t>
  </si>
  <si>
    <t>长期借款</t>
  </si>
  <si>
    <t>应付债券</t>
  </si>
  <si>
    <t>长期应付款</t>
  </si>
  <si>
    <t>= 负债合计/资产总计</t>
  </si>
  <si>
    <t>有息负债</t>
  </si>
  <si>
    <t>有息负债=短期借款+一年内到期的非流动负债+长期借款+应付债券+长期应付款</t>
  </si>
  <si>
    <t>分析点1：看资产负债率</t>
  </si>
  <si>
    <t>大于70%</t>
  </si>
  <si>
    <t>发生债务危机的可能性较大</t>
  </si>
  <si>
    <t>基本没有偿债风险</t>
  </si>
  <si>
    <t>大于40%，小于60%</t>
  </si>
  <si>
    <t>偿债风险较小，但在特殊情况下依然可能发生偿债危机</t>
  </si>
  <si>
    <t>分析点2：准货币资金-有息负债</t>
  </si>
  <si>
    <t>大于0</t>
  </si>
  <si>
    <t>无偿债压力</t>
  </si>
  <si>
    <t>准货币资金与短期借款、长期借款金额都很高，公司可能没有钱</t>
  </si>
  <si>
    <t>有偿债风险</t>
  </si>
  <si>
    <t>第三步，看应付预收与应收预付的差额</t>
  </si>
  <si>
    <t>应收票据</t>
  </si>
  <si>
    <t>应收款项融资</t>
  </si>
  <si>
    <t>合同资产</t>
  </si>
  <si>
    <t>应付账款</t>
  </si>
  <si>
    <t>应付票据</t>
  </si>
  <si>
    <t>预收款项</t>
  </si>
  <si>
    <t>合同负债</t>
  </si>
  <si>
    <t>（应付账款+应付票据+预收款项+合同负债）-（应收账款+应收票据+预付款项+合同资产+应收款项融资）</t>
  </si>
  <si>
    <t>差额大于0</t>
  </si>
  <si>
    <t>公司的竞争力较强，具有“两头吃”的能力</t>
  </si>
  <si>
    <t>差额小于0</t>
  </si>
  <si>
    <t>被其他公司无偿占用资金，公司竞争力相对较弱</t>
  </si>
  <si>
    <t>应付预收</t>
  </si>
  <si>
    <t>金额越大，代表公司竞争力越强，行业地位越高</t>
  </si>
  <si>
    <t>应收预付</t>
  </si>
  <si>
    <t>金额越小，代表公司竞争力越强，行业地位越高</t>
  </si>
  <si>
    <t>第四步，看应收账款和合同资产</t>
  </si>
  <si>
    <t>看应收账款和合同资产之和占总资产的比重</t>
  </si>
  <si>
    <t>比率小于1%</t>
  </si>
  <si>
    <t>最好的公司，公司产品很畅销</t>
  </si>
  <si>
    <t>比率小于3%</t>
  </si>
  <si>
    <t>优秀的公司，公司产品畅销</t>
  </si>
  <si>
    <t>比率大于10%</t>
  </si>
  <si>
    <t>公司的产品比较难销售</t>
  </si>
  <si>
    <t>比率大于20%</t>
  </si>
  <si>
    <t>公司的产品很难销售</t>
  </si>
  <si>
    <t>实践中，我们会把（应收账款+合同资产）占资产总计的比率大于15%的公司淘汰掉。在特别情况下，对于行业第一名并且同时具有3个或以上核心竞争力的公司可以放宽到20%，大于20%的一律淘汰掉。</t>
  </si>
  <si>
    <t>第五步，看固定资产</t>
  </si>
  <si>
    <t>看固定资产和在建工程之和占资产总计的比例</t>
  </si>
  <si>
    <t>比率大于40%</t>
  </si>
  <si>
    <t>重资产型公司，维持竞争力成本高，风险相对较大</t>
  </si>
  <si>
    <t>比率小于40%</t>
  </si>
  <si>
    <t>轻资产型公司，保持持续的竞争力成本相对要低一些</t>
  </si>
  <si>
    <t>我们一般选择（固定资产+在建工程）与总资产比率小于20% 的轻资产型公司。对于行业第一名并且同时具有3个或以上核心竞争力的公司可以放宽到50%，大于50%的一律淘汰掉。</t>
  </si>
  <si>
    <t>第六步，看投资类资产</t>
  </si>
  <si>
    <t>其他权益工具投资</t>
  </si>
  <si>
    <t>债权投资</t>
  </si>
  <si>
    <t>其他债权投资</t>
  </si>
  <si>
    <t>其他非流动金融资产</t>
  </si>
  <si>
    <t>可供出售金融资产</t>
  </si>
  <si>
    <t>持有至到期投资</t>
  </si>
  <si>
    <t>长期股权投资</t>
  </si>
  <si>
    <t>投资性房地产</t>
  </si>
  <si>
    <t>投资类资产</t>
  </si>
  <si>
    <t>=其他权益工具投资+债权投资+其他债权投资+其他非流动金融资产+可供出售金融资产+持有至到期投资+长期股权投资+投资性房地产</t>
  </si>
  <si>
    <t>看投资类资产占总资产的比例</t>
  </si>
  <si>
    <t>比值小于10%</t>
  </si>
  <si>
    <t>专注于主业，属于优秀的公司</t>
  </si>
  <si>
    <t>比值大于10%</t>
  </si>
  <si>
    <t>不够专注于主业</t>
  </si>
  <si>
    <t>一家非常专注于主业的公司，在未来持续保持竞争优势的概率较大</t>
  </si>
  <si>
    <t>第七步，看存货和商誉</t>
  </si>
  <si>
    <r>
      <rPr>
        <sz val="11"/>
        <color theme="1"/>
        <rFont val="微软雅黑"/>
        <charset val="134"/>
      </rPr>
      <t>①</t>
    </r>
    <r>
      <rPr>
        <sz val="11"/>
        <color theme="1"/>
        <rFont val="宋体"/>
        <charset val="134"/>
        <scheme val="minor"/>
      </rPr>
      <t>存货</t>
    </r>
  </si>
  <si>
    <t>存货</t>
  </si>
  <si>
    <t>=应付票据+应付账款+预收款项+合同负债</t>
  </si>
  <si>
    <t>=应收账款+应收票据+预付款项+应收款项融资</t>
  </si>
  <si>
    <t>应付预收-应收预付&gt;0且应收账款/资产总计&lt;1%</t>
  </si>
  <si>
    <t>存货基本没有爆雷的风险。</t>
  </si>
  <si>
    <t>应收账款/资产总计&gt;5%且存货/资产总计&gt;15%</t>
  </si>
  <si>
    <t>爆雷的风险比较大，需要淘汰掉。</t>
  </si>
  <si>
    <t>对于应收账款占总资产的比率大于5%并且存货占总资产的比率大于15%的公司存在未来爆雷风险。</t>
  </si>
  <si>
    <t>②商誉</t>
  </si>
  <si>
    <t>商誉</t>
  </si>
  <si>
    <t>看商誉占资产总计的比例</t>
  </si>
  <si>
    <t>大于10%</t>
  </si>
  <si>
    <t>商誉有爆雷的风险</t>
  </si>
  <si>
    <t>小于10%</t>
  </si>
  <si>
    <t>商誉没有爆雷的风险</t>
  </si>
  <si>
    <t>第16周课程实践作业指导</t>
  </si>
  <si>
    <t>利息收入</t>
  </si>
  <si>
    <t>利息支出</t>
  </si>
  <si>
    <t>平均货币资金</t>
  </si>
  <si>
    <t>=(货币资金的期末数+货币资金的期初数)/2</t>
  </si>
  <si>
    <t>看利息支出占净利润的比例</t>
  </si>
  <si>
    <t>货币资金的真实性很可能有问题</t>
  </si>
  <si>
    <t>货币资金科目造假的风险相对较小</t>
  </si>
  <si>
    <t>如果一家公司账上有很多钱，但同时又有很多有息负债，每年需要支付高额利息，那么这家公司的货币资金很可能有问题。</t>
  </si>
  <si>
    <t>看应收账款占资产总计的比值</t>
  </si>
  <si>
    <t>大于20%</t>
  </si>
  <si>
    <t>无论有没有财务造假，这个数量的应收账款都是公司要倒闭的节奏</t>
  </si>
  <si>
    <t>小于15%</t>
  </si>
  <si>
    <t>不存在应收账款占比过高的情况，应收账款造假的风险较小</t>
  </si>
  <si>
    <t>应收账款占资产总计的比率过高，可能有虚增收入，不虚增货币资金的财务造假。</t>
  </si>
  <si>
    <t>其他应收款</t>
  </si>
  <si>
    <t>看预付款项和其他应收款之和占总资产的比例</t>
  </si>
  <si>
    <t>超过了可接受的范围，可能虚增了预付款项、其他应收款。</t>
  </si>
  <si>
    <r>
      <rPr>
        <sz val="11"/>
        <color theme="1"/>
        <rFont val="宋体"/>
        <charset val="134"/>
        <scheme val="minor"/>
      </rPr>
      <t>小于1</t>
    </r>
    <r>
      <rPr>
        <sz val="11"/>
        <color theme="1"/>
        <rFont val="宋体"/>
        <charset val="134"/>
        <scheme val="minor"/>
      </rPr>
      <t>0%</t>
    </r>
  </si>
  <si>
    <t>预付账款存在财务造假的可能性较小。</t>
  </si>
  <si>
    <t>预付款项与其他应收款之和占资产总计比例大于10%的公司，可能存在实增货币资金，虚增流动资产的财务造假。</t>
  </si>
  <si>
    <t>看在建工程占资产总计比率</t>
  </si>
  <si>
    <t>比率相对稳定</t>
  </si>
  <si>
    <t>属于正常经营的公司</t>
  </si>
  <si>
    <t>比率有大幅增长</t>
  </si>
  <si>
    <t>应收账款/资产总计&lt;1%且存货/资产总计&lt;10%</t>
  </si>
  <si>
    <t>公司快速增长</t>
  </si>
  <si>
    <t>应收账款/资产总计&gt;5%或存货/资产总计&gt;15%</t>
  </si>
  <si>
    <t>存在财务造假</t>
  </si>
  <si>
    <t>固定资产或在建工程占资产总计的比率有大幅增长，可能有虚增收入，实增货币资金，虚增非流动资产的财务造假。</t>
  </si>
  <si>
    <t>第17周课程实践作业指导-通过利润表快速看懂一家企业</t>
  </si>
  <si>
    <t>第一步，看营业收入</t>
  </si>
  <si>
    <t>营业收入规模</t>
  </si>
  <si>
    <t>一般来说营业收入金额大的公司实力也相对较强</t>
  </si>
  <si>
    <t>= (本期营业收入-上期营业收入)/上期营业收入</t>
  </si>
  <si>
    <t>&gt;10%</t>
  </si>
  <si>
    <t>说明公司处于成长较快，前景较好</t>
  </si>
  <si>
    <t>&lt;10%</t>
  </si>
  <si>
    <t>说明公司 成长缓慢</t>
  </si>
  <si>
    <t>&lt;0</t>
  </si>
  <si>
    <t>说明公司可能正在处于衰落之中</t>
  </si>
  <si>
    <t>在投资实践中，选择营业收入增长率大于10%的公司，营业收入增长率小于10%的公司一般淘汰。</t>
  </si>
  <si>
    <t>第二步，看毛利率</t>
  </si>
  <si>
    <t>营业成本</t>
  </si>
  <si>
    <t>=(营业收入-营业成本)/营业收入</t>
  </si>
  <si>
    <t>&gt;40%</t>
  </si>
  <si>
    <t>高毛利率说明公司的产品或服务的竞争力较强</t>
  </si>
  <si>
    <t>&lt;40%</t>
  </si>
  <si>
    <t>中低毛利率说明公司的产品或服务的竞争力较差</t>
  </si>
  <si>
    <t>毛利率波动幅度</t>
  </si>
  <si>
    <t>=（本年毛利率-上年毛利率）/上年毛利率</t>
  </si>
  <si>
    <t>公司经营或财务造假的风险大</t>
  </si>
  <si>
    <t>在投资实践中，一般把毛利率小于40%的公司或者毛利率波幅大于20%的公司淘汰掉。</t>
  </si>
  <si>
    <t>第三步，看期间费用率</t>
  </si>
  <si>
    <t>销售费用</t>
  </si>
  <si>
    <t>管理费用</t>
  </si>
  <si>
    <t>研发费用</t>
  </si>
  <si>
    <t>财务费用</t>
  </si>
  <si>
    <t>期间费用率</t>
  </si>
  <si>
    <t>=（销售费用+管理费用+研发费用+财务费用）/营业收入</t>
  </si>
  <si>
    <t>期间费用率/毛利率</t>
  </si>
  <si>
    <t>成本控制能力好，属于优秀的企业</t>
  </si>
  <si>
    <r>
      <rPr>
        <sz val="11"/>
        <color theme="1"/>
        <rFont val="宋体"/>
        <charset val="134"/>
        <scheme val="minor"/>
      </rPr>
      <t>大于4</t>
    </r>
    <r>
      <rPr>
        <sz val="11"/>
        <color theme="1"/>
        <rFont val="宋体"/>
        <charset val="134"/>
        <scheme val="minor"/>
      </rPr>
      <t>0%</t>
    </r>
  </si>
  <si>
    <t>成本控制能力差</t>
  </si>
  <si>
    <t>在投资实践中，一般把期间费用率与毛利率的比率大于60%的公司淘汰掉。</t>
  </si>
  <si>
    <t>第四步，看销售费用率</t>
  </si>
  <si>
    <t>销售费用率</t>
  </si>
  <si>
    <t>=销售费用/营业收入</t>
  </si>
  <si>
    <t>看销售费用率</t>
  </si>
  <si>
    <t>产品比较容易销售，销售风险相对较小</t>
  </si>
  <si>
    <t>大于30%</t>
  </si>
  <si>
    <t>产品销售难度大，销售风险大</t>
  </si>
  <si>
    <t>在投资实践中，一般把销售费用率大于30%的公司淘汰掉。</t>
  </si>
  <si>
    <t>第五步，看主营利润率</t>
  </si>
  <si>
    <t>税金及附加</t>
  </si>
  <si>
    <t>主营利润</t>
  </si>
  <si>
    <t>=营业收入-营业成本-税金及附加-销售费用-管理费用-财务费用-研发费用</t>
  </si>
  <si>
    <t>主营利润率</t>
  </si>
  <si>
    <t>=主营利润/营业收入</t>
  </si>
  <si>
    <t>看主营利润率</t>
  </si>
  <si>
    <t>大于15%</t>
  </si>
  <si>
    <t>主业盈利能力强</t>
  </si>
  <si>
    <t>主业盈利能力弱</t>
  </si>
  <si>
    <t>主营利润/营业利润</t>
  </si>
  <si>
    <t>大于80%</t>
  </si>
  <si>
    <t>利润质量高</t>
  </si>
  <si>
    <t>小于80%</t>
  </si>
  <si>
    <t>利润质量低</t>
  </si>
  <si>
    <t>在投资实践中，主营利润与营业利润的比率小于80%或主营利润率小于15%的公司，一般淘汰掉，这样的公司不具备持续的竞争力。</t>
  </si>
  <si>
    <t>第六步，看营业外收入净额</t>
  </si>
  <si>
    <t>营业外收入</t>
  </si>
  <si>
    <t>营业外支出</t>
  </si>
  <si>
    <t>利润总额</t>
  </si>
  <si>
    <t>营业外收入净额</t>
  </si>
  <si>
    <t>=营业外收入-营业外支出</t>
  </si>
  <si>
    <t>营业外收入净额/利润总额</t>
  </si>
  <si>
    <t>大于5%</t>
  </si>
  <si>
    <t>利润质量差</t>
  </si>
  <si>
    <t>小于5%</t>
  </si>
  <si>
    <t>利润质量好</t>
  </si>
  <si>
    <t>优秀公司的营业外收入净额与利润总额的比率一般都小于5%，越小越好。</t>
  </si>
  <si>
    <t>第七步，看归母净利润</t>
  </si>
  <si>
    <t>归属于母公司股东的净利润</t>
  </si>
  <si>
    <t>归母净利润增长率</t>
  </si>
  <si>
    <t>=(本年的归母净利润-上年的归母净利润)/上年的归母净利润</t>
  </si>
  <si>
    <t>归母净利润规模</t>
  </si>
  <si>
    <t>归母净利润规模大的公司盈利能力更强。</t>
  </si>
  <si>
    <t>说明公司在以较快的速度成长</t>
  </si>
  <si>
    <t>很可能意味公司已经处于衰落之中</t>
  </si>
  <si>
    <t xml:space="preserve"> 在投资实践中，一般把归母净利润增长率小于10%的公司淘汰掉。</t>
  </si>
  <si>
    <t>第18周课程实践作业指导-通过现金流量表快速看懂一家企业</t>
  </si>
  <si>
    <t>第一步，看造血能力</t>
  </si>
  <si>
    <t>经营活动产生的现金流量净额增长率</t>
  </si>
  <si>
    <t>=(本期经营活动产生的现金流量净额-上期经营活动产生的现金流量净额)/上期经营活动产生的现金流量净额</t>
  </si>
  <si>
    <t>看经营活动产生的现金流量净额大小</t>
  </si>
  <si>
    <t>必须大于0，越大越好，小于0，直接淘汰</t>
  </si>
  <si>
    <t>大于0，意味着公司的造血能力在增强</t>
  </si>
  <si>
    <t>小于0，意味着公司的造血能力在下降</t>
  </si>
  <si>
    <t>经营活动产生的现金流量净额首先必须要大于0，经营活动产生的现金流量净额小于0的公司没有造血能力，直接淘汰掉</t>
  </si>
  <si>
    <t>经营活动产生的现金流量净额的增长率要大于0，如果小于0则意味着公司的造血能力在下降</t>
  </si>
  <si>
    <t>第二步，看增长潜力</t>
  </si>
  <si>
    <t>购建固定资产、无形资产和其他长期资产支付的现金</t>
  </si>
  <si>
    <t>看购建固定资产、无形资产和其他长期资产支付的现金与经营活动产生的现金流量净额的比率</t>
  </si>
  <si>
    <r>
      <rPr>
        <sz val="11"/>
        <color theme="1"/>
        <rFont val="宋体"/>
        <charset val="134"/>
        <scheme val="minor"/>
      </rPr>
      <t>3%-</t>
    </r>
    <r>
      <rPr>
        <sz val="11"/>
        <color theme="1"/>
        <rFont val="宋体"/>
        <charset val="134"/>
        <scheme val="minor"/>
      </rPr>
      <t>60%</t>
    </r>
  </si>
  <si>
    <t>公司增长潜力较大并且风险相对较小</t>
  </si>
  <si>
    <t>大于100%或持续小于3%</t>
  </si>
  <si>
    <t>前者风险较大，后者回报较低</t>
  </si>
  <si>
    <t>购建固定资产、无形资产和其他长期资产支付的现金与经营活动产生的现金流量净额的比率大于100%或持续小于3%的公司淘汰掉</t>
  </si>
  <si>
    <t>第三步，看分红</t>
  </si>
  <si>
    <t>分配股利、利润或偿付利息支付的现金</t>
  </si>
  <si>
    <t>分配股利、利润或偿付利息支付的现金与经营活动产生的现金流量净额的比率</t>
  </si>
  <si>
    <t>比率低于20%</t>
  </si>
  <si>
    <t>公司要么能力有问题，要么品质有问题</t>
  </si>
  <si>
    <t>合理比率为20%到70%</t>
  </si>
  <si>
    <t>分红的长期可持续性较强</t>
  </si>
  <si>
    <t>比率高于70%</t>
  </si>
  <si>
    <t>分红比例很难长期持续</t>
  </si>
  <si>
    <t>优秀的公司每年的现金分红金额一般在经营活动产生的现金流量净额的20%-70%之间</t>
  </si>
  <si>
    <t>第四步，看公司所属类型</t>
  </si>
  <si>
    <t>投资活动产生的现金流量净额</t>
  </si>
  <si>
    <t>筹营活动产生的现金流量净额</t>
  </si>
  <si>
    <t>看这三项经营活动的类型</t>
  </si>
  <si>
    <t>属于“正负负”或者“正正负”型。属于优秀公司的类型</t>
  </si>
  <si>
    <t>“负正正”型</t>
  </si>
  <si>
    <t>公司的主业经营亏损，通过卖家当，借钱或股权融资过日子，未来可能没什么前途。</t>
  </si>
  <si>
    <t>“负正负”型</t>
  </si>
  <si>
    <t>公司主业亏钱，还要还钱，没办法只能卖家当。这样的公司日子是很不好过的。</t>
  </si>
  <si>
    <t>“负负正”型</t>
  </si>
  <si>
    <t>公司主业不赚钱，通过借钱继续投资。A股中这类公司通常是主业不行，尝试转型，风险还是很大的。</t>
  </si>
  <si>
    <t>“负负负”型</t>
  </si>
  <si>
    <t>所有的活动都在造成现金流出，是真正的“烧钱”，生活中基本没有。</t>
  </si>
  <si>
    <t>“正正正”型</t>
  </si>
  <si>
    <t>公司近期是有大规模的投资计划</t>
  </si>
  <si>
    <t>在背地里干坏事的公司，远离比较好。</t>
  </si>
  <si>
    <t>“正负正”型</t>
  </si>
  <si>
    <t>一般处于快速成长期的公司可能会出现这种情况。如果新项目顺利，公司将会获得快速的发展；如果新 项目并不顺利，投资出去的钱很可能就无法收回</t>
  </si>
  <si>
    <t>第五步，看现金增长情况</t>
  </si>
  <si>
    <t>现金及现金等价物净增加额</t>
  </si>
  <si>
    <t>现金分红</t>
  </si>
  <si>
    <t>看加回现金分红后现金及现金等价物的净增加额</t>
  </si>
  <si>
    <r>
      <rPr>
        <sz val="11"/>
        <color theme="1"/>
        <rFont val="宋体"/>
        <charset val="134"/>
        <scheme val="minor"/>
      </rPr>
      <t>大于0</t>
    </r>
    <r>
      <rPr>
        <sz val="11"/>
        <color theme="1"/>
        <rFont val="宋体"/>
        <charset val="134"/>
        <scheme val="minor"/>
      </rPr>
      <t xml:space="preserve"> </t>
    </r>
    <r>
      <rPr>
        <sz val="11"/>
        <color theme="1"/>
        <rFont val="宋体"/>
        <charset val="134"/>
        <scheme val="minor"/>
      </rPr>
      <t>公司才能积累更多的钱；小于</t>
    </r>
    <r>
      <rPr>
        <sz val="11"/>
        <color theme="1"/>
        <rFont val="宋体"/>
        <charset val="134"/>
        <scheme val="minor"/>
      </rPr>
      <t>0 淘汰。</t>
    </r>
  </si>
  <si>
    <t>优秀公司的现金及现金等价物净增加额一般都是大于0的，去掉现金分红后，现金及现金等价物的净增加额小于0的公司，淘汰掉。</t>
  </si>
  <si>
    <t>第六步，看可用现金总额</t>
  </si>
  <si>
    <t>期末现金及现金等价物余额</t>
  </si>
  <si>
    <t>一般钱越多的公司，抗风险能力越强，进行现金分红的能力也越强。</t>
  </si>
  <si>
    <r>
      <rPr>
        <b/>
        <sz val="16"/>
        <color theme="1"/>
        <rFont val="宋体"/>
        <charset val="134"/>
      </rPr>
      <t>第</t>
    </r>
    <r>
      <rPr>
        <b/>
        <sz val="16"/>
        <color theme="1"/>
        <rFont val="Arial"/>
        <charset val="134"/>
      </rPr>
      <t>19</t>
    </r>
    <r>
      <rPr>
        <b/>
        <sz val="16"/>
        <color theme="1"/>
        <rFont val="宋体"/>
        <charset val="134"/>
      </rPr>
      <t>周—通过财报读懂企业的</t>
    </r>
    <r>
      <rPr>
        <b/>
        <sz val="16"/>
        <color theme="1"/>
        <rFont val="Arial"/>
        <charset val="134"/>
      </rPr>
      <t>18</t>
    </r>
    <r>
      <rPr>
        <b/>
        <sz val="16"/>
        <color theme="1"/>
        <rFont val="宋体"/>
        <charset val="134"/>
      </rPr>
      <t>个步骤</t>
    </r>
  </si>
  <si>
    <t>第1步</t>
  </si>
  <si>
    <t>准备好相关公司的年报</t>
  </si>
  <si>
    <t>第2步</t>
  </si>
  <si>
    <t>先看目标公司最近期的合并资产负债表</t>
  </si>
  <si>
    <t>第3步，看总资产</t>
  </si>
  <si>
    <t>第4步，看负债</t>
  </si>
  <si>
    <t>第5步，看应付预收与应收预付的差额</t>
  </si>
  <si>
    <t>第6步，看应收账款和合同资产</t>
  </si>
  <si>
    <t>第7步，看固定资产</t>
  </si>
  <si>
    <t>第8步，看投资类资产</t>
  </si>
  <si>
    <t>第9步，看存货和商誉</t>
  </si>
  <si>
    <t>第10步，看营业收入</t>
  </si>
  <si>
    <t>第11步，看毛利率</t>
  </si>
  <si>
    <t>=（本年毛利率-上年毛利润）/上年毛利润</t>
  </si>
  <si>
    <t>第12步，看期间费用率</t>
  </si>
  <si>
    <t>第13步，看销售费用率</t>
  </si>
  <si>
    <t>第14步，看主营利润</t>
  </si>
  <si>
    <t>第15步，看净利润</t>
  </si>
  <si>
    <t>=经营活动产生的现金流量净额/净利润</t>
  </si>
  <si>
    <t>过去5年的平均净利润现金比率小于100%的公司，淘汰掉。</t>
  </si>
  <si>
    <t>第16步，看归母净利润</t>
  </si>
  <si>
    <t>归属于母公司所有者权益合计</t>
  </si>
  <si>
    <t>净资产收益率（ROE）</t>
  </si>
  <si>
    <t>=归属于母公司股东的净利润/归属于母公司所有者权益合计</t>
  </si>
  <si>
    <r>
      <rPr>
        <sz val="11"/>
        <color theme="1"/>
        <rFont val="宋体"/>
        <charset val="134"/>
        <scheme val="minor"/>
      </rPr>
      <t>持续大于2</t>
    </r>
    <r>
      <rPr>
        <sz val="11"/>
        <color theme="1"/>
        <rFont val="宋体"/>
        <charset val="134"/>
        <scheme val="minor"/>
      </rPr>
      <t>0%</t>
    </r>
  </si>
  <si>
    <t>最优秀的公司</t>
  </si>
  <si>
    <t>持续大于15%</t>
  </si>
  <si>
    <t>淘汰</t>
  </si>
  <si>
    <t xml:space="preserve"> ROE小于15%的公司需要淘汰掉，归母净利润增长率持续小于10%的公司也要淘汰掉。</t>
  </si>
  <si>
    <t xml:space="preserve"> 第17步，看购买固定资产、无形资产和其他长期资产支付的现金</t>
  </si>
  <si>
    <t>购建固定资产、无形资产和其他长期资产支付的现金与经营活动产生的现金流量净额的比率大于100%或持续小于3%的公司淘汰掉。</t>
  </si>
  <si>
    <t>第18步，看分配股利、利润或偿付利息支付的现金</t>
  </si>
  <si>
    <t>第20周课程实践作业指导-八大指标</t>
  </si>
  <si>
    <t>1、ROE&gt;20%</t>
  </si>
  <si>
    <t>计算公式</t>
  </si>
  <si>
    <t>净资产收益率=净利润/所有者权益*100%   简便方法：直接使用年报中“加权净资产收益率”</t>
  </si>
  <si>
    <t>ROE越高，代表选盈利能力强。在实践中，封老师一般只选 ROE 连续 5 年大于 20%的公司</t>
  </si>
  <si>
    <t>2、净利润现金比率&gt;100%</t>
  </si>
  <si>
    <t>净利润现金比率=经营活动产生的现金流量净额 /净利润*100%</t>
  </si>
  <si>
    <t>净利润现金比率是衡量公司净利润含金量的重要指标。封老师一般只选连续5年的平均净利润现金比率大于100%的公司。</t>
  </si>
  <si>
    <t>3、资产负债率&lt;60%</t>
  </si>
  <si>
    <t>看资产负债率</t>
  </si>
  <si>
    <t>在投资实践中，一般只选资产负债率小于60%的公司。资产负债率小于60%的公司，债务风险更小，经营风险也更小。</t>
  </si>
  <si>
    <t>4、毛利率&gt;40%</t>
  </si>
  <si>
    <t>毛利率=（营业收入-营业成本）/营业收入*100%</t>
  </si>
  <si>
    <t>低毛利率的公司要想获得成功需要比高毛利率的公司付出更大的代价，这就增加了公司的风险，把毛利率小于40%的公司淘汰掉</t>
  </si>
  <si>
    <t>5、营业利润率&gt;20%</t>
  </si>
  <si>
    <t>营业利润率=营业利润/营业收入*100%</t>
  </si>
  <si>
    <t>在投资实践中，封老师一般只选营业利润率连续5年大于20%的公司。</t>
  </si>
  <si>
    <t>6、营业收入增长率&gt;10%</t>
  </si>
  <si>
    <t>营业收入增长率=（本期营业收入-上期营业收入）/上期营业收入*100%</t>
  </si>
  <si>
    <t>在实践中，封老师一般会选营业收入增长率大于 10%的公司</t>
  </si>
  <si>
    <t>7、固定资产比率&lt;40%</t>
  </si>
  <si>
    <t>固定资产比率=（固定资产+在建工程+工程物资）/总资产*100%</t>
  </si>
  <si>
    <t>（固定资产+在建工程+工程物资）与总资产的比例</t>
  </si>
  <si>
    <t>大于 40%</t>
  </si>
  <si>
    <t>重资产型公司</t>
  </si>
  <si>
    <t>维持竞争力的成本比较高，风险相对较大</t>
  </si>
  <si>
    <t>小于 40%</t>
  </si>
  <si>
    <t>轻资产型公司</t>
  </si>
  <si>
    <t>保持持续的竞争力成本相对要低一些</t>
  </si>
  <si>
    <t>在投资实践中，封老师一般会选固定资产比率小于40%的公司。</t>
  </si>
  <si>
    <r>
      <rPr>
        <b/>
        <sz val="11"/>
        <color rgb="FF000000"/>
        <rFont val="宋体"/>
        <charset val="134"/>
      </rPr>
      <t>8、</t>
    </r>
    <r>
      <rPr>
        <b/>
        <sz val="11"/>
        <color rgb="FF333333"/>
        <rFont val="宋体"/>
        <charset val="134"/>
      </rPr>
      <t>分红率&gt;30%</t>
    </r>
  </si>
  <si>
    <t xml:space="preserve">现金分红金额占合并报表中归属于上市公司普通股股东的净利润的比率-分红率
</t>
  </si>
  <si>
    <t>分红率=现金分红金额/归母净利润*100%     简便方法：直接使用年报中分红率</t>
  </si>
  <si>
    <t>公司对股民还是比较慷慨的。大于70%的分红大都无法持续，一般会回归到70%以下。</t>
  </si>
  <si>
    <t>小于30%</t>
  </si>
  <si>
    <t>分红比率远低于 30%的公司要么是 能力有问题，要么是品质有问题。这样的公司财务造假的概率也相对较大</t>
  </si>
  <si>
    <t>在实践中，封老师一般只会选择每年分红率大于 30%的公司。</t>
  </si>
  <si>
    <t>意义</t>
  </si>
  <si>
    <t>常用的 8 个财务指标，这 8 个财务指标必须连续 5 年以上的时间同时符合才行。 用这 8 个财务指标去海选公司，会极大的提高效率。</t>
  </si>
  <si>
    <r>
      <rPr>
        <b/>
        <sz val="16"/>
        <color theme="1"/>
        <rFont val="宋体"/>
        <charset val="134"/>
      </rPr>
      <t>第</t>
    </r>
    <r>
      <rPr>
        <b/>
        <sz val="16"/>
        <color theme="1"/>
        <rFont val="Arial"/>
        <charset val="134"/>
      </rPr>
      <t>20</t>
    </r>
    <r>
      <rPr>
        <b/>
        <sz val="16"/>
        <color theme="1"/>
        <rFont val="宋体"/>
        <charset val="134"/>
      </rPr>
      <t>周—通过财报读懂企业的</t>
    </r>
    <r>
      <rPr>
        <b/>
        <sz val="16"/>
        <color theme="1"/>
        <rFont val="Arial"/>
        <charset val="134"/>
      </rPr>
      <t>18</t>
    </r>
    <r>
      <rPr>
        <b/>
        <sz val="16"/>
        <color theme="1"/>
        <rFont val="宋体"/>
        <charset val="134"/>
      </rPr>
      <t>个步骤（港股）</t>
    </r>
  </si>
  <si>
    <t>登陆 披露易 网站下载</t>
  </si>
  <si>
    <t>港股的报表名字与A股不同，“综合收益表”对应“合并利润表”，“综合财务状况表”对应“合并资产负债表”，“综合权益变动表”对应“合并所有者权益变动表”，“综合现金流量表”对应“合并现金流量表”。</t>
  </si>
  <si>
    <r>
      <rPr>
        <sz val="11"/>
        <color theme="1"/>
        <rFont val="宋体"/>
        <charset val="134"/>
        <scheme val="minor"/>
      </rPr>
      <t>总资产→</t>
    </r>
    <r>
      <rPr>
        <sz val="11"/>
        <color theme="1"/>
        <rFont val="微软雅黑"/>
        <charset val="134"/>
      </rPr>
      <t>资产总额</t>
    </r>
  </si>
  <si>
    <t>1、货币资金→流动资产下的定期存款+受限制资金+现金及现金等价物
2.交易性金融资产→以公允价值计量且其变动计入损益的金融资产
3.短期借款→流动负债下的借款
4.长期借款→非流动负债下的借款
5.应付债券→非流动负债下的应付票据+流动负债下的应付票据</t>
  </si>
  <si>
    <t>1、负债→负债总额
2、预收款项→递延收入和存款
3、预付款项→预付费用及其他流动资产
4、债券→票据</t>
  </si>
  <si>
    <t>固定资产→物业、设备及器材</t>
  </si>
  <si>
    <t>1.长期股权投资→由非流动资产下的于联营公司的投资+于联营公司可赎回工具的投资+于合营公司的投资
2.投资性房地产→非流动资产下的投资物业
3.可供出售金融资产→非流动资产下的可供出售金融资产
4.其他权益工具→非流动资产下的以公允价值计量且其变动计入其他全面收益的金融资产
5.其他非流动金融资产→非流动资产下的以公允价值计量且其变动计入损益的金融资产</t>
  </si>
  <si>
    <t>商誉→非流动资产下的无形资产</t>
  </si>
  <si>
    <r>
      <rPr>
        <sz val="11"/>
        <color theme="1"/>
        <rFont val="宋体"/>
        <charset val="134"/>
        <scheme val="minor"/>
      </rPr>
      <t>营业收入</t>
    </r>
    <r>
      <rPr>
        <sz val="11"/>
        <color theme="1"/>
        <rFont val="微软雅黑"/>
        <charset val="134"/>
      </rPr>
      <t>→收入</t>
    </r>
  </si>
  <si>
    <r>
      <rPr>
        <sz val="11"/>
        <color theme="1"/>
        <rFont val="宋体"/>
        <charset val="134"/>
        <scheme val="minor"/>
      </rPr>
      <t>营业成本</t>
    </r>
    <r>
      <rPr>
        <sz val="11"/>
        <color theme="1"/>
        <rFont val="微软雅黑"/>
        <charset val="134"/>
      </rPr>
      <t>→收入成本</t>
    </r>
  </si>
  <si>
    <r>
      <rPr>
        <sz val="11"/>
        <color theme="1"/>
        <rFont val="宋体"/>
        <charset val="134"/>
        <scheme val="minor"/>
      </rPr>
      <t>1.“销售费用</t>
    </r>
    <r>
      <rPr>
        <sz val="11"/>
        <color theme="1"/>
        <rFont val="微软雅黑"/>
        <charset val="134"/>
      </rPr>
      <t>→</t>
    </r>
    <r>
      <rPr>
        <sz val="11"/>
        <color theme="1"/>
        <rFont val="宋体"/>
        <charset val="134"/>
        <scheme val="minor"/>
      </rPr>
      <t xml:space="preserve">销售及市场推广开支
2.管理费用→一般及行政费用
3.财务费用=财务成本净额-利息收入
</t>
    </r>
  </si>
  <si>
    <r>
      <rPr>
        <sz val="11"/>
        <color theme="1"/>
        <rFont val="宋体"/>
        <charset val="134"/>
        <scheme val="minor"/>
      </rPr>
      <t>1.“营业利润</t>
    </r>
    <r>
      <rPr>
        <sz val="11"/>
        <color theme="1"/>
        <rFont val="微软雅黑"/>
        <charset val="134"/>
      </rPr>
      <t>→</t>
    </r>
    <r>
      <rPr>
        <sz val="11"/>
        <color theme="1"/>
        <rFont val="宋体"/>
        <charset val="134"/>
        <scheme val="minor"/>
      </rPr>
      <t xml:space="preserve">除税前盈利
2.港股中没有税金及附加，该项可填0
</t>
    </r>
  </si>
  <si>
    <r>
      <rPr>
        <sz val="11"/>
        <color theme="1"/>
        <rFont val="宋体"/>
        <charset val="134"/>
        <scheme val="minor"/>
      </rPr>
      <t>1.归属于母公司所有者的净利润</t>
    </r>
    <r>
      <rPr>
        <sz val="11"/>
        <color theme="1"/>
        <rFont val="微软雅黑"/>
        <charset val="134"/>
      </rPr>
      <t>→</t>
    </r>
    <r>
      <rPr>
        <sz val="11"/>
        <color theme="1"/>
        <rFont val="宋体"/>
        <charset val="134"/>
        <scheme val="minor"/>
      </rPr>
      <t>本公司权益持有人
2.归属于母公司所有者权益合计</t>
    </r>
    <r>
      <rPr>
        <sz val="11"/>
        <color theme="1"/>
        <rFont val="微软雅黑"/>
        <charset val="134"/>
      </rPr>
      <t>→</t>
    </r>
    <r>
      <rPr>
        <sz val="11"/>
        <color theme="1"/>
        <rFont val="宋体"/>
        <charset val="134"/>
        <scheme val="minor"/>
      </rPr>
      <t xml:space="preserve">本公司权益持有人应占权益
</t>
    </r>
  </si>
  <si>
    <r>
      <rPr>
        <sz val="11"/>
        <color theme="1"/>
        <rFont val="宋体"/>
        <charset val="134"/>
        <scheme val="minor"/>
      </rPr>
      <t>购建固定资产、无形资产+其他长期资产支付的现金</t>
    </r>
    <r>
      <rPr>
        <sz val="11"/>
        <color theme="1"/>
        <rFont val="微软雅黑"/>
        <charset val="134"/>
      </rPr>
      <t>→</t>
    </r>
    <r>
      <rPr>
        <sz val="11"/>
        <color theme="1"/>
        <rFont val="宋体"/>
        <charset val="134"/>
        <scheme val="minor"/>
      </rPr>
      <t>购买物业、厂房及设备支付的现金+购买无形资产的付款/预付款项+购买土地所有权的付款/预付款项</t>
    </r>
  </si>
  <si>
    <r>
      <rPr>
        <sz val="11"/>
        <color theme="1"/>
        <rFont val="宋体"/>
        <charset val="134"/>
        <scheme val="minor"/>
      </rPr>
      <t>分配股利、利润或偿付利息支付的现金</t>
    </r>
    <r>
      <rPr>
        <sz val="11"/>
        <color theme="1"/>
        <rFont val="微软雅黑"/>
        <charset val="134"/>
      </rPr>
      <t>→</t>
    </r>
    <r>
      <rPr>
        <sz val="11"/>
        <color theme="1"/>
        <rFont val="宋体"/>
        <charset val="134"/>
        <scheme val="minor"/>
      </rPr>
      <t>已付股息</t>
    </r>
  </si>
  <si>
    <t>记忆力</t>
  </si>
  <si>
    <t>时间段</t>
  </si>
  <si>
    <t>只听不做</t>
  </si>
  <si>
    <t>边听边做</t>
  </si>
  <si>
    <t>授课3小时后记得的内容</t>
  </si>
  <si>
    <t>授课3天后记得的内容</t>
  </si>
  <si>
    <r>
      <rPr>
        <b/>
        <sz val="12"/>
        <color theme="1"/>
        <rFont val="宋体"/>
        <charset val="134"/>
      </rPr>
      <t>通过财报读懂企业的</t>
    </r>
    <r>
      <rPr>
        <b/>
        <sz val="12"/>
        <color theme="1"/>
        <rFont val="Arial"/>
        <charset val="134"/>
      </rPr>
      <t>23</t>
    </r>
    <r>
      <rPr>
        <b/>
        <sz val="12"/>
        <color theme="1"/>
        <rFont val="宋体"/>
        <charset val="134"/>
      </rPr>
      <t>个步骤</t>
    </r>
  </si>
  <si>
    <t>第1步，准备好相关公司的年报。洋河股份过去5-10年的年报，同行业前3名的公司过去5-10年的年报也要下载下来</t>
  </si>
  <si>
    <r>
      <rPr>
        <b/>
        <sz val="10.5"/>
        <color theme="1"/>
        <rFont val="微软雅黑"/>
        <charset val="134"/>
      </rPr>
      <t>第2步，先看洋河股份最近期的年报。</t>
    </r>
    <r>
      <rPr>
        <sz val="10.5"/>
        <color theme="1"/>
        <rFont val="微软雅黑"/>
        <charset val="134"/>
      </rPr>
      <t>先从“合并资产负债表”开始看起。</t>
    </r>
  </si>
  <si>
    <r>
      <rPr>
        <b/>
        <sz val="10.5"/>
        <color theme="1"/>
        <rFont val="微软雅黑"/>
        <charset val="134"/>
      </rPr>
      <t>第3步，把合并资产负债表各个科目看一遍，标记异常科目。</t>
    </r>
    <r>
      <rPr>
        <sz val="10.5"/>
        <color theme="1"/>
        <rFont val="微软雅黑"/>
        <charset val="134"/>
      </rPr>
      <t>先把资产负债表的每个科目快速看一遍，把占总资产比率大于3%且同比增长或下降大于30%的科目标记一下。</t>
    </r>
  </si>
  <si>
    <t>第4步，搜索异常科目，查明原因。</t>
  </si>
  <si>
    <t>第5步，看总资产，判断公司实力及扩张能力。（总资产看2点：一看金额，二看增长率）一般来说，总资产金额大的公司实力更强，总资产同比增长快的企业扩张能力更强。</t>
  </si>
  <si>
    <r>
      <rPr>
        <b/>
        <sz val="11"/>
        <color theme="1"/>
        <rFont val="宋体"/>
        <charset val="134"/>
        <scheme val="minor"/>
      </rPr>
      <t>2018</t>
    </r>
    <r>
      <rPr>
        <sz val="10"/>
        <color theme="1"/>
        <rFont val="宋体"/>
        <charset val="134"/>
      </rPr>
      <t>年</t>
    </r>
  </si>
  <si>
    <r>
      <rPr>
        <b/>
        <sz val="11"/>
        <color theme="1"/>
        <rFont val="宋体"/>
        <charset val="134"/>
        <scheme val="minor"/>
      </rPr>
      <t>2017</t>
    </r>
    <r>
      <rPr>
        <sz val="10"/>
        <color theme="1"/>
        <rFont val="宋体"/>
        <charset val="134"/>
      </rPr>
      <t>年</t>
    </r>
  </si>
  <si>
    <t>贵州茅台</t>
  </si>
  <si>
    <t>五粮液</t>
  </si>
  <si>
    <t>第6步，看资产负债率，判断公司的债务风险。资产负债率大于60%的企业，偿债风险较大，淘汰。</t>
  </si>
  <si>
    <r>
      <rPr>
        <b/>
        <sz val="11"/>
        <color theme="1"/>
        <rFont val="宋体"/>
        <charset val="134"/>
        <scheme val="minor"/>
      </rPr>
      <t>2018</t>
    </r>
    <r>
      <rPr>
        <sz val="11"/>
        <color theme="1"/>
        <rFont val="宋体"/>
        <charset val="134"/>
      </rPr>
      <t>年</t>
    </r>
  </si>
  <si>
    <r>
      <rPr>
        <b/>
        <sz val="11"/>
        <color theme="1"/>
        <rFont val="宋体"/>
        <charset val="134"/>
        <scheme val="minor"/>
      </rPr>
      <t>2017</t>
    </r>
    <r>
      <rPr>
        <sz val="11"/>
        <color theme="1"/>
        <rFont val="宋体"/>
        <charset val="134"/>
      </rPr>
      <t>年</t>
    </r>
  </si>
  <si>
    <t>资产负债率2018</t>
  </si>
  <si>
    <t>资产负债率2017</t>
  </si>
  <si>
    <t>第7步，看有息负债和货币资金，判断偿债风险。（看2点：1看两者大小，2看有无异常-比如货币资金和短期借款、长期借款金额都很大，很可能企业实际没钱）资产负债率大于40%，货币资金小于有息负债的公司，淘汰。</t>
  </si>
  <si>
    <r>
      <rPr>
        <sz val="9"/>
        <rFont val="Noto Sans CJK JP Regular"/>
        <charset val="134"/>
      </rPr>
      <t>其中：应付利息</t>
    </r>
  </si>
  <si>
    <t>一年内到期的非流动负债</t>
  </si>
  <si>
    <t>第8步，看“应收应付”和“预付预收”，判断公司的行业地位。（看2点，1看应付预收-应收预付的差额，2看应收账款占总资产的比率）应收预付金额越小，代表公司竞争力越强，行业地位越高，应付预收-应收预付</t>
  </si>
  <si>
    <t>2018年金额</t>
  </si>
  <si>
    <t>2017年金额</t>
  </si>
  <si>
    <t>2016年金额</t>
  </si>
  <si>
    <t>应付票据及应付账款</t>
  </si>
  <si>
    <t>预收账款</t>
  </si>
  <si>
    <t>预付账款</t>
  </si>
  <si>
    <t>洋河股份无偿占用上下游资金金额：</t>
  </si>
  <si>
    <t>贵州茅台无偿占用上下游资金金额：</t>
  </si>
  <si>
    <t>五粮液被上下游无偿占用资金金额：</t>
  </si>
  <si>
    <t>2016年</t>
  </si>
  <si>
    <t>2015年</t>
  </si>
  <si>
    <t>2014年</t>
  </si>
  <si>
    <t>应收账款/总资产</t>
  </si>
  <si>
    <t>第9步，看固定资产，判断公司的轻重。（固定资产+在建工程+工程物资）//总资产*100%&gt;40%,属于重资产型公司，反之轻资产公司）重资产型公司维持竞争力的成本比较高，风险比较大，但不代表公司盈利能力差。</t>
  </si>
  <si>
    <t>第10步，看投资类资产，判断公司的专注程度。优秀公司的主业无关的投资类资产很多为0，主业无关的投资类资产占总资产比率大于10%的公司淘汰掉</t>
  </si>
  <si>
    <t>以公允价值计量且其变动计入当 期损益的金融资产</t>
  </si>
  <si>
    <t xml:space="preserve">持有至到期投资 </t>
  </si>
  <si>
    <t>与主业无关</t>
  </si>
  <si>
    <t>与主业无关的投资小计</t>
  </si>
  <si>
    <t>与主业无关的投资占总资产的比率</t>
  </si>
  <si>
    <t>第11步，把合并利润表和现金流量表各个科目看一遍，标记异常科目。(占总资产比率大于3%且增降幅度大于30%的异常科目标)</t>
  </si>
  <si>
    <t>第12步，搜索异常科目，查明原因。</t>
  </si>
  <si>
    <t>第13步，看营业收入，判断公司的行业地位及成长能力。销售商品、提供劳务收到的现金”与“营业收入”的比率小于100%的公司、营业收入增长率小于10%的公司淘汰掉</t>
  </si>
  <si>
    <r>
      <rPr>
        <b/>
        <sz val="11"/>
        <color theme="1"/>
        <rFont val="宋体"/>
        <charset val="134"/>
        <scheme val="minor"/>
      </rPr>
      <t>2016年</t>
    </r>
  </si>
  <si>
    <r>
      <rPr>
        <b/>
        <sz val="11"/>
        <color theme="1"/>
        <rFont val="宋体"/>
        <charset val="134"/>
        <scheme val="minor"/>
      </rPr>
      <t>2015年</t>
    </r>
  </si>
  <si>
    <r>
      <rPr>
        <b/>
        <sz val="11"/>
        <color theme="1"/>
        <rFont val="宋体"/>
        <charset val="134"/>
        <scheme val="minor"/>
      </rPr>
      <t>2014年</t>
    </r>
  </si>
  <si>
    <r>
      <rPr>
        <b/>
        <sz val="11"/>
        <color theme="1"/>
        <rFont val="宋体"/>
        <charset val="134"/>
        <scheme val="minor"/>
      </rPr>
      <t>2013年</t>
    </r>
  </si>
  <si>
    <t>销售商品、提供劳务收到的现金</t>
  </si>
  <si>
    <r>
      <rPr>
        <sz val="10"/>
        <color theme="1"/>
        <rFont val="宋体"/>
        <charset val="134"/>
      </rPr>
      <t>销售商品、提供劳务收到的现金</t>
    </r>
    <r>
      <rPr>
        <sz val="11"/>
        <color theme="1"/>
        <rFont val="宋体"/>
        <charset val="134"/>
        <scheme val="minor"/>
      </rPr>
      <t>/</t>
    </r>
    <r>
      <rPr>
        <sz val="10"/>
        <color theme="1"/>
        <rFont val="宋体"/>
        <charset val="134"/>
      </rPr>
      <t>营业收入</t>
    </r>
  </si>
  <si>
    <t>第14步，看毛利率，判断公司产品的竞争力。毛利率高的公司，竞争力较强，风险相对较小。毛利率小于40%的公司，淘汰</t>
  </si>
  <si>
    <t xml:space="preserve">第15步，看费用率，判断公司成本管控能力。优秀公司的费用率与毛利率的比率一般小于40%。（财务费用是负数，则保守期算法暂不参与计算）费用率与毛利率的比率大于60%的公司，淘汰。
</t>
  </si>
  <si>
    <t>费用率</t>
  </si>
  <si>
    <t>费用率/毛利率</t>
  </si>
  <si>
    <t>第16步，看主营利润，判断公司的盈利能力及利润质量。毛利率大于40%的公司，主营利润率至少应该大于15%。主营利润率小于15%的公司，淘汰。</t>
  </si>
  <si>
    <t>营业利润/利润总额</t>
  </si>
  <si>
    <t>第17步，看净利润，判断公司的经营成果及含金量。净利润金额越大越好。优秀公司的“净利润现金比率”会持续的大于100%，净利润小于0的公司，直接淘汰掉</t>
  </si>
  <si>
    <t>5年合计</t>
  </si>
  <si>
    <r>
      <rPr>
        <b/>
        <sz val="11"/>
        <color theme="1"/>
        <rFont val="宋体"/>
        <charset val="134"/>
        <scheme val="minor"/>
      </rPr>
      <t>2012年</t>
    </r>
  </si>
  <si>
    <t>第18步，看归母净利润，判断公司自有资本的获利能力。优秀公司的ROE一般会持续大于15%。ROE小于15%的公司，淘汰。需要看至少连续5年的数据。</t>
  </si>
  <si>
    <t>增长率</t>
  </si>
  <si>
    <t>归属于母公司所有者的综合收益 总额</t>
  </si>
  <si>
    <t>第19步，看经营活动产生的现金流量净额，判断公司的造血能力。营活动产生的现金流量净额越大，公司的造血能力越强经营活动产生的现金流量净额”持续小于（固定资产折旧和无形资产摊销+借款利息+现金股利）的公司，淘汰</t>
  </si>
  <si>
    <r>
      <rPr>
        <sz val="10"/>
        <color theme="1"/>
        <rFont val="宋体"/>
        <charset val="134"/>
      </rPr>
      <t>固定资产折旧</t>
    </r>
    <r>
      <rPr>
        <sz val="11"/>
        <color theme="1"/>
        <rFont val="宋体"/>
        <charset val="134"/>
        <scheme val="minor"/>
      </rPr>
      <t>+</t>
    </r>
    <r>
      <rPr>
        <sz val="10"/>
        <color theme="1"/>
        <rFont val="宋体"/>
        <charset val="134"/>
      </rPr>
      <t>无形资产摊销</t>
    </r>
    <r>
      <rPr>
        <sz val="11"/>
        <color theme="1"/>
        <rFont val="宋体"/>
        <charset val="134"/>
        <scheme val="minor"/>
      </rPr>
      <t>+</t>
    </r>
    <r>
      <rPr>
        <sz val="10"/>
        <color theme="1"/>
        <rFont val="宋体"/>
        <charset val="134"/>
      </rPr>
      <t>长期资产摊销</t>
    </r>
    <r>
      <rPr>
        <sz val="11"/>
        <color theme="1"/>
        <rFont val="宋体"/>
        <charset val="134"/>
        <scheme val="minor"/>
      </rPr>
      <t>+</t>
    </r>
    <r>
      <rPr>
        <sz val="10"/>
        <color theme="1"/>
        <rFont val="宋体"/>
        <charset val="134"/>
      </rPr>
      <t>借款利息</t>
    </r>
    <r>
      <rPr>
        <sz val="11"/>
        <color theme="1"/>
        <rFont val="宋体"/>
        <charset val="134"/>
        <scheme val="minor"/>
      </rPr>
      <t>+</t>
    </r>
    <r>
      <rPr>
        <sz val="10"/>
        <color theme="1"/>
        <rFont val="宋体"/>
        <charset val="134"/>
      </rPr>
      <t>现金股利</t>
    </r>
  </si>
  <si>
    <t>固定资产折旧、油气资产折耗、生产性生物资产折旧</t>
  </si>
  <si>
    <t>无形资产摊销</t>
  </si>
  <si>
    <t>长期待摊费用摊销</t>
  </si>
  <si>
    <t>应付利息</t>
  </si>
  <si>
    <t>差额</t>
  </si>
  <si>
    <t>第20步，看“购买固定资产、无形资产和其他长期资产支付的现金”，判断公司未来的成长能力。成长能力较强的公司，“购买固定资产、无形资产和其他长期资产支付的现金”与“经营活动现金流量净额”比率一般在10%-60%之间，这个比率连续2年高于100%或低于10%的公司，淘汰。</t>
  </si>
  <si>
    <r>
      <rPr>
        <sz val="10"/>
        <color theme="1"/>
        <rFont val="宋体"/>
        <charset val="134"/>
      </rPr>
      <t>购建固定资产、无形资产和其他长期资产支付的现金</t>
    </r>
    <r>
      <rPr>
        <b/>
        <sz val="10"/>
        <color theme="1"/>
        <rFont val="宋体"/>
        <charset val="134"/>
      </rPr>
      <t>/</t>
    </r>
    <r>
      <rPr>
        <sz val="10"/>
        <color theme="1"/>
        <rFont val="宋体"/>
        <charset val="134"/>
      </rPr>
      <t>经营活动产生的现金流量净额</t>
    </r>
  </si>
  <si>
    <t>处置固定资产、无形资产和其他长期资产收回的现金净额</t>
  </si>
  <si>
    <t>收回与购买金额比率</t>
  </si>
  <si>
    <t xml:space="preserve"> 第21步，看分红判断公司的品质。优秀公司每年分红，且分红率大于30%。</t>
  </si>
  <si>
    <t>第22步，看三大活动现金流量净额的组合类型，选出最佳类型的公司。优秀公司的类型是正负负和正正负型，连续2年其他类型，淘汰。</t>
  </si>
  <si>
    <t>筹资活动产生的现金流量净额</t>
  </si>
  <si>
    <r>
      <rPr>
        <b/>
        <sz val="10.5"/>
        <color theme="1"/>
        <rFont val="微软雅黑"/>
        <charset val="134"/>
      </rPr>
      <t>第23步，看“现金及现金等价物的净增加额”，判断公司的稳定性。</t>
    </r>
    <r>
      <rPr>
        <sz val="10.5"/>
        <color theme="1"/>
        <rFont val="微软雅黑"/>
        <charset val="134"/>
      </rPr>
      <t>“如果为负数，再加上当年分红的金额，看是否为正数。现金及现金等价物的净增加额持续小于0的公司很难稳定持续保持现有的竞争力。</t>
    </r>
  </si>
  <si>
    <t>现金及现金等价物的净增加额</t>
  </si>
  <si>
    <t>分红金额</t>
  </si>
  <si>
    <t>现金及现金等价物的净增加额+当年分红金额</t>
  </si>
</sst>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6" formatCode="#,##0.00_ "/>
  </numFmts>
  <fonts count="45">
    <font>
      <sz val="11"/>
      <color theme="1"/>
      <name val="宋体"/>
      <charset val="134"/>
      <scheme val="minor"/>
    </font>
    <font>
      <b/>
      <sz val="10.5"/>
      <color theme="1"/>
      <name val="微软雅黑"/>
      <charset val="134"/>
    </font>
    <font>
      <sz val="10"/>
      <color theme="1"/>
      <name val="宋体"/>
      <charset val="134"/>
    </font>
    <font>
      <sz val="11"/>
      <color rgb="FF000000"/>
      <name val="Times New Roman"/>
      <charset val="134"/>
    </font>
    <font>
      <b/>
      <sz val="11"/>
      <color theme="1"/>
      <name val="宋体"/>
      <charset val="134"/>
      <scheme val="minor"/>
    </font>
    <font>
      <sz val="11"/>
      <color theme="1"/>
      <name val="宋体"/>
      <charset val="134"/>
    </font>
    <font>
      <sz val="11"/>
      <color theme="1"/>
      <name val="Arial"/>
      <charset val="134"/>
    </font>
    <font>
      <sz val="9"/>
      <name val="Noto Sans CJK JP Regular"/>
      <charset val="134"/>
    </font>
    <font>
      <sz val="10.5"/>
      <color theme="1"/>
      <name val="微软雅黑"/>
      <charset val="134"/>
    </font>
    <font>
      <b/>
      <sz val="10.5"/>
      <color rgb="FF333333"/>
      <name val="微软雅黑"/>
      <charset val="134"/>
    </font>
    <font>
      <sz val="16"/>
      <color theme="1"/>
      <name val="方正粗黑宋简体"/>
      <charset val="134"/>
    </font>
    <font>
      <b/>
      <sz val="16"/>
      <color theme="1"/>
      <name val="宋体"/>
      <charset val="134"/>
      <scheme val="minor"/>
    </font>
    <font>
      <b/>
      <sz val="11"/>
      <color theme="1"/>
      <name val="宋体"/>
      <charset val="134"/>
    </font>
    <font>
      <sz val="11"/>
      <color theme="1"/>
      <name val="宋体"/>
      <charset val="134"/>
      <scheme val="minor"/>
    </font>
    <font>
      <b/>
      <sz val="11"/>
      <color rgb="FF000000"/>
      <name val="宋体"/>
      <charset val="134"/>
    </font>
    <font>
      <b/>
      <sz val="16"/>
      <color theme="1"/>
      <name val="宋体"/>
      <charset val="134"/>
    </font>
    <font>
      <sz val="11"/>
      <color theme="1"/>
      <name val="宋体"/>
      <charset val="134"/>
      <scheme val="minor"/>
    </font>
    <font>
      <sz val="11"/>
      <name val="宋体"/>
      <charset val="134"/>
      <scheme val="minor"/>
    </font>
    <font>
      <sz val="11"/>
      <color theme="1"/>
      <name val="宋体"/>
      <charset val="0"/>
      <scheme val="minor"/>
    </font>
    <font>
      <sz val="11"/>
      <color theme="0"/>
      <name val="宋体"/>
      <charset val="0"/>
      <scheme val="minor"/>
    </font>
    <font>
      <b/>
      <sz val="11"/>
      <color rgb="FF3F3F3F"/>
      <name val="宋体"/>
      <charset val="0"/>
      <scheme val="minor"/>
    </font>
    <font>
      <sz val="11"/>
      <color rgb="FF3F3F76"/>
      <name val="宋体"/>
      <charset val="0"/>
      <scheme val="minor"/>
    </font>
    <font>
      <sz val="11"/>
      <color rgb="FF9C6500"/>
      <name val="宋体"/>
      <charset val="0"/>
      <scheme val="minor"/>
    </font>
    <font>
      <sz val="11"/>
      <color rgb="FF9C0006"/>
      <name val="宋体"/>
      <charset val="0"/>
      <scheme val="minor"/>
    </font>
    <font>
      <sz val="10"/>
      <color rgb="FF000000"/>
      <name val="Times New Roman"/>
      <charset val="134"/>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b/>
      <sz val="12"/>
      <color theme="1"/>
      <name val="宋体"/>
      <charset val="134"/>
    </font>
    <font>
      <b/>
      <sz val="12"/>
      <color theme="1"/>
      <name val="Arial"/>
      <charset val="134"/>
    </font>
    <font>
      <b/>
      <sz val="10"/>
      <color theme="1"/>
      <name val="宋体"/>
      <charset val="134"/>
    </font>
    <font>
      <b/>
      <sz val="11"/>
      <color rgb="FF333333"/>
      <name val="宋体"/>
      <charset val="134"/>
    </font>
    <font>
      <b/>
      <sz val="16"/>
      <color theme="1"/>
      <name val="Arial"/>
      <charset val="134"/>
    </font>
    <font>
      <sz val="11"/>
      <color theme="1"/>
      <name val="微软雅黑"/>
      <charset val="134"/>
    </font>
    <font>
      <b/>
      <sz val="11"/>
      <color theme="1"/>
      <name val="等线"/>
      <charset val="134"/>
    </font>
  </fonts>
  <fills count="50">
    <fill>
      <patternFill patternType="none"/>
    </fill>
    <fill>
      <patternFill patternType="gray125"/>
    </fill>
    <fill>
      <patternFill patternType="solid">
        <fgColor theme="4" tint="0.599993896298105"/>
        <bgColor indexed="64"/>
      </patternFill>
    </fill>
    <fill>
      <patternFill patternType="solid">
        <fgColor rgb="FFCCFFFF"/>
        <bgColor indexed="64"/>
      </patternFill>
    </fill>
    <fill>
      <patternFill patternType="solid">
        <fgColor rgb="FFFFCCFF"/>
        <bgColor indexed="64"/>
      </patternFill>
    </fill>
    <fill>
      <patternFill patternType="solid">
        <fgColor rgb="FFFFFF99"/>
        <bgColor indexed="64"/>
      </patternFill>
    </fill>
    <fill>
      <patternFill patternType="solid">
        <fgColor theme="0" tint="-0.0499893185216834"/>
        <bgColor indexed="64"/>
      </patternFill>
    </fill>
    <fill>
      <patternFill patternType="solid">
        <fgColor rgb="FF66FFFF"/>
        <bgColor indexed="64"/>
      </patternFill>
    </fill>
    <fill>
      <patternFill patternType="solid">
        <fgColor theme="7" tint="0.599993896298105"/>
        <bgColor indexed="64"/>
      </patternFill>
    </fill>
    <fill>
      <patternFill patternType="solid">
        <fgColor rgb="FFFFCC99"/>
        <bgColor indexed="64"/>
      </patternFill>
    </fill>
    <fill>
      <patternFill patternType="solid">
        <fgColor theme="2" tint="-0.249977111117893"/>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3" tint="0.799920651875362"/>
        <bgColor indexed="64"/>
      </patternFill>
    </fill>
    <fill>
      <patternFill patternType="solid">
        <fgColor theme="3" tint="0.79998168889431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799920651875362"/>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4"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EB9C"/>
        <bgColor indexed="64"/>
      </patternFill>
    </fill>
    <fill>
      <patternFill patternType="solid">
        <fgColor rgb="FFFFC7CE"/>
        <bgColor indexed="64"/>
      </patternFill>
    </fill>
    <fill>
      <patternFill patternType="solid">
        <fgColor theme="6" tint="0.399975585192419"/>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medium">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style="medium">
        <color auto="1"/>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18" fillId="29" borderId="0" applyNumberFormat="0" applyBorder="0" applyAlignment="0" applyProtection="0">
      <alignment vertical="center"/>
    </xf>
    <xf numFmtId="0" fontId="21" fillId="30" borderId="4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24" borderId="0" applyNumberFormat="0" applyBorder="0" applyAlignment="0" applyProtection="0">
      <alignment vertical="center"/>
    </xf>
    <xf numFmtId="0" fontId="23" fillId="32" borderId="0" applyNumberFormat="0" applyBorder="0" applyAlignment="0" applyProtection="0">
      <alignment vertical="center"/>
    </xf>
    <xf numFmtId="43" fontId="0" fillId="0" borderId="0" applyFont="0" applyFill="0" applyBorder="0" applyAlignment="0" applyProtection="0">
      <alignment vertical="center"/>
    </xf>
    <xf numFmtId="0" fontId="19" fillId="33"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36" borderId="43" applyNumberFormat="0" applyFont="0" applyAlignment="0" applyProtection="0">
      <alignment vertical="center"/>
    </xf>
    <xf numFmtId="0" fontId="19" fillId="28" borderId="0" applyNumberFormat="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44" applyNumberFormat="0" applyFill="0" applyAlignment="0" applyProtection="0">
      <alignment vertical="center"/>
    </xf>
    <xf numFmtId="0" fontId="32" fillId="0" borderId="44" applyNumberFormat="0" applyFill="0" applyAlignment="0" applyProtection="0">
      <alignment vertical="center"/>
    </xf>
    <xf numFmtId="0" fontId="19" fillId="39" borderId="0" applyNumberFormat="0" applyBorder="0" applyAlignment="0" applyProtection="0">
      <alignment vertical="center"/>
    </xf>
    <xf numFmtId="0" fontId="27" fillId="0" borderId="45" applyNumberFormat="0" applyFill="0" applyAlignment="0" applyProtection="0">
      <alignment vertical="center"/>
    </xf>
    <xf numFmtId="0" fontId="19" fillId="40" borderId="0" applyNumberFormat="0" applyBorder="0" applyAlignment="0" applyProtection="0">
      <alignment vertical="center"/>
    </xf>
    <xf numFmtId="0" fontId="20" fillId="25" borderId="41" applyNumberFormat="0" applyAlignment="0" applyProtection="0">
      <alignment vertical="center"/>
    </xf>
    <xf numFmtId="0" fontId="33" fillId="25" borderId="42" applyNumberFormat="0" applyAlignment="0" applyProtection="0">
      <alignment vertical="center"/>
    </xf>
    <xf numFmtId="0" fontId="34" fillId="41" borderId="46" applyNumberFormat="0" applyAlignment="0" applyProtection="0">
      <alignment vertical="center"/>
    </xf>
    <xf numFmtId="0" fontId="18" fillId="20" borderId="0" applyNumberFormat="0" applyBorder="0" applyAlignment="0" applyProtection="0">
      <alignment vertical="center"/>
    </xf>
    <xf numFmtId="0" fontId="19" fillId="23" borderId="0" applyNumberFormat="0" applyBorder="0" applyAlignment="0" applyProtection="0">
      <alignment vertical="center"/>
    </xf>
    <xf numFmtId="0" fontId="35" fillId="0" borderId="47" applyNumberFormat="0" applyFill="0" applyAlignment="0" applyProtection="0">
      <alignment vertical="center"/>
    </xf>
    <xf numFmtId="0" fontId="36" fillId="0" borderId="48" applyNumberFormat="0" applyFill="0" applyAlignment="0" applyProtection="0">
      <alignment vertical="center"/>
    </xf>
    <xf numFmtId="0" fontId="37" fillId="45" borderId="0" applyNumberFormat="0" applyBorder="0" applyAlignment="0" applyProtection="0">
      <alignment vertical="center"/>
    </xf>
    <xf numFmtId="0" fontId="22" fillId="31" borderId="0" applyNumberFormat="0" applyBorder="0" applyAlignment="0" applyProtection="0">
      <alignment vertical="center"/>
    </xf>
    <xf numFmtId="0" fontId="18" fillId="38" borderId="0" applyNumberFormat="0" applyBorder="0" applyAlignment="0" applyProtection="0">
      <alignment vertical="center"/>
    </xf>
    <xf numFmtId="0" fontId="19" fillId="35" borderId="0" applyNumberFormat="0" applyBorder="0" applyAlignment="0" applyProtection="0">
      <alignment vertical="center"/>
    </xf>
    <xf numFmtId="0" fontId="18" fillId="44" borderId="0" applyNumberFormat="0" applyBorder="0" applyAlignment="0" applyProtection="0">
      <alignment vertical="center"/>
    </xf>
    <xf numFmtId="0" fontId="18" fillId="22" borderId="0" applyNumberFormat="0" applyBorder="0" applyAlignment="0" applyProtection="0">
      <alignment vertical="center"/>
    </xf>
    <xf numFmtId="0" fontId="18" fillId="19" borderId="0" applyNumberFormat="0" applyBorder="0" applyAlignment="0" applyProtection="0">
      <alignment vertical="center"/>
    </xf>
    <xf numFmtId="0" fontId="18" fillId="37" borderId="0" applyNumberFormat="0" applyBorder="0" applyAlignment="0" applyProtection="0">
      <alignment vertical="center"/>
    </xf>
    <xf numFmtId="0" fontId="19" fillId="34" borderId="0" applyNumberFormat="0" applyBorder="0" applyAlignment="0" applyProtection="0">
      <alignment vertical="center"/>
    </xf>
    <xf numFmtId="0" fontId="19" fillId="43" borderId="0" applyNumberFormat="0" applyBorder="0" applyAlignment="0" applyProtection="0">
      <alignment vertical="center"/>
    </xf>
    <xf numFmtId="0" fontId="18" fillId="27" borderId="0" applyNumberFormat="0" applyBorder="0" applyAlignment="0" applyProtection="0">
      <alignment vertical="center"/>
    </xf>
    <xf numFmtId="0" fontId="18" fillId="26" borderId="0" applyNumberFormat="0" applyBorder="0" applyAlignment="0" applyProtection="0">
      <alignment vertical="center"/>
    </xf>
    <xf numFmtId="0" fontId="19" fillId="21" borderId="0" applyNumberFormat="0" applyBorder="0" applyAlignment="0" applyProtection="0">
      <alignment vertical="center"/>
    </xf>
    <xf numFmtId="0" fontId="18" fillId="46" borderId="0" applyNumberFormat="0" applyBorder="0" applyAlignment="0" applyProtection="0">
      <alignment vertical="center"/>
    </xf>
    <xf numFmtId="0" fontId="19" fillId="42" borderId="0" applyNumberFormat="0" applyBorder="0" applyAlignment="0" applyProtection="0">
      <alignment vertical="center"/>
    </xf>
    <xf numFmtId="0" fontId="19" fillId="47" borderId="0" applyNumberFormat="0" applyBorder="0" applyAlignment="0" applyProtection="0">
      <alignment vertical="center"/>
    </xf>
    <xf numFmtId="0" fontId="18" fillId="48" borderId="0" applyNumberFormat="0" applyBorder="0" applyAlignment="0" applyProtection="0">
      <alignment vertical="center"/>
    </xf>
    <xf numFmtId="0" fontId="19" fillId="49" borderId="0" applyNumberFormat="0" applyBorder="0" applyAlignment="0" applyProtection="0">
      <alignment vertical="center"/>
    </xf>
    <xf numFmtId="0" fontId="24" fillId="0" borderId="0"/>
  </cellStyleXfs>
  <cellXfs count="645">
    <xf numFmtId="0" fontId="0" fillId="0" borderId="0" xfId="0"/>
    <xf numFmtId="0" fontId="1" fillId="0" borderId="0" xfId="0" applyFont="1" applyAlignment="1">
      <alignment horizontal="left" vertical="center"/>
    </xf>
    <xf numFmtId="0" fontId="1" fillId="0" borderId="0" xfId="0" applyFont="1" applyAlignment="1">
      <alignment horizontal="center"/>
    </xf>
    <xf numFmtId="0" fontId="1" fillId="0" borderId="0" xfId="0" applyFont="1"/>
    <xf numFmtId="0" fontId="2" fillId="0" borderId="0" xfId="0" applyFont="1"/>
    <xf numFmtId="4" fontId="3" fillId="0" borderId="0" xfId="49" applyNumberFormat="1" applyFont="1" applyFill="1" applyBorder="1" applyAlignment="1">
      <alignment horizontal="right" vertical="top" shrinkToFit="1"/>
    </xf>
    <xf numFmtId="10" fontId="0" fillId="0" borderId="0" xfId="0" applyNumberFormat="1"/>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2" fillId="0" borderId="4" xfId="0" applyFont="1" applyBorder="1"/>
    <xf numFmtId="0" fontId="2" fillId="0" borderId="5" xfId="0" applyFont="1" applyBorder="1" applyAlignment="1">
      <alignment horizontal="center"/>
    </xf>
    <xf numFmtId="4" fontId="0" fillId="0" borderId="5" xfId="0" applyNumberFormat="1" applyBorder="1"/>
    <xf numFmtId="10" fontId="0" fillId="0" borderId="6" xfId="0" applyNumberFormat="1" applyBorder="1"/>
    <xf numFmtId="0" fontId="2" fillId="0" borderId="7" xfId="0" applyFont="1" applyBorder="1"/>
    <xf numFmtId="0" fontId="2" fillId="0" borderId="8" xfId="0" applyFont="1" applyBorder="1" applyAlignment="1">
      <alignment horizontal="center"/>
    </xf>
    <xf numFmtId="4" fontId="3" fillId="0" borderId="8" xfId="49" applyNumberFormat="1" applyFont="1" applyFill="1" applyBorder="1" applyAlignment="1">
      <alignment horizontal="right" vertical="top" shrinkToFit="1"/>
    </xf>
    <xf numFmtId="10" fontId="0" fillId="0" borderId="9" xfId="0" applyNumberFormat="1" applyBorder="1"/>
    <xf numFmtId="0" fontId="2" fillId="0" borderId="0" xfId="0" applyFont="1" applyBorder="1"/>
    <xf numFmtId="10" fontId="0" fillId="0" borderId="0" xfId="0" applyNumberFormat="1" applyBorder="1"/>
    <xf numFmtId="0" fontId="4" fillId="2" borderId="10" xfId="0" applyFont="1" applyFill="1" applyBorder="1" applyAlignment="1">
      <alignment horizontal="center" vertical="center"/>
    </xf>
    <xf numFmtId="0" fontId="5" fillId="0" borderId="5" xfId="0" applyFont="1" applyBorder="1" applyAlignment="1">
      <alignment horizontal="center"/>
    </xf>
    <xf numFmtId="4" fontId="6" fillId="0" borderId="5" xfId="0" applyNumberFormat="1" applyFont="1" applyBorder="1"/>
    <xf numFmtId="10" fontId="6" fillId="0" borderId="5" xfId="0" applyNumberFormat="1" applyFont="1" applyBorder="1" applyAlignment="1">
      <alignment horizontal="center"/>
    </xf>
    <xf numFmtId="10" fontId="6" fillId="0" borderId="6" xfId="0" applyNumberFormat="1" applyFont="1" applyBorder="1" applyAlignment="1">
      <alignment horizontal="center"/>
    </xf>
    <xf numFmtId="0" fontId="5" fillId="0" borderId="8" xfId="0" applyFont="1" applyBorder="1" applyAlignment="1">
      <alignment horizontal="center"/>
    </xf>
    <xf numFmtId="4" fontId="6" fillId="0" borderId="8" xfId="0" applyNumberFormat="1" applyFont="1" applyBorder="1"/>
    <xf numFmtId="10" fontId="6" fillId="0" borderId="8" xfId="0" applyNumberFormat="1" applyFont="1" applyBorder="1" applyAlignment="1">
      <alignment horizontal="center"/>
    </xf>
    <xf numFmtId="10" fontId="6" fillId="0" borderId="9" xfId="0" applyNumberFormat="1" applyFont="1" applyBorder="1" applyAlignment="1">
      <alignment horizontal="center"/>
    </xf>
    <xf numFmtId="0" fontId="1" fillId="0" borderId="0" xfId="0" applyFont="1" applyAlignment="1">
      <alignment horizontal="left" wrapText="1"/>
    </xf>
    <xf numFmtId="0" fontId="5" fillId="0" borderId="1" xfId="0" applyFont="1" applyBorder="1" applyAlignment="1">
      <alignment horizontal="center" vertical="center"/>
    </xf>
    <xf numFmtId="0" fontId="7" fillId="0" borderId="2" xfId="49" applyFont="1" applyFill="1" applyBorder="1" applyAlignment="1">
      <alignment vertical="center" wrapText="1"/>
    </xf>
    <xf numFmtId="4" fontId="3" fillId="0" borderId="2" xfId="49" applyNumberFormat="1" applyFont="1" applyFill="1" applyBorder="1" applyAlignment="1">
      <alignment horizontal="right" vertical="top" shrinkToFit="1"/>
    </xf>
    <xf numFmtId="4" fontId="3" fillId="0" borderId="3" xfId="49" applyNumberFormat="1" applyFont="1" applyFill="1" applyBorder="1" applyAlignment="1">
      <alignment horizontal="right" vertical="top" shrinkToFit="1"/>
    </xf>
    <xf numFmtId="0" fontId="5" fillId="0" borderId="4" xfId="0" applyFont="1" applyBorder="1" applyAlignment="1">
      <alignment horizontal="center" vertical="center"/>
    </xf>
    <xf numFmtId="0" fontId="7" fillId="0" borderId="5" xfId="49" applyFont="1" applyFill="1" applyBorder="1" applyAlignment="1">
      <alignment vertical="center" wrapText="1"/>
    </xf>
    <xf numFmtId="4" fontId="3" fillId="0" borderId="5" xfId="49" applyNumberFormat="1" applyFont="1" applyFill="1" applyBorder="1" applyAlignment="1">
      <alignment horizontal="right" vertical="top" shrinkToFit="1"/>
    </xf>
    <xf numFmtId="4" fontId="3" fillId="0" borderId="6" xfId="49" applyNumberFormat="1" applyFont="1" applyFill="1" applyBorder="1" applyAlignment="1">
      <alignment horizontal="right" vertical="top" shrinkToFit="1"/>
    </xf>
    <xf numFmtId="0" fontId="5" fillId="0" borderId="7" xfId="0" applyFont="1" applyBorder="1" applyAlignment="1">
      <alignment horizontal="center" vertical="center"/>
    </xf>
    <xf numFmtId="0" fontId="7" fillId="0" borderId="8" xfId="49" applyFont="1" applyFill="1" applyBorder="1" applyAlignment="1">
      <alignment vertical="center" wrapText="1"/>
    </xf>
    <xf numFmtId="4" fontId="3" fillId="0" borderId="9" xfId="49" applyNumberFormat="1" applyFont="1" applyFill="1" applyBorder="1" applyAlignment="1">
      <alignment horizontal="right" vertical="top" shrinkToFit="1"/>
    </xf>
    <xf numFmtId="0" fontId="5" fillId="0" borderId="11" xfId="0" applyFont="1" applyBorder="1" applyAlignment="1">
      <alignment horizontal="center" vertical="center"/>
    </xf>
    <xf numFmtId="0" fontId="2" fillId="0" borderId="5" xfId="0" applyFont="1" applyBorder="1"/>
    <xf numFmtId="0" fontId="5" fillId="0" borderId="12" xfId="0" applyFont="1" applyBorder="1" applyAlignment="1">
      <alignment horizontal="center" vertical="center"/>
    </xf>
    <xf numFmtId="0" fontId="0" fillId="0" borderId="4" xfId="0" applyBorder="1"/>
    <xf numFmtId="0" fontId="0" fillId="0" borderId="5" xfId="0" applyBorder="1"/>
    <xf numFmtId="4" fontId="0" fillId="0" borderId="6" xfId="0" applyNumberFormat="1" applyBorder="1"/>
    <xf numFmtId="0" fontId="5" fillId="0" borderId="13" xfId="0" applyFont="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176" fontId="4" fillId="2" borderId="8" xfId="0" applyNumberFormat="1" applyFont="1" applyFill="1" applyBorder="1" applyAlignment="1">
      <alignment vertical="center"/>
    </xf>
    <xf numFmtId="0" fontId="0" fillId="0" borderId="9" xfId="0" applyBorder="1"/>
    <xf numFmtId="4" fontId="0" fillId="0" borderId="14" xfId="0" applyNumberFormat="1" applyBorder="1"/>
    <xf numFmtId="0" fontId="4" fillId="2" borderId="15" xfId="0" applyFont="1" applyFill="1" applyBorder="1" applyAlignment="1">
      <alignment horizontal="center" vertical="center"/>
    </xf>
    <xf numFmtId="0" fontId="2" fillId="0" borderId="16" xfId="0" applyFont="1" applyBorder="1"/>
    <xf numFmtId="0" fontId="0" fillId="0" borderId="16" xfId="0" applyBorder="1"/>
    <xf numFmtId="0" fontId="4" fillId="2" borderId="17" xfId="0" applyFont="1" applyFill="1" applyBorder="1" applyAlignment="1">
      <alignment horizontal="center" vertical="center"/>
    </xf>
    <xf numFmtId="0" fontId="2" fillId="0" borderId="5" xfId="0" applyFont="1" applyBorder="1" applyAlignment="1">
      <alignment horizontal="center" vertical="center"/>
    </xf>
    <xf numFmtId="4" fontId="3" fillId="0" borderId="5" xfId="49" applyNumberFormat="1" applyFont="1" applyFill="1" applyBorder="1" applyAlignment="1">
      <alignment horizontal="right" vertical="center" shrinkToFit="1"/>
    </xf>
    <xf numFmtId="0" fontId="2" fillId="0" borderId="8" xfId="0" applyFont="1" applyBorder="1" applyAlignment="1">
      <alignment horizontal="center" vertical="center"/>
    </xf>
    <xf numFmtId="10" fontId="0" fillId="0" borderId="8" xfId="0" applyNumberFormat="1" applyBorder="1"/>
    <xf numFmtId="0" fontId="5" fillId="0" borderId="18" xfId="0" applyFont="1" applyBorder="1" applyAlignment="1">
      <alignment horizontal="center" vertical="center"/>
    </xf>
    <xf numFmtId="0" fontId="2" fillId="0" borderId="18" xfId="0" applyFont="1" applyBorder="1" applyAlignment="1">
      <alignment horizontal="center" vertical="center"/>
    </xf>
    <xf numFmtId="0" fontId="5" fillId="0" borderId="19" xfId="0" applyFont="1" applyBorder="1" applyAlignment="1">
      <alignment horizontal="center" vertical="center"/>
    </xf>
    <xf numFmtId="0" fontId="2" fillId="0" borderId="19" xfId="0" applyFont="1" applyBorder="1" applyAlignment="1">
      <alignment horizontal="center" vertical="center"/>
    </xf>
    <xf numFmtId="0" fontId="4" fillId="2" borderId="5" xfId="0" applyFont="1" applyFill="1" applyBorder="1" applyAlignment="1">
      <alignment horizontal="center" vertical="center"/>
    </xf>
    <xf numFmtId="4" fontId="0" fillId="0" borderId="0" xfId="0" applyNumberFormat="1"/>
    <xf numFmtId="10" fontId="4" fillId="0" borderId="0" xfId="0" applyNumberFormat="1" applyFont="1" applyBorder="1" applyAlignment="1">
      <alignment horizontal="center" vertical="center"/>
    </xf>
    <xf numFmtId="0" fontId="0" fillId="0" borderId="5" xfId="0" applyFill="1" applyBorder="1"/>
    <xf numFmtId="0" fontId="5" fillId="0" borderId="20" xfId="0" applyFont="1" applyBorder="1" applyAlignment="1">
      <alignment horizontal="center" vertical="center"/>
    </xf>
    <xf numFmtId="0" fontId="4" fillId="0" borderId="8" xfId="0" applyFont="1" applyFill="1" applyBorder="1" applyAlignment="1">
      <alignment wrapText="1"/>
    </xf>
    <xf numFmtId="10" fontId="4" fillId="0" borderId="9" xfId="0" applyNumberFormat="1" applyFont="1" applyBorder="1" applyAlignment="1">
      <alignment horizontal="center"/>
    </xf>
    <xf numFmtId="0" fontId="2" fillId="0" borderId="20" xfId="0" applyFont="1" applyBorder="1" applyAlignment="1">
      <alignment horizontal="center" vertical="center"/>
    </xf>
    <xf numFmtId="0" fontId="4" fillId="0" borderId="8" xfId="0" applyFont="1" applyFill="1" applyBorder="1" applyAlignment="1">
      <alignment vertical="center" wrapText="1"/>
    </xf>
    <xf numFmtId="10" fontId="4" fillId="0" borderId="9" xfId="0" applyNumberFormat="1" applyFont="1" applyBorder="1" applyAlignment="1">
      <alignment horizontal="center" vertical="center"/>
    </xf>
    <xf numFmtId="0" fontId="5" fillId="0" borderId="0" xfId="0" applyFont="1" applyBorder="1" applyAlignment="1">
      <alignment horizontal="center" vertical="center"/>
    </xf>
    <xf numFmtId="0" fontId="4" fillId="0" borderId="0" xfId="0" applyFont="1" applyFill="1" applyBorder="1" applyAlignment="1">
      <alignment wrapText="1"/>
    </xf>
    <xf numFmtId="10" fontId="4" fillId="0" borderId="0" xfId="0" applyNumberFormat="1" applyFont="1" applyBorder="1" applyAlignment="1">
      <alignment horizontal="center"/>
    </xf>
    <xf numFmtId="0" fontId="2" fillId="0" borderId="0" xfId="0" applyFont="1" applyBorder="1" applyAlignment="1">
      <alignment horizontal="center" vertical="center"/>
    </xf>
    <xf numFmtId="0" fontId="4" fillId="0" borderId="0" xfId="0" applyFont="1" applyFill="1" applyBorder="1" applyAlignment="1">
      <alignment vertical="center" wrapText="1"/>
    </xf>
    <xf numFmtId="0" fontId="0" fillId="0" borderId="0" xfId="0" applyBorder="1"/>
    <xf numFmtId="0" fontId="4" fillId="2" borderId="21" xfId="0" applyFont="1" applyFill="1" applyBorder="1" applyAlignment="1">
      <alignment horizontal="center" vertical="center"/>
    </xf>
    <xf numFmtId="0" fontId="4" fillId="2" borderId="22" xfId="0" applyFont="1" applyFill="1" applyBorder="1" applyAlignment="1">
      <alignment horizontal="center" vertical="center"/>
    </xf>
    <xf numFmtId="0" fontId="0" fillId="0" borderId="4" xfId="0" applyBorder="1" applyAlignment="1">
      <alignment horizontal="left" wrapText="1"/>
    </xf>
    <xf numFmtId="4" fontId="0" fillId="0" borderId="5" xfId="0" applyNumberFormat="1" applyBorder="1" applyAlignment="1">
      <alignment horizontal="center" vertical="center"/>
    </xf>
    <xf numFmtId="4" fontId="0" fillId="0" borderId="6" xfId="0" applyNumberFormat="1" applyBorder="1" applyAlignment="1">
      <alignment horizontal="center" vertical="center"/>
    </xf>
    <xf numFmtId="4" fontId="0" fillId="0" borderId="5" xfId="0" applyNumberFormat="1" applyBorder="1" applyAlignment="1">
      <alignment horizontal="center"/>
    </xf>
    <xf numFmtId="4" fontId="0" fillId="0" borderId="6" xfId="0" applyNumberFormat="1" applyBorder="1" applyAlignment="1">
      <alignment horizontal="center"/>
    </xf>
    <xf numFmtId="0" fontId="2" fillId="0" borderId="18" xfId="0" applyFont="1" applyBorder="1"/>
    <xf numFmtId="0" fontId="0" fillId="0" borderId="18" xfId="0" applyBorder="1"/>
    <xf numFmtId="4" fontId="0" fillId="0" borderId="0" xfId="0" applyNumberFormat="1" applyBorder="1"/>
    <xf numFmtId="0" fontId="2" fillId="0" borderId="7" xfId="0" applyFont="1" applyBorder="1" applyAlignment="1">
      <alignment wrapText="1"/>
    </xf>
    <xf numFmtId="10" fontId="0" fillId="0" borderId="8" xfId="0" applyNumberFormat="1" applyBorder="1" applyAlignment="1">
      <alignment horizontal="center" vertical="center"/>
    </xf>
    <xf numFmtId="10" fontId="0" fillId="0" borderId="9" xfId="0" applyNumberForma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0" fillId="0" borderId="5" xfId="0" applyBorder="1" applyAlignment="1">
      <alignment wrapText="1"/>
    </xf>
    <xf numFmtId="10" fontId="0" fillId="0" borderId="5" xfId="0" applyNumberFormat="1" applyBorder="1"/>
    <xf numFmtId="0" fontId="5" fillId="0" borderId="25" xfId="0" applyFont="1" applyBorder="1" applyAlignment="1">
      <alignment horizontal="center" vertical="center"/>
    </xf>
    <xf numFmtId="0" fontId="2" fillId="0" borderId="8" xfId="0" applyFont="1" applyBorder="1"/>
    <xf numFmtId="0" fontId="2" fillId="0" borderId="23" xfId="0" applyFont="1" applyBorder="1"/>
    <xf numFmtId="10" fontId="0" fillId="0" borderId="23" xfId="0" applyNumberFormat="1" applyBorder="1"/>
    <xf numFmtId="0" fontId="4" fillId="2" borderId="26" xfId="0" applyFont="1" applyFill="1" applyBorder="1" applyAlignment="1">
      <alignment horizontal="center" vertical="center"/>
    </xf>
    <xf numFmtId="4" fontId="0" fillId="0" borderId="16" xfId="0" applyNumberFormat="1" applyBorder="1"/>
    <xf numFmtId="4" fontId="0" fillId="0" borderId="27" xfId="0" applyNumberFormat="1" applyBorder="1"/>
    <xf numFmtId="10" fontId="0" fillId="0" borderId="28" xfId="0" applyNumberFormat="1" applyBorder="1"/>
    <xf numFmtId="10" fontId="0" fillId="0" borderId="27" xfId="0" applyNumberFormat="1" applyBorder="1"/>
    <xf numFmtId="10" fontId="0" fillId="0" borderId="29" xfId="0" applyNumberFormat="1" applyBorder="1"/>
    <xf numFmtId="0" fontId="5" fillId="0" borderId="5" xfId="0" applyFont="1" applyBorder="1" applyAlignment="1">
      <alignment horizontal="center" vertical="center"/>
    </xf>
    <xf numFmtId="0" fontId="8" fillId="0" borderId="5" xfId="0" applyFont="1" applyBorder="1"/>
    <xf numFmtId="0" fontId="8" fillId="0" borderId="8" xfId="0" applyFont="1" applyBorder="1"/>
    <xf numFmtId="10" fontId="0" fillId="0" borderId="5" xfId="0" applyNumberFormat="1" applyBorder="1" applyAlignment="1">
      <alignment horizontal="center" vertical="center"/>
    </xf>
    <xf numFmtId="0" fontId="1" fillId="0" borderId="0" xfId="0" applyFont="1" applyAlignment="1">
      <alignment horizontal="left" vertical="center" wrapText="1"/>
    </xf>
    <xf numFmtId="0" fontId="0" fillId="0" borderId="5" xfId="0" applyBorder="1" applyAlignment="1">
      <alignment horizontal="center" vertical="center" wrapText="1"/>
    </xf>
    <xf numFmtId="176" fontId="0" fillId="0" borderId="0" xfId="0" applyNumberFormat="1"/>
    <xf numFmtId="0" fontId="9" fillId="0" borderId="0" xfId="0" applyFont="1" applyAlignment="1">
      <alignment horizontal="left" vertical="center"/>
    </xf>
    <xf numFmtId="0" fontId="2" fillId="0" borderId="5" xfId="0" applyFont="1" applyBorder="1" applyAlignment="1">
      <alignment wrapText="1"/>
    </xf>
    <xf numFmtId="4" fontId="0" fillId="0" borderId="0" xfId="0" applyNumberFormat="1" applyBorder="1" applyAlignment="1">
      <alignment horizontal="center" vertical="center"/>
    </xf>
    <xf numFmtId="4" fontId="0" fillId="0" borderId="6" xfId="0" applyNumberFormat="1" applyBorder="1" applyAlignment="1">
      <alignment vertical="center"/>
    </xf>
    <xf numFmtId="0" fontId="2" fillId="0" borderId="8" xfId="0" applyFont="1" applyBorder="1" applyAlignment="1">
      <alignment wrapText="1"/>
    </xf>
    <xf numFmtId="0" fontId="2" fillId="0" borderId="23" xfId="0" applyFont="1" applyBorder="1" applyAlignment="1">
      <alignment horizontal="center" vertical="center"/>
    </xf>
    <xf numFmtId="0" fontId="8" fillId="0" borderId="5" xfId="0" applyFont="1" applyBorder="1" applyAlignment="1">
      <alignment wrapText="1"/>
    </xf>
    <xf numFmtId="0" fontId="2" fillId="0" borderId="24" xfId="0" applyFont="1" applyBorder="1" applyAlignment="1">
      <alignment horizontal="center" vertical="center"/>
    </xf>
    <xf numFmtId="0" fontId="0" fillId="0" borderId="5" xfId="0" applyBorder="1" applyAlignment="1">
      <alignment horizontal="center" vertical="center"/>
    </xf>
    <xf numFmtId="0" fontId="2" fillId="0" borderId="25" xfId="0" applyFont="1" applyBorder="1" applyAlignment="1">
      <alignment horizontal="center" vertical="center"/>
    </xf>
    <xf numFmtId="0" fontId="10" fillId="0" borderId="30" xfId="0" applyFont="1" applyBorder="1" applyAlignment="1">
      <alignment horizontal="center" vertical="center"/>
    </xf>
    <xf numFmtId="0" fontId="10" fillId="0" borderId="1" xfId="0" applyFont="1" applyBorder="1"/>
    <xf numFmtId="0" fontId="10" fillId="0" borderId="2" xfId="0" applyFont="1" applyBorder="1" applyAlignment="1">
      <alignment horizontal="center"/>
    </xf>
    <xf numFmtId="0" fontId="10" fillId="0" borderId="3" xfId="0" applyFont="1" applyBorder="1" applyAlignment="1">
      <alignment horizontal="center"/>
    </xf>
    <xf numFmtId="0" fontId="10" fillId="0" borderId="4" xfId="0" applyFont="1" applyBorder="1"/>
    <xf numFmtId="9" fontId="10" fillId="0" borderId="5" xfId="0" applyNumberFormat="1" applyFont="1" applyBorder="1" applyAlignment="1">
      <alignment horizontal="center"/>
    </xf>
    <xf numFmtId="9" fontId="10" fillId="0" borderId="6" xfId="0" applyNumberFormat="1" applyFont="1" applyBorder="1" applyAlignment="1">
      <alignment horizontal="center"/>
    </xf>
    <xf numFmtId="0" fontId="10" fillId="0" borderId="7" xfId="0" applyFont="1" applyBorder="1"/>
    <xf numFmtId="9" fontId="10" fillId="0" borderId="8" xfId="0" applyNumberFormat="1" applyFont="1" applyBorder="1" applyAlignment="1">
      <alignment horizontal="center"/>
    </xf>
    <xf numFmtId="9" fontId="10" fillId="0" borderId="9" xfId="0" applyNumberFormat="1" applyFont="1" applyBorder="1" applyAlignment="1">
      <alignment horizontal="center"/>
    </xf>
    <xf numFmtId="0" fontId="5" fillId="0" borderId="0" xfId="0" applyFont="1" applyAlignment="1">
      <alignment horizontal="left" vertical="center" wrapText="1"/>
    </xf>
    <xf numFmtId="0" fontId="5" fillId="0"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11" fillId="0" borderId="0" xfId="0" applyFont="1" applyBorder="1" applyAlignment="1">
      <alignment horizontal="center" vertical="center" wrapText="1"/>
    </xf>
    <xf numFmtId="0" fontId="12" fillId="3" borderId="23" xfId="0" applyFont="1" applyFill="1" applyBorder="1" applyAlignment="1">
      <alignment horizontal="left" vertical="center" wrapText="1"/>
    </xf>
    <xf numFmtId="0" fontId="5" fillId="3" borderId="5" xfId="0" applyFont="1" applyFill="1" applyBorder="1" applyAlignment="1">
      <alignment horizontal="left" vertical="center" wrapText="1"/>
    </xf>
    <xf numFmtId="0" fontId="0" fillId="3" borderId="5" xfId="0" applyFill="1" applyBorder="1" applyAlignment="1">
      <alignment horizontal="left" vertical="center" wrapText="1"/>
    </xf>
    <xf numFmtId="0" fontId="12" fillId="3" borderId="24" xfId="0" applyFont="1" applyFill="1" applyBorder="1" applyAlignment="1">
      <alignment horizontal="left" vertical="center" wrapText="1"/>
    </xf>
    <xf numFmtId="0" fontId="12" fillId="3" borderId="25" xfId="0" applyFont="1" applyFill="1" applyBorder="1" applyAlignment="1">
      <alignment horizontal="left" vertical="center" wrapText="1"/>
    </xf>
    <xf numFmtId="0" fontId="12" fillId="4" borderId="23" xfId="0" applyFont="1" applyFill="1" applyBorder="1" applyAlignment="1">
      <alignment horizontal="left" vertical="center" wrapText="1"/>
    </xf>
    <xf numFmtId="0" fontId="0" fillId="4" borderId="0" xfId="0" applyFill="1" applyAlignment="1">
      <alignment horizontal="left" vertical="top" wrapText="1"/>
    </xf>
    <xf numFmtId="0" fontId="0" fillId="4" borderId="5" xfId="0" applyFill="1" applyBorder="1" applyAlignment="1">
      <alignment horizontal="left" vertical="center" wrapText="1"/>
    </xf>
    <xf numFmtId="0" fontId="12" fillId="4" borderId="24" xfId="0" applyFont="1" applyFill="1" applyBorder="1" applyAlignment="1">
      <alignment horizontal="left" vertical="center" wrapText="1"/>
    </xf>
    <xf numFmtId="0" fontId="5" fillId="4" borderId="5" xfId="0" applyFont="1" applyFill="1" applyBorder="1" applyAlignment="1">
      <alignment horizontal="left" vertical="center" wrapText="1"/>
    </xf>
    <xf numFmtId="0" fontId="12" fillId="4" borderId="25" xfId="0" applyFont="1" applyFill="1" applyBorder="1" applyAlignment="1">
      <alignment horizontal="left" vertical="center" wrapText="1"/>
    </xf>
    <xf numFmtId="0" fontId="12" fillId="5" borderId="23" xfId="0" applyFont="1" applyFill="1" applyBorder="1" applyAlignment="1">
      <alignment horizontal="left" vertical="center" wrapText="1"/>
    </xf>
    <xf numFmtId="0" fontId="13" fillId="5" borderId="5" xfId="0" applyFont="1" applyFill="1" applyBorder="1" applyAlignment="1">
      <alignment horizontal="left" vertical="center"/>
    </xf>
    <xf numFmtId="0" fontId="13" fillId="5" borderId="27" xfId="0" applyFont="1" applyFill="1" applyBorder="1" applyAlignment="1">
      <alignment horizontal="left" vertical="center" wrapText="1"/>
    </xf>
    <xf numFmtId="0" fontId="13" fillId="5" borderId="31" xfId="0" applyFont="1" applyFill="1" applyBorder="1" applyAlignment="1">
      <alignment horizontal="left" vertical="center" wrapText="1"/>
    </xf>
    <xf numFmtId="0" fontId="13" fillId="5" borderId="16" xfId="0" applyFont="1" applyFill="1" applyBorder="1" applyAlignment="1">
      <alignment horizontal="left" vertical="center" wrapText="1"/>
    </xf>
    <xf numFmtId="0" fontId="12" fillId="5" borderId="24" xfId="0" applyFont="1" applyFill="1" applyBorder="1" applyAlignment="1">
      <alignment horizontal="left" vertical="center" wrapText="1"/>
    </xf>
    <xf numFmtId="0" fontId="13" fillId="5" borderId="5" xfId="0" applyFont="1" applyFill="1" applyBorder="1"/>
    <xf numFmtId="49" fontId="13" fillId="5" borderId="27" xfId="0" applyNumberFormat="1" applyFont="1" applyFill="1" applyBorder="1" applyAlignment="1">
      <alignment horizontal="left" vertical="center" wrapText="1"/>
    </xf>
    <xf numFmtId="49" fontId="13" fillId="5" borderId="31" xfId="0" applyNumberFormat="1" applyFont="1" applyFill="1" applyBorder="1" applyAlignment="1">
      <alignment horizontal="left" vertical="center" wrapText="1"/>
    </xf>
    <xf numFmtId="49" fontId="13" fillId="5" borderId="16" xfId="0" applyNumberFormat="1" applyFont="1" applyFill="1" applyBorder="1" applyAlignment="1">
      <alignment horizontal="left" vertical="center" wrapText="1"/>
    </xf>
    <xf numFmtId="0" fontId="13" fillId="5" borderId="27" xfId="0" applyFont="1" applyFill="1" applyBorder="1" applyAlignment="1">
      <alignment horizontal="left"/>
    </xf>
    <xf numFmtId="0" fontId="13" fillId="5" borderId="31" xfId="0" applyFont="1" applyFill="1" applyBorder="1" applyAlignment="1">
      <alignment horizontal="left"/>
    </xf>
    <xf numFmtId="0" fontId="13" fillId="5" borderId="16" xfId="0" applyFont="1" applyFill="1" applyBorder="1" applyAlignment="1">
      <alignment horizontal="left"/>
    </xf>
    <xf numFmtId="0" fontId="13" fillId="5" borderId="5" xfId="0" applyFont="1" applyFill="1" applyBorder="1" applyAlignment="1"/>
    <xf numFmtId="0" fontId="12" fillId="5" borderId="25" xfId="0" applyFont="1" applyFill="1" applyBorder="1" applyAlignment="1">
      <alignment horizontal="left" vertical="center" wrapText="1"/>
    </xf>
    <xf numFmtId="0" fontId="5" fillId="5" borderId="5" xfId="0" applyFont="1" applyFill="1" applyBorder="1" applyAlignment="1">
      <alignment horizontal="left" vertical="center" wrapText="1"/>
    </xf>
    <xf numFmtId="0" fontId="5" fillId="5" borderId="27" xfId="0" applyFont="1" applyFill="1" applyBorder="1" applyAlignment="1">
      <alignment horizontal="left" vertical="center" wrapText="1"/>
    </xf>
    <xf numFmtId="0" fontId="5" fillId="5" borderId="31" xfId="0" applyFont="1" applyFill="1" applyBorder="1" applyAlignment="1">
      <alignment horizontal="left" vertical="center" wrapText="1"/>
    </xf>
    <xf numFmtId="0" fontId="5" fillId="5" borderId="16" xfId="0" applyFont="1" applyFill="1" applyBorder="1" applyAlignment="1">
      <alignment horizontal="left" vertical="center" wrapText="1"/>
    </xf>
    <xf numFmtId="0" fontId="12" fillId="6" borderId="23" xfId="0" applyFont="1" applyFill="1" applyBorder="1" applyAlignment="1">
      <alignment horizontal="left" vertical="center" wrapText="1"/>
    </xf>
    <xf numFmtId="0" fontId="5" fillId="6" borderId="5" xfId="0" applyFont="1" applyFill="1" applyBorder="1" applyAlignment="1">
      <alignment horizontal="left" vertical="center" wrapText="1"/>
    </xf>
    <xf numFmtId="0" fontId="0" fillId="6" borderId="5" xfId="0" applyFill="1" applyBorder="1" applyAlignment="1">
      <alignment horizontal="left" vertical="center" wrapText="1"/>
    </xf>
    <xf numFmtId="0" fontId="12" fillId="6" borderId="24" xfId="0" applyFont="1" applyFill="1" applyBorder="1" applyAlignment="1">
      <alignment horizontal="left" vertical="center" wrapText="1"/>
    </xf>
    <xf numFmtId="0" fontId="12" fillId="6" borderId="25" xfId="0" applyFont="1" applyFill="1" applyBorder="1" applyAlignment="1">
      <alignment horizontal="left" vertical="center" wrapText="1"/>
    </xf>
    <xf numFmtId="0" fontId="12" fillId="7" borderId="23" xfId="0" applyFont="1" applyFill="1" applyBorder="1" applyAlignment="1">
      <alignment horizontal="left" vertical="center" wrapText="1"/>
    </xf>
    <xf numFmtId="0" fontId="5" fillId="7" borderId="5" xfId="0" applyFont="1" applyFill="1" applyBorder="1" applyAlignment="1">
      <alignment horizontal="left" vertical="center" wrapText="1"/>
    </xf>
    <xf numFmtId="0" fontId="5" fillId="7" borderId="27" xfId="0" applyFont="1" applyFill="1" applyBorder="1" applyAlignment="1">
      <alignment horizontal="left" vertical="center" wrapText="1"/>
    </xf>
    <xf numFmtId="0" fontId="5" fillId="7" borderId="31" xfId="0" applyFont="1" applyFill="1" applyBorder="1" applyAlignment="1">
      <alignment horizontal="left" vertical="center" wrapText="1"/>
    </xf>
    <xf numFmtId="0" fontId="5" fillId="7" borderId="16" xfId="0" applyFont="1" applyFill="1" applyBorder="1" applyAlignment="1">
      <alignment horizontal="left" vertical="center" wrapText="1"/>
    </xf>
    <xf numFmtId="0" fontId="12" fillId="7" borderId="24" xfId="0" applyFont="1" applyFill="1" applyBorder="1" applyAlignment="1">
      <alignment horizontal="left" vertical="center" wrapText="1"/>
    </xf>
    <xf numFmtId="0" fontId="12" fillId="7" borderId="25" xfId="0" applyFont="1" applyFill="1" applyBorder="1" applyAlignment="1">
      <alignment horizontal="left" vertical="center" wrapText="1"/>
    </xf>
    <xf numFmtId="0" fontId="12" fillId="8" borderId="23" xfId="0" applyFont="1" applyFill="1" applyBorder="1" applyAlignment="1">
      <alignment horizontal="left" vertical="center" wrapText="1"/>
    </xf>
    <xf numFmtId="0" fontId="5" fillId="8" borderId="5" xfId="0" applyFont="1" applyFill="1" applyBorder="1" applyAlignment="1">
      <alignment horizontal="left" vertical="center" wrapText="1"/>
    </xf>
    <xf numFmtId="0" fontId="12" fillId="8" borderId="24" xfId="0" applyFont="1" applyFill="1" applyBorder="1" applyAlignment="1">
      <alignment horizontal="left" vertical="center" wrapText="1"/>
    </xf>
    <xf numFmtId="0" fontId="13" fillId="8" borderId="5" xfId="0" applyFont="1" applyFill="1" applyBorder="1" applyAlignment="1">
      <alignment horizontal="left" wrapText="1"/>
    </xf>
    <xf numFmtId="0" fontId="0" fillId="8" borderId="5" xfId="0" applyFill="1" applyBorder="1"/>
    <xf numFmtId="0" fontId="0" fillId="8" borderId="27" xfId="0" applyFill="1" applyBorder="1" applyAlignment="1">
      <alignment horizontal="left"/>
    </xf>
    <xf numFmtId="0" fontId="0" fillId="8" borderId="31" xfId="0" applyFill="1" applyBorder="1" applyAlignment="1">
      <alignment horizontal="left"/>
    </xf>
    <xf numFmtId="0" fontId="0" fillId="8" borderId="16" xfId="0" applyFill="1" applyBorder="1" applyAlignment="1">
      <alignment horizontal="left"/>
    </xf>
    <xf numFmtId="0" fontId="0" fillId="8" borderId="5" xfId="0" applyFill="1" applyBorder="1" applyAlignment="1">
      <alignment horizontal="left" wrapText="1"/>
    </xf>
    <xf numFmtId="0" fontId="13" fillId="8" borderId="27" xfId="0" applyFont="1" applyFill="1" applyBorder="1" applyAlignment="1">
      <alignment horizontal="left" wrapText="1"/>
    </xf>
    <xf numFmtId="0" fontId="0" fillId="8" borderId="31" xfId="0" applyFill="1" applyBorder="1" applyAlignment="1">
      <alignment horizontal="left" wrapText="1"/>
    </xf>
    <xf numFmtId="0" fontId="0" fillId="8" borderId="16" xfId="0" applyFill="1" applyBorder="1" applyAlignment="1">
      <alignment horizontal="left" wrapText="1"/>
    </xf>
    <xf numFmtId="0" fontId="14" fillId="9" borderId="23" xfId="0" applyFont="1" applyFill="1" applyBorder="1" applyAlignment="1">
      <alignment horizontal="left" vertical="center"/>
    </xf>
    <xf numFmtId="0" fontId="0" fillId="9" borderId="5" xfId="0" applyFill="1" applyBorder="1" applyAlignment="1">
      <alignment vertical="top" wrapText="1"/>
    </xf>
    <xf numFmtId="0" fontId="5" fillId="9" borderId="5" xfId="0" applyFont="1" applyFill="1" applyBorder="1" applyAlignment="1">
      <alignment horizontal="left" vertical="center" wrapText="1"/>
    </xf>
    <xf numFmtId="0" fontId="14" fillId="9" borderId="24" xfId="0" applyFont="1" applyFill="1" applyBorder="1" applyAlignment="1">
      <alignment horizontal="left" vertical="center"/>
    </xf>
    <xf numFmtId="0" fontId="0" fillId="9" borderId="23" xfId="0" applyFill="1" applyBorder="1" applyAlignment="1">
      <alignment horizontal="left" vertical="center"/>
    </xf>
    <xf numFmtId="0" fontId="0" fillId="9" borderId="5" xfId="0" applyFill="1" applyBorder="1"/>
    <xf numFmtId="0" fontId="0" fillId="9" borderId="25" xfId="0" applyFill="1" applyBorder="1" applyAlignment="1">
      <alignment horizontal="left" vertical="center"/>
    </xf>
    <xf numFmtId="0" fontId="14" fillId="9" borderId="25" xfId="0" applyFont="1" applyFill="1" applyBorder="1" applyAlignment="1">
      <alignment horizontal="left" vertical="center"/>
    </xf>
    <xf numFmtId="0" fontId="5" fillId="10" borderId="5" xfId="0" applyFont="1" applyFill="1" applyBorder="1" applyAlignment="1">
      <alignment vertical="center" wrapText="1"/>
    </xf>
    <xf numFmtId="0" fontId="5" fillId="10" borderId="5" xfId="0" applyFont="1" applyFill="1" applyBorder="1" applyAlignment="1">
      <alignment horizontal="left" vertical="center" wrapText="1"/>
    </xf>
    <xf numFmtId="0" fontId="15" fillId="0" borderId="0" xfId="0" applyFont="1" applyBorder="1" applyAlignment="1">
      <alignment horizontal="center" vertical="center" wrapText="1"/>
    </xf>
    <xf numFmtId="0" fontId="12" fillId="11" borderId="5" xfId="0" applyFont="1" applyFill="1" applyBorder="1" applyAlignment="1">
      <alignment horizontal="center"/>
    </xf>
    <xf numFmtId="0" fontId="13" fillId="11" borderId="5" xfId="0" applyFont="1" applyFill="1" applyBorder="1" applyAlignment="1"/>
    <xf numFmtId="0" fontId="13" fillId="11" borderId="27" xfId="0" applyFont="1" applyFill="1" applyBorder="1" applyAlignment="1">
      <alignment horizontal="left"/>
    </xf>
    <xf numFmtId="0" fontId="13" fillId="11" borderId="31" xfId="0" applyFont="1" applyFill="1" applyBorder="1" applyAlignment="1">
      <alignment horizontal="left"/>
    </xf>
    <xf numFmtId="0" fontId="13" fillId="11" borderId="16" xfId="0" applyFont="1" applyFill="1" applyBorder="1" applyAlignment="1">
      <alignment horizontal="left"/>
    </xf>
    <xf numFmtId="0" fontId="12" fillId="12" borderId="5" xfId="0" applyFont="1" applyFill="1" applyBorder="1" applyAlignment="1">
      <alignment horizontal="center" vertical="center"/>
    </xf>
    <xf numFmtId="0" fontId="13" fillId="12" borderId="5" xfId="0" applyFont="1" applyFill="1" applyBorder="1" applyAlignment="1">
      <alignment horizontal="left" vertical="center" wrapText="1"/>
    </xf>
    <xf numFmtId="0" fontId="13" fillId="12" borderId="27" xfId="0" applyFont="1" applyFill="1" applyBorder="1" applyAlignment="1">
      <alignment horizontal="left" vertical="center" wrapText="1"/>
    </xf>
    <xf numFmtId="0" fontId="13" fillId="12" borderId="31" xfId="0" applyFont="1" applyFill="1" applyBorder="1" applyAlignment="1">
      <alignment horizontal="left" vertical="center" wrapText="1"/>
    </xf>
    <xf numFmtId="0" fontId="13" fillId="12" borderId="16" xfId="0" applyFont="1" applyFill="1" applyBorder="1" applyAlignment="1">
      <alignment horizontal="left" vertical="center" wrapText="1"/>
    </xf>
    <xf numFmtId="0" fontId="4" fillId="13" borderId="5" xfId="0" applyFont="1" applyFill="1" applyBorder="1" applyAlignment="1">
      <alignment horizontal="center" vertical="center" wrapText="1"/>
    </xf>
    <xf numFmtId="0" fontId="13" fillId="13" borderId="23" xfId="0" applyFont="1" applyFill="1" applyBorder="1" applyAlignment="1">
      <alignment horizontal="center" vertical="center"/>
    </xf>
    <xf numFmtId="0" fontId="13" fillId="13" borderId="5" xfId="0" applyFont="1" applyFill="1" applyBorder="1" applyAlignment="1">
      <alignment horizontal="left" vertical="center"/>
    </xf>
    <xf numFmtId="0" fontId="0" fillId="13" borderId="27" xfId="0" applyFill="1" applyBorder="1" applyAlignment="1">
      <alignment horizontal="left" vertical="center" wrapText="1"/>
    </xf>
    <xf numFmtId="0" fontId="0" fillId="13" borderId="31" xfId="0" applyFill="1" applyBorder="1" applyAlignment="1">
      <alignment horizontal="left" vertical="center" wrapText="1"/>
    </xf>
    <xf numFmtId="0" fontId="0" fillId="13" borderId="16" xfId="0" applyFill="1" applyBorder="1" applyAlignment="1">
      <alignment horizontal="left" vertical="center" wrapText="1"/>
    </xf>
    <xf numFmtId="0" fontId="0" fillId="13" borderId="5" xfId="0" applyFill="1" applyBorder="1" applyAlignment="1">
      <alignment horizontal="left" vertical="center" wrapText="1"/>
    </xf>
    <xf numFmtId="0" fontId="4" fillId="13" borderId="5" xfId="0" applyFont="1" applyFill="1" applyBorder="1" applyAlignment="1">
      <alignment horizontal="center" vertical="center"/>
    </xf>
    <xf numFmtId="0" fontId="13" fillId="13" borderId="24" xfId="0" applyFont="1" applyFill="1" applyBorder="1" applyAlignment="1">
      <alignment horizontal="center" vertical="center"/>
    </xf>
    <xf numFmtId="49" fontId="13" fillId="14" borderId="27" xfId="0" applyNumberFormat="1" applyFont="1" applyFill="1" applyBorder="1" applyAlignment="1">
      <alignment horizontal="left" vertical="center" wrapText="1"/>
    </xf>
    <xf numFmtId="49" fontId="13" fillId="14" borderId="31" xfId="0" applyNumberFormat="1" applyFont="1" applyFill="1" applyBorder="1" applyAlignment="1">
      <alignment horizontal="left" vertical="center" wrapText="1"/>
    </xf>
    <xf numFmtId="49" fontId="13" fillId="14" borderId="16" xfId="0" applyNumberFormat="1" applyFont="1" applyFill="1" applyBorder="1" applyAlignment="1">
      <alignment horizontal="left" vertical="center" wrapText="1"/>
    </xf>
    <xf numFmtId="49" fontId="13" fillId="14" borderId="5" xfId="0" applyNumberFormat="1" applyFont="1" applyFill="1" applyBorder="1" applyAlignment="1">
      <alignment horizontal="left" vertical="center" wrapText="1"/>
    </xf>
    <xf numFmtId="0" fontId="13" fillId="13" borderId="27" xfId="0" applyFont="1" applyFill="1" applyBorder="1" applyAlignment="1">
      <alignment horizontal="left" vertical="center" wrapText="1"/>
    </xf>
    <xf numFmtId="0" fontId="13" fillId="13" borderId="31" xfId="0" applyFont="1" applyFill="1" applyBorder="1" applyAlignment="1">
      <alignment horizontal="left" vertical="center" wrapText="1"/>
    </xf>
    <xf numFmtId="0" fontId="13" fillId="13" borderId="16" xfId="0" applyFont="1" applyFill="1" applyBorder="1" applyAlignment="1">
      <alignment horizontal="left" vertical="center" wrapText="1"/>
    </xf>
    <xf numFmtId="0" fontId="13" fillId="13" borderId="5" xfId="0" applyFont="1" applyFill="1" applyBorder="1" applyAlignment="1">
      <alignment horizontal="left" vertical="center" wrapText="1"/>
    </xf>
    <xf numFmtId="0" fontId="0" fillId="13" borderId="5" xfId="0" applyFill="1" applyBorder="1" applyAlignment="1">
      <alignment horizontal="left" vertical="center"/>
    </xf>
    <xf numFmtId="0" fontId="13" fillId="13" borderId="5" xfId="0" applyFont="1" applyFill="1" applyBorder="1"/>
    <xf numFmtId="0" fontId="13" fillId="13" borderId="27" xfId="0" applyFont="1" applyFill="1" applyBorder="1" applyAlignment="1">
      <alignment horizontal="left"/>
    </xf>
    <xf numFmtId="0" fontId="13" fillId="13" borderId="31" xfId="0" applyFont="1" applyFill="1" applyBorder="1" applyAlignment="1">
      <alignment horizontal="left"/>
    </xf>
    <xf numFmtId="0" fontId="13" fillId="13" borderId="16" xfId="0" applyFont="1" applyFill="1" applyBorder="1" applyAlignment="1">
      <alignment horizontal="left"/>
    </xf>
    <xf numFmtId="0" fontId="13" fillId="13" borderId="5" xfId="0" applyFont="1" applyFill="1" applyBorder="1" applyAlignment="1">
      <alignment vertical="center"/>
    </xf>
    <xf numFmtId="0" fontId="13" fillId="13" borderId="27" xfId="0" applyFont="1" applyFill="1" applyBorder="1" applyAlignment="1">
      <alignment horizontal="center" wrapText="1"/>
    </xf>
    <xf numFmtId="0" fontId="13" fillId="13" borderId="31" xfId="0" applyFont="1" applyFill="1" applyBorder="1" applyAlignment="1">
      <alignment horizontal="center" wrapText="1"/>
    </xf>
    <xf numFmtId="0" fontId="13" fillId="13" borderId="16" xfId="0" applyFont="1" applyFill="1" applyBorder="1" applyAlignment="1">
      <alignment horizontal="center" wrapText="1"/>
    </xf>
    <xf numFmtId="0" fontId="13" fillId="13" borderId="25" xfId="0" applyFont="1" applyFill="1" applyBorder="1" applyAlignment="1">
      <alignment horizontal="center" vertical="center"/>
    </xf>
    <xf numFmtId="0" fontId="4" fillId="5" borderId="5" xfId="0" applyFont="1" applyFill="1" applyBorder="1" applyAlignment="1">
      <alignment horizontal="center" vertical="center" wrapText="1"/>
    </xf>
    <xf numFmtId="0" fontId="13" fillId="5" borderId="23" xfId="0" applyFont="1" applyFill="1" applyBorder="1" applyAlignment="1">
      <alignment horizontal="left" vertical="center" wrapText="1"/>
    </xf>
    <xf numFmtId="0" fontId="13" fillId="5" borderId="5" xfId="0" applyFont="1" applyFill="1" applyBorder="1" applyAlignment="1">
      <alignment horizontal="left" vertical="center" wrapText="1"/>
    </xf>
    <xf numFmtId="0" fontId="13" fillId="5" borderId="24" xfId="0" applyFont="1" applyFill="1" applyBorder="1" applyAlignment="1">
      <alignment horizontal="left" vertical="center" wrapText="1"/>
    </xf>
    <xf numFmtId="0" fontId="13" fillId="5" borderId="5" xfId="0" applyFont="1" applyFill="1" applyBorder="1" applyAlignment="1">
      <alignment vertical="center" wrapText="1"/>
    </xf>
    <xf numFmtId="49" fontId="13" fillId="5" borderId="5" xfId="0" applyNumberFormat="1" applyFont="1" applyFill="1" applyBorder="1" applyAlignment="1">
      <alignment vertical="center" wrapText="1"/>
    </xf>
    <xf numFmtId="0" fontId="13" fillId="5" borderId="25" xfId="0" applyFont="1" applyFill="1" applyBorder="1"/>
    <xf numFmtId="0" fontId="13" fillId="5" borderId="5" xfId="0" applyFont="1" applyFill="1" applyBorder="1" applyAlignment="1">
      <alignment horizontal="left"/>
    </xf>
    <xf numFmtId="0" fontId="13" fillId="5" borderId="5" xfId="0" applyFont="1" applyFill="1" applyBorder="1" applyAlignment="1">
      <alignment wrapText="1"/>
    </xf>
    <xf numFmtId="0" fontId="13" fillId="5" borderId="23" xfId="0" applyFont="1" applyFill="1" applyBorder="1" applyAlignment="1">
      <alignment horizontal="left" vertical="center"/>
    </xf>
    <xf numFmtId="0" fontId="13" fillId="5" borderId="25" xfId="0" applyFont="1" applyFill="1" applyBorder="1" applyAlignment="1">
      <alignment horizontal="left" vertical="center"/>
    </xf>
    <xf numFmtId="0" fontId="13" fillId="5" borderId="25" xfId="0" applyFont="1" applyFill="1" applyBorder="1" applyAlignment="1">
      <alignment horizontal="left" vertical="center" wrapText="1"/>
    </xf>
    <xf numFmtId="0" fontId="4" fillId="15" borderId="5" xfId="0" applyFont="1" applyFill="1" applyBorder="1" applyAlignment="1">
      <alignment horizontal="center" vertical="center" wrapText="1"/>
    </xf>
    <xf numFmtId="0" fontId="13" fillId="15" borderId="5" xfId="0" applyFont="1" applyFill="1" applyBorder="1" applyAlignment="1">
      <alignment horizontal="left" vertical="center" wrapText="1"/>
    </xf>
    <xf numFmtId="0" fontId="13" fillId="15" borderId="5" xfId="0" applyFont="1" applyFill="1" applyBorder="1"/>
    <xf numFmtId="0" fontId="0" fillId="15" borderId="5" xfId="0" applyFill="1" applyBorder="1" applyAlignment="1">
      <alignment horizontal="left" vertical="center" wrapText="1"/>
    </xf>
    <xf numFmtId="0" fontId="13" fillId="15" borderId="5" xfId="0" applyFont="1" applyFill="1" applyBorder="1" applyAlignment="1">
      <alignment horizontal="left" vertical="center"/>
    </xf>
    <xf numFmtId="0" fontId="13" fillId="15" borderId="5" xfId="0" applyFont="1" applyFill="1" applyBorder="1" applyAlignment="1"/>
    <xf numFmtId="49" fontId="13" fillId="15" borderId="5" xfId="0" applyNumberFormat="1" applyFont="1" applyFill="1" applyBorder="1" applyAlignment="1">
      <alignment vertical="center" wrapText="1"/>
    </xf>
    <xf numFmtId="49" fontId="13" fillId="15" borderId="5" xfId="0" applyNumberFormat="1" applyFont="1" applyFill="1" applyBorder="1" applyAlignment="1">
      <alignment horizontal="left" vertical="center" wrapText="1"/>
    </xf>
    <xf numFmtId="0" fontId="13" fillId="15" borderId="5" xfId="0" applyFont="1" applyFill="1" applyBorder="1" applyAlignment="1">
      <alignment horizontal="left"/>
    </xf>
    <xf numFmtId="0" fontId="4" fillId="4" borderId="5" xfId="0" applyFont="1" applyFill="1" applyBorder="1" applyAlignment="1">
      <alignment horizontal="center" vertical="center" wrapText="1"/>
    </xf>
    <xf numFmtId="0" fontId="13" fillId="4" borderId="5" xfId="0" applyFont="1" applyFill="1" applyBorder="1" applyAlignment="1">
      <alignment horizontal="left" vertical="center"/>
    </xf>
    <xf numFmtId="0" fontId="13" fillId="4" borderId="5" xfId="0" applyFont="1" applyFill="1" applyBorder="1"/>
    <xf numFmtId="0" fontId="13" fillId="4" borderId="5" xfId="0" applyFont="1" applyFill="1" applyBorder="1" applyAlignment="1">
      <alignment horizontal="left" vertical="center" wrapText="1"/>
    </xf>
    <xf numFmtId="0" fontId="13" fillId="4" borderId="5" xfId="0" applyFont="1" applyFill="1" applyBorder="1" applyAlignment="1">
      <alignment vertical="center" wrapText="1"/>
    </xf>
    <xf numFmtId="0" fontId="13" fillId="4" borderId="5" xfId="0" applyFont="1" applyFill="1" applyBorder="1" applyAlignment="1">
      <alignment horizontal="left"/>
    </xf>
    <xf numFmtId="0" fontId="13" fillId="4" borderId="5" xfId="0" applyFont="1" applyFill="1" applyBorder="1" applyAlignment="1">
      <alignment vertical="center"/>
    </xf>
    <xf numFmtId="0" fontId="13" fillId="4" borderId="5" xfId="0" applyFont="1" applyFill="1" applyBorder="1" applyAlignment="1">
      <alignment horizontal="left" wrapText="1"/>
    </xf>
    <xf numFmtId="0" fontId="4" fillId="3" borderId="5" xfId="0" applyFont="1" applyFill="1" applyBorder="1" applyAlignment="1">
      <alignment horizontal="left" vertical="center" wrapText="1"/>
    </xf>
    <xf numFmtId="0" fontId="13" fillId="3" borderId="23" xfId="0" applyFont="1" applyFill="1" applyBorder="1" applyAlignment="1">
      <alignment horizontal="center" vertical="center"/>
    </xf>
    <xf numFmtId="0" fontId="13" fillId="3" borderId="5" xfId="0" applyFont="1" applyFill="1" applyBorder="1" applyAlignment="1">
      <alignment horizontal="left" vertical="center" wrapText="1"/>
    </xf>
    <xf numFmtId="0" fontId="13" fillId="3" borderId="24" xfId="0" applyFont="1" applyFill="1" applyBorder="1" applyAlignment="1">
      <alignment horizontal="center" vertical="center"/>
    </xf>
    <xf numFmtId="0" fontId="13" fillId="3" borderId="25" xfId="0" applyFont="1" applyFill="1" applyBorder="1" applyAlignment="1">
      <alignment horizontal="center" vertical="center"/>
    </xf>
    <xf numFmtId="0" fontId="13" fillId="3" borderId="5" xfId="0" applyFont="1" applyFill="1" applyBorder="1" applyAlignment="1">
      <alignment horizontal="left" vertical="center"/>
    </xf>
    <xf numFmtId="0" fontId="13" fillId="5" borderId="5" xfId="0" applyFont="1" applyFill="1" applyBorder="1" applyAlignment="1">
      <alignment horizontal="center" vertical="center" wrapText="1"/>
    </xf>
    <xf numFmtId="0" fontId="0" fillId="5" borderId="5" xfId="0" applyFill="1" applyBorder="1" applyAlignment="1">
      <alignment horizontal="center" vertical="center" wrapText="1"/>
    </xf>
    <xf numFmtId="49" fontId="13" fillId="5" borderId="5" xfId="0" applyNumberFormat="1" applyFont="1" applyFill="1" applyBorder="1" applyAlignment="1">
      <alignment horizontal="center" wrapText="1"/>
    </xf>
    <xf numFmtId="0" fontId="13" fillId="5" borderId="5" xfId="0" applyFont="1" applyFill="1" applyBorder="1" applyAlignment="1">
      <alignment horizontal="center"/>
    </xf>
    <xf numFmtId="0" fontId="4" fillId="16" borderId="5" xfId="0" applyFont="1" applyFill="1" applyBorder="1" applyAlignment="1">
      <alignment horizontal="center" vertical="center" wrapText="1"/>
    </xf>
    <xf numFmtId="0" fontId="13" fillId="16" borderId="5" xfId="0" applyFont="1" applyFill="1" applyBorder="1" applyAlignment="1">
      <alignment horizontal="center" vertical="center" wrapText="1"/>
    </xf>
    <xf numFmtId="0" fontId="16" fillId="16" borderId="5" xfId="0" applyFont="1" applyFill="1" applyBorder="1" applyAlignment="1">
      <alignment horizontal="center" vertical="center"/>
    </xf>
    <xf numFmtId="0" fontId="13" fillId="16" borderId="5" xfId="0" applyFont="1" applyFill="1" applyBorder="1" applyAlignment="1"/>
    <xf numFmtId="0" fontId="0" fillId="16" borderId="5" xfId="0" applyFill="1" applyBorder="1" applyAlignment="1">
      <alignment horizontal="left" vertical="center" wrapText="1"/>
    </xf>
    <xf numFmtId="0" fontId="13" fillId="16" borderId="5" xfId="0" applyFont="1" applyFill="1" applyBorder="1" applyAlignment="1">
      <alignment wrapText="1"/>
    </xf>
    <xf numFmtId="0" fontId="13" fillId="16" borderId="5" xfId="0" applyFont="1" applyFill="1" applyBorder="1" applyAlignment="1">
      <alignment horizontal="center" vertical="center"/>
    </xf>
    <xf numFmtId="0" fontId="13" fillId="16" borderId="5" xfId="0" applyFont="1" applyFill="1" applyBorder="1" applyAlignment="1">
      <alignment horizontal="center"/>
    </xf>
    <xf numFmtId="0" fontId="13" fillId="16" borderId="5" xfId="0" applyFont="1" applyFill="1" applyBorder="1"/>
    <xf numFmtId="0" fontId="13" fillId="3" borderId="5" xfId="0" applyFont="1" applyFill="1" applyBorder="1" applyAlignment="1">
      <alignment horizontal="center" vertical="center" wrapText="1"/>
    </xf>
    <xf numFmtId="0" fontId="13" fillId="3" borderId="5" xfId="0" applyFont="1" applyFill="1" applyBorder="1" applyAlignment="1">
      <alignment vertical="center" wrapText="1"/>
    </xf>
    <xf numFmtId="49" fontId="13" fillId="3" borderId="5" xfId="0" applyNumberFormat="1" applyFont="1" applyFill="1" applyBorder="1" applyAlignment="1">
      <alignment horizontal="center" vertical="center" wrapText="1"/>
    </xf>
    <xf numFmtId="0" fontId="0" fillId="3" borderId="5" xfId="0" applyFill="1" applyBorder="1" applyAlignment="1">
      <alignment vertical="center" wrapText="1"/>
    </xf>
    <xf numFmtId="0" fontId="4" fillId="15" borderId="25" xfId="0" applyFont="1" applyFill="1" applyBorder="1" applyAlignment="1">
      <alignment horizontal="left" vertical="center" wrapText="1"/>
    </xf>
    <xf numFmtId="0" fontId="13" fillId="15" borderId="32" xfId="0" applyFont="1" applyFill="1" applyBorder="1" applyAlignment="1">
      <alignment horizontal="center" vertical="center" wrapText="1"/>
    </xf>
    <xf numFmtId="0" fontId="0" fillId="15" borderId="25" xfId="0" applyFill="1" applyBorder="1" applyAlignment="1">
      <alignment vertical="center" wrapText="1"/>
    </xf>
    <xf numFmtId="0" fontId="4" fillId="15" borderId="5" xfId="0" applyFont="1" applyFill="1" applyBorder="1" applyAlignment="1">
      <alignment horizontal="left" vertical="center" wrapText="1"/>
    </xf>
    <xf numFmtId="0" fontId="13" fillId="15" borderId="33" xfId="0" applyFont="1" applyFill="1" applyBorder="1" applyAlignment="1">
      <alignment horizontal="center" vertical="center" wrapText="1"/>
    </xf>
    <xf numFmtId="0" fontId="0" fillId="15" borderId="5" xfId="0" applyFill="1" applyBorder="1" applyAlignment="1">
      <alignment vertical="center" wrapText="1"/>
    </xf>
    <xf numFmtId="49" fontId="13" fillId="15" borderId="5" xfId="0" applyNumberFormat="1" applyFont="1" applyFill="1" applyBorder="1" applyAlignment="1">
      <alignment horizontal="center" vertical="center" wrapText="1"/>
    </xf>
    <xf numFmtId="0" fontId="13" fillId="15" borderId="27" xfId="0" applyFont="1" applyFill="1" applyBorder="1" applyAlignment="1">
      <alignment horizontal="left" vertical="center" wrapText="1"/>
    </xf>
    <xf numFmtId="0" fontId="13" fillId="15" borderId="16" xfId="0" applyFont="1" applyFill="1" applyBorder="1" applyAlignment="1">
      <alignment horizontal="left" vertical="center" wrapText="1"/>
    </xf>
    <xf numFmtId="0" fontId="13" fillId="15" borderId="5" xfId="0" applyFont="1" applyFill="1" applyBorder="1" applyAlignment="1">
      <alignment vertical="center" wrapText="1"/>
    </xf>
    <xf numFmtId="0" fontId="13" fillId="15" borderId="27" xfId="0" applyFont="1" applyFill="1" applyBorder="1" applyAlignment="1">
      <alignment horizontal="center" vertical="center" wrapText="1"/>
    </xf>
    <xf numFmtId="0" fontId="13" fillId="15" borderId="16" xfId="0" applyFont="1" applyFill="1" applyBorder="1" applyAlignment="1">
      <alignment horizontal="center" vertical="center" wrapText="1"/>
    </xf>
    <xf numFmtId="0" fontId="13" fillId="15" borderId="34" xfId="0" applyFont="1" applyFill="1" applyBorder="1" applyAlignment="1">
      <alignment horizontal="center" vertical="center" wrapText="1"/>
    </xf>
    <xf numFmtId="0" fontId="4" fillId="5" borderId="5" xfId="0" applyFont="1" applyFill="1" applyBorder="1" applyAlignment="1">
      <alignment horizontal="left" vertical="center" wrapText="1"/>
    </xf>
    <xf numFmtId="0" fontId="13" fillId="5" borderId="32" xfId="0" applyFont="1" applyFill="1" applyBorder="1" applyAlignment="1">
      <alignment horizontal="center" vertical="center" wrapText="1"/>
    </xf>
    <xf numFmtId="0" fontId="0" fillId="5" borderId="5" xfId="0" applyFill="1" applyBorder="1" applyAlignment="1">
      <alignment vertical="center" wrapText="1"/>
    </xf>
    <xf numFmtId="0" fontId="0" fillId="5" borderId="5" xfId="0" applyFill="1" applyBorder="1" applyAlignment="1">
      <alignment horizontal="left" vertical="center" wrapText="1"/>
    </xf>
    <xf numFmtId="0" fontId="13" fillId="5" borderId="33" xfId="0" applyFont="1" applyFill="1" applyBorder="1" applyAlignment="1">
      <alignment horizontal="center" vertical="center" wrapText="1"/>
    </xf>
    <xf numFmtId="49" fontId="13" fillId="5" borderId="5" xfId="0" applyNumberFormat="1" applyFont="1" applyFill="1" applyBorder="1" applyAlignment="1">
      <alignment horizontal="left" vertical="center" wrapText="1"/>
    </xf>
    <xf numFmtId="0" fontId="13" fillId="5" borderId="34" xfId="0" applyFont="1" applyFill="1" applyBorder="1" applyAlignment="1">
      <alignment horizontal="center" vertical="center" wrapText="1"/>
    </xf>
    <xf numFmtId="0" fontId="4" fillId="11" borderId="5" xfId="0" applyFont="1" applyFill="1" applyBorder="1" applyAlignment="1">
      <alignment horizontal="left" vertical="center" wrapText="1"/>
    </xf>
    <xf numFmtId="0" fontId="13" fillId="11" borderId="5" xfId="0" applyFont="1" applyFill="1" applyBorder="1" applyAlignment="1">
      <alignment horizontal="left" vertical="center" wrapText="1"/>
    </xf>
    <xf numFmtId="0" fontId="0" fillId="11" borderId="5" xfId="0" applyFill="1" applyBorder="1" applyAlignment="1">
      <alignment vertical="center" wrapText="1"/>
    </xf>
    <xf numFmtId="0" fontId="0" fillId="11" borderId="5" xfId="0" applyFill="1" applyBorder="1" applyAlignment="1">
      <alignment horizontal="left" vertical="center" wrapText="1"/>
    </xf>
    <xf numFmtId="0" fontId="13" fillId="11" borderId="5" xfId="0" applyFont="1" applyFill="1" applyBorder="1" applyAlignment="1">
      <alignment vertical="center" wrapText="1"/>
    </xf>
    <xf numFmtId="49" fontId="13" fillId="11" borderId="5" xfId="0" applyNumberFormat="1" applyFont="1" applyFill="1" applyBorder="1" applyAlignment="1">
      <alignment horizontal="left" vertical="center" wrapText="1"/>
    </xf>
    <xf numFmtId="0" fontId="4" fillId="12" borderId="23" xfId="0" applyFont="1" applyFill="1" applyBorder="1" applyAlignment="1">
      <alignment horizontal="center" vertical="center"/>
    </xf>
    <xf numFmtId="0" fontId="13" fillId="12" borderId="5" xfId="0" applyFont="1" applyFill="1" applyBorder="1" applyAlignment="1">
      <alignment vertical="center" wrapText="1"/>
    </xf>
    <xf numFmtId="0" fontId="0" fillId="12" borderId="5" xfId="0" applyFill="1" applyBorder="1" applyAlignment="1">
      <alignment horizontal="left" vertical="center" wrapText="1"/>
    </xf>
    <xf numFmtId="0" fontId="4" fillId="12" borderId="24" xfId="0" applyFont="1" applyFill="1" applyBorder="1" applyAlignment="1">
      <alignment horizontal="center" vertical="center"/>
    </xf>
    <xf numFmtId="0" fontId="0" fillId="12" borderId="5" xfId="0" applyFont="1" applyFill="1" applyBorder="1" applyAlignment="1">
      <alignment vertical="center" wrapText="1"/>
    </xf>
    <xf numFmtId="0" fontId="4" fillId="12" borderId="25" xfId="0" applyFont="1" applyFill="1" applyBorder="1" applyAlignment="1">
      <alignment horizontal="center" vertical="center"/>
    </xf>
    <xf numFmtId="0" fontId="13" fillId="12" borderId="5" xfId="0" applyFont="1" applyFill="1" applyBorder="1"/>
    <xf numFmtId="0" fontId="4" fillId="17" borderId="5" xfId="0" applyFont="1" applyFill="1" applyBorder="1" applyAlignment="1">
      <alignment horizontal="left" vertical="center" wrapText="1"/>
    </xf>
    <xf numFmtId="0" fontId="13" fillId="17" borderId="32" xfId="0" applyFont="1" applyFill="1" applyBorder="1" applyAlignment="1">
      <alignment horizontal="center" vertical="center" wrapText="1"/>
    </xf>
    <xf numFmtId="0" fontId="13" fillId="17" borderId="5" xfId="0" applyFont="1" applyFill="1" applyBorder="1" applyAlignment="1">
      <alignment vertical="center" wrapText="1"/>
    </xf>
    <xf numFmtId="0" fontId="0" fillId="17" borderId="5" xfId="0" applyFill="1" applyBorder="1" applyAlignment="1">
      <alignment horizontal="left" vertical="center" wrapText="1"/>
    </xf>
    <xf numFmtId="0" fontId="13" fillId="17" borderId="33" xfId="0" applyFont="1" applyFill="1" applyBorder="1" applyAlignment="1">
      <alignment horizontal="center" vertical="center" wrapText="1"/>
    </xf>
    <xf numFmtId="0" fontId="13" fillId="17" borderId="5" xfId="0" applyFont="1" applyFill="1" applyBorder="1" applyAlignment="1">
      <alignment horizontal="left" vertical="center" wrapText="1"/>
    </xf>
    <xf numFmtId="0" fontId="13" fillId="17" borderId="34" xfId="0" applyFont="1" applyFill="1" applyBorder="1" applyAlignment="1">
      <alignment horizontal="center" vertical="center" wrapText="1"/>
    </xf>
    <xf numFmtId="0" fontId="0" fillId="17" borderId="5" xfId="0" applyFill="1" applyBorder="1" applyAlignment="1">
      <alignment vertical="center" wrapText="1"/>
    </xf>
    <xf numFmtId="0" fontId="4" fillId="4" borderId="23" xfId="0" applyFont="1" applyFill="1" applyBorder="1" applyAlignment="1">
      <alignment horizontal="center" vertical="center" wrapText="1"/>
    </xf>
    <xf numFmtId="0" fontId="13" fillId="4" borderId="23" xfId="0" applyFont="1" applyFill="1" applyBorder="1" applyAlignment="1">
      <alignment horizontal="center" vertical="center" wrapText="1"/>
    </xf>
    <xf numFmtId="0" fontId="13" fillId="4" borderId="5" xfId="0" applyFont="1" applyFill="1" applyBorder="1" applyAlignment="1">
      <alignment wrapText="1"/>
    </xf>
    <xf numFmtId="0" fontId="4" fillId="4" borderId="24" xfId="0" applyFont="1" applyFill="1" applyBorder="1" applyAlignment="1">
      <alignment horizontal="center" vertical="center" wrapText="1"/>
    </xf>
    <xf numFmtId="0" fontId="13" fillId="4" borderId="24" xfId="0" applyFont="1" applyFill="1" applyBorder="1" applyAlignment="1">
      <alignment horizontal="center" vertical="center" wrapText="1"/>
    </xf>
    <xf numFmtId="0" fontId="4" fillId="4" borderId="25" xfId="0" applyFont="1" applyFill="1" applyBorder="1" applyAlignment="1">
      <alignment horizontal="center" vertical="center" wrapText="1"/>
    </xf>
    <xf numFmtId="0" fontId="13" fillId="4" borderId="25" xfId="0" applyFont="1" applyFill="1" applyBorder="1" applyAlignment="1">
      <alignment horizontal="center" vertical="center" wrapText="1"/>
    </xf>
    <xf numFmtId="0" fontId="13" fillId="5" borderId="5" xfId="0" applyFont="1" applyFill="1" applyBorder="1" applyAlignment="1">
      <alignment horizontal="left" wrapText="1"/>
    </xf>
    <xf numFmtId="0" fontId="0" fillId="5" borderId="5" xfId="0" applyFill="1" applyBorder="1" applyAlignment="1">
      <alignment horizontal="left" vertical="center"/>
    </xf>
    <xf numFmtId="0" fontId="12" fillId="12" borderId="5" xfId="0" applyFont="1" applyFill="1" applyBorder="1" applyAlignment="1">
      <alignment horizontal="center"/>
    </xf>
    <xf numFmtId="0" fontId="13" fillId="12" borderId="27" xfId="0" applyFont="1" applyFill="1" applyBorder="1" applyAlignment="1">
      <alignment horizontal="left"/>
    </xf>
    <xf numFmtId="0" fontId="13" fillId="12" borderId="31" xfId="0" applyFont="1" applyFill="1" applyBorder="1" applyAlignment="1">
      <alignment horizontal="left"/>
    </xf>
    <xf numFmtId="0" fontId="13" fillId="12" borderId="16" xfId="0" applyFont="1" applyFill="1" applyBorder="1" applyAlignment="1">
      <alignment horizontal="left"/>
    </xf>
    <xf numFmtId="0" fontId="4" fillId="13" borderId="5" xfId="0" applyFont="1" applyFill="1" applyBorder="1" applyAlignment="1">
      <alignment horizontal="left" vertical="center"/>
    </xf>
    <xf numFmtId="0" fontId="13" fillId="13" borderId="5" xfId="0" applyFont="1" applyFill="1" applyBorder="1" applyAlignment="1">
      <alignment horizontal="left"/>
    </xf>
    <xf numFmtId="0" fontId="0" fillId="13" borderId="5" xfId="0" applyFill="1" applyBorder="1" applyAlignment="1">
      <alignment horizontal="left"/>
    </xf>
    <xf numFmtId="0" fontId="0" fillId="15" borderId="5" xfId="0" applyFill="1" applyBorder="1" applyAlignment="1">
      <alignment horizontal="left" vertical="center"/>
    </xf>
    <xf numFmtId="0" fontId="0" fillId="4" borderId="5" xfId="0" applyFill="1" applyBorder="1" applyAlignment="1">
      <alignment horizontal="left" wrapText="1"/>
    </xf>
    <xf numFmtId="49" fontId="13" fillId="5" borderId="5" xfId="0" applyNumberFormat="1" applyFont="1" applyFill="1" applyBorder="1" applyAlignment="1">
      <alignment horizontal="left" wrapText="1"/>
    </xf>
    <xf numFmtId="0" fontId="13" fillId="16" borderId="5" xfId="0" applyFont="1" applyFill="1" applyBorder="1" applyAlignment="1">
      <alignment horizontal="left" vertical="center"/>
    </xf>
    <xf numFmtId="49" fontId="13" fillId="16" borderId="5" xfId="0" applyNumberFormat="1" applyFont="1" applyFill="1" applyBorder="1" applyAlignment="1">
      <alignment vertical="center" wrapText="1"/>
    </xf>
    <xf numFmtId="0" fontId="13" fillId="16" borderId="5" xfId="0" applyFont="1" applyFill="1" applyBorder="1" applyAlignment="1">
      <alignment vertical="center"/>
    </xf>
    <xf numFmtId="49" fontId="13" fillId="16" borderId="5" xfId="0" applyNumberFormat="1" applyFont="1" applyFill="1" applyBorder="1" applyAlignment="1">
      <alignment horizontal="left" vertical="center"/>
    </xf>
    <xf numFmtId="0" fontId="13" fillId="16" borderId="5" xfId="0" applyFont="1" applyFill="1" applyBorder="1" applyAlignment="1">
      <alignment horizontal="left" wrapText="1"/>
    </xf>
    <xf numFmtId="0" fontId="13" fillId="16" borderId="5" xfId="0" applyFont="1" applyFill="1" applyBorder="1" applyAlignment="1">
      <alignment horizontal="center" wrapText="1"/>
    </xf>
    <xf numFmtId="49" fontId="13" fillId="3" borderId="5" xfId="0" applyNumberFormat="1" applyFont="1" applyFill="1" applyBorder="1" applyAlignment="1">
      <alignment horizontal="left" vertical="center" wrapText="1"/>
    </xf>
    <xf numFmtId="49" fontId="0" fillId="3" borderId="5" xfId="0" applyNumberFormat="1" applyFill="1" applyBorder="1" applyAlignment="1">
      <alignment horizontal="left" vertical="center" wrapText="1"/>
    </xf>
    <xf numFmtId="0" fontId="4" fillId="4" borderId="5" xfId="0" applyFont="1" applyFill="1" applyBorder="1" applyAlignment="1">
      <alignment horizontal="left" vertical="center" wrapText="1"/>
    </xf>
    <xf numFmtId="0" fontId="0" fillId="4" borderId="5" xfId="0" applyFill="1" applyBorder="1" applyAlignment="1">
      <alignment vertical="center" wrapText="1"/>
    </xf>
    <xf numFmtId="49" fontId="13" fillId="4" borderId="5" xfId="0" applyNumberFormat="1" applyFont="1" applyFill="1" applyBorder="1" applyAlignment="1">
      <alignment horizontal="left" vertical="center" wrapText="1"/>
    </xf>
    <xf numFmtId="49" fontId="0" fillId="4" borderId="5" xfId="0" applyNumberFormat="1" applyFill="1" applyBorder="1" applyAlignment="1">
      <alignment horizontal="left" vertical="center" wrapText="1"/>
    </xf>
    <xf numFmtId="49" fontId="13" fillId="4" borderId="5" xfId="0" applyNumberFormat="1" applyFont="1" applyFill="1" applyBorder="1" applyAlignment="1">
      <alignment horizontal="center" vertical="center" wrapText="1"/>
    </xf>
    <xf numFmtId="49" fontId="0" fillId="5" borderId="5" xfId="0" applyNumberFormat="1" applyFill="1" applyBorder="1" applyAlignment="1">
      <alignment horizontal="left" vertical="center" wrapText="1"/>
    </xf>
    <xf numFmtId="49" fontId="13" fillId="3" borderId="27" xfId="0" applyNumberFormat="1" applyFont="1" applyFill="1" applyBorder="1" applyAlignment="1">
      <alignment horizontal="left" vertical="center" wrapText="1"/>
    </xf>
    <xf numFmtId="49" fontId="13" fillId="3" borderId="31" xfId="0" applyNumberFormat="1" applyFont="1" applyFill="1" applyBorder="1" applyAlignment="1">
      <alignment horizontal="left" vertical="center" wrapText="1"/>
    </xf>
    <xf numFmtId="49" fontId="13" fillId="3" borderId="16" xfId="0" applyNumberFormat="1" applyFont="1" applyFill="1" applyBorder="1" applyAlignment="1">
      <alignment horizontal="left" vertical="center" wrapText="1"/>
    </xf>
    <xf numFmtId="49" fontId="0" fillId="11" borderId="5" xfId="0" applyNumberFormat="1" applyFill="1" applyBorder="1" applyAlignment="1">
      <alignment horizontal="left" vertical="center" wrapText="1"/>
    </xf>
    <xf numFmtId="49" fontId="13" fillId="12" borderId="27" xfId="0" applyNumberFormat="1" applyFont="1" applyFill="1" applyBorder="1" applyAlignment="1">
      <alignment horizontal="left"/>
    </xf>
    <xf numFmtId="49" fontId="13" fillId="12" borderId="31" xfId="0" applyNumberFormat="1" applyFont="1" applyFill="1" applyBorder="1" applyAlignment="1">
      <alignment horizontal="left"/>
    </xf>
    <xf numFmtId="49" fontId="13" fillId="12" borderId="16" xfId="0" applyNumberFormat="1" applyFont="1" applyFill="1" applyBorder="1" applyAlignment="1">
      <alignment horizontal="left"/>
    </xf>
    <xf numFmtId="49" fontId="13" fillId="17" borderId="27" xfId="0" applyNumberFormat="1" applyFont="1" applyFill="1" applyBorder="1" applyAlignment="1">
      <alignment horizontal="left" vertical="center" wrapText="1"/>
    </xf>
    <xf numFmtId="49" fontId="13" fillId="17" borderId="31" xfId="0" applyNumberFormat="1" applyFont="1" applyFill="1" applyBorder="1" applyAlignment="1">
      <alignment horizontal="left" vertical="center" wrapText="1"/>
    </xf>
    <xf numFmtId="49" fontId="13" fillId="17" borderId="16" xfId="0" applyNumberFormat="1" applyFont="1" applyFill="1" applyBorder="1" applyAlignment="1">
      <alignment horizontal="left" vertical="center" wrapText="1"/>
    </xf>
    <xf numFmtId="49" fontId="13" fillId="17" borderId="5" xfId="0" applyNumberFormat="1" applyFont="1" applyFill="1" applyBorder="1" applyAlignment="1">
      <alignment horizontal="left" vertical="center" wrapText="1"/>
    </xf>
    <xf numFmtId="49" fontId="0" fillId="17" borderId="5" xfId="0" applyNumberFormat="1" applyFill="1" applyBorder="1" applyAlignment="1">
      <alignment horizontal="left" vertical="center" wrapText="1"/>
    </xf>
    <xf numFmtId="0" fontId="13" fillId="17" borderId="23" xfId="0" applyFont="1" applyFill="1" applyBorder="1" applyAlignment="1">
      <alignment horizontal="left" vertical="center" wrapText="1"/>
    </xf>
    <xf numFmtId="0" fontId="13" fillId="17" borderId="27" xfId="0" applyFont="1" applyFill="1" applyBorder="1" applyAlignment="1">
      <alignment horizontal="left" vertical="center" wrapText="1"/>
    </xf>
    <xf numFmtId="0" fontId="13" fillId="17" borderId="31" xfId="0" applyFont="1" applyFill="1" applyBorder="1" applyAlignment="1">
      <alignment horizontal="left" vertical="center" wrapText="1"/>
    </xf>
    <xf numFmtId="0" fontId="13" fillId="17" borderId="16" xfId="0" applyFont="1" applyFill="1" applyBorder="1" applyAlignment="1">
      <alignment horizontal="left" vertical="center" wrapText="1"/>
    </xf>
    <xf numFmtId="0" fontId="13" fillId="17" borderId="24" xfId="0" applyFont="1" applyFill="1" applyBorder="1" applyAlignment="1">
      <alignment horizontal="left" vertical="center" wrapText="1"/>
    </xf>
    <xf numFmtId="0" fontId="13" fillId="17" borderId="25" xfId="0" applyFont="1" applyFill="1" applyBorder="1" applyAlignment="1">
      <alignment horizontal="left" vertical="center" wrapText="1"/>
    </xf>
    <xf numFmtId="0" fontId="0" fillId="5" borderId="5" xfId="0" applyFill="1" applyBorder="1"/>
    <xf numFmtId="0" fontId="11" fillId="0" borderId="0" xfId="0" applyFont="1" applyBorder="1" applyAlignment="1">
      <alignment horizontal="center" vertical="center"/>
    </xf>
    <xf numFmtId="0" fontId="4" fillId="3" borderId="23"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13" fillId="3" borderId="27" xfId="0" applyFont="1" applyFill="1" applyBorder="1" applyAlignment="1">
      <alignment horizontal="left"/>
    </xf>
    <xf numFmtId="0" fontId="13" fillId="3" borderId="31" xfId="0" applyFont="1" applyFill="1" applyBorder="1" applyAlignment="1">
      <alignment horizontal="left"/>
    </xf>
    <xf numFmtId="0" fontId="13" fillId="3" borderId="16" xfId="0" applyFont="1" applyFill="1" applyBorder="1" applyAlignment="1">
      <alignment horizontal="left"/>
    </xf>
    <xf numFmtId="0" fontId="0" fillId="3" borderId="31" xfId="0" applyFill="1" applyBorder="1" applyAlignment="1">
      <alignment horizontal="left"/>
    </xf>
    <xf numFmtId="0" fontId="0" fillId="3" borderId="16" xfId="0" applyFill="1" applyBorder="1" applyAlignment="1">
      <alignment horizontal="left"/>
    </xf>
    <xf numFmtId="0" fontId="0" fillId="3" borderId="5" xfId="0" applyFill="1" applyBorder="1" applyAlignment="1">
      <alignment horizontal="left" vertical="center"/>
    </xf>
    <xf numFmtId="0" fontId="17" fillId="3" borderId="27" xfId="0" applyFont="1" applyFill="1" applyBorder="1" applyAlignment="1">
      <alignment horizontal="left"/>
    </xf>
    <xf numFmtId="0" fontId="17" fillId="3" borderId="31" xfId="0" applyFont="1" applyFill="1" applyBorder="1" applyAlignment="1">
      <alignment horizontal="left"/>
    </xf>
    <xf numFmtId="0" fontId="17" fillId="3" borderId="16" xfId="0" applyFont="1" applyFill="1" applyBorder="1" applyAlignment="1">
      <alignment horizontal="left"/>
    </xf>
    <xf numFmtId="0" fontId="4" fillId="3" borderId="25" xfId="0" applyFont="1" applyFill="1" applyBorder="1" applyAlignment="1">
      <alignment horizontal="left" vertical="center" wrapText="1"/>
    </xf>
    <xf numFmtId="0" fontId="4" fillId="4" borderId="5" xfId="0" applyFont="1" applyFill="1" applyBorder="1" applyAlignment="1">
      <alignment horizontal="left" vertical="center"/>
    </xf>
    <xf numFmtId="0" fontId="0" fillId="4" borderId="27" xfId="0" applyFill="1" applyBorder="1" applyAlignment="1">
      <alignment horizontal="left" vertical="center" wrapText="1"/>
    </xf>
    <xf numFmtId="0" fontId="0" fillId="4" borderId="31" xfId="0" applyFill="1" applyBorder="1" applyAlignment="1">
      <alignment horizontal="left" vertical="center" wrapText="1"/>
    </xf>
    <xf numFmtId="0" fontId="0" fillId="4" borderId="16" xfId="0" applyFill="1" applyBorder="1" applyAlignment="1">
      <alignment horizontal="left" vertical="center" wrapText="1"/>
    </xf>
    <xf numFmtId="0" fontId="13" fillId="4" borderId="23" xfId="0" applyFont="1" applyFill="1" applyBorder="1" applyAlignment="1">
      <alignment horizontal="left" vertical="center" wrapText="1"/>
    </xf>
    <xf numFmtId="0" fontId="13" fillId="4" borderId="25" xfId="0" applyFont="1" applyFill="1" applyBorder="1" applyAlignment="1">
      <alignment horizontal="left" vertical="center" wrapText="1"/>
    </xf>
    <xf numFmtId="0" fontId="4" fillId="5" borderId="23" xfId="0" applyFont="1" applyFill="1" applyBorder="1" applyAlignment="1">
      <alignment horizontal="left" vertical="center"/>
    </xf>
    <xf numFmtId="0" fontId="0" fillId="5" borderId="27" xfId="0" applyFill="1" applyBorder="1" applyAlignment="1">
      <alignment horizontal="left" vertical="center" wrapText="1"/>
    </xf>
    <xf numFmtId="0" fontId="0" fillId="5" borderId="31" xfId="0" applyFill="1" applyBorder="1" applyAlignment="1">
      <alignment horizontal="left" vertical="center" wrapText="1"/>
    </xf>
    <xf numFmtId="0" fontId="0" fillId="5" borderId="16" xfId="0" applyFill="1" applyBorder="1" applyAlignment="1">
      <alignment horizontal="left" vertical="center" wrapText="1"/>
    </xf>
    <xf numFmtId="0" fontId="4" fillId="5" borderId="24" xfId="0" applyFont="1" applyFill="1" applyBorder="1" applyAlignment="1">
      <alignment horizontal="left" vertical="center"/>
    </xf>
    <xf numFmtId="0" fontId="13" fillId="5" borderId="31" xfId="0" applyFont="1" applyFill="1" applyBorder="1" applyAlignment="1"/>
    <xf numFmtId="0" fontId="13" fillId="5" borderId="16" xfId="0" applyFont="1" applyFill="1" applyBorder="1" applyAlignment="1"/>
    <xf numFmtId="0" fontId="4" fillId="5" borderId="25" xfId="0" applyFont="1" applyFill="1" applyBorder="1" applyAlignment="1">
      <alignment horizontal="left" vertical="center"/>
    </xf>
    <xf numFmtId="0" fontId="0" fillId="5" borderId="25" xfId="0" applyFill="1" applyBorder="1" applyAlignment="1">
      <alignment horizontal="left" vertical="center"/>
    </xf>
    <xf numFmtId="0" fontId="13" fillId="5" borderId="27" xfId="0" applyFont="1" applyFill="1" applyBorder="1"/>
    <xf numFmtId="0" fontId="0" fillId="5" borderId="31" xfId="0" applyFill="1" applyBorder="1"/>
    <xf numFmtId="0" fontId="0" fillId="5" borderId="16" xfId="0" applyFill="1" applyBorder="1"/>
    <xf numFmtId="0" fontId="0" fillId="3" borderId="5" xfId="0" applyFill="1" applyBorder="1"/>
    <xf numFmtId="0" fontId="0" fillId="3" borderId="27" xfId="0" applyFill="1" applyBorder="1" applyAlignment="1">
      <alignment horizontal="left" vertical="center" wrapText="1"/>
    </xf>
    <xf numFmtId="0" fontId="0" fillId="3" borderId="31" xfId="0" applyFill="1" applyBorder="1" applyAlignment="1">
      <alignment horizontal="left" vertical="center" wrapText="1"/>
    </xf>
    <xf numFmtId="0" fontId="0" fillId="3" borderId="16" xfId="0" applyFill="1" applyBorder="1" applyAlignment="1">
      <alignment horizontal="left" vertical="center" wrapText="1"/>
    </xf>
    <xf numFmtId="0" fontId="0" fillId="3" borderId="27" xfId="0" applyFill="1" applyBorder="1" applyAlignment="1">
      <alignment horizontal="left"/>
    </xf>
    <xf numFmtId="0" fontId="0" fillId="3" borderId="27" xfId="0" applyFill="1" applyBorder="1" applyAlignment="1">
      <alignment horizontal="left" wrapText="1"/>
    </xf>
    <xf numFmtId="0" fontId="0" fillId="3" borderId="31" xfId="0" applyFill="1" applyBorder="1" applyAlignment="1">
      <alignment horizontal="left" wrapText="1"/>
    </xf>
    <xf numFmtId="0" fontId="0" fillId="3" borderId="16" xfId="0" applyFill="1" applyBorder="1" applyAlignment="1">
      <alignment horizontal="left" wrapText="1"/>
    </xf>
    <xf numFmtId="0" fontId="4" fillId="5" borderId="35" xfId="0" applyFont="1" applyFill="1" applyBorder="1" applyAlignment="1">
      <alignment horizontal="left" vertical="center" wrapText="1"/>
    </xf>
    <xf numFmtId="0" fontId="4" fillId="5" borderId="0" xfId="0" applyFont="1" applyFill="1" applyBorder="1" applyAlignment="1">
      <alignment horizontal="left" vertical="center" wrapText="1"/>
    </xf>
    <xf numFmtId="0" fontId="17" fillId="5" borderId="5" xfId="0" applyFont="1" applyFill="1" applyBorder="1" applyAlignment="1">
      <alignment wrapText="1"/>
    </xf>
    <xf numFmtId="0" fontId="0" fillId="5" borderId="31" xfId="0" applyFill="1" applyBorder="1" applyAlignment="1">
      <alignment horizontal="left"/>
    </xf>
    <xf numFmtId="0" fontId="0" fillId="5" borderId="16" xfId="0" applyFill="1" applyBorder="1" applyAlignment="1">
      <alignment horizontal="left"/>
    </xf>
    <xf numFmtId="0" fontId="4" fillId="5" borderId="36" xfId="0" applyFont="1" applyFill="1" applyBorder="1" applyAlignment="1">
      <alignment horizontal="left" vertical="center" wrapText="1"/>
    </xf>
    <xf numFmtId="0" fontId="13" fillId="5" borderId="27" xfId="0" applyFont="1" applyFill="1" applyBorder="1" applyAlignment="1">
      <alignment horizontal="left" wrapText="1"/>
    </xf>
    <xf numFmtId="0" fontId="13" fillId="5" borderId="31" xfId="0" applyFont="1" applyFill="1" applyBorder="1" applyAlignment="1">
      <alignment horizontal="left" wrapText="1"/>
    </xf>
    <xf numFmtId="0" fontId="13" fillId="5" borderId="16" xfId="0" applyFont="1" applyFill="1" applyBorder="1" applyAlignment="1">
      <alignment horizontal="left" wrapText="1"/>
    </xf>
    <xf numFmtId="0" fontId="4" fillId="7" borderId="23" xfId="0" applyFont="1" applyFill="1" applyBorder="1" applyAlignment="1">
      <alignment horizontal="left" vertical="center" wrapText="1"/>
    </xf>
    <xf numFmtId="0" fontId="0" fillId="7" borderId="5" xfId="0" applyFill="1" applyBorder="1"/>
    <xf numFmtId="0" fontId="0" fillId="7" borderId="27" xfId="0" applyFill="1" applyBorder="1" applyAlignment="1">
      <alignment horizontal="left" vertical="center" wrapText="1"/>
    </xf>
    <xf numFmtId="0" fontId="0" fillId="7" borderId="31" xfId="0" applyFill="1" applyBorder="1" applyAlignment="1">
      <alignment horizontal="left" vertical="center" wrapText="1"/>
    </xf>
    <xf numFmtId="0" fontId="0" fillId="7" borderId="16" xfId="0" applyFill="1" applyBorder="1" applyAlignment="1">
      <alignment horizontal="left" vertical="center" wrapText="1"/>
    </xf>
    <xf numFmtId="0" fontId="4" fillId="7" borderId="25" xfId="0" applyFont="1" applyFill="1" applyBorder="1" applyAlignment="1">
      <alignment horizontal="left" vertical="center" wrapText="1"/>
    </xf>
    <xf numFmtId="0" fontId="13" fillId="7" borderId="5" xfId="0" applyFont="1" applyFill="1" applyBorder="1"/>
    <xf numFmtId="0" fontId="13" fillId="7" borderId="27" xfId="0" applyFont="1" applyFill="1" applyBorder="1" applyAlignment="1">
      <alignment horizontal="left"/>
    </xf>
    <xf numFmtId="0" fontId="0" fillId="7" borderId="31" xfId="0" applyFill="1" applyBorder="1" applyAlignment="1">
      <alignment horizontal="left"/>
    </xf>
    <xf numFmtId="0" fontId="0" fillId="7" borderId="16" xfId="0" applyFill="1" applyBorder="1" applyAlignment="1">
      <alignment horizontal="left"/>
    </xf>
    <xf numFmtId="0" fontId="11" fillId="0" borderId="36" xfId="0" applyFont="1" applyBorder="1" applyAlignment="1">
      <alignment horizontal="center" vertical="center" wrapText="1"/>
    </xf>
    <xf numFmtId="0" fontId="13" fillId="3" borderId="23" xfId="0" applyFont="1" applyFill="1" applyBorder="1" applyAlignment="1">
      <alignment horizontal="left" vertical="center" wrapText="1"/>
    </xf>
    <xf numFmtId="49" fontId="13" fillId="3" borderId="23" xfId="0" applyNumberFormat="1" applyFont="1" applyFill="1" applyBorder="1" applyAlignment="1">
      <alignment horizontal="left" vertical="center" wrapText="1"/>
    </xf>
    <xf numFmtId="0" fontId="0" fillId="3" borderId="24" xfId="0" applyFill="1" applyBorder="1" applyAlignment="1">
      <alignment horizontal="left" vertical="center" wrapText="1"/>
    </xf>
    <xf numFmtId="49" fontId="0" fillId="3" borderId="24" xfId="0" applyNumberFormat="1" applyFill="1" applyBorder="1" applyAlignment="1">
      <alignment horizontal="left" vertical="center" wrapText="1"/>
    </xf>
    <xf numFmtId="0" fontId="0" fillId="3" borderId="25" xfId="0" applyFill="1" applyBorder="1" applyAlignment="1">
      <alignment horizontal="left" vertical="center" wrapText="1"/>
    </xf>
    <xf numFmtId="49" fontId="0" fillId="3" borderId="25" xfId="0" applyNumberFormat="1" applyFill="1" applyBorder="1" applyAlignment="1">
      <alignment horizontal="left" vertical="center" wrapText="1"/>
    </xf>
    <xf numFmtId="0" fontId="13" fillId="3" borderId="27" xfId="0" applyFont="1" applyFill="1" applyBorder="1" applyAlignment="1">
      <alignment horizontal="left" vertical="center" wrapText="1"/>
    </xf>
    <xf numFmtId="0" fontId="4" fillId="4" borderId="23"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0" fillId="4" borderId="23" xfId="0" applyFill="1" applyBorder="1" applyAlignment="1">
      <alignment horizontal="left" vertical="center" wrapText="1"/>
    </xf>
    <xf numFmtId="49" fontId="13" fillId="4" borderId="23" xfId="0" applyNumberFormat="1" applyFont="1" applyFill="1" applyBorder="1" applyAlignment="1">
      <alignment horizontal="left" vertical="center" wrapText="1"/>
    </xf>
    <xf numFmtId="0" fontId="13" fillId="4" borderId="27" xfId="0" applyFont="1" applyFill="1" applyBorder="1" applyAlignment="1">
      <alignment horizontal="left" vertical="center" wrapText="1"/>
    </xf>
    <xf numFmtId="0" fontId="0" fillId="4" borderId="25" xfId="0" applyFill="1" applyBorder="1" applyAlignment="1">
      <alignment horizontal="left" vertical="center" wrapText="1"/>
    </xf>
    <xf numFmtId="49" fontId="0" fillId="4" borderId="25" xfId="0" applyNumberFormat="1" applyFill="1" applyBorder="1" applyAlignment="1">
      <alignment horizontal="left" vertical="center" wrapText="1"/>
    </xf>
    <xf numFmtId="49" fontId="13" fillId="4" borderId="32" xfId="0" applyNumberFormat="1" applyFont="1" applyFill="1" applyBorder="1" applyAlignment="1">
      <alignment horizontal="center" vertical="center" wrapText="1"/>
    </xf>
    <xf numFmtId="0" fontId="13" fillId="4" borderId="31" xfId="0" applyFont="1" applyFill="1" applyBorder="1" applyAlignment="1">
      <alignment horizontal="left" vertical="center" wrapText="1"/>
    </xf>
    <xf numFmtId="0" fontId="13" fillId="4" borderId="16" xfId="0" applyFont="1" applyFill="1" applyBorder="1" applyAlignment="1">
      <alignment horizontal="left" vertical="center" wrapText="1"/>
    </xf>
    <xf numFmtId="49" fontId="13" fillId="4" borderId="34" xfId="0" applyNumberFormat="1" applyFont="1" applyFill="1" applyBorder="1" applyAlignment="1">
      <alignment horizontal="center" vertical="center" wrapText="1"/>
    </xf>
    <xf numFmtId="0" fontId="4" fillId="4" borderId="25" xfId="0" applyFont="1" applyFill="1" applyBorder="1" applyAlignment="1">
      <alignment horizontal="left" vertical="center" wrapText="1"/>
    </xf>
    <xf numFmtId="0" fontId="4" fillId="5" borderId="23" xfId="0" applyFont="1" applyFill="1" applyBorder="1" applyAlignment="1">
      <alignment horizontal="left" vertical="center" wrapText="1"/>
    </xf>
    <xf numFmtId="0" fontId="4" fillId="5" borderId="24" xfId="0" applyFont="1" applyFill="1" applyBorder="1" applyAlignment="1">
      <alignment horizontal="left" vertical="center" wrapText="1"/>
    </xf>
    <xf numFmtId="49" fontId="0" fillId="5" borderId="27" xfId="0" applyNumberFormat="1" applyFill="1" applyBorder="1" applyAlignment="1">
      <alignment horizontal="left" vertical="center" wrapText="1"/>
    </xf>
    <xf numFmtId="49" fontId="0" fillId="5" borderId="31" xfId="0" applyNumberFormat="1" applyFill="1" applyBorder="1" applyAlignment="1">
      <alignment horizontal="left" vertical="center" wrapText="1"/>
    </xf>
    <xf numFmtId="49" fontId="0" fillId="5" borderId="16" xfId="0" applyNumberFormat="1" applyFill="1" applyBorder="1" applyAlignment="1">
      <alignment horizontal="left" vertical="center" wrapText="1"/>
    </xf>
    <xf numFmtId="0" fontId="13" fillId="5" borderId="23" xfId="0" applyFont="1" applyFill="1" applyBorder="1" applyAlignment="1">
      <alignment horizontal="center" vertical="center" wrapText="1"/>
    </xf>
    <xf numFmtId="0" fontId="13" fillId="5" borderId="25" xfId="0" applyFont="1" applyFill="1" applyBorder="1" applyAlignment="1">
      <alignment horizontal="center" vertical="center" wrapText="1"/>
    </xf>
    <xf numFmtId="0" fontId="4" fillId="5" borderId="25" xfId="0" applyFont="1" applyFill="1" applyBorder="1" applyAlignment="1">
      <alignment horizontal="left" vertical="center" wrapText="1"/>
    </xf>
    <xf numFmtId="0" fontId="13" fillId="3" borderId="25" xfId="0" applyFont="1" applyFill="1" applyBorder="1" applyAlignment="1">
      <alignment horizontal="left" vertical="center" wrapText="1"/>
    </xf>
    <xf numFmtId="0" fontId="4" fillId="11" borderId="23" xfId="0" applyFont="1" applyFill="1" applyBorder="1" applyAlignment="1">
      <alignment horizontal="left" vertical="center" wrapText="1"/>
    </xf>
    <xf numFmtId="0" fontId="0" fillId="11" borderId="27" xfId="0" applyFill="1" applyBorder="1" applyAlignment="1">
      <alignment horizontal="left" vertical="center" wrapText="1"/>
    </xf>
    <xf numFmtId="0" fontId="0" fillId="11" borderId="31" xfId="0" applyFill="1" applyBorder="1" applyAlignment="1">
      <alignment horizontal="left" vertical="center" wrapText="1"/>
    </xf>
    <xf numFmtId="0" fontId="0" fillId="11" borderId="16" xfId="0" applyFill="1" applyBorder="1" applyAlignment="1">
      <alignment horizontal="left" vertical="center" wrapText="1"/>
    </xf>
    <xf numFmtId="0" fontId="4" fillId="11" borderId="24" xfId="0" applyFont="1" applyFill="1" applyBorder="1" applyAlignment="1">
      <alignment horizontal="left" vertical="center" wrapText="1"/>
    </xf>
    <xf numFmtId="49" fontId="13" fillId="11" borderId="27" xfId="0" applyNumberFormat="1" applyFont="1" applyFill="1" applyBorder="1" applyAlignment="1">
      <alignment horizontal="left" vertical="center" wrapText="1"/>
    </xf>
    <xf numFmtId="49" fontId="0" fillId="11" borderId="31" xfId="0" applyNumberFormat="1" applyFill="1" applyBorder="1" applyAlignment="1">
      <alignment horizontal="left" vertical="center" wrapText="1"/>
    </xf>
    <xf numFmtId="49" fontId="0" fillId="11" borderId="16" xfId="0" applyNumberFormat="1" applyFill="1" applyBorder="1" applyAlignment="1">
      <alignment horizontal="left" vertical="center" wrapText="1"/>
    </xf>
    <xf numFmtId="0" fontId="13" fillId="11" borderId="23" xfId="0" applyFont="1" applyFill="1" applyBorder="1" applyAlignment="1">
      <alignment vertical="center" wrapText="1"/>
    </xf>
    <xf numFmtId="0" fontId="13" fillId="11" borderId="23" xfId="0" applyFont="1" applyFill="1" applyBorder="1" applyAlignment="1">
      <alignment horizontal="left" vertical="center" wrapText="1"/>
    </xf>
    <xf numFmtId="0" fontId="13" fillId="11" borderId="25" xfId="0" applyFont="1" applyFill="1" applyBorder="1" applyAlignment="1">
      <alignment horizontal="left" vertical="center" wrapText="1"/>
    </xf>
    <xf numFmtId="0" fontId="13" fillId="11" borderId="27" xfId="0" applyFont="1" applyFill="1" applyBorder="1" applyAlignment="1">
      <alignment horizontal="left" vertical="center" wrapText="1"/>
    </xf>
    <xf numFmtId="0" fontId="4" fillId="11" borderId="25" xfId="0" applyFont="1" applyFill="1" applyBorder="1" applyAlignment="1">
      <alignment horizontal="left" vertical="center" wrapText="1"/>
    </xf>
    <xf numFmtId="0" fontId="4" fillId="17" borderId="23" xfId="0" applyFont="1" applyFill="1" applyBorder="1" applyAlignment="1">
      <alignment horizontal="left" vertical="center" wrapText="1"/>
    </xf>
    <xf numFmtId="0" fontId="0" fillId="17" borderId="27" xfId="0" applyFill="1" applyBorder="1" applyAlignment="1">
      <alignment horizontal="left" vertical="center" wrapText="1"/>
    </xf>
    <xf numFmtId="0" fontId="0" fillId="17" borderId="31" xfId="0" applyFill="1" applyBorder="1" applyAlignment="1">
      <alignment horizontal="left" vertical="center" wrapText="1"/>
    </xf>
    <xf numFmtId="0" fontId="0" fillId="17" borderId="16" xfId="0" applyFill="1" applyBorder="1" applyAlignment="1">
      <alignment horizontal="left" vertical="center" wrapText="1"/>
    </xf>
    <xf numFmtId="0" fontId="4" fillId="17" borderId="24" xfId="0" applyFont="1" applyFill="1" applyBorder="1" applyAlignment="1">
      <alignment horizontal="left" vertical="center" wrapText="1"/>
    </xf>
    <xf numFmtId="49" fontId="0" fillId="17" borderId="31" xfId="0" applyNumberFormat="1" applyFill="1" applyBorder="1" applyAlignment="1">
      <alignment horizontal="left" vertical="center" wrapText="1"/>
    </xf>
    <xf numFmtId="49" fontId="0" fillId="17" borderId="16" xfId="0" applyNumberFormat="1" applyFill="1" applyBorder="1" applyAlignment="1">
      <alignment horizontal="left" vertical="center" wrapText="1"/>
    </xf>
    <xf numFmtId="0" fontId="4" fillId="17" borderId="25" xfId="0" applyFont="1" applyFill="1" applyBorder="1" applyAlignment="1">
      <alignment horizontal="left" vertical="center" wrapText="1"/>
    </xf>
    <xf numFmtId="0" fontId="0" fillId="0" borderId="0" xfId="0" applyAlignment="1">
      <alignment horizontal="right" vertical="center" wrapText="1"/>
    </xf>
    <xf numFmtId="0" fontId="11" fillId="0" borderId="36" xfId="0" applyFont="1" applyBorder="1" applyAlignment="1">
      <alignment horizontal="center" vertical="center"/>
    </xf>
    <xf numFmtId="0" fontId="4" fillId="13" borderId="23" xfId="0" applyFont="1" applyFill="1" applyBorder="1" applyAlignment="1">
      <alignment horizontal="center" vertical="center"/>
    </xf>
    <xf numFmtId="0" fontId="4" fillId="13" borderId="24" xfId="0" applyFont="1" applyFill="1" applyBorder="1" applyAlignment="1">
      <alignment horizontal="center" vertical="center"/>
    </xf>
    <xf numFmtId="49" fontId="13" fillId="13" borderId="27" xfId="0" applyNumberFormat="1" applyFont="1" applyFill="1" applyBorder="1" applyAlignment="1">
      <alignment horizontal="left" vertical="center"/>
    </xf>
    <xf numFmtId="49" fontId="0" fillId="13" borderId="31" xfId="0" applyNumberFormat="1" applyFill="1" applyBorder="1" applyAlignment="1">
      <alignment horizontal="left" vertical="center"/>
    </xf>
    <xf numFmtId="49" fontId="0" fillId="13" borderId="16" xfId="0" applyNumberFormat="1" applyFill="1" applyBorder="1" applyAlignment="1">
      <alignment horizontal="left" vertical="center"/>
    </xf>
    <xf numFmtId="0" fontId="13" fillId="13" borderId="23" xfId="0" applyFont="1" applyFill="1" applyBorder="1" applyAlignment="1">
      <alignment horizontal="left" vertical="center"/>
    </xf>
    <xf numFmtId="0" fontId="13" fillId="13" borderId="31" xfId="0" applyFont="1" applyFill="1" applyBorder="1"/>
    <xf numFmtId="0" fontId="0" fillId="13" borderId="31" xfId="0" applyFill="1" applyBorder="1"/>
    <xf numFmtId="0" fontId="0" fillId="13" borderId="16" xfId="0" applyFill="1" applyBorder="1"/>
    <xf numFmtId="0" fontId="13" fillId="13" borderId="25" xfId="0" applyFont="1" applyFill="1" applyBorder="1" applyAlignment="1">
      <alignment horizontal="left" vertical="center"/>
    </xf>
    <xf numFmtId="0" fontId="4" fillId="13" borderId="25" xfId="0" applyFont="1" applyFill="1" applyBorder="1" applyAlignment="1">
      <alignment horizontal="center" vertical="center"/>
    </xf>
    <xf numFmtId="0" fontId="4" fillId="5" borderId="23" xfId="0" applyFont="1" applyFill="1" applyBorder="1" applyAlignment="1">
      <alignment horizontal="center" vertical="center" wrapText="1"/>
    </xf>
    <xf numFmtId="0" fontId="4" fillId="5" borderId="24" xfId="0" applyFont="1" applyFill="1" applyBorder="1" applyAlignment="1">
      <alignment horizontal="center" vertical="center" wrapText="1"/>
    </xf>
    <xf numFmtId="0" fontId="13" fillId="5" borderId="23" xfId="0" applyFont="1" applyFill="1" applyBorder="1" applyAlignment="1">
      <alignment vertical="center"/>
    </xf>
    <xf numFmtId="0" fontId="4" fillId="5" borderId="25"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13" fillId="3" borderId="5" xfId="0" applyFont="1" applyFill="1" applyBorder="1"/>
    <xf numFmtId="0" fontId="4" fillId="3" borderId="24" xfId="0" applyFont="1" applyFill="1" applyBorder="1" applyAlignment="1">
      <alignment horizontal="center" vertical="center" wrapText="1"/>
    </xf>
    <xf numFmtId="0" fontId="13" fillId="3" borderId="5" xfId="0" applyFont="1" applyFill="1" applyBorder="1" applyAlignment="1"/>
    <xf numFmtId="0" fontId="13" fillId="3" borderId="5" xfId="0" applyFont="1" applyFill="1" applyBorder="1" applyAlignment="1">
      <alignment vertical="center"/>
    </xf>
    <xf numFmtId="0" fontId="13" fillId="3" borderId="36" xfId="0" applyFont="1" applyFill="1" applyBorder="1" applyAlignment="1">
      <alignment vertical="center"/>
    </xf>
    <xf numFmtId="0" fontId="0" fillId="3" borderId="36" xfId="0" applyFill="1" applyBorder="1" applyAlignment="1">
      <alignment vertical="center"/>
    </xf>
    <xf numFmtId="0" fontId="0" fillId="3" borderId="37" xfId="0" applyFill="1" applyBorder="1" applyAlignment="1">
      <alignment vertical="center"/>
    </xf>
    <xf numFmtId="0" fontId="13" fillId="3" borderId="31" xfId="0" applyFont="1" applyFill="1" applyBorder="1" applyAlignment="1">
      <alignment horizontal="left" vertical="center" wrapText="1"/>
    </xf>
    <xf numFmtId="0" fontId="13" fillId="3" borderId="16" xfId="0" applyFont="1" applyFill="1" applyBorder="1" applyAlignment="1">
      <alignment horizontal="left" vertical="center" wrapText="1"/>
    </xf>
    <xf numFmtId="0" fontId="0" fillId="0" borderId="0" xfId="0" applyAlignment="1">
      <alignment horizontal="left"/>
    </xf>
    <xf numFmtId="0" fontId="0" fillId="0" borderId="0" xfId="0" applyFill="1"/>
    <xf numFmtId="0" fontId="4" fillId="18" borderId="23" xfId="0" applyFont="1" applyFill="1" applyBorder="1" applyAlignment="1">
      <alignment horizontal="center" vertical="center"/>
    </xf>
    <xf numFmtId="0" fontId="13" fillId="18" borderId="5" xfId="0" applyFont="1" applyFill="1" applyBorder="1"/>
    <xf numFmtId="0" fontId="13" fillId="18" borderId="5" xfId="0" applyFont="1" applyFill="1" applyBorder="1" applyAlignment="1">
      <alignment horizontal="left" vertical="center" wrapText="1"/>
    </xf>
    <xf numFmtId="0" fontId="0" fillId="18" borderId="5" xfId="0" applyFill="1" applyBorder="1" applyAlignment="1">
      <alignment horizontal="left" vertical="center"/>
    </xf>
    <xf numFmtId="0" fontId="4" fillId="18" borderId="24" xfId="0" applyFont="1" applyFill="1" applyBorder="1" applyAlignment="1">
      <alignment horizontal="center" vertical="center"/>
    </xf>
    <xf numFmtId="0" fontId="13" fillId="18" borderId="5" xfId="0" applyFont="1" applyFill="1" applyBorder="1" applyAlignment="1">
      <alignment vertical="center"/>
    </xf>
    <xf numFmtId="0" fontId="13" fillId="18" borderId="5" xfId="0" applyFont="1" applyFill="1" applyBorder="1" applyAlignment="1">
      <alignment horizontal="left" vertical="top" wrapText="1"/>
    </xf>
    <xf numFmtId="0" fontId="0" fillId="18" borderId="5" xfId="0" applyFill="1" applyBorder="1" applyAlignment="1">
      <alignment horizontal="left" vertical="top" wrapText="1"/>
    </xf>
    <xf numFmtId="0" fontId="13" fillId="18" borderId="23" xfId="0" applyFont="1" applyFill="1" applyBorder="1" applyAlignment="1">
      <alignment horizontal="center" vertical="center" wrapText="1"/>
    </xf>
    <xf numFmtId="0" fontId="13" fillId="18" borderId="5" xfId="0" applyFont="1" applyFill="1" applyBorder="1" applyAlignment="1">
      <alignment horizontal="left"/>
    </xf>
    <xf numFmtId="0" fontId="13" fillId="18" borderId="27" xfId="0" applyFont="1" applyFill="1" applyBorder="1" applyAlignment="1">
      <alignment horizontal="left"/>
    </xf>
    <xf numFmtId="0" fontId="0" fillId="18" borderId="31" xfId="0" applyFill="1" applyBorder="1" applyAlignment="1">
      <alignment horizontal="left"/>
    </xf>
    <xf numFmtId="0" fontId="0" fillId="18" borderId="16" xfId="0" applyFill="1" applyBorder="1" applyAlignment="1">
      <alignment horizontal="left"/>
    </xf>
    <xf numFmtId="0" fontId="13" fillId="18" borderId="25" xfId="0" applyFont="1" applyFill="1" applyBorder="1" applyAlignment="1">
      <alignment horizontal="center" vertical="center" wrapText="1"/>
    </xf>
    <xf numFmtId="0" fontId="13" fillId="18" borderId="5" xfId="0" applyFont="1" applyFill="1" applyBorder="1" applyAlignment="1">
      <alignment horizontal="left" vertical="center"/>
    </xf>
    <xf numFmtId="0" fontId="13" fillId="18" borderId="27" xfId="0" applyFont="1" applyFill="1" applyBorder="1" applyAlignment="1">
      <alignment horizontal="left" vertical="center"/>
    </xf>
    <xf numFmtId="0" fontId="13" fillId="18" borderId="31" xfId="0" applyFont="1" applyFill="1" applyBorder="1" applyAlignment="1">
      <alignment horizontal="left" vertical="center"/>
    </xf>
    <xf numFmtId="0" fontId="13" fillId="18" borderId="16" xfId="0" applyFont="1" applyFill="1" applyBorder="1" applyAlignment="1">
      <alignment horizontal="left" vertical="center"/>
    </xf>
    <xf numFmtId="0" fontId="4" fillId="11" borderId="32" xfId="0" applyFont="1" applyFill="1" applyBorder="1" applyAlignment="1">
      <alignment horizontal="center" vertical="center"/>
    </xf>
    <xf numFmtId="0" fontId="13" fillId="11" borderId="5" xfId="0" applyFont="1" applyFill="1" applyBorder="1"/>
    <xf numFmtId="0" fontId="4" fillId="11" borderId="33" xfId="0" applyFont="1" applyFill="1" applyBorder="1" applyAlignment="1">
      <alignment horizontal="center" vertical="center"/>
    </xf>
    <xf numFmtId="0" fontId="13" fillId="11" borderId="31" xfId="0" applyFont="1" applyFill="1" applyBorder="1" applyAlignment="1">
      <alignment horizontal="left" vertical="center" wrapText="1"/>
    </xf>
    <xf numFmtId="0" fontId="13" fillId="11" borderId="16" xfId="0" applyFont="1" applyFill="1" applyBorder="1" applyAlignment="1">
      <alignment horizontal="left" vertical="center" wrapText="1"/>
    </xf>
    <xf numFmtId="0" fontId="13" fillId="11" borderId="5" xfId="0" applyFont="1" applyFill="1" applyBorder="1" applyAlignment="1">
      <alignment vertical="center"/>
    </xf>
    <xf numFmtId="0" fontId="13" fillId="11" borderId="23" xfId="0" applyFont="1" applyFill="1" applyBorder="1" applyAlignment="1">
      <alignment horizontal="center" vertical="center" wrapText="1"/>
    </xf>
    <xf numFmtId="0" fontId="13" fillId="11" borderId="27" xfId="0" applyFont="1" applyFill="1" applyBorder="1" applyAlignment="1">
      <alignment horizontal="left" wrapText="1"/>
    </xf>
    <xf numFmtId="0" fontId="13" fillId="11" borderId="31" xfId="0" applyFont="1" applyFill="1" applyBorder="1" applyAlignment="1">
      <alignment horizontal="left" wrapText="1"/>
    </xf>
    <xf numFmtId="0" fontId="13" fillId="11" borderId="16" xfId="0" applyFont="1" applyFill="1" applyBorder="1" applyAlignment="1">
      <alignment horizontal="left" wrapText="1"/>
    </xf>
    <xf numFmtId="0" fontId="13" fillId="11" borderId="24" xfId="0" applyFont="1" applyFill="1" applyBorder="1" applyAlignment="1">
      <alignment horizontal="center" vertical="center" wrapText="1"/>
    </xf>
    <xf numFmtId="0" fontId="13" fillId="11" borderId="25" xfId="0" applyFont="1" applyFill="1" applyBorder="1" applyAlignment="1">
      <alignment horizontal="center" vertical="center" wrapText="1"/>
    </xf>
    <xf numFmtId="0" fontId="4" fillId="11" borderId="34" xfId="0" applyFont="1" applyFill="1" applyBorder="1" applyAlignment="1">
      <alignment horizontal="center" vertical="center"/>
    </xf>
    <xf numFmtId="0" fontId="13" fillId="11" borderId="5" xfId="0" applyFont="1" applyFill="1" applyBorder="1" applyAlignment="1">
      <alignment horizontal="center" vertical="center" wrapText="1"/>
    </xf>
    <xf numFmtId="0" fontId="13" fillId="11" borderId="27" xfId="0" applyFont="1" applyFill="1" applyBorder="1" applyAlignment="1">
      <alignment horizontal="left" vertical="center"/>
    </xf>
    <xf numFmtId="0" fontId="13" fillId="11" borderId="31" xfId="0" applyFont="1" applyFill="1" applyBorder="1" applyAlignment="1">
      <alignment horizontal="left" vertical="center"/>
    </xf>
    <xf numFmtId="0" fontId="13" fillId="11" borderId="16" xfId="0" applyFont="1" applyFill="1" applyBorder="1" applyAlignment="1">
      <alignment horizontal="left" vertical="center"/>
    </xf>
    <xf numFmtId="0" fontId="13" fillId="12" borderId="16" xfId="0" applyFont="1" applyFill="1" applyBorder="1" applyAlignment="1">
      <alignment vertical="center"/>
    </xf>
    <xf numFmtId="0" fontId="13" fillId="12" borderId="23" xfId="0" applyFont="1" applyFill="1" applyBorder="1" applyAlignment="1">
      <alignment horizontal="center" vertical="center" wrapText="1"/>
    </xf>
    <xf numFmtId="0" fontId="13" fillId="12" borderId="5" xfId="0" applyFont="1" applyFill="1" applyBorder="1" applyAlignment="1">
      <alignment vertical="center"/>
    </xf>
    <xf numFmtId="0" fontId="13" fillId="12" borderId="27" xfId="0" applyFont="1" applyFill="1" applyBorder="1" applyAlignment="1">
      <alignment horizontal="left" wrapText="1"/>
    </xf>
    <xf numFmtId="0" fontId="13" fillId="12" borderId="31" xfId="0" applyFont="1" applyFill="1" applyBorder="1" applyAlignment="1">
      <alignment horizontal="left" wrapText="1"/>
    </xf>
    <xf numFmtId="0" fontId="13" fillId="12" borderId="16" xfId="0" applyFont="1" applyFill="1" applyBorder="1" applyAlignment="1">
      <alignment horizontal="left" wrapText="1"/>
    </xf>
    <xf numFmtId="0" fontId="13" fillId="12" borderId="24" xfId="0" applyFont="1" applyFill="1" applyBorder="1" applyAlignment="1">
      <alignment horizontal="center" vertical="center" wrapText="1"/>
    </xf>
    <xf numFmtId="0" fontId="13" fillId="12" borderId="25" xfId="0" applyFont="1" applyFill="1" applyBorder="1" applyAlignment="1">
      <alignment horizontal="center" vertical="center" wrapText="1"/>
    </xf>
    <xf numFmtId="0" fontId="13" fillId="12" borderId="5" xfId="0" applyFont="1" applyFill="1" applyBorder="1" applyAlignment="1">
      <alignment horizontal="left"/>
    </xf>
    <xf numFmtId="0" fontId="0" fillId="12" borderId="5" xfId="0" applyFill="1" applyBorder="1" applyAlignment="1">
      <alignment horizontal="left"/>
    </xf>
    <xf numFmtId="0" fontId="13" fillId="5" borderId="23" xfId="0" applyFont="1" applyFill="1" applyBorder="1" applyAlignment="1">
      <alignment horizontal="left" wrapText="1"/>
    </xf>
    <xf numFmtId="0" fontId="4" fillId="14" borderId="5" xfId="0" applyFont="1" applyFill="1" applyBorder="1" applyAlignment="1">
      <alignment horizontal="center" vertical="center" wrapText="1"/>
    </xf>
    <xf numFmtId="0" fontId="13" fillId="14" borderId="16" xfId="0" applyFont="1" applyFill="1" applyBorder="1"/>
    <xf numFmtId="0" fontId="13" fillId="14" borderId="5" xfId="0" applyFont="1" applyFill="1" applyBorder="1" applyAlignment="1">
      <alignment horizontal="left" vertical="center" wrapText="1"/>
    </xf>
    <xf numFmtId="0" fontId="13" fillId="14" borderId="23" xfId="0" applyFont="1" applyFill="1" applyBorder="1" applyAlignment="1">
      <alignment horizontal="left" wrapText="1"/>
    </xf>
    <xf numFmtId="0" fontId="13" fillId="14" borderId="38" xfId="0" applyFont="1" applyFill="1" applyBorder="1" applyAlignment="1">
      <alignment vertical="center" wrapText="1"/>
    </xf>
    <xf numFmtId="0" fontId="13" fillId="14" borderId="5" xfId="0" applyFont="1" applyFill="1" applyBorder="1"/>
    <xf numFmtId="0" fontId="13" fillId="14" borderId="27" xfId="0" applyFont="1" applyFill="1" applyBorder="1" applyAlignment="1">
      <alignment horizontal="left"/>
    </xf>
    <xf numFmtId="0" fontId="13" fillId="14" borderId="31" xfId="0" applyFont="1" applyFill="1" applyBorder="1" applyAlignment="1">
      <alignment horizontal="left"/>
    </xf>
    <xf numFmtId="0" fontId="13" fillId="14" borderId="16" xfId="0" applyFont="1" applyFill="1" applyBorder="1" applyAlignment="1">
      <alignment horizontal="left"/>
    </xf>
    <xf numFmtId="0" fontId="13" fillId="14" borderId="37" xfId="0" applyFont="1" applyFill="1" applyBorder="1" applyAlignment="1">
      <alignment vertical="center" wrapText="1"/>
    </xf>
    <xf numFmtId="0" fontId="13" fillId="14" borderId="16" xfId="0" applyFont="1" applyFill="1" applyBorder="1" applyAlignment="1">
      <alignment horizontal="left" vertical="center"/>
    </xf>
    <xf numFmtId="0" fontId="13" fillId="14" borderId="32" xfId="0" applyFont="1" applyFill="1" applyBorder="1" applyAlignment="1">
      <alignment horizontal="left" wrapText="1"/>
    </xf>
    <xf numFmtId="0" fontId="13" fillId="14" borderId="35" xfId="0" applyFont="1" applyFill="1" applyBorder="1" applyAlignment="1">
      <alignment horizontal="left" wrapText="1"/>
    </xf>
    <xf numFmtId="0" fontId="13" fillId="14" borderId="38" xfId="0" applyFont="1" applyFill="1" applyBorder="1" applyAlignment="1">
      <alignment horizontal="left" wrapText="1"/>
    </xf>
    <xf numFmtId="0" fontId="13" fillId="14" borderId="34" xfId="0" applyFont="1" applyFill="1" applyBorder="1" applyAlignment="1">
      <alignment horizontal="left" wrapText="1"/>
    </xf>
    <xf numFmtId="0" fontId="13" fillId="14" borderId="36" xfId="0" applyFont="1" applyFill="1" applyBorder="1" applyAlignment="1">
      <alignment horizontal="left" wrapText="1"/>
    </xf>
    <xf numFmtId="0" fontId="13" fillId="14" borderId="37" xfId="0" applyFont="1" applyFill="1" applyBorder="1" applyAlignment="1">
      <alignment horizontal="left" wrapText="1"/>
    </xf>
    <xf numFmtId="0" fontId="13" fillId="4" borderId="27" xfId="0" applyFont="1" applyFill="1" applyBorder="1" applyAlignment="1">
      <alignment horizontal="left" vertical="center"/>
    </xf>
    <xf numFmtId="0" fontId="4" fillId="18" borderId="5" xfId="0" applyFont="1" applyFill="1" applyBorder="1" applyAlignment="1">
      <alignment horizontal="center" vertical="center"/>
    </xf>
    <xf numFmtId="0" fontId="4" fillId="5" borderId="23" xfId="0" applyFont="1" applyFill="1" applyBorder="1" applyAlignment="1">
      <alignment horizontal="center" vertical="center"/>
    </xf>
    <xf numFmtId="49" fontId="13" fillId="5" borderId="23" xfId="0" applyNumberFormat="1" applyFont="1" applyFill="1" applyBorder="1" applyAlignment="1">
      <alignment horizontal="left" vertical="center" wrapText="1"/>
    </xf>
    <xf numFmtId="0" fontId="4" fillId="5" borderId="24" xfId="0" applyFont="1" applyFill="1" applyBorder="1" applyAlignment="1">
      <alignment horizontal="center" vertical="center"/>
    </xf>
    <xf numFmtId="49" fontId="13" fillId="5" borderId="25" xfId="0" applyNumberFormat="1" applyFont="1" applyFill="1" applyBorder="1" applyAlignment="1">
      <alignment horizontal="left" vertical="center" wrapText="1"/>
    </xf>
    <xf numFmtId="49" fontId="13" fillId="5" borderId="27" xfId="0" applyNumberFormat="1" applyFont="1" applyFill="1" applyBorder="1" applyAlignment="1">
      <alignment vertical="center" wrapText="1"/>
    </xf>
    <xf numFmtId="0" fontId="4" fillId="5" borderId="25" xfId="0" applyFont="1" applyFill="1" applyBorder="1" applyAlignment="1">
      <alignment horizontal="center" vertical="center"/>
    </xf>
    <xf numFmtId="0" fontId="13" fillId="5" borderId="24" xfId="0" applyFont="1" applyFill="1" applyBorder="1" applyAlignment="1">
      <alignment horizontal="center" vertical="center" wrapText="1"/>
    </xf>
    <xf numFmtId="0" fontId="4" fillId="17" borderId="23" xfId="0" applyFont="1" applyFill="1" applyBorder="1" applyAlignment="1">
      <alignment horizontal="center" vertical="center"/>
    </xf>
    <xf numFmtId="0" fontId="13" fillId="17" borderId="23" xfId="0" applyFont="1" applyFill="1" applyBorder="1" applyAlignment="1">
      <alignment horizontal="center" vertical="center" wrapText="1"/>
    </xf>
    <xf numFmtId="49" fontId="13" fillId="17" borderId="5" xfId="0" applyNumberFormat="1" applyFont="1" applyFill="1" applyBorder="1" applyAlignment="1">
      <alignment vertical="center" wrapText="1"/>
    </xf>
    <xf numFmtId="0" fontId="4" fillId="17" borderId="24" xfId="0" applyFont="1" applyFill="1" applyBorder="1" applyAlignment="1">
      <alignment horizontal="center" vertical="center"/>
    </xf>
    <xf numFmtId="0" fontId="13" fillId="17" borderId="25" xfId="0" applyFont="1" applyFill="1" applyBorder="1" applyAlignment="1">
      <alignment horizontal="center" vertical="center" wrapText="1"/>
    </xf>
    <xf numFmtId="49" fontId="13" fillId="17" borderId="27" xfId="0" applyNumberFormat="1" applyFont="1" applyFill="1" applyBorder="1" applyAlignment="1">
      <alignment vertical="center" wrapText="1"/>
    </xf>
    <xf numFmtId="0" fontId="13" fillId="17" borderId="27" xfId="0" applyFont="1" applyFill="1" applyBorder="1" applyAlignment="1">
      <alignment horizontal="left"/>
    </xf>
    <xf numFmtId="0" fontId="0" fillId="17" borderId="31" xfId="0" applyFill="1" applyBorder="1" applyAlignment="1">
      <alignment horizontal="left"/>
    </xf>
    <xf numFmtId="0" fontId="0" fillId="17" borderId="16" xfId="0" applyFill="1" applyBorder="1" applyAlignment="1">
      <alignment horizontal="left"/>
    </xf>
    <xf numFmtId="0" fontId="13" fillId="17" borderId="5" xfId="0" applyFont="1" applyFill="1" applyBorder="1" applyAlignment="1">
      <alignment horizontal="center" vertical="center" wrapText="1"/>
    </xf>
    <xf numFmtId="0" fontId="13" fillId="17" borderId="5" xfId="0" applyFont="1" applyFill="1" applyBorder="1" applyAlignment="1">
      <alignment vertical="center"/>
    </xf>
    <xf numFmtId="0" fontId="13" fillId="17" borderId="31" xfId="0" applyFont="1" applyFill="1" applyBorder="1" applyAlignment="1">
      <alignment horizontal="left"/>
    </xf>
    <xf numFmtId="0" fontId="13" fillId="17" borderId="16" xfId="0" applyFont="1" applyFill="1" applyBorder="1" applyAlignment="1">
      <alignment horizontal="left"/>
    </xf>
    <xf numFmtId="0" fontId="4" fillId="15" borderId="23" xfId="0" applyFont="1" applyFill="1" applyBorder="1" applyAlignment="1">
      <alignment horizontal="center" vertical="center"/>
    </xf>
    <xf numFmtId="0" fontId="13" fillId="15" borderId="5" xfId="0" applyFont="1" applyFill="1" applyBorder="1" applyAlignment="1">
      <alignment horizontal="center" vertical="center" wrapText="1"/>
    </xf>
    <xf numFmtId="0" fontId="13" fillId="15" borderId="32" xfId="0" applyFont="1" applyFill="1" applyBorder="1" applyAlignment="1">
      <alignment horizontal="left" vertical="center"/>
    </xf>
    <xf numFmtId="0" fontId="0" fillId="15" borderId="35" xfId="0" applyFill="1" applyBorder="1" applyAlignment="1">
      <alignment horizontal="left" vertical="center"/>
    </xf>
    <xf numFmtId="0" fontId="0" fillId="15" borderId="38" xfId="0" applyFill="1" applyBorder="1" applyAlignment="1">
      <alignment horizontal="left" vertical="center"/>
    </xf>
    <xf numFmtId="0" fontId="4" fillId="15" borderId="25" xfId="0" applyFont="1" applyFill="1" applyBorder="1" applyAlignment="1">
      <alignment horizontal="center" vertical="center"/>
    </xf>
    <xf numFmtId="0" fontId="0" fillId="15" borderId="34" xfId="0" applyFill="1" applyBorder="1" applyAlignment="1">
      <alignment horizontal="left" vertical="center"/>
    </xf>
    <xf numFmtId="0" fontId="0" fillId="15" borderId="36" xfId="0" applyFill="1" applyBorder="1" applyAlignment="1">
      <alignment horizontal="left" vertical="center"/>
    </xf>
    <xf numFmtId="0" fontId="0" fillId="15" borderId="37" xfId="0" applyFill="1" applyBorder="1" applyAlignment="1">
      <alignment horizontal="left" vertical="center"/>
    </xf>
    <xf numFmtId="0" fontId="4" fillId="5" borderId="5" xfId="0" applyFont="1" applyFill="1" applyBorder="1" applyAlignment="1">
      <alignment horizontal="center" vertical="center"/>
    </xf>
    <xf numFmtId="0" fontId="13" fillId="5" borderId="16" xfId="0" applyFont="1" applyFill="1" applyBorder="1" applyAlignment="1">
      <alignment horizontal="center" vertical="center"/>
    </xf>
    <xf numFmtId="0" fontId="13" fillId="5" borderId="32" xfId="0" applyFont="1" applyFill="1" applyBorder="1" applyAlignment="1">
      <alignment horizontal="left" vertical="center" wrapText="1"/>
    </xf>
    <xf numFmtId="0" fontId="13" fillId="5" borderId="35" xfId="0" applyFont="1" applyFill="1" applyBorder="1" applyAlignment="1">
      <alignment horizontal="left" vertical="center" wrapText="1"/>
    </xf>
    <xf numFmtId="0" fontId="13" fillId="5" borderId="38" xfId="0" applyFont="1" applyFill="1" applyBorder="1" applyAlignment="1">
      <alignment horizontal="left" vertical="center" wrapText="1"/>
    </xf>
    <xf numFmtId="0" fontId="13" fillId="5" borderId="16" xfId="0" applyFont="1" applyFill="1" applyBorder="1" applyAlignment="1">
      <alignment horizontal="center" vertical="center" wrapText="1"/>
    </xf>
    <xf numFmtId="0" fontId="13" fillId="5" borderId="33" xfId="0" applyFont="1" applyFill="1" applyBorder="1" applyAlignment="1">
      <alignment horizontal="left" vertical="center" wrapText="1"/>
    </xf>
    <xf numFmtId="0" fontId="13" fillId="5" borderId="0" xfId="0" applyFont="1" applyFill="1" applyBorder="1" applyAlignment="1">
      <alignment horizontal="left" vertical="center" wrapText="1"/>
    </xf>
    <xf numFmtId="0" fontId="13" fillId="5" borderId="39" xfId="0" applyFont="1" applyFill="1" applyBorder="1" applyAlignment="1">
      <alignment horizontal="left" vertical="center" wrapText="1"/>
    </xf>
    <xf numFmtId="0" fontId="13" fillId="5" borderId="34" xfId="0" applyFont="1" applyFill="1" applyBorder="1" applyAlignment="1">
      <alignment horizontal="left" vertical="center" wrapText="1"/>
    </xf>
    <xf numFmtId="0" fontId="13" fillId="5" borderId="36" xfId="0" applyFont="1" applyFill="1" applyBorder="1" applyAlignment="1">
      <alignment horizontal="left" vertical="center" wrapText="1"/>
    </xf>
    <xf numFmtId="0" fontId="13" fillId="5" borderId="37" xfId="0" applyFont="1" applyFill="1" applyBorder="1" applyAlignment="1">
      <alignment horizontal="left" vertical="center" wrapText="1"/>
    </xf>
    <xf numFmtId="0" fontId="4" fillId="11" borderId="23" xfId="0" applyFont="1" applyFill="1" applyBorder="1" applyAlignment="1">
      <alignment horizontal="center" vertical="center"/>
    </xf>
    <xf numFmtId="0" fontId="13" fillId="11" borderId="16" xfId="0" applyFont="1" applyFill="1" applyBorder="1" applyAlignment="1">
      <alignment horizontal="center" vertical="center"/>
    </xf>
    <xf numFmtId="0" fontId="4" fillId="11" borderId="24" xfId="0" applyFont="1" applyFill="1" applyBorder="1" applyAlignment="1">
      <alignment horizontal="center" vertical="center"/>
    </xf>
    <xf numFmtId="0" fontId="4" fillId="11" borderId="25" xfId="0" applyFont="1" applyFill="1" applyBorder="1" applyAlignment="1">
      <alignment horizontal="center" vertical="center"/>
    </xf>
    <xf numFmtId="0" fontId="0" fillId="0" borderId="0" xfId="0" applyAlignment="1">
      <alignment horizont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10" fontId="0" fillId="0" borderId="8" xfId="0" applyNumberFormat="1" applyBorder="1" applyAlignment="1">
      <alignment horizontal="center"/>
    </xf>
    <xf numFmtId="10" fontId="0" fillId="0" borderId="9" xfId="0" applyNumberFormat="1" applyBorder="1" applyAlignment="1">
      <alignment horizontal="center"/>
    </xf>
    <xf numFmtId="0" fontId="4" fillId="2" borderId="40" xfId="0" applyFont="1" applyFill="1" applyBorder="1" applyAlignment="1">
      <alignment horizontal="center" vertical="center"/>
    </xf>
    <xf numFmtId="0" fontId="5" fillId="0" borderId="37" xfId="0" applyFont="1" applyBorder="1" applyAlignment="1">
      <alignment horizontal="center" vertical="center"/>
    </xf>
    <xf numFmtId="0" fontId="2" fillId="0" borderId="25" xfId="0" applyFont="1" applyBorder="1"/>
    <xf numFmtId="10" fontId="0" fillId="0" borderId="25" xfId="0" applyNumberFormat="1" applyBorder="1"/>
    <xf numFmtId="10" fontId="0" fillId="0" borderId="34" xfId="0" applyNumberFormat="1" applyBorder="1"/>
    <xf numFmtId="10" fontId="4" fillId="0" borderId="8" xfId="0" applyNumberFormat="1" applyFont="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9"/>
  <colors>
    <mruColors>
      <color rgb="00FFFFCC"/>
      <color rgb="00FFFF99"/>
      <color rgb="00CC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9" Type="http://schemas.openxmlformats.org/officeDocument/2006/relationships/image" Target="../media/image16.png"/><Relationship Id="rId8" Type="http://schemas.openxmlformats.org/officeDocument/2006/relationships/image" Target="../media/image15.png"/><Relationship Id="rId7" Type="http://schemas.openxmlformats.org/officeDocument/2006/relationships/image" Target="../media/image14.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 Id="rId3" Type="http://schemas.openxmlformats.org/officeDocument/2006/relationships/image" Target="../media/image10.png"/><Relationship Id="rId2" Type="http://schemas.openxmlformats.org/officeDocument/2006/relationships/image" Target="../media/image9.png"/><Relationship Id="rId10" Type="http://schemas.openxmlformats.org/officeDocument/2006/relationships/image" Target="../media/image17.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5" Type="http://schemas.openxmlformats.org/officeDocument/2006/relationships/image" Target="../media/image22.png"/><Relationship Id="rId4" Type="http://schemas.openxmlformats.org/officeDocument/2006/relationships/image" Target="../media/image21.png"/><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s>
</file>

<file path=xl/drawings/_rels/drawing5.xml.rels><?xml version="1.0" encoding="UTF-8" standalone="yes"?>
<Relationships xmlns="http://schemas.openxmlformats.org/package/2006/relationships"><Relationship Id="rId8" Type="http://schemas.openxmlformats.org/officeDocument/2006/relationships/image" Target="../media/image30.png"/><Relationship Id="rId7" Type="http://schemas.openxmlformats.org/officeDocument/2006/relationships/image" Target="../media/image29.png"/><Relationship Id="rId6" Type="http://schemas.openxmlformats.org/officeDocument/2006/relationships/image" Target="../media/image28.png"/><Relationship Id="rId5" Type="http://schemas.openxmlformats.org/officeDocument/2006/relationships/image" Target="../media/image27.png"/><Relationship Id="rId4" Type="http://schemas.openxmlformats.org/officeDocument/2006/relationships/image" Target="../media/image26.png"/><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s>
</file>

<file path=xl/drawings/_rels/drawing6.xml.rels><?xml version="1.0" encoding="UTF-8" standalone="yes"?>
<Relationships xmlns="http://schemas.openxmlformats.org/package/2006/relationships"><Relationship Id="rId7" Type="http://schemas.openxmlformats.org/officeDocument/2006/relationships/image" Target="../media/image37.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image" Target="../media/image34.png"/><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s>
</file>

<file path=xl/drawings/_rels/drawing7.xml.rels><?xml version="1.0" encoding="UTF-8" standalone="yes"?>
<Relationships xmlns="http://schemas.openxmlformats.org/package/2006/relationships"><Relationship Id="rId2" Type="http://schemas.openxmlformats.org/officeDocument/2006/relationships/image" Target="../media/image39.png"/><Relationship Id="rId1" Type="http://schemas.openxmlformats.org/officeDocument/2006/relationships/image" Target="../media/image38.png"/></Relationships>
</file>

<file path=xl/drawings/_rels/drawing8.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35859</xdr:colOff>
      <xdr:row>9</xdr:row>
      <xdr:rowOff>26894</xdr:rowOff>
    </xdr:from>
    <xdr:to>
      <xdr:col>5</xdr:col>
      <xdr:colOff>286871</xdr:colOff>
      <xdr:row>23</xdr:row>
      <xdr:rowOff>107576</xdr:rowOff>
    </xdr:to>
    <xdr:pic>
      <xdr:nvPicPr>
        <xdr:cNvPr id="7" name="图片 6"/>
        <xdr:cNvPicPr/>
      </xdr:nvPicPr>
      <xdr:blipFill>
        <a:blip r:embed="rId1"/>
        <a:stretch>
          <a:fillRect/>
        </a:stretch>
      </xdr:blipFill>
      <xdr:spPr>
        <a:xfrm>
          <a:off x="35560" y="3031490"/>
          <a:ext cx="7266940" cy="25698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37</xdr:row>
      <xdr:rowOff>104274</xdr:rowOff>
    </xdr:from>
    <xdr:to>
      <xdr:col>4</xdr:col>
      <xdr:colOff>152400</xdr:colOff>
      <xdr:row>53</xdr:row>
      <xdr:rowOff>16042</xdr:rowOff>
    </xdr:to>
    <xdr:pic>
      <xdr:nvPicPr>
        <xdr:cNvPr id="9" name="图片 8"/>
        <xdr:cNvPicPr/>
      </xdr:nvPicPr>
      <xdr:blipFill>
        <a:blip r:embed="rId1"/>
        <a:stretch>
          <a:fillRect/>
        </a:stretch>
      </xdr:blipFill>
      <xdr:spPr>
        <a:xfrm>
          <a:off x="0" y="9676130"/>
          <a:ext cx="6189980" cy="2756535"/>
        </a:xfrm>
        <a:prstGeom prst="rect">
          <a:avLst/>
        </a:prstGeom>
      </xdr:spPr>
    </xdr:pic>
    <xdr:clientData/>
  </xdr:twoCellAnchor>
  <xdr:twoCellAnchor editAs="oneCell">
    <xdr:from>
      <xdr:col>0</xdr:col>
      <xdr:colOff>24064</xdr:colOff>
      <xdr:row>55</xdr:row>
      <xdr:rowOff>27868</xdr:rowOff>
    </xdr:from>
    <xdr:to>
      <xdr:col>7</xdr:col>
      <xdr:colOff>609601</xdr:colOff>
      <xdr:row>81</xdr:row>
      <xdr:rowOff>24059</xdr:rowOff>
    </xdr:to>
    <xdr:pic>
      <xdr:nvPicPr>
        <xdr:cNvPr id="10" name="图片 9"/>
        <xdr:cNvPicPr/>
      </xdr:nvPicPr>
      <xdr:blipFill>
        <a:blip r:embed="rId2">
          <a:extLst>
            <a:ext uri="{28A0092B-C50C-407E-A947-70E740481C1C}">
              <a14:useLocalDpi xmlns:a14="http://schemas.microsoft.com/office/drawing/2010/main" val="0"/>
            </a:ext>
          </a:extLst>
        </a:blip>
        <a:srcRect/>
        <a:stretch>
          <a:fillRect/>
        </a:stretch>
      </xdr:blipFill>
      <xdr:spPr>
        <a:xfrm>
          <a:off x="23495" y="12799695"/>
          <a:ext cx="9782175" cy="4618990"/>
        </a:xfrm>
        <a:prstGeom prst="rect">
          <a:avLst/>
        </a:prstGeom>
        <a:noFill/>
        <a:ln>
          <a:noFill/>
        </a:ln>
      </xdr:spPr>
    </xdr:pic>
    <xdr:clientData/>
  </xdr:twoCellAnchor>
  <xdr:twoCellAnchor editAs="oneCell">
    <xdr:from>
      <xdr:col>0</xdr:col>
      <xdr:colOff>1</xdr:colOff>
      <xdr:row>84</xdr:row>
      <xdr:rowOff>8022</xdr:rowOff>
    </xdr:from>
    <xdr:to>
      <xdr:col>5</xdr:col>
      <xdr:colOff>898359</xdr:colOff>
      <xdr:row>114</xdr:row>
      <xdr:rowOff>48128</xdr:rowOff>
    </xdr:to>
    <xdr:pic>
      <xdr:nvPicPr>
        <xdr:cNvPr id="13" name="图片 12"/>
        <xdr:cNvPicPr/>
      </xdr:nvPicPr>
      <xdr:blipFill>
        <a:blip r:embed="rId3">
          <a:extLst>
            <a:ext uri="{28A0092B-C50C-407E-A947-70E740481C1C}">
              <a14:useLocalDpi xmlns:a14="http://schemas.microsoft.com/office/drawing/2010/main" val="0"/>
            </a:ext>
          </a:extLst>
        </a:blip>
        <a:srcRect/>
        <a:stretch>
          <a:fillRect/>
        </a:stretch>
      </xdr:blipFill>
      <xdr:spPr>
        <a:xfrm>
          <a:off x="0" y="17936210"/>
          <a:ext cx="8068310" cy="5374005"/>
        </a:xfrm>
        <a:prstGeom prst="rect">
          <a:avLst/>
        </a:prstGeom>
        <a:noFill/>
        <a:ln>
          <a:noFill/>
        </a:ln>
      </xdr:spPr>
    </xdr:pic>
    <xdr:clientData/>
  </xdr:twoCellAnchor>
  <xdr:twoCellAnchor editAs="oneCell">
    <xdr:from>
      <xdr:col>0</xdr:col>
      <xdr:colOff>0</xdr:colOff>
      <xdr:row>119</xdr:row>
      <xdr:rowOff>56718</xdr:rowOff>
    </xdr:from>
    <xdr:to>
      <xdr:col>5</xdr:col>
      <xdr:colOff>259538</xdr:colOff>
      <xdr:row>141</xdr:row>
      <xdr:rowOff>13175</xdr:rowOff>
    </xdr:to>
    <xdr:pic>
      <xdr:nvPicPr>
        <xdr:cNvPr id="14" name="图片 13"/>
        <xdr:cNvPicPr/>
      </xdr:nvPicPr>
      <xdr:blipFill>
        <a:blip r:embed="rId4">
          <a:extLst>
            <a:ext uri="{28A0092B-C50C-407E-A947-70E740481C1C}">
              <a14:useLocalDpi xmlns:a14="http://schemas.microsoft.com/office/drawing/2010/main" val="0"/>
            </a:ext>
          </a:extLst>
        </a:blip>
        <a:srcRect/>
        <a:stretch>
          <a:fillRect/>
        </a:stretch>
      </xdr:blipFill>
      <xdr:spPr>
        <a:xfrm>
          <a:off x="0" y="24208105"/>
          <a:ext cx="7429500" cy="3867785"/>
        </a:xfrm>
        <a:prstGeom prst="rect">
          <a:avLst/>
        </a:prstGeom>
        <a:noFill/>
        <a:ln>
          <a:noFill/>
        </a:ln>
      </xdr:spPr>
    </xdr:pic>
    <xdr:clientData/>
  </xdr:twoCellAnchor>
  <xdr:twoCellAnchor editAs="oneCell">
    <xdr:from>
      <xdr:col>0</xdr:col>
      <xdr:colOff>0</xdr:colOff>
      <xdr:row>144</xdr:row>
      <xdr:rowOff>8021</xdr:rowOff>
    </xdr:from>
    <xdr:to>
      <xdr:col>5</xdr:col>
      <xdr:colOff>529390</xdr:colOff>
      <xdr:row>164</xdr:row>
      <xdr:rowOff>48125</xdr:rowOff>
    </xdr:to>
    <xdr:pic>
      <xdr:nvPicPr>
        <xdr:cNvPr id="15" name="图片 14"/>
        <xdr:cNvPicPr/>
      </xdr:nvPicPr>
      <xdr:blipFill>
        <a:blip r:embed="rId5">
          <a:extLst>
            <a:ext uri="{28A0092B-C50C-407E-A947-70E740481C1C}">
              <a14:useLocalDpi xmlns:a14="http://schemas.microsoft.com/office/drawing/2010/main" val="0"/>
            </a:ext>
          </a:extLst>
        </a:blip>
        <a:srcRect/>
        <a:stretch>
          <a:fillRect/>
        </a:stretch>
      </xdr:blipFill>
      <xdr:spPr>
        <a:xfrm>
          <a:off x="0" y="28604210"/>
          <a:ext cx="7699375" cy="3596005"/>
        </a:xfrm>
        <a:prstGeom prst="rect">
          <a:avLst/>
        </a:prstGeom>
        <a:noFill/>
        <a:ln>
          <a:noFill/>
        </a:ln>
      </xdr:spPr>
    </xdr:pic>
    <xdr:clientData/>
  </xdr:twoCellAnchor>
  <xdr:twoCellAnchor editAs="oneCell">
    <xdr:from>
      <xdr:col>0</xdr:col>
      <xdr:colOff>0</xdr:colOff>
      <xdr:row>167</xdr:row>
      <xdr:rowOff>32083</xdr:rowOff>
    </xdr:from>
    <xdr:to>
      <xdr:col>5</xdr:col>
      <xdr:colOff>762000</xdr:colOff>
      <xdr:row>186</xdr:row>
      <xdr:rowOff>136357</xdr:rowOff>
    </xdr:to>
    <xdr:pic>
      <xdr:nvPicPr>
        <xdr:cNvPr id="16" name="图片 15"/>
        <xdr:cNvPicPr/>
      </xdr:nvPicPr>
      <xdr:blipFill>
        <a:blip r:embed="rId6">
          <a:extLst>
            <a:ext uri="{28A0092B-C50C-407E-A947-70E740481C1C}">
              <a14:useLocalDpi xmlns:a14="http://schemas.microsoft.com/office/drawing/2010/main" val="0"/>
            </a:ext>
          </a:extLst>
        </a:blip>
        <a:srcRect/>
        <a:stretch>
          <a:fillRect/>
        </a:stretch>
      </xdr:blipFill>
      <xdr:spPr>
        <a:xfrm>
          <a:off x="0" y="32717740"/>
          <a:ext cx="7932420" cy="3482340"/>
        </a:xfrm>
        <a:prstGeom prst="rect">
          <a:avLst/>
        </a:prstGeom>
        <a:noFill/>
        <a:ln>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87</xdr:row>
      <xdr:rowOff>72933</xdr:rowOff>
    </xdr:from>
    <xdr:to>
      <xdr:col>4</xdr:col>
      <xdr:colOff>272687</xdr:colOff>
      <xdr:row>110</xdr:row>
      <xdr:rowOff>130084</xdr:rowOff>
    </xdr:to>
    <xdr:pic>
      <xdr:nvPicPr>
        <xdr:cNvPr id="10" name="图片 9"/>
        <xdr:cNvPicPr/>
      </xdr:nvPicPr>
      <xdr:blipFill>
        <a:blip r:embed="rId1">
          <a:extLst>
            <a:ext uri="{28A0092B-C50C-407E-A947-70E740481C1C}">
              <a14:useLocalDpi xmlns:a14="http://schemas.microsoft.com/office/drawing/2010/main" val="0"/>
            </a:ext>
          </a:extLst>
        </a:blip>
        <a:srcRect/>
        <a:stretch>
          <a:fillRect/>
        </a:stretch>
      </xdr:blipFill>
      <xdr:spPr>
        <a:xfrm>
          <a:off x="0" y="20866100"/>
          <a:ext cx="7086600" cy="4146550"/>
        </a:xfrm>
        <a:prstGeom prst="rect">
          <a:avLst/>
        </a:prstGeom>
        <a:noFill/>
        <a:ln>
          <a:noFill/>
        </a:ln>
      </xdr:spPr>
    </xdr:pic>
    <xdr:clientData/>
  </xdr:twoCellAnchor>
  <xdr:twoCellAnchor editAs="oneCell">
    <xdr:from>
      <xdr:col>0</xdr:col>
      <xdr:colOff>0</xdr:colOff>
      <xdr:row>112</xdr:row>
      <xdr:rowOff>168411</xdr:rowOff>
    </xdr:from>
    <xdr:to>
      <xdr:col>5</xdr:col>
      <xdr:colOff>61576</xdr:colOff>
      <xdr:row>132</xdr:row>
      <xdr:rowOff>161637</xdr:rowOff>
    </xdr:to>
    <xdr:pic>
      <xdr:nvPicPr>
        <xdr:cNvPr id="12" name="图片 11"/>
        <xdr:cNvPicPr/>
      </xdr:nvPicPr>
      <xdr:blipFill>
        <a:blip r:embed="rId2">
          <a:extLst>
            <a:ext uri="{28A0092B-C50C-407E-A947-70E740481C1C}">
              <a14:useLocalDpi xmlns:a14="http://schemas.microsoft.com/office/drawing/2010/main" val="0"/>
            </a:ext>
          </a:extLst>
        </a:blip>
        <a:srcRect/>
        <a:stretch>
          <a:fillRect/>
        </a:stretch>
      </xdr:blipFill>
      <xdr:spPr>
        <a:xfrm>
          <a:off x="0" y="25406985"/>
          <a:ext cx="7829550" cy="3549015"/>
        </a:xfrm>
        <a:prstGeom prst="rect">
          <a:avLst/>
        </a:prstGeom>
        <a:noFill/>
        <a:ln>
          <a:noFill/>
        </a:ln>
      </xdr:spPr>
    </xdr:pic>
    <xdr:clientData/>
  </xdr:twoCellAnchor>
  <xdr:twoCellAnchor editAs="oneCell">
    <xdr:from>
      <xdr:col>0</xdr:col>
      <xdr:colOff>0</xdr:colOff>
      <xdr:row>134</xdr:row>
      <xdr:rowOff>179531</xdr:rowOff>
    </xdr:from>
    <xdr:to>
      <xdr:col>5</xdr:col>
      <xdr:colOff>936171</xdr:colOff>
      <xdr:row>154</xdr:row>
      <xdr:rowOff>54429</xdr:rowOff>
    </xdr:to>
    <xdr:pic>
      <xdr:nvPicPr>
        <xdr:cNvPr id="20" name="图片 19"/>
        <xdr:cNvPicPr/>
      </xdr:nvPicPr>
      <xdr:blipFill>
        <a:blip r:embed="rId3" cstate="print">
          <a:extLst>
            <a:ext uri="{28A0092B-C50C-407E-A947-70E740481C1C}">
              <a14:useLocalDpi xmlns:a14="http://schemas.microsoft.com/office/drawing/2010/main" val="0"/>
            </a:ext>
          </a:extLst>
        </a:blip>
        <a:srcRect/>
        <a:stretch>
          <a:fillRect/>
        </a:stretch>
      </xdr:blipFill>
      <xdr:spPr>
        <a:xfrm>
          <a:off x="0" y="29328110"/>
          <a:ext cx="8704580" cy="3432175"/>
        </a:xfrm>
        <a:prstGeom prst="rect">
          <a:avLst/>
        </a:prstGeom>
        <a:noFill/>
        <a:ln>
          <a:noFill/>
        </a:ln>
      </xdr:spPr>
    </xdr:pic>
    <xdr:clientData/>
  </xdr:twoCellAnchor>
  <xdr:twoCellAnchor editAs="oneCell">
    <xdr:from>
      <xdr:col>0</xdr:col>
      <xdr:colOff>0</xdr:colOff>
      <xdr:row>157</xdr:row>
      <xdr:rowOff>40820</xdr:rowOff>
    </xdr:from>
    <xdr:to>
      <xdr:col>5</xdr:col>
      <xdr:colOff>990600</xdr:colOff>
      <xdr:row>190</xdr:row>
      <xdr:rowOff>152400</xdr:rowOff>
    </xdr:to>
    <xdr:pic>
      <xdr:nvPicPr>
        <xdr:cNvPr id="28" name="图片 27"/>
        <xdr:cNvPicPr/>
      </xdr:nvPicPr>
      <xdr:blipFill>
        <a:blip r:embed="rId4">
          <a:extLst>
            <a:ext uri="{28A0092B-C50C-407E-A947-70E740481C1C}">
              <a14:useLocalDpi xmlns:a14="http://schemas.microsoft.com/office/drawing/2010/main" val="0"/>
            </a:ext>
          </a:extLst>
        </a:blip>
        <a:srcRect/>
        <a:stretch>
          <a:fillRect/>
        </a:stretch>
      </xdr:blipFill>
      <xdr:spPr>
        <a:xfrm>
          <a:off x="0" y="33280350"/>
          <a:ext cx="8759190" cy="5979160"/>
        </a:xfrm>
        <a:prstGeom prst="rect">
          <a:avLst/>
        </a:prstGeom>
        <a:noFill/>
        <a:ln>
          <a:noFill/>
        </a:ln>
      </xdr:spPr>
    </xdr:pic>
    <xdr:clientData/>
  </xdr:twoCellAnchor>
  <xdr:twoCellAnchor editAs="oneCell">
    <xdr:from>
      <xdr:col>0</xdr:col>
      <xdr:colOff>1</xdr:colOff>
      <xdr:row>193</xdr:row>
      <xdr:rowOff>166016</xdr:rowOff>
    </xdr:from>
    <xdr:to>
      <xdr:col>5</xdr:col>
      <xdr:colOff>876301</xdr:colOff>
      <xdr:row>229</xdr:row>
      <xdr:rowOff>171460</xdr:rowOff>
    </xdr:to>
    <xdr:pic>
      <xdr:nvPicPr>
        <xdr:cNvPr id="29" name="图片 28"/>
        <xdr:cNvPicPr/>
      </xdr:nvPicPr>
      <xdr:blipFill>
        <a:blip r:embed="rId5">
          <a:extLst>
            <a:ext uri="{28A0092B-C50C-407E-A947-70E740481C1C}">
              <a14:useLocalDpi xmlns:a14="http://schemas.microsoft.com/office/drawing/2010/main" val="0"/>
            </a:ext>
          </a:extLst>
        </a:blip>
        <a:srcRect/>
        <a:stretch>
          <a:fillRect/>
        </a:stretch>
      </xdr:blipFill>
      <xdr:spPr>
        <a:xfrm>
          <a:off x="0" y="39806245"/>
          <a:ext cx="8644890" cy="6406515"/>
        </a:xfrm>
        <a:prstGeom prst="rect">
          <a:avLst/>
        </a:prstGeom>
        <a:noFill/>
        <a:ln>
          <a:noFill/>
        </a:ln>
      </xdr:spPr>
    </xdr:pic>
    <xdr:clientData/>
  </xdr:twoCellAnchor>
  <xdr:twoCellAnchor editAs="oneCell">
    <xdr:from>
      <xdr:col>0</xdr:col>
      <xdr:colOff>0</xdr:colOff>
      <xdr:row>232</xdr:row>
      <xdr:rowOff>19050</xdr:rowOff>
    </xdr:from>
    <xdr:to>
      <xdr:col>5</xdr:col>
      <xdr:colOff>735106</xdr:colOff>
      <xdr:row>254</xdr:row>
      <xdr:rowOff>125506</xdr:rowOff>
    </xdr:to>
    <xdr:pic>
      <xdr:nvPicPr>
        <xdr:cNvPr id="30" name="图片 29"/>
        <xdr:cNvPicPr/>
      </xdr:nvPicPr>
      <xdr:blipFill>
        <a:blip r:embed="rId6"/>
        <a:stretch>
          <a:fillRect/>
        </a:stretch>
      </xdr:blipFill>
      <xdr:spPr>
        <a:xfrm>
          <a:off x="0" y="46593760"/>
          <a:ext cx="8503285" cy="4017645"/>
        </a:xfrm>
        <a:prstGeom prst="rect">
          <a:avLst/>
        </a:prstGeom>
      </xdr:spPr>
    </xdr:pic>
    <xdr:clientData/>
  </xdr:twoCellAnchor>
  <xdr:twoCellAnchor editAs="oneCell">
    <xdr:from>
      <xdr:col>0</xdr:col>
      <xdr:colOff>1</xdr:colOff>
      <xdr:row>258</xdr:row>
      <xdr:rowOff>48192</xdr:rowOff>
    </xdr:from>
    <xdr:to>
      <xdr:col>5</xdr:col>
      <xdr:colOff>107578</xdr:colOff>
      <xdr:row>279</xdr:row>
      <xdr:rowOff>125512</xdr:rowOff>
    </xdr:to>
    <xdr:pic>
      <xdr:nvPicPr>
        <xdr:cNvPr id="31" name="图片 30"/>
        <xdr:cNvPicPr/>
      </xdr:nvPicPr>
      <xdr:blipFill>
        <a:blip r:embed="rId7">
          <a:extLst>
            <a:ext uri="{28A0092B-C50C-407E-A947-70E740481C1C}">
              <a14:useLocalDpi xmlns:a14="http://schemas.microsoft.com/office/drawing/2010/main" val="0"/>
            </a:ext>
          </a:extLst>
        </a:blip>
        <a:srcRect/>
        <a:stretch>
          <a:fillRect/>
        </a:stretch>
      </xdr:blipFill>
      <xdr:spPr>
        <a:xfrm>
          <a:off x="0" y="51245135"/>
          <a:ext cx="7875905" cy="3811270"/>
        </a:xfrm>
        <a:prstGeom prst="rect">
          <a:avLst/>
        </a:prstGeom>
        <a:noFill/>
        <a:ln>
          <a:noFill/>
        </a:ln>
      </xdr:spPr>
    </xdr:pic>
    <xdr:clientData/>
  </xdr:twoCellAnchor>
  <xdr:twoCellAnchor editAs="oneCell">
    <xdr:from>
      <xdr:col>0</xdr:col>
      <xdr:colOff>0</xdr:colOff>
      <xdr:row>282</xdr:row>
      <xdr:rowOff>72837</xdr:rowOff>
    </xdr:from>
    <xdr:to>
      <xdr:col>5</xdr:col>
      <xdr:colOff>609600</xdr:colOff>
      <xdr:row>315</xdr:row>
      <xdr:rowOff>17929</xdr:rowOff>
    </xdr:to>
    <xdr:pic>
      <xdr:nvPicPr>
        <xdr:cNvPr id="32" name="图片 31"/>
        <xdr:cNvPicPr/>
      </xdr:nvPicPr>
      <xdr:blipFill>
        <a:blip r:embed="rId8">
          <a:extLst>
            <a:ext uri="{28A0092B-C50C-407E-A947-70E740481C1C}">
              <a14:useLocalDpi xmlns:a14="http://schemas.microsoft.com/office/drawing/2010/main" val="0"/>
            </a:ext>
          </a:extLst>
        </a:blip>
        <a:srcRect/>
        <a:stretch>
          <a:fillRect/>
        </a:stretch>
      </xdr:blipFill>
      <xdr:spPr>
        <a:xfrm>
          <a:off x="0" y="55537100"/>
          <a:ext cx="8378190" cy="5812790"/>
        </a:xfrm>
        <a:prstGeom prst="rect">
          <a:avLst/>
        </a:prstGeom>
        <a:noFill/>
        <a:ln>
          <a:noFill/>
        </a:ln>
      </xdr:spPr>
    </xdr:pic>
    <xdr:clientData/>
  </xdr:twoCellAnchor>
  <xdr:twoCellAnchor editAs="oneCell">
    <xdr:from>
      <xdr:col>0</xdr:col>
      <xdr:colOff>53788</xdr:colOff>
      <xdr:row>368</xdr:row>
      <xdr:rowOff>36980</xdr:rowOff>
    </xdr:from>
    <xdr:to>
      <xdr:col>3</xdr:col>
      <xdr:colOff>878543</xdr:colOff>
      <xdr:row>386</xdr:row>
      <xdr:rowOff>62753</xdr:rowOff>
    </xdr:to>
    <xdr:pic>
      <xdr:nvPicPr>
        <xdr:cNvPr id="34" name="图片 33"/>
        <xdr:cNvPicPr/>
      </xdr:nvPicPr>
      <xdr:blipFill>
        <a:blip r:embed="rId9">
          <a:extLst>
            <a:ext uri="{28A0092B-C50C-407E-A947-70E740481C1C}">
              <a14:useLocalDpi xmlns:a14="http://schemas.microsoft.com/office/drawing/2010/main" val="0"/>
            </a:ext>
          </a:extLst>
        </a:blip>
        <a:srcRect/>
        <a:stretch>
          <a:fillRect/>
        </a:stretch>
      </xdr:blipFill>
      <xdr:spPr>
        <a:xfrm>
          <a:off x="53340" y="70792340"/>
          <a:ext cx="6738620" cy="3225800"/>
        </a:xfrm>
        <a:prstGeom prst="rect">
          <a:avLst/>
        </a:prstGeom>
        <a:noFill/>
        <a:ln>
          <a:noFill/>
        </a:ln>
      </xdr:spPr>
    </xdr:pic>
    <xdr:clientData/>
  </xdr:twoCellAnchor>
  <xdr:twoCellAnchor editAs="oneCell">
    <xdr:from>
      <xdr:col>0</xdr:col>
      <xdr:colOff>0</xdr:colOff>
      <xdr:row>315</xdr:row>
      <xdr:rowOff>0</xdr:rowOff>
    </xdr:from>
    <xdr:to>
      <xdr:col>4</xdr:col>
      <xdr:colOff>690284</xdr:colOff>
      <xdr:row>366</xdr:row>
      <xdr:rowOff>52667</xdr:rowOff>
    </xdr:to>
    <xdr:pic>
      <xdr:nvPicPr>
        <xdr:cNvPr id="13" name="图片 12"/>
        <xdr:cNvPicPr/>
      </xdr:nvPicPr>
      <xdr:blipFill>
        <a:blip r:embed="rId10"/>
        <a:stretch>
          <a:fillRect/>
        </a:stretch>
      </xdr:blipFill>
      <xdr:spPr>
        <a:xfrm>
          <a:off x="0" y="61332110"/>
          <a:ext cx="7504430" cy="911987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7122</xdr:colOff>
      <xdr:row>27</xdr:row>
      <xdr:rowOff>170916</xdr:rowOff>
    </xdr:from>
    <xdr:to>
      <xdr:col>2</xdr:col>
      <xdr:colOff>491384</xdr:colOff>
      <xdr:row>43</xdr:row>
      <xdr:rowOff>121065</xdr:rowOff>
    </xdr:to>
    <xdr:pic>
      <xdr:nvPicPr>
        <xdr:cNvPr id="22" name="图片 21"/>
        <xdr:cNvPicPr/>
      </xdr:nvPicPr>
      <xdr:blipFill>
        <a:blip r:embed="rId1"/>
        <a:stretch>
          <a:fillRect/>
        </a:stretch>
      </xdr:blipFill>
      <xdr:spPr>
        <a:xfrm>
          <a:off x="6985" y="8713470"/>
          <a:ext cx="4325620" cy="2794635"/>
        </a:xfrm>
        <a:prstGeom prst="rect">
          <a:avLst/>
        </a:prstGeom>
      </xdr:spPr>
    </xdr:pic>
    <xdr:clientData/>
  </xdr:twoCellAnchor>
  <xdr:twoCellAnchor editAs="oneCell">
    <xdr:from>
      <xdr:col>0</xdr:col>
      <xdr:colOff>7122</xdr:colOff>
      <xdr:row>71</xdr:row>
      <xdr:rowOff>170915</xdr:rowOff>
    </xdr:from>
    <xdr:to>
      <xdr:col>4</xdr:col>
      <xdr:colOff>391682</xdr:colOff>
      <xdr:row>88</xdr:row>
      <xdr:rowOff>135308</xdr:rowOff>
    </xdr:to>
    <xdr:pic>
      <xdr:nvPicPr>
        <xdr:cNvPr id="23" name="图片 22"/>
        <xdr:cNvPicPr/>
      </xdr:nvPicPr>
      <xdr:blipFill>
        <a:blip r:embed="rId2">
          <a:extLst>
            <a:ext uri="{28A0092B-C50C-407E-A947-70E740481C1C}">
              <a14:useLocalDpi xmlns:a14="http://schemas.microsoft.com/office/drawing/2010/main" val="0"/>
            </a:ext>
          </a:extLst>
        </a:blip>
        <a:srcRect/>
        <a:stretch>
          <a:fillRect/>
        </a:stretch>
      </xdr:blipFill>
      <xdr:spPr>
        <a:xfrm>
          <a:off x="6985" y="16536670"/>
          <a:ext cx="6337300" cy="2987040"/>
        </a:xfrm>
        <a:prstGeom prst="rect">
          <a:avLst/>
        </a:prstGeom>
        <a:noFill/>
        <a:ln>
          <a:noFill/>
        </a:ln>
      </xdr:spPr>
    </xdr:pic>
    <xdr:clientData/>
  </xdr:twoCellAnchor>
  <xdr:twoCellAnchor editAs="oneCell">
    <xdr:from>
      <xdr:col>0</xdr:col>
      <xdr:colOff>0</xdr:colOff>
      <xdr:row>91</xdr:row>
      <xdr:rowOff>0</xdr:rowOff>
    </xdr:from>
    <xdr:to>
      <xdr:col>4</xdr:col>
      <xdr:colOff>291980</xdr:colOff>
      <xdr:row>109</xdr:row>
      <xdr:rowOff>56972</xdr:rowOff>
    </xdr:to>
    <xdr:pic>
      <xdr:nvPicPr>
        <xdr:cNvPr id="24" name="图片 23"/>
        <xdr:cNvPicPr/>
      </xdr:nvPicPr>
      <xdr:blipFill>
        <a:blip r:embed="rId3"/>
        <a:stretch>
          <a:fillRect/>
        </a:stretch>
      </xdr:blipFill>
      <xdr:spPr>
        <a:xfrm>
          <a:off x="0" y="19921855"/>
          <a:ext cx="6244590" cy="3256915"/>
        </a:xfrm>
        <a:prstGeom prst="rect">
          <a:avLst/>
        </a:prstGeom>
      </xdr:spPr>
    </xdr:pic>
    <xdr:clientData/>
  </xdr:twoCellAnchor>
  <xdr:twoCellAnchor editAs="oneCell">
    <xdr:from>
      <xdr:col>0</xdr:col>
      <xdr:colOff>0</xdr:colOff>
      <xdr:row>111</xdr:row>
      <xdr:rowOff>185158</xdr:rowOff>
    </xdr:from>
    <xdr:to>
      <xdr:col>4</xdr:col>
      <xdr:colOff>448654</xdr:colOff>
      <xdr:row>130</xdr:row>
      <xdr:rowOff>170916</xdr:rowOff>
    </xdr:to>
    <xdr:pic>
      <xdr:nvPicPr>
        <xdr:cNvPr id="25" name="图片 24"/>
        <xdr:cNvPicPr/>
      </xdr:nvPicPr>
      <xdr:blipFill>
        <a:blip r:embed="rId4">
          <a:extLst>
            <a:ext uri="{28A0092B-C50C-407E-A947-70E740481C1C}">
              <a14:useLocalDpi xmlns:a14="http://schemas.microsoft.com/office/drawing/2010/main" val="0"/>
            </a:ext>
          </a:extLst>
        </a:blip>
        <a:srcRect/>
        <a:stretch>
          <a:fillRect/>
        </a:stretch>
      </xdr:blipFill>
      <xdr:spPr>
        <a:xfrm>
          <a:off x="0" y="23655655"/>
          <a:ext cx="6401435" cy="3371215"/>
        </a:xfrm>
        <a:prstGeom prst="rect">
          <a:avLst/>
        </a:prstGeom>
        <a:noFill/>
        <a:ln>
          <a:noFill/>
        </a:ln>
      </xdr:spPr>
    </xdr:pic>
    <xdr:clientData/>
  </xdr:twoCellAnchor>
  <xdr:twoCellAnchor editAs="oneCell">
    <xdr:from>
      <xdr:col>0</xdr:col>
      <xdr:colOff>163286</xdr:colOff>
      <xdr:row>45</xdr:row>
      <xdr:rowOff>54428</xdr:rowOff>
    </xdr:from>
    <xdr:to>
      <xdr:col>5</xdr:col>
      <xdr:colOff>258536</xdr:colOff>
      <xdr:row>63</xdr:row>
      <xdr:rowOff>122463</xdr:rowOff>
    </xdr:to>
    <xdr:pic>
      <xdr:nvPicPr>
        <xdr:cNvPr id="7" name="图片 6"/>
        <xdr:cNvPicPr/>
      </xdr:nvPicPr>
      <xdr:blipFill>
        <a:blip r:embed="rId5"/>
        <a:stretch>
          <a:fillRect/>
        </a:stretch>
      </xdr:blipFill>
      <xdr:spPr>
        <a:xfrm>
          <a:off x="163195" y="11797030"/>
          <a:ext cx="7002780" cy="3268345"/>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80</xdr:row>
      <xdr:rowOff>83820</xdr:rowOff>
    </xdr:from>
    <xdr:to>
      <xdr:col>4</xdr:col>
      <xdr:colOff>342900</xdr:colOff>
      <xdr:row>96</xdr:row>
      <xdr:rowOff>144780</xdr:rowOff>
    </xdr:to>
    <xdr:pic>
      <xdr:nvPicPr>
        <xdr:cNvPr id="8" name="图片 7"/>
        <xdr:cNvPicPr/>
      </xdr:nvPicPr>
      <xdr:blipFill>
        <a:blip r:embed="rId1"/>
        <a:stretch>
          <a:fillRect/>
        </a:stretch>
      </xdr:blipFill>
      <xdr:spPr>
        <a:xfrm>
          <a:off x="0" y="15962630"/>
          <a:ext cx="6249035" cy="2905760"/>
        </a:xfrm>
        <a:prstGeom prst="rect">
          <a:avLst/>
        </a:prstGeom>
      </xdr:spPr>
    </xdr:pic>
    <xdr:clientData/>
  </xdr:twoCellAnchor>
  <xdr:twoCellAnchor editAs="oneCell">
    <xdr:from>
      <xdr:col>0</xdr:col>
      <xdr:colOff>0</xdr:colOff>
      <xdr:row>98</xdr:row>
      <xdr:rowOff>121920</xdr:rowOff>
    </xdr:from>
    <xdr:to>
      <xdr:col>5</xdr:col>
      <xdr:colOff>106680</xdr:colOff>
      <xdr:row>117</xdr:row>
      <xdr:rowOff>76200</xdr:rowOff>
    </xdr:to>
    <xdr:pic>
      <xdr:nvPicPr>
        <xdr:cNvPr id="14" name="图片 13"/>
        <xdr:cNvPicPr/>
      </xdr:nvPicPr>
      <xdr:blipFill>
        <a:blip r:embed="rId2">
          <a:extLst>
            <a:ext uri="{28A0092B-C50C-407E-A947-70E740481C1C}">
              <a14:useLocalDpi xmlns:a14="http://schemas.microsoft.com/office/drawing/2010/main" val="0"/>
            </a:ext>
          </a:extLst>
        </a:blip>
        <a:srcRect/>
        <a:stretch>
          <a:fillRect/>
        </a:stretch>
      </xdr:blipFill>
      <xdr:spPr>
        <a:xfrm>
          <a:off x="0" y="19201130"/>
          <a:ext cx="6641465" cy="3332480"/>
        </a:xfrm>
        <a:prstGeom prst="rect">
          <a:avLst/>
        </a:prstGeom>
        <a:noFill/>
        <a:ln>
          <a:noFill/>
        </a:ln>
      </xdr:spPr>
    </xdr:pic>
    <xdr:clientData/>
  </xdr:twoCellAnchor>
  <xdr:twoCellAnchor editAs="oneCell">
    <xdr:from>
      <xdr:col>0</xdr:col>
      <xdr:colOff>22860</xdr:colOff>
      <xdr:row>119</xdr:row>
      <xdr:rowOff>38100</xdr:rowOff>
    </xdr:from>
    <xdr:to>
      <xdr:col>5</xdr:col>
      <xdr:colOff>0</xdr:colOff>
      <xdr:row>136</xdr:row>
      <xdr:rowOff>167640</xdr:rowOff>
    </xdr:to>
    <xdr:pic>
      <xdr:nvPicPr>
        <xdr:cNvPr id="15" name="图片 14"/>
        <xdr:cNvPicPr/>
      </xdr:nvPicPr>
      <xdr:blipFill>
        <a:blip r:embed="rId3">
          <a:extLst>
            <a:ext uri="{28A0092B-C50C-407E-A947-70E740481C1C}">
              <a14:useLocalDpi xmlns:a14="http://schemas.microsoft.com/office/drawing/2010/main" val="0"/>
            </a:ext>
          </a:extLst>
        </a:blip>
        <a:srcRect/>
        <a:stretch>
          <a:fillRect/>
        </a:stretch>
      </xdr:blipFill>
      <xdr:spPr>
        <a:xfrm>
          <a:off x="22860" y="22851110"/>
          <a:ext cx="6511925" cy="3152140"/>
        </a:xfrm>
        <a:prstGeom prst="rect">
          <a:avLst/>
        </a:prstGeom>
        <a:noFill/>
        <a:ln>
          <a:noFill/>
        </a:ln>
      </xdr:spPr>
    </xdr:pic>
    <xdr:clientData/>
  </xdr:twoCellAnchor>
  <xdr:twoCellAnchor editAs="oneCell">
    <xdr:from>
      <xdr:col>0</xdr:col>
      <xdr:colOff>0</xdr:colOff>
      <xdr:row>138</xdr:row>
      <xdr:rowOff>91440</xdr:rowOff>
    </xdr:from>
    <xdr:to>
      <xdr:col>3</xdr:col>
      <xdr:colOff>830580</xdr:colOff>
      <xdr:row>150</xdr:row>
      <xdr:rowOff>15240</xdr:rowOff>
    </xdr:to>
    <xdr:pic>
      <xdr:nvPicPr>
        <xdr:cNvPr id="16" name="图片 15"/>
        <xdr:cNvPicPr/>
      </xdr:nvPicPr>
      <xdr:blipFill>
        <a:blip r:embed="rId4">
          <a:extLst>
            <a:ext uri="{28A0092B-C50C-407E-A947-70E740481C1C}">
              <a14:useLocalDpi xmlns:a14="http://schemas.microsoft.com/office/drawing/2010/main" val="0"/>
            </a:ext>
          </a:extLst>
        </a:blip>
        <a:srcRect/>
        <a:stretch>
          <a:fillRect/>
        </a:stretch>
      </xdr:blipFill>
      <xdr:spPr>
        <a:xfrm>
          <a:off x="0" y="26282650"/>
          <a:ext cx="5805170" cy="2057400"/>
        </a:xfrm>
        <a:prstGeom prst="rect">
          <a:avLst/>
        </a:prstGeom>
        <a:noFill/>
        <a:ln>
          <a:noFill/>
        </a:ln>
      </xdr:spPr>
    </xdr:pic>
    <xdr:clientData/>
  </xdr:twoCellAnchor>
  <xdr:twoCellAnchor editAs="oneCell">
    <xdr:from>
      <xdr:col>0</xdr:col>
      <xdr:colOff>0</xdr:colOff>
      <xdr:row>152</xdr:row>
      <xdr:rowOff>30480</xdr:rowOff>
    </xdr:from>
    <xdr:to>
      <xdr:col>3</xdr:col>
      <xdr:colOff>868680</xdr:colOff>
      <xdr:row>177</xdr:row>
      <xdr:rowOff>167640</xdr:rowOff>
    </xdr:to>
    <xdr:pic>
      <xdr:nvPicPr>
        <xdr:cNvPr id="17" name="图片 16"/>
        <xdr:cNvPicPr/>
      </xdr:nvPicPr>
      <xdr:blipFill>
        <a:blip r:embed="rId5">
          <a:extLst>
            <a:ext uri="{28A0092B-C50C-407E-A947-70E740481C1C}">
              <a14:useLocalDpi xmlns:a14="http://schemas.microsoft.com/office/drawing/2010/main" val="0"/>
            </a:ext>
          </a:extLst>
        </a:blip>
        <a:srcRect/>
        <a:stretch>
          <a:fillRect/>
        </a:stretch>
      </xdr:blipFill>
      <xdr:spPr>
        <a:xfrm>
          <a:off x="0" y="28710890"/>
          <a:ext cx="5843270" cy="4582160"/>
        </a:xfrm>
        <a:prstGeom prst="rect">
          <a:avLst/>
        </a:prstGeom>
        <a:noFill/>
        <a:ln>
          <a:noFill/>
        </a:ln>
      </xdr:spPr>
    </xdr:pic>
    <xdr:clientData/>
  </xdr:twoCellAnchor>
  <xdr:twoCellAnchor editAs="oneCell">
    <xdr:from>
      <xdr:col>0</xdr:col>
      <xdr:colOff>0</xdr:colOff>
      <xdr:row>179</xdr:row>
      <xdr:rowOff>7620</xdr:rowOff>
    </xdr:from>
    <xdr:to>
      <xdr:col>4</xdr:col>
      <xdr:colOff>22860</xdr:colOff>
      <xdr:row>193</xdr:row>
      <xdr:rowOff>175260</xdr:rowOff>
    </xdr:to>
    <xdr:pic>
      <xdr:nvPicPr>
        <xdr:cNvPr id="18" name="图片 17"/>
        <xdr:cNvPicPr/>
      </xdr:nvPicPr>
      <xdr:blipFill>
        <a:blip r:embed="rId6">
          <a:extLst>
            <a:ext uri="{28A0092B-C50C-407E-A947-70E740481C1C}">
              <a14:useLocalDpi xmlns:a14="http://schemas.microsoft.com/office/drawing/2010/main" val="0"/>
            </a:ext>
          </a:extLst>
        </a:blip>
        <a:srcRect/>
        <a:stretch>
          <a:fillRect/>
        </a:stretch>
      </xdr:blipFill>
      <xdr:spPr>
        <a:xfrm>
          <a:off x="0" y="33488630"/>
          <a:ext cx="5928995" cy="2656840"/>
        </a:xfrm>
        <a:prstGeom prst="rect">
          <a:avLst/>
        </a:prstGeom>
        <a:noFill/>
        <a:ln>
          <a:noFill/>
        </a:ln>
      </xdr:spPr>
    </xdr:pic>
    <xdr:clientData/>
  </xdr:twoCellAnchor>
  <xdr:twoCellAnchor editAs="oneCell">
    <xdr:from>
      <xdr:col>0</xdr:col>
      <xdr:colOff>0</xdr:colOff>
      <xdr:row>196</xdr:row>
      <xdr:rowOff>30480</xdr:rowOff>
    </xdr:from>
    <xdr:to>
      <xdr:col>3</xdr:col>
      <xdr:colOff>868680</xdr:colOff>
      <xdr:row>209</xdr:row>
      <xdr:rowOff>129540</xdr:rowOff>
    </xdr:to>
    <xdr:pic>
      <xdr:nvPicPr>
        <xdr:cNvPr id="19" name="图片 18"/>
        <xdr:cNvPicPr/>
      </xdr:nvPicPr>
      <xdr:blipFill>
        <a:blip r:embed="rId7">
          <a:extLst>
            <a:ext uri="{28A0092B-C50C-407E-A947-70E740481C1C}">
              <a14:useLocalDpi xmlns:a14="http://schemas.microsoft.com/office/drawing/2010/main" val="0"/>
            </a:ext>
          </a:extLst>
        </a:blip>
        <a:srcRect/>
        <a:stretch>
          <a:fillRect/>
        </a:stretch>
      </xdr:blipFill>
      <xdr:spPr>
        <a:xfrm>
          <a:off x="0" y="36534090"/>
          <a:ext cx="5843270" cy="2410460"/>
        </a:xfrm>
        <a:prstGeom prst="rect">
          <a:avLst/>
        </a:prstGeom>
        <a:noFill/>
        <a:ln>
          <a:noFill/>
        </a:ln>
      </xdr:spPr>
    </xdr:pic>
    <xdr:clientData/>
  </xdr:twoCellAnchor>
  <xdr:twoCellAnchor editAs="oneCell">
    <xdr:from>
      <xdr:col>0</xdr:col>
      <xdr:colOff>0</xdr:colOff>
      <xdr:row>57</xdr:row>
      <xdr:rowOff>144780</xdr:rowOff>
    </xdr:from>
    <xdr:to>
      <xdr:col>2</xdr:col>
      <xdr:colOff>1221740</xdr:colOff>
      <xdr:row>78</xdr:row>
      <xdr:rowOff>33020</xdr:rowOff>
    </xdr:to>
    <xdr:pic>
      <xdr:nvPicPr>
        <xdr:cNvPr id="20" name="图片 19"/>
        <xdr:cNvPicPr/>
      </xdr:nvPicPr>
      <xdr:blipFill>
        <a:blip r:embed="rId8">
          <a:extLst>
            <a:ext uri="{28A0092B-C50C-407E-A947-70E740481C1C}">
              <a14:useLocalDpi xmlns:a14="http://schemas.microsoft.com/office/drawing/2010/main" val="0"/>
            </a:ext>
          </a:extLst>
        </a:blip>
        <a:srcRect/>
        <a:stretch>
          <a:fillRect/>
        </a:stretch>
      </xdr:blipFill>
      <xdr:spPr>
        <a:xfrm>
          <a:off x="0" y="11934190"/>
          <a:ext cx="3806190" cy="3622040"/>
        </a:xfrm>
        <a:prstGeom prst="rect">
          <a:avLst/>
        </a:prstGeom>
        <a:noFill/>
        <a:ln>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38</xdr:row>
      <xdr:rowOff>0</xdr:rowOff>
    </xdr:from>
    <xdr:to>
      <xdr:col>3</xdr:col>
      <xdr:colOff>99060</xdr:colOff>
      <xdr:row>58</xdr:row>
      <xdr:rowOff>0</xdr:rowOff>
    </xdr:to>
    <xdr:pic>
      <xdr:nvPicPr>
        <xdr:cNvPr id="9" name="图片 8"/>
        <xdr:cNvPicPr/>
      </xdr:nvPicPr>
      <xdr:blipFill>
        <a:blip r:embed="rId1">
          <a:extLst>
            <a:ext uri="{28A0092B-C50C-407E-A947-70E740481C1C}">
              <a14:useLocalDpi xmlns:a14="http://schemas.microsoft.com/office/drawing/2010/main" val="0"/>
            </a:ext>
          </a:extLst>
        </a:blip>
        <a:srcRect/>
        <a:stretch>
          <a:fillRect/>
        </a:stretch>
      </xdr:blipFill>
      <xdr:spPr>
        <a:xfrm>
          <a:off x="0" y="8558530"/>
          <a:ext cx="5407660" cy="3556000"/>
        </a:xfrm>
        <a:prstGeom prst="rect">
          <a:avLst/>
        </a:prstGeom>
        <a:noFill/>
        <a:ln>
          <a:noFill/>
        </a:ln>
      </xdr:spPr>
    </xdr:pic>
    <xdr:clientData/>
  </xdr:twoCellAnchor>
  <xdr:twoCellAnchor editAs="oneCell">
    <xdr:from>
      <xdr:col>0</xdr:col>
      <xdr:colOff>0</xdr:colOff>
      <xdr:row>60</xdr:row>
      <xdr:rowOff>0</xdr:rowOff>
    </xdr:from>
    <xdr:to>
      <xdr:col>6</xdr:col>
      <xdr:colOff>350520</xdr:colOff>
      <xdr:row>76</xdr:row>
      <xdr:rowOff>121920</xdr:rowOff>
    </xdr:to>
    <xdr:pic>
      <xdr:nvPicPr>
        <xdr:cNvPr id="10" name="图片 9"/>
        <xdr:cNvPicPr/>
      </xdr:nvPicPr>
      <xdr:blipFill>
        <a:blip r:embed="rId2">
          <a:extLst>
            <a:ext uri="{28A0092B-C50C-407E-A947-70E740481C1C}">
              <a14:useLocalDpi xmlns:a14="http://schemas.microsoft.com/office/drawing/2010/main" val="0"/>
            </a:ext>
          </a:extLst>
        </a:blip>
        <a:srcRect/>
        <a:stretch>
          <a:fillRect/>
        </a:stretch>
      </xdr:blipFill>
      <xdr:spPr>
        <a:xfrm>
          <a:off x="0" y="12470130"/>
          <a:ext cx="7847965" cy="2966720"/>
        </a:xfrm>
        <a:prstGeom prst="rect">
          <a:avLst/>
        </a:prstGeom>
        <a:noFill/>
        <a:ln>
          <a:noFill/>
        </a:ln>
      </xdr:spPr>
    </xdr:pic>
    <xdr:clientData/>
  </xdr:twoCellAnchor>
  <xdr:twoCellAnchor editAs="oneCell">
    <xdr:from>
      <xdr:col>0</xdr:col>
      <xdr:colOff>0</xdr:colOff>
      <xdr:row>79</xdr:row>
      <xdr:rowOff>0</xdr:rowOff>
    </xdr:from>
    <xdr:to>
      <xdr:col>7</xdr:col>
      <xdr:colOff>1051560</xdr:colOff>
      <xdr:row>93</xdr:row>
      <xdr:rowOff>60960</xdr:rowOff>
    </xdr:to>
    <xdr:pic>
      <xdr:nvPicPr>
        <xdr:cNvPr id="18" name="图片 17"/>
        <xdr:cNvPicPr/>
      </xdr:nvPicPr>
      <xdr:blipFill>
        <a:blip r:embed="rId3">
          <a:extLst>
            <a:ext uri="{28A0092B-C50C-407E-A947-70E740481C1C}">
              <a14:useLocalDpi xmlns:a14="http://schemas.microsoft.com/office/drawing/2010/main" val="0"/>
            </a:ext>
          </a:extLst>
        </a:blip>
        <a:srcRect/>
        <a:stretch>
          <a:fillRect/>
        </a:stretch>
      </xdr:blipFill>
      <xdr:spPr>
        <a:xfrm>
          <a:off x="0" y="15848330"/>
          <a:ext cx="9177655" cy="2550160"/>
        </a:xfrm>
        <a:prstGeom prst="rect">
          <a:avLst/>
        </a:prstGeom>
        <a:noFill/>
        <a:ln>
          <a:noFill/>
        </a:ln>
      </xdr:spPr>
    </xdr:pic>
    <xdr:clientData/>
  </xdr:twoCellAnchor>
  <xdr:twoCellAnchor editAs="oneCell">
    <xdr:from>
      <xdr:col>0</xdr:col>
      <xdr:colOff>0</xdr:colOff>
      <xdr:row>95</xdr:row>
      <xdr:rowOff>0</xdr:rowOff>
    </xdr:from>
    <xdr:to>
      <xdr:col>7</xdr:col>
      <xdr:colOff>792480</xdr:colOff>
      <xdr:row>109</xdr:row>
      <xdr:rowOff>7620</xdr:rowOff>
    </xdr:to>
    <xdr:pic>
      <xdr:nvPicPr>
        <xdr:cNvPr id="19" name="图片 18"/>
        <xdr:cNvPicPr/>
      </xdr:nvPicPr>
      <xdr:blipFill>
        <a:blip r:embed="rId4">
          <a:extLst>
            <a:ext uri="{28A0092B-C50C-407E-A947-70E740481C1C}">
              <a14:useLocalDpi xmlns:a14="http://schemas.microsoft.com/office/drawing/2010/main" val="0"/>
            </a:ext>
          </a:extLst>
        </a:blip>
        <a:srcRect/>
        <a:stretch>
          <a:fillRect/>
        </a:stretch>
      </xdr:blipFill>
      <xdr:spPr>
        <a:xfrm>
          <a:off x="0" y="18693130"/>
          <a:ext cx="8918575" cy="2496820"/>
        </a:xfrm>
        <a:prstGeom prst="rect">
          <a:avLst/>
        </a:prstGeom>
        <a:noFill/>
        <a:ln>
          <a:noFill/>
        </a:ln>
      </xdr:spPr>
    </xdr:pic>
    <xdr:clientData/>
  </xdr:twoCellAnchor>
  <xdr:twoCellAnchor editAs="oneCell">
    <xdr:from>
      <xdr:col>0</xdr:col>
      <xdr:colOff>0</xdr:colOff>
      <xdr:row>110</xdr:row>
      <xdr:rowOff>0</xdr:rowOff>
    </xdr:from>
    <xdr:to>
      <xdr:col>5</xdr:col>
      <xdr:colOff>236220</xdr:colOff>
      <xdr:row>119</xdr:row>
      <xdr:rowOff>144780</xdr:rowOff>
    </xdr:to>
    <xdr:pic>
      <xdr:nvPicPr>
        <xdr:cNvPr id="20" name="图片 19"/>
        <xdr:cNvPicPr/>
      </xdr:nvPicPr>
      <xdr:blipFill>
        <a:blip r:embed="rId5">
          <a:extLst>
            <a:ext uri="{28A0092B-C50C-407E-A947-70E740481C1C}">
              <a14:useLocalDpi xmlns:a14="http://schemas.microsoft.com/office/drawing/2010/main" val="0"/>
            </a:ext>
          </a:extLst>
        </a:blip>
        <a:srcRect/>
        <a:stretch>
          <a:fillRect/>
        </a:stretch>
      </xdr:blipFill>
      <xdr:spPr>
        <a:xfrm>
          <a:off x="0" y="21360130"/>
          <a:ext cx="7105015" cy="1744980"/>
        </a:xfrm>
        <a:prstGeom prst="rect">
          <a:avLst/>
        </a:prstGeom>
        <a:noFill/>
        <a:ln>
          <a:noFill/>
        </a:ln>
      </xdr:spPr>
    </xdr:pic>
    <xdr:clientData/>
  </xdr:twoCellAnchor>
  <xdr:twoCellAnchor editAs="oneCell">
    <xdr:from>
      <xdr:col>0</xdr:col>
      <xdr:colOff>0</xdr:colOff>
      <xdr:row>122</xdr:row>
      <xdr:rowOff>0</xdr:rowOff>
    </xdr:from>
    <xdr:to>
      <xdr:col>4</xdr:col>
      <xdr:colOff>579120</xdr:colOff>
      <xdr:row>134</xdr:row>
      <xdr:rowOff>60960</xdr:rowOff>
    </xdr:to>
    <xdr:pic>
      <xdr:nvPicPr>
        <xdr:cNvPr id="21" name="图片 20"/>
        <xdr:cNvPicPr/>
      </xdr:nvPicPr>
      <xdr:blipFill>
        <a:blip r:embed="rId6">
          <a:extLst>
            <a:ext uri="{28A0092B-C50C-407E-A947-70E740481C1C}">
              <a14:useLocalDpi xmlns:a14="http://schemas.microsoft.com/office/drawing/2010/main" val="0"/>
            </a:ext>
          </a:extLst>
        </a:blip>
        <a:srcRect/>
        <a:stretch>
          <a:fillRect/>
        </a:stretch>
      </xdr:blipFill>
      <xdr:spPr>
        <a:xfrm>
          <a:off x="0" y="23493730"/>
          <a:ext cx="6819265" cy="2194560"/>
        </a:xfrm>
        <a:prstGeom prst="rect">
          <a:avLst/>
        </a:prstGeom>
        <a:noFill/>
        <a:ln>
          <a:noFill/>
        </a:ln>
      </xdr:spPr>
    </xdr:pic>
    <xdr:clientData/>
  </xdr:twoCellAnchor>
  <xdr:twoCellAnchor editAs="oneCell">
    <xdr:from>
      <xdr:col>0</xdr:col>
      <xdr:colOff>0</xdr:colOff>
      <xdr:row>138</xdr:row>
      <xdr:rowOff>0</xdr:rowOff>
    </xdr:from>
    <xdr:to>
      <xdr:col>3</xdr:col>
      <xdr:colOff>891540</xdr:colOff>
      <xdr:row>142</xdr:row>
      <xdr:rowOff>160020</xdr:rowOff>
    </xdr:to>
    <xdr:pic>
      <xdr:nvPicPr>
        <xdr:cNvPr id="22" name="图片 21"/>
        <xdr:cNvPicPr/>
      </xdr:nvPicPr>
      <xdr:blipFill>
        <a:blip r:embed="rId7">
          <a:extLst>
            <a:ext uri="{28A0092B-C50C-407E-A947-70E740481C1C}">
              <a14:useLocalDpi xmlns:a14="http://schemas.microsoft.com/office/drawing/2010/main" val="0"/>
            </a:ext>
          </a:extLst>
        </a:blip>
        <a:srcRect/>
        <a:stretch>
          <a:fillRect/>
        </a:stretch>
      </xdr:blipFill>
      <xdr:spPr>
        <a:xfrm>
          <a:off x="0" y="26338530"/>
          <a:ext cx="6200140" cy="871220"/>
        </a:xfrm>
        <a:prstGeom prst="rect">
          <a:avLst/>
        </a:prstGeom>
        <a:noFill/>
        <a:ln>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7</xdr:col>
      <xdr:colOff>411288</xdr:colOff>
      <xdr:row>12</xdr:row>
      <xdr:rowOff>26400</xdr:rowOff>
    </xdr:to>
    <xdr:pic>
      <xdr:nvPicPr>
        <xdr:cNvPr id="2" name="图片 1"/>
        <xdr:cNvPicPr>
          <a:picLocks noChangeAspect="1"/>
        </xdr:cNvPicPr>
      </xdr:nvPicPr>
      <xdr:blipFill>
        <a:blip r:embed="rId1"/>
        <a:stretch>
          <a:fillRect/>
        </a:stretch>
      </xdr:blipFill>
      <xdr:spPr>
        <a:xfrm>
          <a:off x="0" y="0"/>
          <a:ext cx="4811395" cy="2159635"/>
        </a:xfrm>
        <a:prstGeom prst="rect">
          <a:avLst/>
        </a:prstGeom>
      </xdr:spPr>
    </xdr:pic>
    <xdr:clientData/>
  </xdr:twoCellAnchor>
  <xdr:twoCellAnchor editAs="oneCell">
    <xdr:from>
      <xdr:col>7</xdr:col>
      <xdr:colOff>374650</xdr:colOff>
      <xdr:row>0</xdr:row>
      <xdr:rowOff>0</xdr:rowOff>
    </xdr:from>
    <xdr:to>
      <xdr:col>13</xdr:col>
      <xdr:colOff>132629</xdr:colOff>
      <xdr:row>16</xdr:row>
      <xdr:rowOff>35200</xdr:rowOff>
    </xdr:to>
    <xdr:pic>
      <xdr:nvPicPr>
        <xdr:cNvPr id="3" name="图片 2"/>
        <xdr:cNvPicPr>
          <a:picLocks noChangeAspect="1"/>
        </xdr:cNvPicPr>
      </xdr:nvPicPr>
      <xdr:blipFill>
        <a:blip r:embed="rId2"/>
        <a:stretch>
          <a:fillRect/>
        </a:stretch>
      </xdr:blipFill>
      <xdr:spPr>
        <a:xfrm>
          <a:off x="4775200" y="0"/>
          <a:ext cx="3529330" cy="2879725"/>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809625</xdr:colOff>
      <xdr:row>192</xdr:row>
      <xdr:rowOff>161925</xdr:rowOff>
    </xdr:from>
    <xdr:to>
      <xdr:col>2</xdr:col>
      <xdr:colOff>456232</xdr:colOff>
      <xdr:row>203</xdr:row>
      <xdr:rowOff>47625</xdr:rowOff>
    </xdr:to>
    <xdr:pic>
      <xdr:nvPicPr>
        <xdr:cNvPr id="2" name="图片 1"/>
        <xdr:cNvPicPr>
          <a:picLocks noChangeAspect="1"/>
        </xdr:cNvPicPr>
      </xdr:nvPicPr>
      <xdr:blipFill>
        <a:blip r:embed="rId1"/>
        <a:stretch>
          <a:fillRect/>
        </a:stretch>
      </xdr:blipFill>
      <xdr:spPr>
        <a:xfrm>
          <a:off x="809625" y="39535100"/>
          <a:ext cx="1229360" cy="1854200"/>
        </a:xfrm>
        <a:prstGeom prst="rect">
          <a:avLst/>
        </a:prstGeom>
      </xdr:spPr>
    </xdr:pic>
    <xdr:clientData/>
  </xdr:twoCellAnchor>
  <xdr:twoCellAnchor editAs="oneCell">
    <xdr:from>
      <xdr:col>1</xdr:col>
      <xdr:colOff>0</xdr:colOff>
      <xdr:row>203</xdr:row>
      <xdr:rowOff>1</xdr:rowOff>
    </xdr:from>
    <xdr:to>
      <xdr:col>2</xdr:col>
      <xdr:colOff>532442</xdr:colOff>
      <xdr:row>206</xdr:row>
      <xdr:rowOff>9526</xdr:rowOff>
    </xdr:to>
    <xdr:pic>
      <xdr:nvPicPr>
        <xdr:cNvPr id="3" name="图片 2"/>
        <xdr:cNvPicPr>
          <a:picLocks noChangeAspect="1"/>
        </xdr:cNvPicPr>
      </xdr:nvPicPr>
      <xdr:blipFill>
        <a:blip r:embed="rId2"/>
        <a:stretch>
          <a:fillRect/>
        </a:stretch>
      </xdr:blipFill>
      <xdr:spPr>
        <a:xfrm>
          <a:off x="814705" y="41341675"/>
          <a:ext cx="1300480" cy="5429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uanyan\&#24494;&#28156;&#21830;&#23398;&#38498;\&#24494;&#28156;&#35838;&#31243;\&#31532;11-20&#21608;&#23454;&#36341;&#35838;&#36164;&#26009;\&#36130;&#25253;\&#27915;&#27827;&#32929;&#20221;\&#27915;&#27827;&#32929;&#20221;&#65306;&#36130;&#25253;&#25968;&#25454;&#20998;&#26512;-2019&#20013;&#2525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资产负债表"/>
      <sheetName val="利润表"/>
      <sheetName val="现金流量表"/>
      <sheetName val="Sheet1"/>
      <sheetName val="分析财务23个步骤"/>
      <sheetName val="Sheet2"/>
      <sheetName val="中报"/>
    </sheetNames>
    <sheetDataSet>
      <sheetData sheetId="0">
        <row r="55">
          <cell r="G55">
            <v>49563767816.22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7"/>
  <sheetViews>
    <sheetView workbookViewId="0">
      <selection activeCell="H11" sqref="H11"/>
    </sheetView>
  </sheetViews>
  <sheetFormatPr defaultColWidth="9" defaultRowHeight="14"/>
  <sheetData>
    <row r="1" ht="14.75" spans="1:1">
      <c r="A1" s="634"/>
    </row>
    <row r="2" spans="1:6">
      <c r="A2" s="634">
        <v>1</v>
      </c>
      <c r="B2" s="7" t="s">
        <v>0</v>
      </c>
      <c r="C2" s="8" t="s">
        <v>1</v>
      </c>
      <c r="D2" s="8" t="s">
        <v>2</v>
      </c>
      <c r="E2" s="9" t="s">
        <v>3</v>
      </c>
      <c r="F2" s="4" t="s">
        <v>4</v>
      </c>
    </row>
    <row r="3" spans="1:6">
      <c r="A3" s="634"/>
      <c r="B3" s="34" t="s">
        <v>5</v>
      </c>
      <c r="C3" s="57" t="s">
        <v>6</v>
      </c>
      <c r="D3" s="84">
        <v>5584896240.97</v>
      </c>
      <c r="E3" s="85">
        <v>5005460138.5</v>
      </c>
      <c r="F3">
        <f>(D3-E3)/E3</f>
        <v>0.115760806486742</v>
      </c>
    </row>
    <row r="4" spans="1:10">
      <c r="A4" s="634"/>
      <c r="B4" s="34"/>
      <c r="C4" s="57" t="s">
        <v>7</v>
      </c>
      <c r="D4" s="84">
        <v>34693487794.23</v>
      </c>
      <c r="E4" s="85">
        <v>30561452532.47</v>
      </c>
      <c r="F4">
        <f t="shared" ref="F4:F5" si="0">(D4-E4)/E4</f>
        <v>0.135204151614519</v>
      </c>
      <c r="H4" s="66">
        <v>1779332983.63</v>
      </c>
      <c r="I4" s="66">
        <v>4468409150.75</v>
      </c>
      <c r="J4" s="6">
        <f>(H4-I4)/I4</f>
        <v>-0.601797211580021</v>
      </c>
    </row>
    <row r="5" ht="14.75" spans="1:6">
      <c r="A5" s="634"/>
      <c r="B5" s="38"/>
      <c r="C5" s="49" t="s">
        <v>8</v>
      </c>
      <c r="D5" s="92">
        <f>D3/D4</f>
        <v>0.160978229519456</v>
      </c>
      <c r="E5" s="93">
        <f>E3/E4</f>
        <v>0.163783450187191</v>
      </c>
      <c r="F5">
        <f t="shared" si="0"/>
        <v>-0.0171276198207379</v>
      </c>
    </row>
    <row r="6" ht="14.75" spans="1:1">
      <c r="A6" s="634"/>
    </row>
    <row r="7" spans="1:5">
      <c r="A7" s="634">
        <v>2</v>
      </c>
      <c r="B7" s="7" t="s">
        <v>0</v>
      </c>
      <c r="C7" s="8" t="s">
        <v>1</v>
      </c>
      <c r="D7" s="8" t="s">
        <v>2</v>
      </c>
      <c r="E7" s="9" t="s">
        <v>3</v>
      </c>
    </row>
    <row r="8" spans="1:6">
      <c r="A8" s="634"/>
      <c r="B8" s="34" t="s">
        <v>5</v>
      </c>
      <c r="C8" s="42" t="s">
        <v>6</v>
      </c>
      <c r="D8" s="12">
        <v>5584896240.97</v>
      </c>
      <c r="E8" s="46">
        <v>5005460138.5</v>
      </c>
      <c r="F8" s="6">
        <f t="shared" ref="F8" si="1">(D8-E8)/E8</f>
        <v>0.115760806486742</v>
      </c>
    </row>
    <row r="9" spans="1:5">
      <c r="A9" s="634"/>
      <c r="B9" s="34"/>
      <c r="C9" s="45" t="s">
        <v>9</v>
      </c>
      <c r="D9" s="12">
        <v>-510063762.35</v>
      </c>
      <c r="E9" s="46">
        <v>1658765767.11</v>
      </c>
    </row>
    <row r="10" ht="14.75" spans="1:6">
      <c r="A10" s="634"/>
      <c r="B10" s="38"/>
      <c r="C10" s="49" t="s">
        <v>10</v>
      </c>
      <c r="D10" s="60">
        <f>D9/D8</f>
        <v>-0.0913291385090103</v>
      </c>
      <c r="E10" s="17">
        <f t="shared" ref="E10" si="2">E9/E8</f>
        <v>0.331391264981103</v>
      </c>
      <c r="F10" s="6">
        <f>(D10-E10)/E10</f>
        <v>-1.27559307730763</v>
      </c>
    </row>
    <row r="11" ht="14.75" spans="1:1">
      <c r="A11" s="634"/>
    </row>
    <row r="12" spans="1:5">
      <c r="A12" s="634">
        <v>3</v>
      </c>
      <c r="B12" s="7" t="s">
        <v>0</v>
      </c>
      <c r="C12" s="8" t="s">
        <v>1</v>
      </c>
      <c r="D12" s="8" t="s">
        <v>2</v>
      </c>
      <c r="E12" s="9" t="s">
        <v>3</v>
      </c>
    </row>
    <row r="13" spans="1:5">
      <c r="A13" s="634"/>
      <c r="B13" s="635" t="s">
        <v>5</v>
      </c>
      <c r="C13" s="11" t="s">
        <v>11</v>
      </c>
      <c r="D13" s="12">
        <v>10592414548.97</v>
      </c>
      <c r="E13" s="46">
        <v>10742933899.1</v>
      </c>
    </row>
    <row r="14" spans="1:5">
      <c r="A14" s="634"/>
      <c r="B14" s="635"/>
      <c r="C14" s="11" t="s">
        <v>12</v>
      </c>
      <c r="D14" s="12">
        <v>45285902343.2</v>
      </c>
      <c r="E14" s="46">
        <v>41304386431.57</v>
      </c>
    </row>
    <row r="15" ht="14.75" spans="1:6">
      <c r="A15" s="634"/>
      <c r="B15" s="636"/>
      <c r="C15" s="49" t="s">
        <v>13</v>
      </c>
      <c r="D15" s="637">
        <f>D13/D14</f>
        <v>0.233900927239899</v>
      </c>
      <c r="E15" s="638">
        <f>E13/E14</f>
        <v>0.260091840775751</v>
      </c>
      <c r="F15" s="6">
        <f>(D15-E15)/E15</f>
        <v>-0.100698712646021</v>
      </c>
    </row>
    <row r="16" ht="14.75" spans="1:1">
      <c r="A16" s="634"/>
    </row>
    <row r="17" spans="1:5">
      <c r="A17" s="634">
        <v>4</v>
      </c>
      <c r="B17" s="7" t="s">
        <v>0</v>
      </c>
      <c r="C17" s="8" t="s">
        <v>1</v>
      </c>
      <c r="D17" s="8" t="s">
        <v>2</v>
      </c>
      <c r="E17" s="9" t="s">
        <v>3</v>
      </c>
    </row>
    <row r="18" spans="1:6">
      <c r="A18" s="634"/>
      <c r="B18" s="34" t="s">
        <v>5</v>
      </c>
      <c r="C18" s="42" t="s">
        <v>14</v>
      </c>
      <c r="D18" s="12">
        <v>15998582862.74</v>
      </c>
      <c r="E18" s="46">
        <v>14542579775.61</v>
      </c>
      <c r="F18" s="6">
        <f>(D18-E18)/E18</f>
        <v>0.10011999999972</v>
      </c>
    </row>
    <row r="19" spans="1:6">
      <c r="A19" s="634"/>
      <c r="B19" s="34"/>
      <c r="C19" s="42" t="s">
        <v>15</v>
      </c>
      <c r="D19" s="12">
        <v>4648107110.28</v>
      </c>
      <c r="E19" s="46">
        <v>4144543172.78</v>
      </c>
      <c r="F19" s="6">
        <f>(D19-E19)/E19</f>
        <v>0.121500468569671</v>
      </c>
    </row>
    <row r="20" ht="14.75" spans="1:6">
      <c r="A20" s="634"/>
      <c r="B20" s="38"/>
      <c r="C20" s="49" t="s">
        <v>16</v>
      </c>
      <c r="D20" s="60">
        <f>(D18-D19)/D18</f>
        <v>0.709467572837014</v>
      </c>
      <c r="E20" s="17">
        <f>(E18-E19)/E18</f>
        <v>0.715006330600916</v>
      </c>
      <c r="F20" s="6">
        <f>(D20-E20)/E20</f>
        <v>-0.00774644576817513</v>
      </c>
    </row>
    <row r="21" ht="14.75" spans="1:1">
      <c r="A21" s="634"/>
    </row>
    <row r="22" spans="1:5">
      <c r="A22" s="634">
        <v>5</v>
      </c>
      <c r="B22" s="7" t="s">
        <v>0</v>
      </c>
      <c r="C22" s="8" t="s">
        <v>1</v>
      </c>
      <c r="D22" s="8" t="s">
        <v>2</v>
      </c>
      <c r="E22" s="9" t="s">
        <v>3</v>
      </c>
    </row>
    <row r="23" spans="1:5">
      <c r="A23" s="634"/>
      <c r="B23" s="34" t="s">
        <v>5</v>
      </c>
      <c r="C23" s="45" t="s">
        <v>17</v>
      </c>
      <c r="D23" s="12">
        <v>15998582862.74</v>
      </c>
      <c r="E23" s="46">
        <v>14542579775.61</v>
      </c>
    </row>
    <row r="24" spans="1:5">
      <c r="A24" s="634"/>
      <c r="B24" s="34"/>
      <c r="C24" s="42" t="s">
        <v>18</v>
      </c>
      <c r="D24" s="12">
        <v>7427601122</v>
      </c>
      <c r="E24" s="46">
        <v>6682806904.02</v>
      </c>
    </row>
    <row r="25" ht="14.75" spans="1:5">
      <c r="A25" s="634"/>
      <c r="B25" s="38"/>
      <c r="C25" s="49" t="s">
        <v>19</v>
      </c>
      <c r="D25" s="60">
        <f>D24/D23</f>
        <v>0.464266190682336</v>
      </c>
      <c r="E25" s="17">
        <f>E24/E23</f>
        <v>0.45953379710717</v>
      </c>
    </row>
    <row r="26" ht="14.75" spans="1:1">
      <c r="A26" s="634"/>
    </row>
    <row r="27" spans="1:6">
      <c r="A27" s="634">
        <v>6</v>
      </c>
      <c r="B27" s="7" t="s">
        <v>0</v>
      </c>
      <c r="C27" s="8" t="s">
        <v>1</v>
      </c>
      <c r="D27" s="8" t="s">
        <v>2</v>
      </c>
      <c r="E27" s="9" t="s">
        <v>3</v>
      </c>
      <c r="F27" s="639" t="s">
        <v>20</v>
      </c>
    </row>
    <row r="28" spans="2:10">
      <c r="B28" s="63"/>
      <c r="C28" s="45" t="s">
        <v>17</v>
      </c>
      <c r="D28" s="90">
        <v>15998582862.74</v>
      </c>
      <c r="E28" s="46">
        <v>14542579775.61</v>
      </c>
      <c r="F28" s="66">
        <v>11530491074.18</v>
      </c>
      <c r="H28" s="66">
        <v>449000524.91</v>
      </c>
      <c r="I28" s="66">
        <v>188592000.4</v>
      </c>
      <c r="J28" s="6">
        <f>(H28-I28)/I28</f>
        <v>1.38080366058835</v>
      </c>
    </row>
    <row r="29" ht="14.75" spans="2:6">
      <c r="B29" s="69"/>
      <c r="C29" s="99" t="s">
        <v>21</v>
      </c>
      <c r="D29" s="60">
        <f>(D28-E28)/E28</f>
        <v>0.10011999999972</v>
      </c>
      <c r="E29" s="17">
        <f>(E28-F28)/F28</f>
        <v>0.261228136950291</v>
      </c>
      <c r="F29" s="6">
        <f t="shared" ref="F29" si="3">(D29-E29)/E29</f>
        <v>-0.616733476077381</v>
      </c>
    </row>
    <row r="30" ht="14.75" spans="2:5">
      <c r="B30" s="640"/>
      <c r="C30" s="641"/>
      <c r="D30" s="642"/>
      <c r="E30" s="643"/>
    </row>
    <row r="31" spans="1:5">
      <c r="A31" s="634">
        <v>7</v>
      </c>
      <c r="B31" s="7" t="s">
        <v>0</v>
      </c>
      <c r="C31" s="8" t="s">
        <v>1</v>
      </c>
      <c r="D31" s="8" t="s">
        <v>2</v>
      </c>
      <c r="E31" s="9" t="s">
        <v>3</v>
      </c>
    </row>
    <row r="32" spans="1:5">
      <c r="A32" s="634"/>
      <c r="B32" s="34" t="s">
        <v>5</v>
      </c>
      <c r="C32" s="42" t="s">
        <v>22</v>
      </c>
      <c r="D32" s="12"/>
      <c r="E32" s="46" t="e">
        <f>#REF!</f>
        <v>#REF!</v>
      </c>
    </row>
    <row r="33" spans="1:5">
      <c r="A33" s="634"/>
      <c r="B33" s="34"/>
      <c r="C33" s="42" t="s">
        <v>6</v>
      </c>
      <c r="D33" s="66">
        <v>5584896240.97</v>
      </c>
      <c r="E33" s="46">
        <v>5005460138.5</v>
      </c>
    </row>
    <row r="34" ht="14.75" spans="1:5">
      <c r="A34" s="634"/>
      <c r="B34" s="38"/>
      <c r="C34" s="99" t="s">
        <v>23</v>
      </c>
      <c r="D34" s="60" t="e">
        <f>D33/D32</f>
        <v>#DIV/0!</v>
      </c>
      <c r="E34" s="17" t="e">
        <f>E33/E32</f>
        <v>#REF!</v>
      </c>
    </row>
    <row r="35" ht="14.75" spans="1:1">
      <c r="A35" s="634">
        <v>8</v>
      </c>
    </row>
    <row r="36" spans="1:5">
      <c r="A36" s="634"/>
      <c r="B36" s="7" t="s">
        <v>0</v>
      </c>
      <c r="C36" s="8" t="s">
        <v>1</v>
      </c>
      <c r="D36" s="8" t="s">
        <v>2</v>
      </c>
      <c r="E36" s="9" t="s">
        <v>3</v>
      </c>
    </row>
    <row r="37" spans="1:5">
      <c r="A37" s="634"/>
      <c r="B37" s="34" t="s">
        <v>5</v>
      </c>
      <c r="C37" s="45" t="s">
        <v>24</v>
      </c>
      <c r="D37" s="12">
        <v>7535181121.45</v>
      </c>
      <c r="E37" s="46">
        <v>8007500021.27</v>
      </c>
    </row>
    <row r="38" spans="1:5">
      <c r="A38" s="634"/>
      <c r="B38" s="34"/>
      <c r="C38" s="45" t="s">
        <v>25</v>
      </c>
      <c r="D38" s="12">
        <v>183915001.94</v>
      </c>
      <c r="E38" s="46">
        <v>248978147.69</v>
      </c>
    </row>
    <row r="39" spans="1:5">
      <c r="A39" s="634"/>
      <c r="B39" s="34"/>
      <c r="C39" s="42" t="s">
        <v>26</v>
      </c>
      <c r="D39" s="12">
        <v>0</v>
      </c>
      <c r="E39" s="46">
        <v>788063.58</v>
      </c>
    </row>
    <row r="40" spans="1:5">
      <c r="A40" s="634"/>
      <c r="B40" s="34"/>
      <c r="C40" s="45" t="s">
        <v>27</v>
      </c>
      <c r="D40" s="12">
        <f>SUM(D37:D39)</f>
        <v>7719096123.39</v>
      </c>
      <c r="E40" s="46">
        <f>SUM(E37:E39)</f>
        <v>8257266232.54</v>
      </c>
    </row>
    <row r="41" spans="1:5">
      <c r="A41" s="634"/>
      <c r="B41" s="34"/>
      <c r="C41" s="68" t="s">
        <v>28</v>
      </c>
      <c r="D41" s="12">
        <v>45285902343.2</v>
      </c>
      <c r="E41" s="46">
        <v>41304386431.57</v>
      </c>
    </row>
    <row r="42" ht="56.75" spans="1:6">
      <c r="A42" s="634"/>
      <c r="B42" s="38"/>
      <c r="C42" s="70" t="s">
        <v>29</v>
      </c>
      <c r="D42" s="644">
        <f>D40/D41</f>
        <v>0.170452518863171</v>
      </c>
      <c r="E42" s="74">
        <f t="shared" ref="E42" si="4">E40/E41</f>
        <v>0.19991257456929</v>
      </c>
      <c r="F42" s="6">
        <f t="shared" ref="F42" si="5">(D42-E42)/E42</f>
        <v>-0.147364695640535</v>
      </c>
    </row>
    <row r="43" spans="1:1">
      <c r="A43" s="634"/>
    </row>
    <row r="44" spans="1:1">
      <c r="A44" s="634"/>
    </row>
    <row r="45" spans="1:1">
      <c r="A45" s="634"/>
    </row>
    <row r="46" spans="1:1">
      <c r="A46" s="634"/>
    </row>
    <row r="47" spans="1:1">
      <c r="A47" s="634"/>
    </row>
    <row r="48" spans="1:1">
      <c r="A48" s="634"/>
    </row>
    <row r="49" spans="1:1">
      <c r="A49" s="634"/>
    </row>
    <row r="50" spans="1:1">
      <c r="A50" s="634"/>
    </row>
    <row r="51" spans="1:1">
      <c r="A51" s="634"/>
    </row>
    <row r="52" spans="1:1">
      <c r="A52" s="634"/>
    </row>
    <row r="53" spans="1:1">
      <c r="A53" s="634"/>
    </row>
    <row r="54" spans="1:1">
      <c r="A54" s="634"/>
    </row>
    <row r="55" spans="1:1">
      <c r="A55" s="634"/>
    </row>
    <row r="56" spans="1:1">
      <c r="A56" s="634"/>
    </row>
    <row r="57" spans="1:1">
      <c r="A57" s="634"/>
    </row>
  </sheetData>
  <mergeCells count="8">
    <mergeCell ref="B3:B5"/>
    <mergeCell ref="B8:B10"/>
    <mergeCell ref="B13:B15"/>
    <mergeCell ref="B18:B20"/>
    <mergeCell ref="B23:B25"/>
    <mergeCell ref="B28:B29"/>
    <mergeCell ref="B32:B34"/>
    <mergeCell ref="B37:B42"/>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7"/>
  <sheetViews>
    <sheetView topLeftCell="A118" workbookViewId="0">
      <selection activeCell="E88" sqref="E88:F89"/>
    </sheetView>
  </sheetViews>
  <sheetFormatPr defaultColWidth="9" defaultRowHeight="14" outlineLevelCol="5"/>
  <cols>
    <col min="1" max="1" width="18.5545454545455" customWidth="1"/>
    <col min="2" max="2" width="33.5545454545455" customWidth="1"/>
    <col min="3" max="3" width="21.8909090909091" customWidth="1"/>
    <col min="4" max="4" width="21.4454545454545" customWidth="1"/>
    <col min="5" max="5" width="22.3363636363636" customWidth="1"/>
    <col min="6" max="6" width="20.3363636363636" customWidth="1"/>
    <col min="7" max="7" width="16.4454545454545" customWidth="1"/>
    <col min="8" max="8" width="13.4454545454545" customWidth="1"/>
    <col min="10" max="10" width="8" customWidth="1"/>
    <col min="12" max="12" width="8" customWidth="1"/>
  </cols>
  <sheetData>
    <row r="1" ht="31.05" customHeight="1" spans="1:6">
      <c r="A1" s="204" t="s">
        <v>401</v>
      </c>
      <c r="B1" s="139"/>
      <c r="C1" s="139"/>
      <c r="D1" s="139"/>
      <c r="E1" s="139"/>
      <c r="F1" s="139"/>
    </row>
    <row r="2" ht="15" customHeight="1" spans="1:6">
      <c r="A2" s="205" t="s">
        <v>402</v>
      </c>
      <c r="B2" s="207" t="s">
        <v>403</v>
      </c>
      <c r="C2" s="208"/>
      <c r="D2" s="208"/>
      <c r="E2" s="208"/>
      <c r="F2" s="209"/>
    </row>
    <row r="3" ht="15" customHeight="1" spans="1:6">
      <c r="A3" s="344" t="s">
        <v>404</v>
      </c>
      <c r="B3" s="345" t="s">
        <v>405</v>
      </c>
      <c r="C3" s="346"/>
      <c r="D3" s="346"/>
      <c r="E3" s="346"/>
      <c r="F3" s="347"/>
    </row>
    <row r="4" spans="1:6">
      <c r="A4" s="348" t="s">
        <v>406</v>
      </c>
      <c r="B4" s="217" t="s">
        <v>91</v>
      </c>
      <c r="C4" s="221" t="s">
        <v>88</v>
      </c>
      <c r="D4" s="221"/>
      <c r="E4" s="221"/>
      <c r="F4" s="221"/>
    </row>
    <row r="5" spans="1:6">
      <c r="A5" s="348"/>
      <c r="B5" s="217" t="s">
        <v>136</v>
      </c>
      <c r="C5" s="227" t="s">
        <v>137</v>
      </c>
      <c r="D5" s="227"/>
      <c r="E5" s="227"/>
      <c r="F5" s="227"/>
    </row>
    <row r="6" spans="1:6">
      <c r="A6" s="348"/>
      <c r="B6" s="217" t="s">
        <v>138</v>
      </c>
      <c r="C6" s="231" t="s">
        <v>139</v>
      </c>
      <c r="D6" s="221"/>
      <c r="E6" s="221"/>
      <c r="F6" s="221"/>
    </row>
    <row r="7" spans="1:6">
      <c r="A7" s="348"/>
      <c r="B7" s="232" t="s">
        <v>140</v>
      </c>
      <c r="C7" s="233" t="s">
        <v>141</v>
      </c>
      <c r="D7" s="349" t="s">
        <v>142</v>
      </c>
      <c r="E7" s="350"/>
      <c r="F7" s="350"/>
    </row>
    <row r="8" spans="1:6">
      <c r="A8" s="348"/>
      <c r="B8" s="232"/>
      <c r="C8" s="237" t="s">
        <v>143</v>
      </c>
      <c r="D8" s="349" t="s">
        <v>144</v>
      </c>
      <c r="E8" s="350"/>
      <c r="F8" s="350"/>
    </row>
    <row r="9" spans="1:6">
      <c r="A9" s="348"/>
      <c r="B9" s="217" t="s">
        <v>97</v>
      </c>
      <c r="C9" s="217" t="s">
        <v>145</v>
      </c>
      <c r="D9" s="217"/>
      <c r="E9" s="217"/>
      <c r="F9" s="217"/>
    </row>
    <row r="10" spans="1:6">
      <c r="A10" s="242" t="s">
        <v>407</v>
      </c>
      <c r="B10" s="152" t="s">
        <v>147</v>
      </c>
      <c r="C10" s="244" t="s">
        <v>88</v>
      </c>
      <c r="D10" s="244"/>
      <c r="E10" s="244"/>
      <c r="F10" s="244"/>
    </row>
    <row r="11" spans="1:6">
      <c r="A11" s="242"/>
      <c r="B11" s="152" t="s">
        <v>91</v>
      </c>
      <c r="C11" s="244" t="s">
        <v>88</v>
      </c>
      <c r="D11" s="244"/>
      <c r="E11" s="244"/>
      <c r="F11" s="244"/>
    </row>
    <row r="12" spans="1:6">
      <c r="A12" s="242"/>
      <c r="B12" s="246" t="s">
        <v>100</v>
      </c>
      <c r="C12" s="244" t="s">
        <v>88</v>
      </c>
      <c r="D12" s="244"/>
      <c r="E12" s="244"/>
      <c r="F12" s="244"/>
    </row>
    <row r="13" spans="1:6">
      <c r="A13" s="242"/>
      <c r="B13" s="246" t="s">
        <v>101</v>
      </c>
      <c r="C13" s="244" t="s">
        <v>88</v>
      </c>
      <c r="D13" s="244"/>
      <c r="E13" s="244"/>
      <c r="F13" s="244"/>
    </row>
    <row r="14" spans="1:6">
      <c r="A14" s="242"/>
      <c r="B14" s="246" t="s">
        <v>102</v>
      </c>
      <c r="C14" s="244" t="s">
        <v>103</v>
      </c>
      <c r="D14" s="244"/>
      <c r="E14" s="244"/>
      <c r="F14" s="244"/>
    </row>
    <row r="15" spans="1:6">
      <c r="A15" s="242"/>
      <c r="B15" s="157" t="s">
        <v>104</v>
      </c>
      <c r="C15" s="244" t="s">
        <v>105</v>
      </c>
      <c r="D15" s="244"/>
      <c r="E15" s="244"/>
      <c r="F15" s="244"/>
    </row>
    <row r="16" spans="1:6">
      <c r="A16" s="242"/>
      <c r="B16" s="157" t="s">
        <v>148</v>
      </c>
      <c r="C16" s="244" t="s">
        <v>88</v>
      </c>
      <c r="D16" s="244"/>
      <c r="E16" s="244"/>
      <c r="F16" s="244"/>
    </row>
    <row r="17" spans="1:6">
      <c r="A17" s="242"/>
      <c r="B17" s="157" t="s">
        <v>149</v>
      </c>
      <c r="C17" s="244" t="s">
        <v>88</v>
      </c>
      <c r="D17" s="244"/>
      <c r="E17" s="244"/>
      <c r="F17" s="244"/>
    </row>
    <row r="18" spans="1:6">
      <c r="A18" s="242"/>
      <c r="B18" s="157" t="s">
        <v>150</v>
      </c>
      <c r="C18" s="244" t="s">
        <v>88</v>
      </c>
      <c r="D18" s="244"/>
      <c r="E18" s="244"/>
      <c r="F18" s="244"/>
    </row>
    <row r="19" spans="1:6">
      <c r="A19" s="242"/>
      <c r="B19" s="157" t="s">
        <v>151</v>
      </c>
      <c r="C19" s="244" t="s">
        <v>88</v>
      </c>
      <c r="D19" s="244"/>
      <c r="E19" s="244"/>
      <c r="F19" s="244"/>
    </row>
    <row r="20" spans="1:6">
      <c r="A20" s="242"/>
      <c r="B20" s="157" t="s">
        <v>152</v>
      </c>
      <c r="C20" s="244" t="s">
        <v>88</v>
      </c>
      <c r="D20" s="244"/>
      <c r="E20" s="244"/>
      <c r="F20" s="244"/>
    </row>
    <row r="21" spans="1:6">
      <c r="A21" s="242"/>
      <c r="B21" s="157" t="s">
        <v>13</v>
      </c>
      <c r="C21" s="312" t="s">
        <v>153</v>
      </c>
      <c r="D21" s="312"/>
      <c r="E21" s="312"/>
      <c r="F21" s="312"/>
    </row>
    <row r="22" spans="1:6">
      <c r="A22" s="242"/>
      <c r="B22" s="157" t="s">
        <v>99</v>
      </c>
      <c r="C22" s="312" t="s">
        <v>106</v>
      </c>
      <c r="D22" s="312"/>
      <c r="E22" s="312"/>
      <c r="F22" s="312"/>
    </row>
    <row r="23" spans="1:6">
      <c r="A23" s="242"/>
      <c r="B23" s="157" t="s">
        <v>154</v>
      </c>
      <c r="C23" s="244" t="s">
        <v>155</v>
      </c>
      <c r="D23" s="244"/>
      <c r="E23" s="244"/>
      <c r="F23" s="244"/>
    </row>
    <row r="24" spans="1:6">
      <c r="A24" s="242"/>
      <c r="B24" s="152" t="s">
        <v>156</v>
      </c>
      <c r="C24" s="157" t="s">
        <v>157</v>
      </c>
      <c r="D24" s="249" t="s">
        <v>158</v>
      </c>
      <c r="E24" s="249"/>
      <c r="F24" s="249"/>
    </row>
    <row r="25" spans="1:6">
      <c r="A25" s="242"/>
      <c r="B25" s="152"/>
      <c r="C25" s="157" t="s">
        <v>131</v>
      </c>
      <c r="D25" s="249" t="s">
        <v>159</v>
      </c>
      <c r="E25" s="249"/>
      <c r="F25" s="249"/>
    </row>
    <row r="26" spans="1:6">
      <c r="A26" s="242"/>
      <c r="B26" s="152"/>
      <c r="C26" s="164" t="s">
        <v>160</v>
      </c>
      <c r="D26" s="249" t="s">
        <v>161</v>
      </c>
      <c r="E26" s="249"/>
      <c r="F26" s="249"/>
    </row>
    <row r="27" spans="1:6">
      <c r="A27" s="242"/>
      <c r="B27" s="152" t="s">
        <v>162</v>
      </c>
      <c r="C27" s="152" t="s">
        <v>163</v>
      </c>
      <c r="D27" s="249" t="s">
        <v>164</v>
      </c>
      <c r="E27" s="249"/>
      <c r="F27" s="249"/>
    </row>
    <row r="28" spans="1:6">
      <c r="A28" s="242"/>
      <c r="B28" s="152"/>
      <c r="C28" s="152"/>
      <c r="D28" s="249" t="s">
        <v>165</v>
      </c>
      <c r="E28" s="249"/>
      <c r="F28" s="249"/>
    </row>
    <row r="29" spans="1:6">
      <c r="A29" s="242"/>
      <c r="B29" s="152"/>
      <c r="C29" s="249" t="s">
        <v>143</v>
      </c>
      <c r="D29" s="249" t="s">
        <v>166</v>
      </c>
      <c r="E29" s="249"/>
      <c r="F29" s="249"/>
    </row>
    <row r="30" spans="1:6">
      <c r="A30" s="254" t="s">
        <v>408</v>
      </c>
      <c r="B30" s="256" t="s">
        <v>115</v>
      </c>
      <c r="C30" s="257" t="s">
        <v>88</v>
      </c>
      <c r="D30" s="257"/>
      <c r="E30" s="257"/>
      <c r="F30" s="257"/>
    </row>
    <row r="31" spans="1:6">
      <c r="A31" s="254"/>
      <c r="B31" s="256" t="s">
        <v>168</v>
      </c>
      <c r="C31" s="257" t="s">
        <v>88</v>
      </c>
      <c r="D31" s="257"/>
      <c r="E31" s="257"/>
      <c r="F31" s="257"/>
    </row>
    <row r="32" spans="1:6">
      <c r="A32" s="254"/>
      <c r="B32" s="256" t="s">
        <v>169</v>
      </c>
      <c r="C32" s="257" t="s">
        <v>88</v>
      </c>
      <c r="D32" s="257"/>
      <c r="E32" s="257"/>
      <c r="F32" s="257"/>
    </row>
    <row r="33" spans="1:6">
      <c r="A33" s="254"/>
      <c r="B33" s="256" t="s">
        <v>170</v>
      </c>
      <c r="C33" s="257" t="s">
        <v>88</v>
      </c>
      <c r="D33" s="257"/>
      <c r="E33" s="257"/>
      <c r="F33" s="257"/>
    </row>
    <row r="34" spans="1:6">
      <c r="A34" s="254"/>
      <c r="B34" s="256" t="s">
        <v>122</v>
      </c>
      <c r="C34" s="257" t="s">
        <v>88</v>
      </c>
      <c r="D34" s="257"/>
      <c r="E34" s="257"/>
      <c r="F34" s="257"/>
    </row>
    <row r="35" spans="1:6">
      <c r="A35" s="254"/>
      <c r="B35" s="258" t="s">
        <v>171</v>
      </c>
      <c r="C35" s="257" t="s">
        <v>88</v>
      </c>
      <c r="D35" s="257"/>
      <c r="E35" s="257"/>
      <c r="F35" s="257"/>
    </row>
    <row r="36" spans="1:6">
      <c r="A36" s="254"/>
      <c r="B36" s="259" t="s">
        <v>172</v>
      </c>
      <c r="C36" s="257" t="s">
        <v>88</v>
      </c>
      <c r="D36" s="257"/>
      <c r="E36" s="257"/>
      <c r="F36" s="257"/>
    </row>
    <row r="37" spans="1:6">
      <c r="A37" s="254"/>
      <c r="B37" s="259" t="s">
        <v>173</v>
      </c>
      <c r="C37" s="257" t="s">
        <v>88</v>
      </c>
      <c r="D37" s="257"/>
      <c r="E37" s="257"/>
      <c r="F37" s="257"/>
    </row>
    <row r="38" spans="1:6">
      <c r="A38" s="254"/>
      <c r="B38" s="256" t="s">
        <v>174</v>
      </c>
      <c r="C38" s="257" t="s">
        <v>88</v>
      </c>
      <c r="D38" s="257"/>
      <c r="E38" s="257"/>
      <c r="F38" s="257"/>
    </row>
    <row r="39" spans="1:6">
      <c r="A39" s="254"/>
      <c r="B39" s="255" t="s">
        <v>175</v>
      </c>
      <c r="C39" s="260" t="s">
        <v>176</v>
      </c>
      <c r="D39" s="261" t="s">
        <v>177</v>
      </c>
      <c r="E39" s="261"/>
      <c r="F39" s="261"/>
    </row>
    <row r="40" spans="1:6">
      <c r="A40" s="254"/>
      <c r="B40" s="255"/>
      <c r="C40" s="259" t="s">
        <v>178</v>
      </c>
      <c r="D40" s="262" t="s">
        <v>179</v>
      </c>
      <c r="E40" s="262"/>
      <c r="F40" s="262"/>
    </row>
    <row r="41" spans="1:6">
      <c r="A41" s="254"/>
      <c r="B41" s="256" t="s">
        <v>180</v>
      </c>
      <c r="C41" s="258" t="s">
        <v>181</v>
      </c>
      <c r="D41" s="351"/>
      <c r="E41" s="351"/>
      <c r="F41" s="351"/>
    </row>
    <row r="42" spans="1:6">
      <c r="A42" s="254"/>
      <c r="B42" s="256" t="s">
        <v>182</v>
      </c>
      <c r="C42" s="258" t="s">
        <v>183</v>
      </c>
      <c r="D42" s="351"/>
      <c r="E42" s="351"/>
      <c r="F42" s="351"/>
    </row>
    <row r="43" spans="1:6">
      <c r="A43" s="263" t="s">
        <v>409</v>
      </c>
      <c r="B43" s="264" t="s">
        <v>115</v>
      </c>
      <c r="C43" s="147" t="s">
        <v>88</v>
      </c>
      <c r="D43" s="147"/>
      <c r="E43" s="147"/>
      <c r="F43" s="147"/>
    </row>
    <row r="44" spans="1:6">
      <c r="A44" s="263"/>
      <c r="B44" s="265" t="s">
        <v>170</v>
      </c>
      <c r="C44" s="147" t="s">
        <v>88</v>
      </c>
      <c r="D44" s="147"/>
      <c r="E44" s="147"/>
      <c r="F44" s="147"/>
    </row>
    <row r="45" spans="1:6">
      <c r="A45" s="263"/>
      <c r="B45" s="265" t="s">
        <v>91</v>
      </c>
      <c r="C45" s="147" t="s">
        <v>88</v>
      </c>
      <c r="D45" s="147"/>
      <c r="E45" s="147"/>
      <c r="F45" s="147"/>
    </row>
    <row r="46" spans="1:6">
      <c r="A46" s="263"/>
      <c r="B46" s="266" t="s">
        <v>185</v>
      </c>
      <c r="C46" s="267" t="s">
        <v>186</v>
      </c>
      <c r="D46" s="266" t="s">
        <v>187</v>
      </c>
      <c r="E46" s="266"/>
      <c r="F46" s="266"/>
    </row>
    <row r="47" spans="1:6">
      <c r="A47" s="263"/>
      <c r="B47" s="266"/>
      <c r="C47" s="267" t="s">
        <v>188</v>
      </c>
      <c r="D47" s="266" t="s">
        <v>189</v>
      </c>
      <c r="E47" s="266"/>
      <c r="F47" s="266"/>
    </row>
    <row r="48" spans="1:6">
      <c r="A48" s="263"/>
      <c r="B48" s="266"/>
      <c r="C48" s="265" t="s">
        <v>190</v>
      </c>
      <c r="D48" s="268" t="s">
        <v>191</v>
      </c>
      <c r="E48" s="268"/>
      <c r="F48" s="268"/>
    </row>
    <row r="49" spans="1:6">
      <c r="A49" s="263"/>
      <c r="B49" s="266"/>
      <c r="C49" s="265" t="s">
        <v>192</v>
      </c>
      <c r="D49" s="268" t="s">
        <v>193</v>
      </c>
      <c r="E49" s="268"/>
      <c r="F49" s="268"/>
    </row>
    <row r="50" spans="1:6">
      <c r="A50" s="263"/>
      <c r="B50" s="269" t="s">
        <v>97</v>
      </c>
      <c r="C50" s="270" t="s">
        <v>194</v>
      </c>
      <c r="D50" s="352"/>
      <c r="E50" s="352"/>
      <c r="F50" s="352"/>
    </row>
    <row r="51" spans="1:6">
      <c r="A51" s="271" t="s">
        <v>410</v>
      </c>
      <c r="B51" s="273" t="s">
        <v>24</v>
      </c>
      <c r="C51" s="142" t="s">
        <v>88</v>
      </c>
      <c r="D51" s="142"/>
      <c r="E51" s="142"/>
      <c r="F51" s="142"/>
    </row>
    <row r="52" spans="1:6">
      <c r="A52" s="271"/>
      <c r="B52" s="273" t="s">
        <v>25</v>
      </c>
      <c r="C52" s="142" t="s">
        <v>88</v>
      </c>
      <c r="D52" s="142"/>
      <c r="E52" s="142"/>
      <c r="F52" s="142"/>
    </row>
    <row r="53" spans="1:6">
      <c r="A53" s="271"/>
      <c r="B53" s="273" t="s">
        <v>196</v>
      </c>
      <c r="C53" s="291" t="s">
        <v>197</v>
      </c>
      <c r="D53" s="273" t="s">
        <v>198</v>
      </c>
      <c r="E53" s="273"/>
      <c r="F53" s="273"/>
    </row>
    <row r="54" spans="1:6">
      <c r="A54" s="271"/>
      <c r="B54" s="273"/>
      <c r="C54" s="291" t="s">
        <v>199</v>
      </c>
      <c r="D54" s="273" t="s">
        <v>200</v>
      </c>
      <c r="E54" s="273"/>
      <c r="F54" s="273"/>
    </row>
    <row r="55" spans="1:6">
      <c r="A55" s="271"/>
      <c r="B55" s="276" t="s">
        <v>97</v>
      </c>
      <c r="C55" s="273" t="s">
        <v>201</v>
      </c>
      <c r="D55" s="142"/>
      <c r="E55" s="142"/>
      <c r="F55" s="142"/>
    </row>
    <row r="56" spans="1:6">
      <c r="A56" s="242" t="s">
        <v>411</v>
      </c>
      <c r="B56" s="152" t="s">
        <v>203</v>
      </c>
      <c r="C56" s="310" t="s">
        <v>88</v>
      </c>
      <c r="D56" s="310"/>
      <c r="E56" s="310"/>
      <c r="F56" s="310"/>
    </row>
    <row r="57" spans="1:6">
      <c r="A57" s="242"/>
      <c r="B57" s="152" t="s">
        <v>204</v>
      </c>
      <c r="C57" s="310" t="s">
        <v>88</v>
      </c>
      <c r="D57" s="310"/>
      <c r="E57" s="310"/>
      <c r="F57" s="310"/>
    </row>
    <row r="58" spans="1:6">
      <c r="A58" s="242"/>
      <c r="B58" s="152" t="s">
        <v>205</v>
      </c>
      <c r="C58" s="310" t="s">
        <v>88</v>
      </c>
      <c r="D58" s="310"/>
      <c r="E58" s="310"/>
      <c r="F58" s="310"/>
    </row>
    <row r="59" spans="1:6">
      <c r="A59" s="242"/>
      <c r="B59" s="244" t="s">
        <v>206</v>
      </c>
      <c r="C59" s="310" t="s">
        <v>88</v>
      </c>
      <c r="D59" s="310"/>
      <c r="E59" s="310"/>
      <c r="F59" s="310"/>
    </row>
    <row r="60" spans="1:6">
      <c r="A60" s="242"/>
      <c r="B60" s="244" t="s">
        <v>207</v>
      </c>
      <c r="C60" s="310" t="s">
        <v>88</v>
      </c>
      <c r="D60" s="310"/>
      <c r="E60" s="310"/>
      <c r="F60" s="310"/>
    </row>
    <row r="61" spans="1:6">
      <c r="A61" s="242"/>
      <c r="B61" s="244" t="s">
        <v>208</v>
      </c>
      <c r="C61" s="310" t="s">
        <v>88</v>
      </c>
      <c r="D61" s="310"/>
      <c r="E61" s="310"/>
      <c r="F61" s="310"/>
    </row>
    <row r="62" spans="1:6">
      <c r="A62" s="242"/>
      <c r="B62" s="244" t="s">
        <v>209</v>
      </c>
      <c r="C62" s="310" t="s">
        <v>88</v>
      </c>
      <c r="D62" s="310"/>
      <c r="E62" s="310"/>
      <c r="F62" s="310"/>
    </row>
    <row r="63" spans="1:6">
      <c r="A63" s="242"/>
      <c r="B63" s="244"/>
      <c r="C63" s="310" t="s">
        <v>88</v>
      </c>
      <c r="D63" s="310"/>
      <c r="E63" s="310"/>
      <c r="F63" s="310"/>
    </row>
    <row r="64" spans="1:6">
      <c r="A64" s="242"/>
      <c r="B64" s="152" t="s">
        <v>210</v>
      </c>
      <c r="C64" s="310" t="s">
        <v>88</v>
      </c>
      <c r="D64" s="310"/>
      <c r="E64" s="310"/>
      <c r="F64" s="310"/>
    </row>
    <row r="65" spans="1:6">
      <c r="A65" s="242"/>
      <c r="B65" s="244" t="s">
        <v>91</v>
      </c>
      <c r="C65" s="310" t="s">
        <v>88</v>
      </c>
      <c r="D65" s="310"/>
      <c r="E65" s="310"/>
      <c r="F65" s="310"/>
    </row>
    <row r="66" spans="1:6">
      <c r="A66" s="242"/>
      <c r="B66" s="244" t="s">
        <v>211</v>
      </c>
      <c r="C66" s="353" t="s">
        <v>212</v>
      </c>
      <c r="D66" s="353"/>
      <c r="E66" s="353"/>
      <c r="F66" s="353"/>
    </row>
    <row r="67" spans="1:6">
      <c r="A67" s="242"/>
      <c r="B67" s="244" t="s">
        <v>213</v>
      </c>
      <c r="C67" s="157" t="s">
        <v>214</v>
      </c>
      <c r="D67" s="249" t="s">
        <v>215</v>
      </c>
      <c r="E67" s="249"/>
      <c r="F67" s="249"/>
    </row>
    <row r="68" spans="1:6">
      <c r="A68" s="242"/>
      <c r="B68" s="244"/>
      <c r="C68" s="157" t="s">
        <v>216</v>
      </c>
      <c r="D68" s="249" t="s">
        <v>217</v>
      </c>
      <c r="E68" s="249"/>
      <c r="F68" s="249"/>
    </row>
    <row r="69" spans="1:6">
      <c r="A69" s="242"/>
      <c r="B69" s="244" t="s">
        <v>97</v>
      </c>
      <c r="C69" s="249" t="s">
        <v>218</v>
      </c>
      <c r="D69" s="249"/>
      <c r="E69" s="249"/>
      <c r="F69" s="249"/>
    </row>
    <row r="70" spans="1:6">
      <c r="A70" s="281" t="s">
        <v>412</v>
      </c>
      <c r="B70" s="283" t="s">
        <v>220</v>
      </c>
      <c r="C70" s="289" t="s">
        <v>115</v>
      </c>
      <c r="D70" s="285" t="s">
        <v>88</v>
      </c>
      <c r="E70" s="285"/>
      <c r="F70" s="285"/>
    </row>
    <row r="71" spans="1:6">
      <c r="A71" s="281"/>
      <c r="B71" s="283"/>
      <c r="C71" s="289" t="s">
        <v>168</v>
      </c>
      <c r="D71" s="285" t="s">
        <v>88</v>
      </c>
      <c r="E71" s="285"/>
      <c r="F71" s="285"/>
    </row>
    <row r="72" spans="1:6">
      <c r="A72" s="281"/>
      <c r="B72" s="283"/>
      <c r="C72" s="289" t="s">
        <v>169</v>
      </c>
      <c r="D72" s="285" t="s">
        <v>88</v>
      </c>
      <c r="E72" s="285"/>
      <c r="F72" s="285"/>
    </row>
    <row r="73" spans="1:6">
      <c r="A73" s="281"/>
      <c r="B73" s="283"/>
      <c r="C73" s="289" t="s">
        <v>170</v>
      </c>
      <c r="D73" s="285" t="s">
        <v>88</v>
      </c>
      <c r="E73" s="285"/>
      <c r="F73" s="285"/>
    </row>
    <row r="74" spans="1:6">
      <c r="A74" s="281"/>
      <c r="B74" s="283"/>
      <c r="C74" s="289" t="s">
        <v>122</v>
      </c>
      <c r="D74" s="285" t="s">
        <v>88</v>
      </c>
      <c r="E74" s="285"/>
      <c r="F74" s="285"/>
    </row>
    <row r="75" spans="1:6">
      <c r="A75" s="281"/>
      <c r="B75" s="283"/>
      <c r="C75" s="354" t="s">
        <v>171</v>
      </c>
      <c r="D75" s="285" t="s">
        <v>88</v>
      </c>
      <c r="E75" s="285"/>
      <c r="F75" s="285"/>
    </row>
    <row r="76" spans="1:6">
      <c r="A76" s="281"/>
      <c r="B76" s="283"/>
      <c r="C76" s="284" t="s">
        <v>172</v>
      </c>
      <c r="D76" s="285" t="s">
        <v>88</v>
      </c>
      <c r="E76" s="285"/>
      <c r="F76" s="285"/>
    </row>
    <row r="77" spans="1:6">
      <c r="A77" s="281"/>
      <c r="B77" s="283"/>
      <c r="C77" s="284" t="s">
        <v>173</v>
      </c>
      <c r="D77" s="285" t="s">
        <v>88</v>
      </c>
      <c r="E77" s="285"/>
      <c r="F77" s="285"/>
    </row>
    <row r="78" spans="1:6">
      <c r="A78" s="281"/>
      <c r="B78" s="283"/>
      <c r="C78" s="289" t="s">
        <v>174</v>
      </c>
      <c r="D78" s="285" t="s">
        <v>88</v>
      </c>
      <c r="E78" s="285"/>
      <c r="F78" s="285"/>
    </row>
    <row r="79" spans="1:6">
      <c r="A79" s="281"/>
      <c r="B79" s="283"/>
      <c r="C79" s="355" t="s">
        <v>221</v>
      </c>
      <c r="D79" s="285" t="s">
        <v>88</v>
      </c>
      <c r="E79" s="285"/>
      <c r="F79" s="285"/>
    </row>
    <row r="80" spans="1:6">
      <c r="A80" s="281"/>
      <c r="B80" s="283"/>
      <c r="C80" s="284" t="s">
        <v>91</v>
      </c>
      <c r="D80" s="285" t="s">
        <v>88</v>
      </c>
      <c r="E80" s="285"/>
      <c r="F80" s="285"/>
    </row>
    <row r="81" spans="1:6">
      <c r="A81" s="281"/>
      <c r="B81" s="283"/>
      <c r="C81" s="356" t="s">
        <v>180</v>
      </c>
      <c r="D81" s="357" t="s">
        <v>222</v>
      </c>
      <c r="E81" s="357"/>
      <c r="F81" s="357"/>
    </row>
    <row r="82" spans="1:6">
      <c r="A82" s="281"/>
      <c r="B82" s="283"/>
      <c r="C82" s="356" t="s">
        <v>182</v>
      </c>
      <c r="D82" s="358" t="s">
        <v>223</v>
      </c>
      <c r="E82" s="358"/>
      <c r="F82" s="358"/>
    </row>
    <row r="83" ht="28" spans="1:6">
      <c r="A83" s="281"/>
      <c r="B83" s="283"/>
      <c r="C83" s="286" t="s">
        <v>224</v>
      </c>
      <c r="D83" s="358" t="s">
        <v>225</v>
      </c>
      <c r="E83" s="358"/>
      <c r="F83" s="358"/>
    </row>
    <row r="84" ht="28" spans="1:6">
      <c r="A84" s="281"/>
      <c r="B84" s="283"/>
      <c r="C84" s="286" t="s">
        <v>226</v>
      </c>
      <c r="D84" s="358" t="s">
        <v>227</v>
      </c>
      <c r="E84" s="358"/>
      <c r="F84" s="358"/>
    </row>
    <row r="85" spans="1:6">
      <c r="A85" s="281"/>
      <c r="B85" s="283"/>
      <c r="C85" s="286" t="s">
        <v>97</v>
      </c>
      <c r="D85" s="358" t="s">
        <v>228</v>
      </c>
      <c r="E85" s="358"/>
      <c r="F85" s="358"/>
    </row>
    <row r="86" spans="1:6">
      <c r="A86" s="281"/>
      <c r="B86" s="282" t="s">
        <v>229</v>
      </c>
      <c r="C86" s="286" t="s">
        <v>230</v>
      </c>
      <c r="D86" s="285" t="s">
        <v>88</v>
      </c>
      <c r="E86" s="285"/>
      <c r="F86" s="285"/>
    </row>
    <row r="87" spans="1:6">
      <c r="A87" s="281"/>
      <c r="B87" s="282"/>
      <c r="C87" s="286" t="s">
        <v>91</v>
      </c>
      <c r="D87" s="285" t="s">
        <v>88</v>
      </c>
      <c r="E87" s="285"/>
      <c r="F87" s="285"/>
    </row>
    <row r="88" spans="1:6">
      <c r="A88" s="281"/>
      <c r="B88" s="282"/>
      <c r="C88" s="359" t="s">
        <v>231</v>
      </c>
      <c r="D88" s="289" t="s">
        <v>232</v>
      </c>
      <c r="E88" s="285" t="s">
        <v>233</v>
      </c>
      <c r="F88" s="285"/>
    </row>
    <row r="89" spans="1:6">
      <c r="A89" s="281"/>
      <c r="B89" s="282"/>
      <c r="C89" s="359"/>
      <c r="D89" s="289" t="s">
        <v>234</v>
      </c>
      <c r="E89" s="285" t="s">
        <v>235</v>
      </c>
      <c r="F89" s="285"/>
    </row>
    <row r="90" spans="1:6">
      <c r="A90" s="271" t="s">
        <v>413</v>
      </c>
      <c r="B90" s="142" t="s">
        <v>17</v>
      </c>
      <c r="C90" s="142" t="s">
        <v>88</v>
      </c>
      <c r="D90" s="142"/>
      <c r="E90" s="142"/>
      <c r="F90" s="142"/>
    </row>
    <row r="91" spans="1:6">
      <c r="A91" s="271"/>
      <c r="B91" s="291" t="s">
        <v>268</v>
      </c>
      <c r="C91" s="142" t="s">
        <v>269</v>
      </c>
      <c r="D91" s="142"/>
      <c r="E91" s="142"/>
      <c r="F91" s="142"/>
    </row>
    <row r="92" spans="1:6">
      <c r="A92" s="271"/>
      <c r="B92" s="273" t="s">
        <v>21</v>
      </c>
      <c r="C92" s="360" t="s">
        <v>270</v>
      </c>
      <c r="D92" s="293" t="s">
        <v>271</v>
      </c>
      <c r="E92" s="142" t="s">
        <v>272</v>
      </c>
      <c r="F92" s="142"/>
    </row>
    <row r="93" spans="1:6">
      <c r="A93" s="271"/>
      <c r="B93" s="142"/>
      <c r="C93" s="361"/>
      <c r="D93" s="293" t="s">
        <v>273</v>
      </c>
      <c r="E93" s="142" t="s">
        <v>274</v>
      </c>
      <c r="F93" s="142"/>
    </row>
    <row r="94" spans="1:6">
      <c r="A94" s="271"/>
      <c r="B94" s="142"/>
      <c r="C94" s="361"/>
      <c r="D94" s="293" t="s">
        <v>275</v>
      </c>
      <c r="E94" s="142" t="s">
        <v>276</v>
      </c>
      <c r="F94" s="142"/>
    </row>
    <row r="95" spans="1:6">
      <c r="A95" s="271"/>
      <c r="B95" s="142" t="s">
        <v>97</v>
      </c>
      <c r="C95" s="273" t="s">
        <v>277</v>
      </c>
      <c r="D95" s="142"/>
      <c r="E95" s="142"/>
      <c r="F95" s="142"/>
    </row>
    <row r="96" spans="1:6">
      <c r="A96" s="362" t="s">
        <v>414</v>
      </c>
      <c r="B96" s="363" t="s">
        <v>17</v>
      </c>
      <c r="C96" s="147" t="s">
        <v>88</v>
      </c>
      <c r="D96" s="147"/>
      <c r="E96" s="147"/>
      <c r="F96" s="147"/>
    </row>
    <row r="97" spans="1:6">
      <c r="A97" s="362"/>
      <c r="B97" s="363" t="s">
        <v>279</v>
      </c>
      <c r="C97" s="147" t="s">
        <v>88</v>
      </c>
      <c r="D97" s="147"/>
      <c r="E97" s="147"/>
      <c r="F97" s="147"/>
    </row>
    <row r="98" spans="1:6">
      <c r="A98" s="362"/>
      <c r="B98" s="147" t="s">
        <v>16</v>
      </c>
      <c r="C98" s="364" t="s">
        <v>280</v>
      </c>
      <c r="D98" s="147" t="s">
        <v>281</v>
      </c>
      <c r="E98" s="266" t="s">
        <v>282</v>
      </c>
      <c r="F98" s="147"/>
    </row>
    <row r="99" spans="1:6">
      <c r="A99" s="362"/>
      <c r="B99" s="147"/>
      <c r="C99" s="365"/>
      <c r="D99" s="147" t="s">
        <v>283</v>
      </c>
      <c r="E99" s="266" t="s">
        <v>284</v>
      </c>
      <c r="F99" s="147"/>
    </row>
    <row r="100" spans="1:6">
      <c r="A100" s="362"/>
      <c r="B100" s="266" t="s">
        <v>285</v>
      </c>
      <c r="C100" s="366" t="s">
        <v>415</v>
      </c>
      <c r="D100" s="267" t="s">
        <v>234</v>
      </c>
      <c r="E100" s="266" t="s">
        <v>111</v>
      </c>
      <c r="F100" s="266"/>
    </row>
    <row r="101" spans="1:6">
      <c r="A101" s="362"/>
      <c r="B101" s="266"/>
      <c r="C101" s="366"/>
      <c r="D101" s="267" t="s">
        <v>246</v>
      </c>
      <c r="E101" s="266" t="s">
        <v>287</v>
      </c>
      <c r="F101" s="266"/>
    </row>
    <row r="102" spans="1:6">
      <c r="A102" s="362"/>
      <c r="B102" s="147" t="s">
        <v>97</v>
      </c>
      <c r="C102" s="266" t="s">
        <v>288</v>
      </c>
      <c r="D102" s="147"/>
      <c r="E102" s="147"/>
      <c r="F102" s="147"/>
    </row>
    <row r="103" spans="1:6">
      <c r="A103" s="307" t="s">
        <v>416</v>
      </c>
      <c r="B103" s="309" t="s">
        <v>290</v>
      </c>
      <c r="C103" s="310" t="s">
        <v>88</v>
      </c>
      <c r="D103" s="310"/>
      <c r="E103" s="310"/>
      <c r="F103" s="310"/>
    </row>
    <row r="104" spans="1:6">
      <c r="A104" s="307"/>
      <c r="B104" s="309" t="s">
        <v>291</v>
      </c>
      <c r="C104" s="310" t="s">
        <v>88</v>
      </c>
      <c r="D104" s="310"/>
      <c r="E104" s="310"/>
      <c r="F104" s="310"/>
    </row>
    <row r="105" spans="1:6">
      <c r="A105" s="307"/>
      <c r="B105" s="309" t="s">
        <v>292</v>
      </c>
      <c r="C105" s="310" t="s">
        <v>88</v>
      </c>
      <c r="D105" s="310"/>
      <c r="E105" s="310"/>
      <c r="F105" s="310"/>
    </row>
    <row r="106" spans="1:6">
      <c r="A106" s="307"/>
      <c r="B106" s="309" t="s">
        <v>293</v>
      </c>
      <c r="C106" s="310" t="s">
        <v>88</v>
      </c>
      <c r="D106" s="310"/>
      <c r="E106" s="310"/>
      <c r="F106" s="310"/>
    </row>
    <row r="107" spans="1:6">
      <c r="A107" s="307"/>
      <c r="B107" s="309" t="s">
        <v>17</v>
      </c>
      <c r="C107" s="310" t="s">
        <v>88</v>
      </c>
      <c r="D107" s="310"/>
      <c r="E107" s="310"/>
      <c r="F107" s="310"/>
    </row>
    <row r="108" spans="1:6">
      <c r="A108" s="307"/>
      <c r="B108" s="246" t="s">
        <v>294</v>
      </c>
      <c r="C108" s="367" t="s">
        <v>295</v>
      </c>
      <c r="D108" s="367"/>
      <c r="E108" s="367"/>
      <c r="F108" s="367"/>
    </row>
    <row r="109" spans="1:6">
      <c r="A109" s="307"/>
      <c r="B109" s="277" t="s">
        <v>296</v>
      </c>
      <c r="C109" s="312" t="s">
        <v>131</v>
      </c>
      <c r="D109" s="244" t="s">
        <v>297</v>
      </c>
      <c r="E109" s="310"/>
      <c r="F109" s="310"/>
    </row>
    <row r="110" spans="1:6">
      <c r="A110" s="307"/>
      <c r="B110" s="277"/>
      <c r="C110" s="312" t="s">
        <v>298</v>
      </c>
      <c r="D110" s="244" t="s">
        <v>299</v>
      </c>
      <c r="E110" s="244"/>
      <c r="F110" s="244"/>
    </row>
    <row r="111" spans="1:6">
      <c r="A111" s="307"/>
      <c r="B111" s="309" t="s">
        <v>97</v>
      </c>
      <c r="C111" s="244" t="s">
        <v>300</v>
      </c>
      <c r="D111" s="310"/>
      <c r="E111" s="310"/>
      <c r="F111" s="310"/>
    </row>
    <row r="112" spans="1:6">
      <c r="A112" s="271" t="s">
        <v>417</v>
      </c>
      <c r="B112" s="293" t="s">
        <v>17</v>
      </c>
      <c r="C112" s="142" t="s">
        <v>88</v>
      </c>
      <c r="D112" s="142"/>
      <c r="E112" s="142"/>
      <c r="F112" s="142"/>
    </row>
    <row r="113" spans="1:6">
      <c r="A113" s="271"/>
      <c r="B113" s="293" t="s">
        <v>290</v>
      </c>
      <c r="C113" s="142" t="s">
        <v>88</v>
      </c>
      <c r="D113" s="142"/>
      <c r="E113" s="142"/>
      <c r="F113" s="142"/>
    </row>
    <row r="114" spans="1:6">
      <c r="A114" s="271"/>
      <c r="B114" s="291" t="s">
        <v>302</v>
      </c>
      <c r="C114" s="368" t="s">
        <v>303</v>
      </c>
      <c r="D114" s="369"/>
      <c r="E114" s="369"/>
      <c r="F114" s="370"/>
    </row>
    <row r="115" spans="1:6">
      <c r="A115" s="271"/>
      <c r="B115" s="273" t="s">
        <v>304</v>
      </c>
      <c r="C115" s="291" t="s">
        <v>248</v>
      </c>
      <c r="D115" s="273" t="s">
        <v>305</v>
      </c>
      <c r="E115" s="142"/>
      <c r="F115" s="142"/>
    </row>
    <row r="116" spans="1:6">
      <c r="A116" s="271"/>
      <c r="B116" s="273"/>
      <c r="C116" s="291" t="s">
        <v>306</v>
      </c>
      <c r="D116" s="273" t="s">
        <v>307</v>
      </c>
      <c r="E116" s="142"/>
      <c r="F116" s="142"/>
    </row>
    <row r="117" spans="1:6">
      <c r="A117" s="271"/>
      <c r="B117" s="293" t="s">
        <v>97</v>
      </c>
      <c r="C117" s="273" t="s">
        <v>308</v>
      </c>
      <c r="D117" s="142"/>
      <c r="E117" s="142"/>
      <c r="F117" s="142"/>
    </row>
    <row r="118" spans="1:6">
      <c r="A118" s="314" t="s">
        <v>418</v>
      </c>
      <c r="B118" s="316" t="s">
        <v>17</v>
      </c>
      <c r="C118" s="317" t="s">
        <v>88</v>
      </c>
      <c r="D118" s="317"/>
      <c r="E118" s="317"/>
      <c r="F118" s="317"/>
    </row>
    <row r="119" spans="1:6">
      <c r="A119" s="314"/>
      <c r="B119" s="316" t="s">
        <v>279</v>
      </c>
      <c r="C119" s="317" t="s">
        <v>88</v>
      </c>
      <c r="D119" s="317"/>
      <c r="E119" s="317"/>
      <c r="F119" s="317"/>
    </row>
    <row r="120" spans="1:6">
      <c r="A120" s="314"/>
      <c r="B120" s="316" t="s">
        <v>310</v>
      </c>
      <c r="C120" s="317" t="s">
        <v>88</v>
      </c>
      <c r="D120" s="317"/>
      <c r="E120" s="317"/>
      <c r="F120" s="317"/>
    </row>
    <row r="121" spans="1:6">
      <c r="A121" s="314"/>
      <c r="B121" s="316" t="s">
        <v>290</v>
      </c>
      <c r="C121" s="317" t="s">
        <v>88</v>
      </c>
      <c r="D121" s="317"/>
      <c r="E121" s="317"/>
      <c r="F121" s="317"/>
    </row>
    <row r="122" spans="1:6">
      <c r="A122" s="314"/>
      <c r="B122" s="316" t="s">
        <v>291</v>
      </c>
      <c r="C122" s="317" t="s">
        <v>88</v>
      </c>
      <c r="D122" s="317"/>
      <c r="E122" s="317"/>
      <c r="F122" s="317"/>
    </row>
    <row r="123" spans="1:6">
      <c r="A123" s="314"/>
      <c r="B123" s="316" t="s">
        <v>293</v>
      </c>
      <c r="C123" s="317" t="s">
        <v>88</v>
      </c>
      <c r="D123" s="317"/>
      <c r="E123" s="317"/>
      <c r="F123" s="317"/>
    </row>
    <row r="124" spans="1:6">
      <c r="A124" s="314"/>
      <c r="B124" s="316" t="s">
        <v>292</v>
      </c>
      <c r="C124" s="317" t="s">
        <v>88</v>
      </c>
      <c r="D124" s="317"/>
      <c r="E124" s="317"/>
      <c r="F124" s="317"/>
    </row>
    <row r="125" spans="1:6">
      <c r="A125" s="314"/>
      <c r="B125" s="318" t="s">
        <v>18</v>
      </c>
      <c r="C125" s="317" t="s">
        <v>88</v>
      </c>
      <c r="D125" s="317"/>
      <c r="E125" s="317"/>
      <c r="F125" s="317"/>
    </row>
    <row r="126" spans="1:6">
      <c r="A126" s="314"/>
      <c r="B126" s="318" t="s">
        <v>313</v>
      </c>
      <c r="C126" s="319" t="s">
        <v>312</v>
      </c>
      <c r="D126" s="371"/>
      <c r="E126" s="371"/>
      <c r="F126" s="371"/>
    </row>
    <row r="127" spans="1:6">
      <c r="A127" s="314"/>
      <c r="B127" s="315" t="s">
        <v>315</v>
      </c>
      <c r="C127" s="319" t="s">
        <v>316</v>
      </c>
      <c r="D127" s="319" t="s">
        <v>317</v>
      </c>
      <c r="E127" s="319"/>
      <c r="F127" s="319"/>
    </row>
    <row r="128" spans="1:6">
      <c r="A128" s="314"/>
      <c r="B128" s="315"/>
      <c r="C128" s="319" t="s">
        <v>248</v>
      </c>
      <c r="D128" s="319" t="s">
        <v>318</v>
      </c>
      <c r="E128" s="319"/>
      <c r="F128" s="319"/>
    </row>
    <row r="129" spans="1:6">
      <c r="A129" s="314"/>
      <c r="B129" s="315" t="s">
        <v>319</v>
      </c>
      <c r="C129" s="318" t="s">
        <v>320</v>
      </c>
      <c r="D129" s="315" t="s">
        <v>321</v>
      </c>
      <c r="E129" s="317"/>
      <c r="F129" s="317"/>
    </row>
    <row r="130" spans="1:6">
      <c r="A130" s="314"/>
      <c r="B130" s="315"/>
      <c r="C130" s="318" t="s">
        <v>322</v>
      </c>
      <c r="D130" s="315" t="s">
        <v>323</v>
      </c>
      <c r="E130" s="317"/>
      <c r="F130" s="317"/>
    </row>
    <row r="131" ht="27" customHeight="1" spans="1:6">
      <c r="A131" s="314"/>
      <c r="B131" s="316" t="s">
        <v>97</v>
      </c>
      <c r="C131" s="315" t="s">
        <v>324</v>
      </c>
      <c r="D131" s="317"/>
      <c r="E131" s="317"/>
      <c r="F131" s="317"/>
    </row>
    <row r="132" spans="1:6">
      <c r="A132" s="320" t="s">
        <v>419</v>
      </c>
      <c r="B132" s="321" t="s">
        <v>9</v>
      </c>
      <c r="C132" s="322" t="s">
        <v>88</v>
      </c>
      <c r="D132" s="322"/>
      <c r="E132" s="322"/>
      <c r="F132" s="322"/>
    </row>
    <row r="133" spans="1:6">
      <c r="A133" s="323"/>
      <c r="B133" s="324" t="s">
        <v>6</v>
      </c>
      <c r="C133" s="322" t="s">
        <v>88</v>
      </c>
      <c r="D133" s="322"/>
      <c r="E133" s="322"/>
      <c r="F133" s="322"/>
    </row>
    <row r="134" spans="1:6">
      <c r="A134" s="323"/>
      <c r="B134" s="324" t="s">
        <v>10</v>
      </c>
      <c r="C134" s="372" t="s">
        <v>420</v>
      </c>
      <c r="D134" s="373"/>
      <c r="E134" s="373"/>
      <c r="F134" s="374"/>
    </row>
    <row r="135" spans="1:6">
      <c r="A135" s="325"/>
      <c r="B135" s="326" t="s">
        <v>97</v>
      </c>
      <c r="C135" s="345" t="s">
        <v>421</v>
      </c>
      <c r="D135" s="346"/>
      <c r="E135" s="346"/>
      <c r="F135" s="347"/>
    </row>
    <row r="136" spans="1:6">
      <c r="A136" s="327" t="s">
        <v>422</v>
      </c>
      <c r="B136" s="329" t="s">
        <v>338</v>
      </c>
      <c r="C136" s="330" t="s">
        <v>88</v>
      </c>
      <c r="D136" s="330"/>
      <c r="E136" s="330"/>
      <c r="F136" s="330"/>
    </row>
    <row r="137" spans="1:6">
      <c r="A137" s="327"/>
      <c r="B137" s="329" t="s">
        <v>423</v>
      </c>
      <c r="C137" s="330" t="s">
        <v>88</v>
      </c>
      <c r="D137" s="330"/>
      <c r="E137" s="330"/>
      <c r="F137" s="330"/>
    </row>
    <row r="138" ht="18.6" customHeight="1" spans="1:6">
      <c r="A138" s="327"/>
      <c r="B138" s="329" t="s">
        <v>424</v>
      </c>
      <c r="C138" s="375" t="s">
        <v>425</v>
      </c>
      <c r="D138" s="376"/>
      <c r="E138" s="376"/>
      <c r="F138" s="377"/>
    </row>
    <row r="139" spans="1:6">
      <c r="A139" s="327"/>
      <c r="B139" s="329" t="s">
        <v>339</v>
      </c>
      <c r="C139" s="378" t="s">
        <v>340</v>
      </c>
      <c r="D139" s="379"/>
      <c r="E139" s="379"/>
      <c r="F139" s="379"/>
    </row>
    <row r="140" spans="1:6">
      <c r="A140" s="327"/>
      <c r="B140" s="329" t="s">
        <v>341</v>
      </c>
      <c r="C140" s="332" t="s">
        <v>342</v>
      </c>
      <c r="D140" s="332"/>
      <c r="E140" s="332"/>
      <c r="F140" s="332"/>
    </row>
    <row r="141" spans="1:6">
      <c r="A141" s="327"/>
      <c r="B141" s="332" t="s">
        <v>339</v>
      </c>
      <c r="C141" s="329" t="s">
        <v>232</v>
      </c>
      <c r="D141" s="330" t="s">
        <v>343</v>
      </c>
      <c r="E141" s="330"/>
      <c r="F141" s="330"/>
    </row>
    <row r="142" spans="1:6">
      <c r="A142" s="327"/>
      <c r="B142" s="332"/>
      <c r="C142" s="329" t="s">
        <v>143</v>
      </c>
      <c r="D142" s="330" t="s">
        <v>344</v>
      </c>
      <c r="E142" s="330"/>
      <c r="F142" s="330"/>
    </row>
    <row r="143" spans="1:6">
      <c r="A143" s="327"/>
      <c r="B143" s="380" t="s">
        <v>424</v>
      </c>
      <c r="C143" s="329" t="s">
        <v>426</v>
      </c>
      <c r="D143" s="381" t="s">
        <v>427</v>
      </c>
      <c r="E143" s="382"/>
      <c r="F143" s="383"/>
    </row>
    <row r="144" spans="1:6">
      <c r="A144" s="327"/>
      <c r="B144" s="384"/>
      <c r="C144" s="329" t="s">
        <v>428</v>
      </c>
      <c r="D144" s="381" t="s">
        <v>111</v>
      </c>
      <c r="E144" s="382"/>
      <c r="F144" s="383"/>
    </row>
    <row r="145" spans="1:6">
      <c r="A145" s="327"/>
      <c r="B145" s="385"/>
      <c r="C145" s="329" t="s">
        <v>248</v>
      </c>
      <c r="D145" s="381" t="s">
        <v>429</v>
      </c>
      <c r="E145" s="382"/>
      <c r="F145" s="383"/>
    </row>
    <row r="146" spans="1:6">
      <c r="A146" s="327"/>
      <c r="B146" s="334" t="s">
        <v>97</v>
      </c>
      <c r="C146" s="378" t="s">
        <v>430</v>
      </c>
      <c r="D146" s="379"/>
      <c r="E146" s="379"/>
      <c r="F146" s="379"/>
    </row>
    <row r="147" ht="28" spans="1:6">
      <c r="A147" s="335" t="s">
        <v>431</v>
      </c>
      <c r="B147" s="337" t="s">
        <v>357</v>
      </c>
      <c r="C147" s="147" t="s">
        <v>88</v>
      </c>
      <c r="D147" s="147"/>
      <c r="E147" s="147"/>
      <c r="F147" s="147"/>
    </row>
    <row r="148" spans="1:6">
      <c r="A148" s="338"/>
      <c r="B148" s="265" t="s">
        <v>9</v>
      </c>
      <c r="C148" s="147" t="s">
        <v>88</v>
      </c>
      <c r="D148" s="147"/>
      <c r="E148" s="147"/>
      <c r="F148" s="147"/>
    </row>
    <row r="149" ht="24" customHeight="1" spans="1:6">
      <c r="A149" s="338"/>
      <c r="B149" s="266" t="s">
        <v>358</v>
      </c>
      <c r="C149" s="267" t="s">
        <v>359</v>
      </c>
      <c r="D149" s="266" t="s">
        <v>360</v>
      </c>
      <c r="E149" s="266"/>
      <c r="F149" s="266"/>
    </row>
    <row r="150" ht="30.6" customHeight="1" spans="1:6">
      <c r="A150" s="338"/>
      <c r="B150" s="266"/>
      <c r="C150" s="267" t="s">
        <v>361</v>
      </c>
      <c r="D150" s="266" t="s">
        <v>362</v>
      </c>
      <c r="E150" s="266"/>
      <c r="F150" s="266"/>
    </row>
    <row r="151" ht="26.4" customHeight="1" spans="1:6">
      <c r="A151" s="340"/>
      <c r="B151" s="337" t="s">
        <v>97</v>
      </c>
      <c r="C151" s="266" t="s">
        <v>432</v>
      </c>
      <c r="D151" s="147"/>
      <c r="E151" s="147"/>
      <c r="F151" s="147"/>
    </row>
    <row r="152" ht="14.4" customHeight="1" spans="1:6">
      <c r="A152" s="307" t="s">
        <v>433</v>
      </c>
      <c r="B152" s="157" t="s">
        <v>365</v>
      </c>
      <c r="C152" s="310" t="s">
        <v>88</v>
      </c>
      <c r="D152" s="310"/>
      <c r="E152" s="310"/>
      <c r="F152" s="310"/>
    </row>
    <row r="153" spans="1:6">
      <c r="A153" s="307"/>
      <c r="B153" s="157" t="s">
        <v>9</v>
      </c>
      <c r="C153" s="310" t="s">
        <v>88</v>
      </c>
      <c r="D153" s="310"/>
      <c r="E153" s="310"/>
      <c r="F153" s="310"/>
    </row>
    <row r="154" spans="1:6">
      <c r="A154" s="307"/>
      <c r="B154" s="244" t="s">
        <v>366</v>
      </c>
      <c r="C154" s="246" t="s">
        <v>367</v>
      </c>
      <c r="D154" s="244" t="s">
        <v>368</v>
      </c>
      <c r="E154" s="244"/>
      <c r="F154" s="244"/>
    </row>
    <row r="155" spans="1:6">
      <c r="A155" s="307"/>
      <c r="B155" s="244"/>
      <c r="C155" s="342" t="s">
        <v>369</v>
      </c>
      <c r="D155" s="164" t="s">
        <v>370</v>
      </c>
      <c r="E155" s="164"/>
      <c r="F155" s="164"/>
    </row>
    <row r="156" spans="1:6">
      <c r="A156" s="307"/>
      <c r="B156" s="244"/>
      <c r="C156" s="164" t="s">
        <v>371</v>
      </c>
      <c r="D156" s="164" t="s">
        <v>372</v>
      </c>
      <c r="E156" s="164"/>
      <c r="F156" s="164"/>
    </row>
    <row r="157" spans="1:6">
      <c r="A157" s="307"/>
      <c r="B157" s="343" t="s">
        <v>97</v>
      </c>
      <c r="C157" s="157" t="s">
        <v>373</v>
      </c>
      <c r="D157" s="386"/>
      <c r="E157" s="386"/>
      <c r="F157" s="386"/>
    </row>
  </sheetData>
  <mergeCells count="196">
    <mergeCell ref="A1:F1"/>
    <mergeCell ref="B2:F2"/>
    <mergeCell ref="B3:F3"/>
    <mergeCell ref="C4:F4"/>
    <mergeCell ref="C5:F5"/>
    <mergeCell ref="C6:F6"/>
    <mergeCell ref="D7:F7"/>
    <mergeCell ref="D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D24:F24"/>
    <mergeCell ref="D25:F25"/>
    <mergeCell ref="D26:F26"/>
    <mergeCell ref="D27:F27"/>
    <mergeCell ref="D28:F28"/>
    <mergeCell ref="D29:F29"/>
    <mergeCell ref="C30:F30"/>
    <mergeCell ref="C31:F31"/>
    <mergeCell ref="C32:F32"/>
    <mergeCell ref="C33:F33"/>
    <mergeCell ref="C34:F34"/>
    <mergeCell ref="C35:F35"/>
    <mergeCell ref="C36:F36"/>
    <mergeCell ref="C37:F37"/>
    <mergeCell ref="C38:F38"/>
    <mergeCell ref="D39:F39"/>
    <mergeCell ref="D40:F40"/>
    <mergeCell ref="C41:F41"/>
    <mergeCell ref="C42:F42"/>
    <mergeCell ref="C43:F43"/>
    <mergeCell ref="C44:F44"/>
    <mergeCell ref="C45:F45"/>
    <mergeCell ref="D46:F46"/>
    <mergeCell ref="D47:F47"/>
    <mergeCell ref="D48:F48"/>
    <mergeCell ref="D49:F49"/>
    <mergeCell ref="C50:F50"/>
    <mergeCell ref="C51:F51"/>
    <mergeCell ref="C52:F52"/>
    <mergeCell ref="D53:F53"/>
    <mergeCell ref="D54:F54"/>
    <mergeCell ref="C55:F55"/>
    <mergeCell ref="C56:F56"/>
    <mergeCell ref="C57:F57"/>
    <mergeCell ref="C58:F58"/>
    <mergeCell ref="C59:F59"/>
    <mergeCell ref="C60:F60"/>
    <mergeCell ref="C61:F61"/>
    <mergeCell ref="C62:F62"/>
    <mergeCell ref="C63:F63"/>
    <mergeCell ref="C64:F64"/>
    <mergeCell ref="C65:F65"/>
    <mergeCell ref="C66:F66"/>
    <mergeCell ref="D67:F67"/>
    <mergeCell ref="D68:F68"/>
    <mergeCell ref="C69:F69"/>
    <mergeCell ref="D70:F70"/>
    <mergeCell ref="D71:F71"/>
    <mergeCell ref="D72:F72"/>
    <mergeCell ref="D73:F73"/>
    <mergeCell ref="D74:F74"/>
    <mergeCell ref="D75:F75"/>
    <mergeCell ref="D76:F76"/>
    <mergeCell ref="D77:F77"/>
    <mergeCell ref="D78:F78"/>
    <mergeCell ref="D79:F79"/>
    <mergeCell ref="D80:F80"/>
    <mergeCell ref="D81:F81"/>
    <mergeCell ref="D82:F82"/>
    <mergeCell ref="D83:F83"/>
    <mergeCell ref="D84:F84"/>
    <mergeCell ref="D85:F85"/>
    <mergeCell ref="D86:F86"/>
    <mergeCell ref="D87:F87"/>
    <mergeCell ref="E88:F88"/>
    <mergeCell ref="E89:F89"/>
    <mergeCell ref="C90:F90"/>
    <mergeCell ref="C91:F91"/>
    <mergeCell ref="E92:F92"/>
    <mergeCell ref="E93:F93"/>
    <mergeCell ref="E94:F94"/>
    <mergeCell ref="C95:F95"/>
    <mergeCell ref="C96:F96"/>
    <mergeCell ref="C97:F97"/>
    <mergeCell ref="E98:F98"/>
    <mergeCell ref="E99:F99"/>
    <mergeCell ref="E100:F100"/>
    <mergeCell ref="E101:F101"/>
    <mergeCell ref="C102:F102"/>
    <mergeCell ref="C103:F103"/>
    <mergeCell ref="C104:F104"/>
    <mergeCell ref="C105:F105"/>
    <mergeCell ref="C106:F106"/>
    <mergeCell ref="C107:F107"/>
    <mergeCell ref="C108:F108"/>
    <mergeCell ref="D109:F109"/>
    <mergeCell ref="D110:F110"/>
    <mergeCell ref="C111:F111"/>
    <mergeCell ref="C112:F112"/>
    <mergeCell ref="C113:F113"/>
    <mergeCell ref="C114:F114"/>
    <mergeCell ref="D115:F115"/>
    <mergeCell ref="D116:F116"/>
    <mergeCell ref="C117:F117"/>
    <mergeCell ref="C118:F118"/>
    <mergeCell ref="C119:F119"/>
    <mergeCell ref="C120:F120"/>
    <mergeCell ref="C121:F121"/>
    <mergeCell ref="C122:F122"/>
    <mergeCell ref="C123:F123"/>
    <mergeCell ref="C124:F124"/>
    <mergeCell ref="C125:F125"/>
    <mergeCell ref="C126:F126"/>
    <mergeCell ref="D127:F127"/>
    <mergeCell ref="D128:F128"/>
    <mergeCell ref="D129:F129"/>
    <mergeCell ref="D130:F130"/>
    <mergeCell ref="C131:F131"/>
    <mergeCell ref="C132:F132"/>
    <mergeCell ref="C133:F133"/>
    <mergeCell ref="C134:F134"/>
    <mergeCell ref="C135:F135"/>
    <mergeCell ref="C136:F136"/>
    <mergeCell ref="C137:F137"/>
    <mergeCell ref="C138:F138"/>
    <mergeCell ref="C139:F139"/>
    <mergeCell ref="C140:F140"/>
    <mergeCell ref="D141:F141"/>
    <mergeCell ref="D142:F142"/>
    <mergeCell ref="D143:F143"/>
    <mergeCell ref="D144:F144"/>
    <mergeCell ref="D145:F145"/>
    <mergeCell ref="C146:F146"/>
    <mergeCell ref="C147:F147"/>
    <mergeCell ref="C148:F148"/>
    <mergeCell ref="D149:F149"/>
    <mergeCell ref="D150:F150"/>
    <mergeCell ref="C151:F151"/>
    <mergeCell ref="C152:F152"/>
    <mergeCell ref="C153:F153"/>
    <mergeCell ref="D154:F154"/>
    <mergeCell ref="A4:A9"/>
    <mergeCell ref="A10:A29"/>
    <mergeCell ref="A30:A42"/>
    <mergeCell ref="A43:A50"/>
    <mergeCell ref="A51:A55"/>
    <mergeCell ref="A56:A69"/>
    <mergeCell ref="A70:A89"/>
    <mergeCell ref="A90:A95"/>
    <mergeCell ref="A96:A102"/>
    <mergeCell ref="A103:A111"/>
    <mergeCell ref="A112:A117"/>
    <mergeCell ref="A118:A131"/>
    <mergeCell ref="A132:A135"/>
    <mergeCell ref="A136:A146"/>
    <mergeCell ref="A147:A151"/>
    <mergeCell ref="A152:A157"/>
    <mergeCell ref="B7:B8"/>
    <mergeCell ref="B24:B26"/>
    <mergeCell ref="B27:B29"/>
    <mergeCell ref="B39:B40"/>
    <mergeCell ref="B46:B49"/>
    <mergeCell ref="B53:B54"/>
    <mergeCell ref="B62:B63"/>
    <mergeCell ref="B67:B68"/>
    <mergeCell ref="B70:B85"/>
    <mergeCell ref="B86:B89"/>
    <mergeCell ref="B92:B94"/>
    <mergeCell ref="B98:B99"/>
    <mergeCell ref="B100:B101"/>
    <mergeCell ref="B109:B110"/>
    <mergeCell ref="B115:B116"/>
    <mergeCell ref="B127:B128"/>
    <mergeCell ref="B129:B130"/>
    <mergeCell ref="B141:B142"/>
    <mergeCell ref="B143:B145"/>
    <mergeCell ref="B149:B150"/>
    <mergeCell ref="B154:B156"/>
    <mergeCell ref="C27:C28"/>
    <mergeCell ref="C88:C89"/>
    <mergeCell ref="C92:C94"/>
    <mergeCell ref="C98:C99"/>
    <mergeCell ref="C100:C101"/>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9"/>
  <sheetViews>
    <sheetView zoomScale="96" zoomScaleNormal="96" topLeftCell="A103" workbookViewId="0">
      <selection activeCell="F123" sqref="F123:H123"/>
    </sheetView>
  </sheetViews>
  <sheetFormatPr defaultColWidth="9" defaultRowHeight="14" outlineLevelCol="7"/>
  <cols>
    <col min="1" max="1" width="23.3363636363636" style="137" customWidth="1"/>
    <col min="2" max="2" width="27.6636363636364" style="138" customWidth="1"/>
    <col min="3" max="3" width="33.7818181818182" style="137" customWidth="1"/>
    <col min="4" max="4" width="16.7818181818182" style="137" customWidth="1"/>
    <col min="5" max="6" width="9" style="137"/>
    <col min="7" max="7" width="10.5545454545455" style="137" customWidth="1"/>
    <col min="8" max="8" width="56" style="137" customWidth="1"/>
    <col min="9" max="16384" width="9" style="137"/>
  </cols>
  <sheetData>
    <row r="1" ht="30.75" customHeight="1" spans="1:8">
      <c r="A1" s="139" t="s">
        <v>434</v>
      </c>
      <c r="B1" s="139"/>
      <c r="C1" s="139"/>
      <c r="D1" s="139"/>
      <c r="E1" s="139"/>
      <c r="F1" s="139"/>
      <c r="G1" s="139"/>
      <c r="H1" s="139"/>
    </row>
    <row r="2" s="135" customFormat="1" ht="19.8" customHeight="1" spans="1:8">
      <c r="A2" s="140" t="s">
        <v>435</v>
      </c>
      <c r="B2" s="141" t="s">
        <v>6</v>
      </c>
      <c r="C2" s="142" t="s">
        <v>88</v>
      </c>
      <c r="D2" s="142"/>
      <c r="E2" s="142"/>
      <c r="F2" s="142"/>
      <c r="G2" s="142"/>
      <c r="H2" s="142"/>
    </row>
    <row r="3" s="135" customFormat="1" ht="19.8" customHeight="1" spans="1:8">
      <c r="A3" s="143"/>
      <c r="B3" s="141" t="s">
        <v>7</v>
      </c>
      <c r="C3" s="142" t="s">
        <v>88</v>
      </c>
      <c r="D3" s="142"/>
      <c r="E3" s="142"/>
      <c r="F3" s="142"/>
      <c r="G3" s="142"/>
      <c r="H3" s="142"/>
    </row>
    <row r="4" s="135" customFormat="1" ht="19.8" customHeight="1" spans="1:8">
      <c r="A4" s="143"/>
      <c r="B4" s="141" t="s">
        <v>436</v>
      </c>
      <c r="C4" s="141" t="s">
        <v>437</v>
      </c>
      <c r="D4" s="141"/>
      <c r="E4" s="141"/>
      <c r="F4" s="141"/>
      <c r="G4" s="141"/>
      <c r="H4" s="141"/>
    </row>
    <row r="5" s="136" customFormat="1" ht="19.8" customHeight="1" spans="1:8">
      <c r="A5" s="144"/>
      <c r="B5" s="141" t="s">
        <v>97</v>
      </c>
      <c r="C5" s="141" t="s">
        <v>438</v>
      </c>
      <c r="D5" s="141"/>
      <c r="E5" s="141"/>
      <c r="F5" s="141"/>
      <c r="G5" s="141"/>
      <c r="H5" s="141"/>
    </row>
    <row r="6" s="135" customFormat="1" ht="19.8" customHeight="1" spans="1:8">
      <c r="A6" s="145" t="s">
        <v>439</v>
      </c>
      <c r="B6" s="146" t="s">
        <v>9</v>
      </c>
      <c r="C6" s="147" t="s">
        <v>88</v>
      </c>
      <c r="D6" s="147"/>
      <c r="E6" s="147"/>
      <c r="F6" s="147"/>
      <c r="G6" s="147"/>
      <c r="H6" s="147"/>
    </row>
    <row r="7" s="135" customFormat="1" ht="19.8" customHeight="1" spans="1:8">
      <c r="A7" s="148"/>
      <c r="B7" s="149" t="s">
        <v>6</v>
      </c>
      <c r="C7" s="147" t="s">
        <v>88</v>
      </c>
      <c r="D7" s="147"/>
      <c r="E7" s="147"/>
      <c r="F7" s="147"/>
      <c r="G7" s="147"/>
      <c r="H7" s="147"/>
    </row>
    <row r="8" s="135" customFormat="1" ht="19.8" customHeight="1" spans="1:8">
      <c r="A8" s="148"/>
      <c r="B8" s="149" t="s">
        <v>436</v>
      </c>
      <c r="C8" s="149" t="s">
        <v>440</v>
      </c>
      <c r="D8" s="149"/>
      <c r="E8" s="149"/>
      <c r="F8" s="149"/>
      <c r="G8" s="149"/>
      <c r="H8" s="149"/>
    </row>
    <row r="9" s="135" customFormat="1" ht="19.8" customHeight="1" spans="1:8">
      <c r="A9" s="150"/>
      <c r="B9" s="149" t="s">
        <v>97</v>
      </c>
      <c r="C9" s="149" t="s">
        <v>441</v>
      </c>
      <c r="D9" s="149"/>
      <c r="E9" s="149"/>
      <c r="F9" s="149"/>
      <c r="G9" s="149"/>
      <c r="H9" s="149"/>
    </row>
    <row r="10" ht="19.8" customHeight="1" spans="1:8">
      <c r="A10" s="151" t="s">
        <v>442</v>
      </c>
      <c r="B10" s="152" t="s">
        <v>147</v>
      </c>
      <c r="C10" s="153" t="s">
        <v>88</v>
      </c>
      <c r="D10" s="154"/>
      <c r="E10" s="154"/>
      <c r="F10" s="154"/>
      <c r="G10" s="154"/>
      <c r="H10" s="155"/>
    </row>
    <row r="11" ht="19.8" customHeight="1" spans="1:8">
      <c r="A11" s="156"/>
      <c r="B11" s="152" t="s">
        <v>91</v>
      </c>
      <c r="C11" s="153" t="s">
        <v>88</v>
      </c>
      <c r="D11" s="154"/>
      <c r="E11" s="154"/>
      <c r="F11" s="154"/>
      <c r="G11" s="154"/>
      <c r="H11" s="155"/>
    </row>
    <row r="12" ht="19.8" customHeight="1" spans="1:8">
      <c r="A12" s="156"/>
      <c r="B12" s="157" t="s">
        <v>13</v>
      </c>
      <c r="C12" s="158" t="s">
        <v>153</v>
      </c>
      <c r="D12" s="159"/>
      <c r="E12" s="159"/>
      <c r="F12" s="159"/>
      <c r="G12" s="159"/>
      <c r="H12" s="160"/>
    </row>
    <row r="13" ht="19.8" customHeight="1" spans="1:8">
      <c r="A13" s="156"/>
      <c r="B13" s="152" t="s">
        <v>443</v>
      </c>
      <c r="C13" s="157" t="s">
        <v>157</v>
      </c>
      <c r="D13" s="161" t="s">
        <v>158</v>
      </c>
      <c r="E13" s="162"/>
      <c r="F13" s="162"/>
      <c r="G13" s="162"/>
      <c r="H13" s="163"/>
    </row>
    <row r="14" ht="19.8" customHeight="1" spans="1:8">
      <c r="A14" s="156"/>
      <c r="B14" s="152"/>
      <c r="C14" s="157" t="s">
        <v>131</v>
      </c>
      <c r="D14" s="161" t="s">
        <v>159</v>
      </c>
      <c r="E14" s="162"/>
      <c r="F14" s="162"/>
      <c r="G14" s="162"/>
      <c r="H14" s="163"/>
    </row>
    <row r="15" ht="19.8" customHeight="1" spans="1:8">
      <c r="A15" s="156"/>
      <c r="B15" s="152"/>
      <c r="C15" s="164" t="s">
        <v>160</v>
      </c>
      <c r="D15" s="161" t="s">
        <v>161</v>
      </c>
      <c r="E15" s="162"/>
      <c r="F15" s="162"/>
      <c r="G15" s="162"/>
      <c r="H15" s="163"/>
    </row>
    <row r="16" ht="19.8" customHeight="1" spans="1:8">
      <c r="A16" s="165"/>
      <c r="B16" s="166" t="s">
        <v>97</v>
      </c>
      <c r="C16" s="167" t="s">
        <v>444</v>
      </c>
      <c r="D16" s="168"/>
      <c r="E16" s="168"/>
      <c r="F16" s="168"/>
      <c r="G16" s="168"/>
      <c r="H16" s="169"/>
    </row>
    <row r="17" ht="19.8" customHeight="1" spans="1:8">
      <c r="A17" s="170" t="s">
        <v>445</v>
      </c>
      <c r="B17" s="171" t="s">
        <v>17</v>
      </c>
      <c r="C17" s="172" t="s">
        <v>88</v>
      </c>
      <c r="D17" s="172"/>
      <c r="E17" s="172"/>
      <c r="F17" s="172"/>
      <c r="G17" s="172"/>
      <c r="H17" s="172"/>
    </row>
    <row r="18" ht="19.8" customHeight="1" spans="1:8">
      <c r="A18" s="173"/>
      <c r="B18" s="171" t="s">
        <v>279</v>
      </c>
      <c r="C18" s="172" t="s">
        <v>88</v>
      </c>
      <c r="D18" s="172"/>
      <c r="E18" s="172"/>
      <c r="F18" s="172"/>
      <c r="G18" s="172"/>
      <c r="H18" s="172"/>
    </row>
    <row r="19" ht="19.8" customHeight="1" spans="1:8">
      <c r="A19" s="173"/>
      <c r="B19" s="171" t="s">
        <v>436</v>
      </c>
      <c r="C19" s="171" t="s">
        <v>446</v>
      </c>
      <c r="D19" s="171"/>
      <c r="E19" s="171"/>
      <c r="F19" s="171"/>
      <c r="G19" s="171"/>
      <c r="H19" s="171"/>
    </row>
    <row r="20" ht="19.8" customHeight="1" spans="1:8">
      <c r="A20" s="174"/>
      <c r="B20" s="171" t="s">
        <v>97</v>
      </c>
      <c r="C20" s="171" t="s">
        <v>447</v>
      </c>
      <c r="D20" s="171"/>
      <c r="E20" s="171"/>
      <c r="F20" s="171"/>
      <c r="G20" s="171"/>
      <c r="H20" s="171"/>
    </row>
    <row r="21" ht="19.8" customHeight="1" spans="1:8">
      <c r="A21" s="151" t="s">
        <v>448</v>
      </c>
      <c r="B21" s="166" t="s">
        <v>17</v>
      </c>
      <c r="C21" s="166" t="s">
        <v>88</v>
      </c>
      <c r="D21" s="166"/>
      <c r="E21" s="166"/>
      <c r="F21" s="166"/>
      <c r="G21" s="166"/>
      <c r="H21" s="166"/>
    </row>
    <row r="22" ht="19.8" customHeight="1" spans="1:8">
      <c r="A22" s="156"/>
      <c r="B22" s="166" t="s">
        <v>18</v>
      </c>
      <c r="C22" s="166" t="s">
        <v>88</v>
      </c>
      <c r="D22" s="166"/>
      <c r="E22" s="166"/>
      <c r="F22" s="166"/>
      <c r="G22" s="166"/>
      <c r="H22" s="166"/>
    </row>
    <row r="23" ht="19.8" customHeight="1" spans="1:8">
      <c r="A23" s="156"/>
      <c r="B23" s="166" t="s">
        <v>436</v>
      </c>
      <c r="C23" s="166" t="s">
        <v>449</v>
      </c>
      <c r="D23" s="166"/>
      <c r="E23" s="166"/>
      <c r="F23" s="166"/>
      <c r="G23" s="166"/>
      <c r="H23" s="166"/>
    </row>
    <row r="24" ht="19.8" customHeight="1" spans="1:8">
      <c r="A24" s="165"/>
      <c r="B24" s="166" t="s">
        <v>97</v>
      </c>
      <c r="C24" s="166" t="s">
        <v>450</v>
      </c>
      <c r="D24" s="166"/>
      <c r="E24" s="166"/>
      <c r="F24" s="166"/>
      <c r="G24" s="166"/>
      <c r="H24" s="166"/>
    </row>
    <row r="25" ht="19.8" customHeight="1" spans="1:8">
      <c r="A25" s="175" t="s">
        <v>451</v>
      </c>
      <c r="B25" s="176" t="s">
        <v>17</v>
      </c>
      <c r="C25" s="177" t="s">
        <v>88</v>
      </c>
      <c r="D25" s="178"/>
      <c r="E25" s="178"/>
      <c r="F25" s="178"/>
      <c r="G25" s="178"/>
      <c r="H25" s="179"/>
    </row>
    <row r="26" ht="19.8" customHeight="1" spans="1:8">
      <c r="A26" s="180"/>
      <c r="B26" s="176" t="s">
        <v>436</v>
      </c>
      <c r="C26" s="176" t="s">
        <v>452</v>
      </c>
      <c r="D26" s="176"/>
      <c r="E26" s="176"/>
      <c r="F26" s="176"/>
      <c r="G26" s="176"/>
      <c r="H26" s="176"/>
    </row>
    <row r="27" ht="19.8" customHeight="1" spans="1:8">
      <c r="A27" s="181"/>
      <c r="B27" s="176" t="s">
        <v>97</v>
      </c>
      <c r="C27" s="177" t="s">
        <v>453</v>
      </c>
      <c r="D27" s="178"/>
      <c r="E27" s="178"/>
      <c r="F27" s="178"/>
      <c r="G27" s="178"/>
      <c r="H27" s="179"/>
    </row>
    <row r="28" ht="19.8" customHeight="1" spans="1:8">
      <c r="A28" s="182" t="s">
        <v>454</v>
      </c>
      <c r="B28" s="183" t="s">
        <v>24</v>
      </c>
      <c r="C28" s="183" t="s">
        <v>88</v>
      </c>
      <c r="D28" s="183"/>
      <c r="E28" s="183"/>
      <c r="F28" s="183"/>
      <c r="G28" s="183"/>
      <c r="H28" s="183"/>
    </row>
    <row r="29" ht="19.8" customHeight="1" spans="1:8">
      <c r="A29" s="184"/>
      <c r="B29" s="183" t="s">
        <v>25</v>
      </c>
      <c r="C29" s="183" t="s">
        <v>88</v>
      </c>
      <c r="D29" s="183"/>
      <c r="E29" s="183"/>
      <c r="F29" s="183"/>
      <c r="G29" s="183"/>
      <c r="H29" s="183"/>
    </row>
    <row r="30" ht="19.8" customHeight="1" spans="1:8">
      <c r="A30" s="184"/>
      <c r="B30" s="183" t="s">
        <v>26</v>
      </c>
      <c r="C30" s="183" t="s">
        <v>88</v>
      </c>
      <c r="D30" s="183"/>
      <c r="E30" s="183"/>
      <c r="F30" s="183"/>
      <c r="G30" s="183"/>
      <c r="H30" s="183"/>
    </row>
    <row r="31" ht="19.8" customHeight="1" spans="1:8">
      <c r="A31" s="184"/>
      <c r="B31" s="183" t="s">
        <v>28</v>
      </c>
      <c r="C31" s="183" t="s">
        <v>88</v>
      </c>
      <c r="D31" s="183"/>
      <c r="E31" s="183"/>
      <c r="F31" s="183"/>
      <c r="G31" s="183"/>
      <c r="H31" s="183"/>
    </row>
    <row r="32" ht="19.8" customHeight="1" spans="1:8">
      <c r="A32" s="184"/>
      <c r="B32" s="183" t="s">
        <v>436</v>
      </c>
      <c r="C32" s="183" t="s">
        <v>455</v>
      </c>
      <c r="D32" s="183"/>
      <c r="E32" s="183"/>
      <c r="F32" s="183"/>
      <c r="G32" s="183"/>
      <c r="H32" s="183"/>
    </row>
    <row r="33" ht="19.8" customHeight="1" spans="1:8">
      <c r="A33" s="184"/>
      <c r="B33" s="185" t="s">
        <v>456</v>
      </c>
      <c r="C33" s="186" t="s">
        <v>457</v>
      </c>
      <c r="D33" s="186" t="s">
        <v>458</v>
      </c>
      <c r="E33" s="187" t="s">
        <v>459</v>
      </c>
      <c r="F33" s="188"/>
      <c r="G33" s="188"/>
      <c r="H33" s="189"/>
    </row>
    <row r="34" ht="19.8" customHeight="1" spans="1:8">
      <c r="A34" s="184"/>
      <c r="B34" s="190"/>
      <c r="C34" s="186" t="s">
        <v>460</v>
      </c>
      <c r="D34" s="186" t="s">
        <v>461</v>
      </c>
      <c r="E34" s="187" t="s">
        <v>462</v>
      </c>
      <c r="F34" s="188"/>
      <c r="G34" s="188"/>
      <c r="H34" s="189"/>
    </row>
    <row r="35" ht="19.8" customHeight="1" spans="1:8">
      <c r="A35" s="184"/>
      <c r="B35" s="183" t="s">
        <v>97</v>
      </c>
      <c r="C35" s="191" t="s">
        <v>463</v>
      </c>
      <c r="D35" s="192"/>
      <c r="E35" s="192"/>
      <c r="F35" s="192"/>
      <c r="G35" s="192"/>
      <c r="H35" s="193"/>
    </row>
    <row r="36" ht="48.6" customHeight="1" spans="1:8">
      <c r="A36" s="194" t="s">
        <v>464</v>
      </c>
      <c r="B36" s="195" t="s">
        <v>465</v>
      </c>
      <c r="C36" s="196" t="s">
        <v>88</v>
      </c>
      <c r="D36" s="196"/>
      <c r="E36" s="196"/>
      <c r="F36" s="196"/>
      <c r="G36" s="196"/>
      <c r="H36" s="196"/>
    </row>
    <row r="37" ht="19.8" customHeight="1" spans="1:8">
      <c r="A37" s="197"/>
      <c r="B37" s="196" t="s">
        <v>436</v>
      </c>
      <c r="C37" s="196" t="s">
        <v>466</v>
      </c>
      <c r="D37" s="196"/>
      <c r="E37" s="196"/>
      <c r="F37" s="196"/>
      <c r="G37" s="196"/>
      <c r="H37" s="196"/>
    </row>
    <row r="38" ht="19.8" customHeight="1" spans="1:8">
      <c r="A38" s="197"/>
      <c r="B38" s="198" t="s">
        <v>23</v>
      </c>
      <c r="C38" s="199" t="s">
        <v>306</v>
      </c>
      <c r="D38" s="199" t="s">
        <v>467</v>
      </c>
      <c r="E38" s="199"/>
      <c r="F38" s="199"/>
      <c r="G38" s="199"/>
      <c r="H38" s="199"/>
    </row>
    <row r="39" ht="19.8" customHeight="1" spans="1:8">
      <c r="A39" s="197"/>
      <c r="B39" s="200"/>
      <c r="C39" s="199" t="s">
        <v>468</v>
      </c>
      <c r="D39" s="199" t="s">
        <v>469</v>
      </c>
      <c r="E39" s="199"/>
      <c r="F39" s="199"/>
      <c r="G39" s="199"/>
      <c r="H39" s="199"/>
    </row>
    <row r="40" ht="19.8" customHeight="1" spans="1:8">
      <c r="A40" s="201"/>
      <c r="B40" s="196" t="s">
        <v>97</v>
      </c>
      <c r="C40" s="196" t="s">
        <v>470</v>
      </c>
      <c r="D40" s="196"/>
      <c r="E40" s="196"/>
      <c r="F40" s="196"/>
      <c r="G40" s="196"/>
      <c r="H40" s="196"/>
    </row>
    <row r="41" ht="19.8" customHeight="1" spans="1:8">
      <c r="A41" s="202" t="s">
        <v>471</v>
      </c>
      <c r="B41" s="203" t="s">
        <v>472</v>
      </c>
      <c r="C41" s="203"/>
      <c r="D41" s="203"/>
      <c r="E41" s="203"/>
      <c r="F41" s="203"/>
      <c r="G41" s="203"/>
      <c r="H41" s="203"/>
    </row>
    <row r="42" ht="19.8" customHeight="1"/>
    <row r="43" ht="19.8" customHeight="1" spans="1:8">
      <c r="A43" s="204" t="s">
        <v>473</v>
      </c>
      <c r="B43" s="204"/>
      <c r="C43" s="204"/>
      <c r="D43" s="204"/>
      <c r="E43" s="204"/>
      <c r="F43" s="204"/>
      <c r="G43" s="204"/>
      <c r="H43" s="204"/>
    </row>
    <row r="44" ht="19.8" customHeight="1" spans="1:8">
      <c r="A44" s="205" t="s">
        <v>402</v>
      </c>
      <c r="B44" s="206" t="s">
        <v>403</v>
      </c>
      <c r="C44" s="207" t="s">
        <v>474</v>
      </c>
      <c r="D44" s="208"/>
      <c r="E44" s="208"/>
      <c r="F44" s="208"/>
      <c r="G44" s="208"/>
      <c r="H44" s="209"/>
    </row>
    <row r="45" ht="43.2" customHeight="1" spans="1:8">
      <c r="A45" s="210" t="s">
        <v>404</v>
      </c>
      <c r="B45" s="211" t="s">
        <v>405</v>
      </c>
      <c r="C45" s="212" t="s">
        <v>475</v>
      </c>
      <c r="D45" s="213"/>
      <c r="E45" s="213"/>
      <c r="F45" s="213"/>
      <c r="G45" s="213"/>
      <c r="H45" s="214"/>
    </row>
    <row r="46" ht="19.8" customHeight="1" spans="1:8">
      <c r="A46" s="215" t="s">
        <v>406</v>
      </c>
      <c r="B46" s="216" t="s">
        <v>476</v>
      </c>
      <c r="C46" s="217" t="s">
        <v>91</v>
      </c>
      <c r="D46" s="218" t="s">
        <v>88</v>
      </c>
      <c r="E46" s="219"/>
      <c r="F46" s="219"/>
      <c r="G46" s="220"/>
      <c r="H46" s="221" t="s">
        <v>88</v>
      </c>
    </row>
    <row r="47" ht="30" customHeight="1" spans="1:8">
      <c r="A47" s="222"/>
      <c r="B47" s="223"/>
      <c r="C47" s="217" t="s">
        <v>136</v>
      </c>
      <c r="D47" s="224" t="s">
        <v>137</v>
      </c>
      <c r="E47" s="225"/>
      <c r="F47" s="225"/>
      <c r="G47" s="226"/>
      <c r="H47" s="227" t="s">
        <v>137</v>
      </c>
    </row>
    <row r="48" ht="19.8" customHeight="1" spans="1:8">
      <c r="A48" s="222"/>
      <c r="B48" s="223"/>
      <c r="C48" s="217" t="s">
        <v>138</v>
      </c>
      <c r="D48" s="228" t="s">
        <v>139</v>
      </c>
      <c r="E48" s="229"/>
      <c r="F48" s="229"/>
      <c r="G48" s="230"/>
      <c r="H48" s="231" t="s">
        <v>139</v>
      </c>
    </row>
    <row r="49" ht="19.8" customHeight="1" spans="1:8">
      <c r="A49" s="222"/>
      <c r="B49" s="223"/>
      <c r="C49" s="232" t="s">
        <v>140</v>
      </c>
      <c r="D49" s="233" t="s">
        <v>141</v>
      </c>
      <c r="E49" s="234" t="s">
        <v>142</v>
      </c>
      <c r="F49" s="235"/>
      <c r="G49" s="236"/>
      <c r="H49" s="233" t="s">
        <v>141</v>
      </c>
    </row>
    <row r="50" ht="32.4" customHeight="1" spans="1:8">
      <c r="A50" s="222"/>
      <c r="B50" s="223"/>
      <c r="C50" s="232"/>
      <c r="D50" s="237" t="s">
        <v>143</v>
      </c>
      <c r="E50" s="238" t="s">
        <v>144</v>
      </c>
      <c r="F50" s="239"/>
      <c r="G50" s="240"/>
      <c r="H50" s="237" t="s">
        <v>143</v>
      </c>
    </row>
    <row r="51" ht="33.6" customHeight="1" spans="1:8">
      <c r="A51" s="222"/>
      <c r="B51" s="241"/>
      <c r="C51" s="217" t="s">
        <v>97</v>
      </c>
      <c r="D51" s="228" t="s">
        <v>145</v>
      </c>
      <c r="E51" s="229"/>
      <c r="F51" s="229"/>
      <c r="G51" s="230"/>
      <c r="H51" s="231" t="s">
        <v>145</v>
      </c>
    </row>
    <row r="52" ht="19.8" customHeight="1" spans="1:8">
      <c r="A52" s="242" t="s">
        <v>407</v>
      </c>
      <c r="B52" s="243" t="s">
        <v>477</v>
      </c>
      <c r="C52" s="152" t="s">
        <v>147</v>
      </c>
      <c r="D52" s="244" t="s">
        <v>88</v>
      </c>
      <c r="E52" s="244"/>
      <c r="F52" s="244"/>
      <c r="G52" s="244"/>
      <c r="H52" s="244"/>
    </row>
    <row r="53" ht="19.8" customHeight="1" spans="1:8">
      <c r="A53" s="242"/>
      <c r="B53" s="245"/>
      <c r="C53" s="152" t="s">
        <v>91</v>
      </c>
      <c r="D53" s="244" t="s">
        <v>88</v>
      </c>
      <c r="E53" s="244"/>
      <c r="F53" s="244"/>
      <c r="G53" s="244"/>
      <c r="H53" s="244"/>
    </row>
    <row r="54" ht="19.8" customHeight="1" spans="1:8">
      <c r="A54" s="242"/>
      <c r="B54" s="245"/>
      <c r="C54" s="246" t="s">
        <v>100</v>
      </c>
      <c r="D54" s="244" t="s">
        <v>88</v>
      </c>
      <c r="E54" s="244"/>
      <c r="F54" s="244"/>
      <c r="G54" s="244"/>
      <c r="H54" s="244"/>
    </row>
    <row r="55" ht="19.8" customHeight="1" spans="1:8">
      <c r="A55" s="242"/>
      <c r="B55" s="245"/>
      <c r="C55" s="246" t="s">
        <v>101</v>
      </c>
      <c r="D55" s="244" t="s">
        <v>88</v>
      </c>
      <c r="E55" s="244"/>
      <c r="F55" s="244"/>
      <c r="G55" s="244"/>
      <c r="H55" s="244"/>
    </row>
    <row r="56" ht="19.8" customHeight="1" spans="1:8">
      <c r="A56" s="242"/>
      <c r="B56" s="245"/>
      <c r="C56" s="246" t="s">
        <v>102</v>
      </c>
      <c r="D56" s="246" t="s">
        <v>103</v>
      </c>
      <c r="E56" s="246"/>
      <c r="F56" s="246"/>
      <c r="G56" s="246"/>
      <c r="H56" s="246"/>
    </row>
    <row r="57" ht="19.8" customHeight="1" spans="1:8">
      <c r="A57" s="242"/>
      <c r="B57" s="245"/>
      <c r="C57" s="157" t="s">
        <v>104</v>
      </c>
      <c r="D57" s="246" t="s">
        <v>105</v>
      </c>
      <c r="E57" s="246"/>
      <c r="F57" s="246"/>
      <c r="G57" s="246"/>
      <c r="H57" s="246"/>
    </row>
    <row r="58" ht="19.8" customHeight="1" spans="1:8">
      <c r="A58" s="242"/>
      <c r="B58" s="245"/>
      <c r="C58" s="157" t="s">
        <v>148</v>
      </c>
      <c r="D58" s="246" t="s">
        <v>88</v>
      </c>
      <c r="E58" s="246"/>
      <c r="F58" s="246"/>
      <c r="G58" s="246"/>
      <c r="H58" s="246"/>
    </row>
    <row r="59" ht="19.8" customHeight="1" spans="1:8">
      <c r="A59" s="242"/>
      <c r="B59" s="245"/>
      <c r="C59" s="157" t="s">
        <v>149</v>
      </c>
      <c r="D59" s="246" t="s">
        <v>88</v>
      </c>
      <c r="E59" s="246"/>
      <c r="F59" s="246"/>
      <c r="G59" s="246"/>
      <c r="H59" s="246"/>
    </row>
    <row r="60" ht="19.8" customHeight="1" spans="1:8">
      <c r="A60" s="242"/>
      <c r="B60" s="245"/>
      <c r="C60" s="157" t="s">
        <v>150</v>
      </c>
      <c r="D60" s="246" t="s">
        <v>88</v>
      </c>
      <c r="E60" s="246"/>
      <c r="F60" s="246"/>
      <c r="G60" s="246"/>
      <c r="H60" s="246"/>
    </row>
    <row r="61" ht="19.8" customHeight="1" spans="1:8">
      <c r="A61" s="242"/>
      <c r="B61" s="245"/>
      <c r="C61" s="157" t="s">
        <v>151</v>
      </c>
      <c r="D61" s="246" t="s">
        <v>88</v>
      </c>
      <c r="E61" s="246"/>
      <c r="F61" s="246"/>
      <c r="G61" s="246"/>
      <c r="H61" s="246"/>
    </row>
    <row r="62" ht="19.8" customHeight="1" spans="1:8">
      <c r="A62" s="242"/>
      <c r="B62" s="245"/>
      <c r="C62" s="157" t="s">
        <v>152</v>
      </c>
      <c r="D62" s="246" t="s">
        <v>88</v>
      </c>
      <c r="E62" s="246"/>
      <c r="F62" s="246"/>
      <c r="G62" s="246"/>
      <c r="H62" s="246"/>
    </row>
    <row r="63" ht="19.8" customHeight="1" spans="1:8">
      <c r="A63" s="242"/>
      <c r="B63" s="245"/>
      <c r="C63" s="157" t="s">
        <v>13</v>
      </c>
      <c r="D63" s="247" t="s">
        <v>153</v>
      </c>
      <c r="E63" s="247"/>
      <c r="F63" s="247"/>
      <c r="G63" s="247"/>
      <c r="H63" s="247"/>
    </row>
    <row r="64" ht="19.8" customHeight="1" spans="1:8">
      <c r="A64" s="242"/>
      <c r="B64" s="245"/>
      <c r="C64" s="157" t="s">
        <v>99</v>
      </c>
      <c r="D64" s="247" t="s">
        <v>106</v>
      </c>
      <c r="E64" s="247"/>
      <c r="F64" s="247"/>
      <c r="G64" s="247"/>
      <c r="H64" s="247"/>
    </row>
    <row r="65" ht="19.8" customHeight="1" spans="1:8">
      <c r="A65" s="242"/>
      <c r="B65" s="245"/>
      <c r="C65" s="157" t="s">
        <v>154</v>
      </c>
      <c r="D65" s="246" t="s">
        <v>155</v>
      </c>
      <c r="E65" s="246"/>
      <c r="F65" s="246"/>
      <c r="G65" s="246"/>
      <c r="H65" s="246"/>
    </row>
    <row r="66" ht="19.8" customHeight="1" spans="1:8">
      <c r="A66" s="242"/>
      <c r="B66" s="245"/>
      <c r="C66" s="152" t="s">
        <v>156</v>
      </c>
      <c r="D66" s="248" t="s">
        <v>157</v>
      </c>
      <c r="E66" s="249" t="s">
        <v>158</v>
      </c>
      <c r="F66" s="249"/>
      <c r="G66" s="249"/>
      <c r="H66" s="249"/>
    </row>
    <row r="67" ht="19.8" customHeight="1" spans="1:8">
      <c r="A67" s="242"/>
      <c r="B67" s="245"/>
      <c r="C67" s="152"/>
      <c r="D67" s="157" t="s">
        <v>131</v>
      </c>
      <c r="E67" s="249" t="s">
        <v>159</v>
      </c>
      <c r="F67" s="249"/>
      <c r="G67" s="249"/>
      <c r="H67" s="249"/>
    </row>
    <row r="68" ht="34.2" customHeight="1" spans="1:8">
      <c r="A68" s="242"/>
      <c r="B68" s="245"/>
      <c r="C68" s="152"/>
      <c r="D68" s="250" t="s">
        <v>160</v>
      </c>
      <c r="E68" s="249" t="s">
        <v>161</v>
      </c>
      <c r="F68" s="249"/>
      <c r="G68" s="249"/>
      <c r="H68" s="249"/>
    </row>
    <row r="69" ht="19.8" customHeight="1" spans="1:8">
      <c r="A69" s="242"/>
      <c r="B69" s="245"/>
      <c r="C69" s="244" t="s">
        <v>162</v>
      </c>
      <c r="D69" s="251" t="s">
        <v>163</v>
      </c>
      <c r="E69" s="249" t="s">
        <v>164</v>
      </c>
      <c r="F69" s="249"/>
      <c r="G69" s="249"/>
      <c r="H69" s="249"/>
    </row>
    <row r="70" ht="19.8" customHeight="1" spans="1:8">
      <c r="A70" s="242"/>
      <c r="B70" s="245"/>
      <c r="C70" s="244"/>
      <c r="D70" s="252"/>
      <c r="E70" s="249" t="s">
        <v>165</v>
      </c>
      <c r="F70" s="249"/>
      <c r="G70" s="249"/>
      <c r="H70" s="249"/>
    </row>
    <row r="71" ht="19.8" customHeight="1" spans="1:8">
      <c r="A71" s="242"/>
      <c r="B71" s="253"/>
      <c r="C71" s="244"/>
      <c r="D71" s="249" t="s">
        <v>143</v>
      </c>
      <c r="E71" s="249" t="s">
        <v>166</v>
      </c>
      <c r="F71" s="249"/>
      <c r="G71" s="249"/>
      <c r="H71" s="249"/>
    </row>
    <row r="72" ht="19.8" customHeight="1" spans="1:8">
      <c r="A72" s="254" t="s">
        <v>408</v>
      </c>
      <c r="B72" s="255" t="s">
        <v>478</v>
      </c>
      <c r="C72" s="256" t="s">
        <v>115</v>
      </c>
      <c r="D72" s="257" t="s">
        <v>88</v>
      </c>
      <c r="E72" s="257"/>
      <c r="F72" s="257"/>
      <c r="G72" s="257"/>
      <c r="H72" s="257"/>
    </row>
    <row r="73" ht="19.8" customHeight="1" spans="1:8">
      <c r="A73" s="254"/>
      <c r="B73" s="255"/>
      <c r="C73" s="256" t="s">
        <v>168</v>
      </c>
      <c r="D73" s="257" t="s">
        <v>88</v>
      </c>
      <c r="E73" s="257"/>
      <c r="F73" s="257"/>
      <c r="G73" s="257"/>
      <c r="H73" s="257"/>
    </row>
    <row r="74" ht="19.8" customHeight="1" spans="1:8">
      <c r="A74" s="254"/>
      <c r="B74" s="255"/>
      <c r="C74" s="256" t="s">
        <v>169</v>
      </c>
      <c r="D74" s="257" t="s">
        <v>88</v>
      </c>
      <c r="E74" s="257"/>
      <c r="F74" s="257"/>
      <c r="G74" s="257"/>
      <c r="H74" s="257"/>
    </row>
    <row r="75" ht="19.8" customHeight="1" spans="1:8">
      <c r="A75" s="254"/>
      <c r="B75" s="255"/>
      <c r="C75" s="256" t="s">
        <v>170</v>
      </c>
      <c r="D75" s="257" t="s">
        <v>88</v>
      </c>
      <c r="E75" s="257"/>
      <c r="F75" s="257"/>
      <c r="G75" s="257"/>
      <c r="H75" s="257"/>
    </row>
    <row r="76" ht="19.8" customHeight="1" spans="1:8">
      <c r="A76" s="254"/>
      <c r="B76" s="255"/>
      <c r="C76" s="256" t="s">
        <v>122</v>
      </c>
      <c r="D76" s="257" t="s">
        <v>88</v>
      </c>
      <c r="E76" s="257"/>
      <c r="F76" s="257"/>
      <c r="G76" s="257"/>
      <c r="H76" s="257"/>
    </row>
    <row r="77" ht="19.8" customHeight="1" spans="1:8">
      <c r="A77" s="254"/>
      <c r="B77" s="255"/>
      <c r="C77" s="258" t="s">
        <v>171</v>
      </c>
      <c r="D77" s="257" t="s">
        <v>88</v>
      </c>
      <c r="E77" s="257"/>
      <c r="F77" s="257"/>
      <c r="G77" s="257"/>
      <c r="H77" s="257"/>
    </row>
    <row r="78" ht="19.8" customHeight="1" spans="1:8">
      <c r="A78" s="254"/>
      <c r="B78" s="255"/>
      <c r="C78" s="259" t="s">
        <v>172</v>
      </c>
      <c r="D78" s="257" t="s">
        <v>88</v>
      </c>
      <c r="E78" s="257"/>
      <c r="F78" s="257"/>
      <c r="G78" s="257"/>
      <c r="H78" s="257"/>
    </row>
    <row r="79" ht="19.8" customHeight="1" spans="1:8">
      <c r="A79" s="254"/>
      <c r="B79" s="255"/>
      <c r="C79" s="259" t="s">
        <v>173</v>
      </c>
      <c r="D79" s="257" t="s">
        <v>88</v>
      </c>
      <c r="E79" s="257"/>
      <c r="F79" s="257"/>
      <c r="G79" s="257"/>
      <c r="H79" s="257"/>
    </row>
    <row r="80" ht="19.8" customHeight="1" spans="1:8">
      <c r="A80" s="254"/>
      <c r="B80" s="255"/>
      <c r="C80" s="256" t="s">
        <v>174</v>
      </c>
      <c r="D80" s="257" t="s">
        <v>88</v>
      </c>
      <c r="E80" s="257"/>
      <c r="F80" s="257"/>
      <c r="G80" s="257"/>
      <c r="H80" s="257"/>
    </row>
    <row r="81" ht="37.8" customHeight="1" spans="1:8">
      <c r="A81" s="254"/>
      <c r="B81" s="255"/>
      <c r="C81" s="255" t="s">
        <v>175</v>
      </c>
      <c r="D81" s="260" t="s">
        <v>176</v>
      </c>
      <c r="E81" s="261" t="s">
        <v>177</v>
      </c>
      <c r="F81" s="261"/>
      <c r="G81" s="261"/>
      <c r="H81" s="261"/>
    </row>
    <row r="82" ht="33.6" customHeight="1" spans="1:8">
      <c r="A82" s="254"/>
      <c r="B82" s="255"/>
      <c r="C82" s="255"/>
      <c r="D82" s="259" t="s">
        <v>178</v>
      </c>
      <c r="E82" s="262" t="s">
        <v>179</v>
      </c>
      <c r="F82" s="262"/>
      <c r="G82" s="262"/>
      <c r="H82" s="262"/>
    </row>
    <row r="83" ht="19.8" customHeight="1" spans="1:8">
      <c r="A83" s="254"/>
      <c r="B83" s="255"/>
      <c r="C83" s="256" t="s">
        <v>180</v>
      </c>
      <c r="D83" s="258" t="s">
        <v>181</v>
      </c>
      <c r="E83" s="258"/>
      <c r="F83" s="258"/>
      <c r="G83" s="258"/>
      <c r="H83" s="258"/>
    </row>
    <row r="84" ht="19.8" customHeight="1" spans="1:8">
      <c r="A84" s="254"/>
      <c r="B84" s="255"/>
      <c r="C84" s="256" t="s">
        <v>182</v>
      </c>
      <c r="D84" s="258" t="s">
        <v>183</v>
      </c>
      <c r="E84" s="258"/>
      <c r="F84" s="258"/>
      <c r="G84" s="258"/>
      <c r="H84" s="258"/>
    </row>
    <row r="85" ht="19.8" customHeight="1" spans="1:8">
      <c r="A85" s="263" t="s">
        <v>409</v>
      </c>
      <c r="B85" s="264" t="s">
        <v>115</v>
      </c>
      <c r="C85" s="147" t="s">
        <v>88</v>
      </c>
      <c r="D85" s="147"/>
      <c r="E85" s="147"/>
      <c r="F85" s="147"/>
      <c r="G85" s="147"/>
      <c r="H85" s="147"/>
    </row>
    <row r="86" ht="19.8" customHeight="1" spans="1:8">
      <c r="A86" s="263"/>
      <c r="B86" s="265" t="s">
        <v>170</v>
      </c>
      <c r="C86" s="147" t="s">
        <v>88</v>
      </c>
      <c r="D86" s="147"/>
      <c r="E86" s="147"/>
      <c r="F86" s="147"/>
      <c r="G86" s="147"/>
      <c r="H86" s="147"/>
    </row>
    <row r="87" ht="19.8" customHeight="1" spans="1:8">
      <c r="A87" s="263"/>
      <c r="B87" s="265" t="s">
        <v>91</v>
      </c>
      <c r="C87" s="147" t="s">
        <v>88</v>
      </c>
      <c r="D87" s="147"/>
      <c r="E87" s="147"/>
      <c r="F87" s="147"/>
      <c r="G87" s="147"/>
      <c r="H87" s="147"/>
    </row>
    <row r="88" ht="19.8" customHeight="1" spans="1:8">
      <c r="A88" s="263"/>
      <c r="B88" s="266" t="s">
        <v>185</v>
      </c>
      <c r="C88" s="267" t="s">
        <v>186</v>
      </c>
      <c r="D88" s="266" t="s">
        <v>187</v>
      </c>
      <c r="E88" s="266"/>
      <c r="F88" s="266"/>
      <c r="G88" s="266"/>
      <c r="H88" s="266"/>
    </row>
    <row r="89" ht="19.8" customHeight="1" spans="1:8">
      <c r="A89" s="263"/>
      <c r="B89" s="266"/>
      <c r="C89" s="267" t="s">
        <v>188</v>
      </c>
      <c r="D89" s="266" t="s">
        <v>189</v>
      </c>
      <c r="E89" s="266"/>
      <c r="F89" s="266"/>
      <c r="G89" s="266"/>
      <c r="H89" s="266"/>
    </row>
    <row r="90" ht="19.8" customHeight="1" spans="1:8">
      <c r="A90" s="263"/>
      <c r="B90" s="266"/>
      <c r="C90" s="265" t="s">
        <v>190</v>
      </c>
      <c r="D90" s="268" t="s">
        <v>191</v>
      </c>
      <c r="E90" s="268"/>
      <c r="F90" s="268"/>
      <c r="G90" s="268"/>
      <c r="H90" s="268"/>
    </row>
    <row r="91" ht="19.8" customHeight="1" spans="1:8">
      <c r="A91" s="263"/>
      <c r="B91" s="266"/>
      <c r="C91" s="265" t="s">
        <v>192</v>
      </c>
      <c r="D91" s="268" t="s">
        <v>193</v>
      </c>
      <c r="E91" s="268"/>
      <c r="F91" s="268"/>
      <c r="G91" s="268"/>
      <c r="H91" s="268"/>
    </row>
    <row r="92" ht="33.6" customHeight="1" spans="1:8">
      <c r="A92" s="263"/>
      <c r="B92" s="269" t="s">
        <v>97</v>
      </c>
      <c r="C92" s="270" t="s">
        <v>194</v>
      </c>
      <c r="D92" s="270"/>
      <c r="E92" s="270"/>
      <c r="F92" s="270"/>
      <c r="G92" s="270"/>
      <c r="H92" s="270"/>
    </row>
    <row r="93" ht="19.8" customHeight="1" spans="1:8">
      <c r="A93" s="271" t="s">
        <v>410</v>
      </c>
      <c r="B93" s="272" t="s">
        <v>479</v>
      </c>
      <c r="C93" s="273" t="s">
        <v>24</v>
      </c>
      <c r="D93" s="142" t="s">
        <v>88</v>
      </c>
      <c r="E93" s="142"/>
      <c r="F93" s="142"/>
      <c r="G93" s="142"/>
      <c r="H93" s="142"/>
    </row>
    <row r="94" ht="19.8" customHeight="1" spans="1:8">
      <c r="A94" s="271"/>
      <c r="B94" s="274"/>
      <c r="C94" s="273" t="s">
        <v>25</v>
      </c>
      <c r="D94" s="142" t="s">
        <v>88</v>
      </c>
      <c r="E94" s="142"/>
      <c r="F94" s="142"/>
      <c r="G94" s="142"/>
      <c r="H94" s="142"/>
    </row>
    <row r="95" ht="31.8" customHeight="1" spans="1:8">
      <c r="A95" s="271"/>
      <c r="B95" s="274"/>
      <c r="C95" s="273" t="s">
        <v>196</v>
      </c>
      <c r="D95" s="273" t="s">
        <v>197</v>
      </c>
      <c r="E95" s="273" t="s">
        <v>198</v>
      </c>
      <c r="F95" s="273"/>
      <c r="G95" s="273"/>
      <c r="H95" s="273"/>
    </row>
    <row r="96" ht="19.8" customHeight="1" spans="1:8">
      <c r="A96" s="271"/>
      <c r="B96" s="274"/>
      <c r="C96" s="273"/>
      <c r="D96" s="273" t="s">
        <v>199</v>
      </c>
      <c r="E96" s="273" t="s">
        <v>200</v>
      </c>
      <c r="F96" s="273"/>
      <c r="G96" s="273"/>
      <c r="H96" s="273"/>
    </row>
    <row r="97" ht="31.8" customHeight="1" spans="1:8">
      <c r="A97" s="271"/>
      <c r="B97" s="275"/>
      <c r="C97" s="276" t="s">
        <v>97</v>
      </c>
      <c r="D97" s="273" t="s">
        <v>201</v>
      </c>
      <c r="E97" s="273"/>
      <c r="F97" s="273"/>
      <c r="G97" s="273"/>
      <c r="H97" s="273"/>
    </row>
    <row r="98" ht="19.8" customHeight="1" spans="1:8">
      <c r="A98" s="242" t="s">
        <v>411</v>
      </c>
      <c r="B98" s="277" t="s">
        <v>480</v>
      </c>
      <c r="C98" s="152" t="s">
        <v>203</v>
      </c>
      <c r="D98" s="278" t="s">
        <v>88</v>
      </c>
      <c r="E98" s="278"/>
      <c r="F98" s="278"/>
      <c r="G98" s="278"/>
      <c r="H98" s="278"/>
    </row>
    <row r="99" ht="19.8" customHeight="1" spans="1:8">
      <c r="A99" s="242"/>
      <c r="B99" s="277"/>
      <c r="C99" s="152" t="s">
        <v>204</v>
      </c>
      <c r="D99" s="278" t="s">
        <v>88</v>
      </c>
      <c r="E99" s="278"/>
      <c r="F99" s="278"/>
      <c r="G99" s="278"/>
      <c r="H99" s="278"/>
    </row>
    <row r="100" ht="19.8" customHeight="1" spans="1:8">
      <c r="A100" s="242"/>
      <c r="B100" s="277"/>
      <c r="C100" s="152" t="s">
        <v>205</v>
      </c>
      <c r="D100" s="278" t="s">
        <v>88</v>
      </c>
      <c r="E100" s="278"/>
      <c r="F100" s="278"/>
      <c r="G100" s="278"/>
      <c r="H100" s="278"/>
    </row>
    <row r="101" ht="19.8" customHeight="1" spans="1:8">
      <c r="A101" s="242"/>
      <c r="B101" s="277"/>
      <c r="C101" s="244" t="s">
        <v>206</v>
      </c>
      <c r="D101" s="278" t="s">
        <v>88</v>
      </c>
      <c r="E101" s="278"/>
      <c r="F101" s="278"/>
      <c r="G101" s="278"/>
      <c r="H101" s="278"/>
    </row>
    <row r="102" ht="19.8" customHeight="1" spans="1:8">
      <c r="A102" s="242"/>
      <c r="B102" s="277"/>
      <c r="C102" s="244" t="s">
        <v>207</v>
      </c>
      <c r="D102" s="278" t="s">
        <v>88</v>
      </c>
      <c r="E102" s="278"/>
      <c r="F102" s="278"/>
      <c r="G102" s="278"/>
      <c r="H102" s="278"/>
    </row>
    <row r="103" ht="19.8" customHeight="1" spans="1:8">
      <c r="A103" s="242"/>
      <c r="B103" s="277"/>
      <c r="C103" s="244" t="s">
        <v>208</v>
      </c>
      <c r="D103" s="278" t="s">
        <v>88</v>
      </c>
      <c r="E103" s="278"/>
      <c r="F103" s="278"/>
      <c r="G103" s="278"/>
      <c r="H103" s="278"/>
    </row>
    <row r="104" ht="19.8" customHeight="1" spans="1:8">
      <c r="A104" s="242"/>
      <c r="B104" s="277"/>
      <c r="C104" s="244" t="s">
        <v>209</v>
      </c>
      <c r="D104" s="278" t="s">
        <v>88</v>
      </c>
      <c r="E104" s="278"/>
      <c r="F104" s="278"/>
      <c r="G104" s="278"/>
      <c r="H104" s="278"/>
    </row>
    <row r="105" ht="19.8" customHeight="1" spans="1:8">
      <c r="A105" s="242"/>
      <c r="B105" s="277"/>
      <c r="C105" s="244"/>
      <c r="D105" s="278" t="s">
        <v>88</v>
      </c>
      <c r="E105" s="278"/>
      <c r="F105" s="278"/>
      <c r="G105" s="278"/>
      <c r="H105" s="278"/>
    </row>
    <row r="106" ht="19.8" customHeight="1" spans="1:8">
      <c r="A106" s="242"/>
      <c r="B106" s="277"/>
      <c r="C106" s="152" t="s">
        <v>210</v>
      </c>
      <c r="D106" s="278" t="s">
        <v>88</v>
      </c>
      <c r="E106" s="278"/>
      <c r="F106" s="278"/>
      <c r="G106" s="278"/>
      <c r="H106" s="278"/>
    </row>
    <row r="107" ht="19.8" customHeight="1" spans="1:8">
      <c r="A107" s="242"/>
      <c r="B107" s="277"/>
      <c r="C107" s="244" t="s">
        <v>91</v>
      </c>
      <c r="D107" s="278" t="s">
        <v>88</v>
      </c>
      <c r="E107" s="278"/>
      <c r="F107" s="278"/>
      <c r="G107" s="278"/>
      <c r="H107" s="278"/>
    </row>
    <row r="108" ht="34.2" customHeight="1" spans="1:8">
      <c r="A108" s="242"/>
      <c r="B108" s="277"/>
      <c r="C108" s="244" t="s">
        <v>211</v>
      </c>
      <c r="D108" s="279" t="s">
        <v>212</v>
      </c>
      <c r="E108" s="279"/>
      <c r="F108" s="279"/>
      <c r="G108" s="279"/>
      <c r="H108" s="279"/>
    </row>
    <row r="109" ht="19.8" customHeight="1" spans="1:8">
      <c r="A109" s="242"/>
      <c r="B109" s="277"/>
      <c r="C109" s="244" t="s">
        <v>213</v>
      </c>
      <c r="D109" s="157" t="s">
        <v>214</v>
      </c>
      <c r="E109" s="280" t="s">
        <v>215</v>
      </c>
      <c r="F109" s="280"/>
      <c r="G109" s="280"/>
      <c r="H109" s="280"/>
    </row>
    <row r="110" ht="19.8" customHeight="1" spans="1:8">
      <c r="A110" s="242"/>
      <c r="B110" s="277"/>
      <c r="C110" s="244"/>
      <c r="D110" s="157" t="s">
        <v>216</v>
      </c>
      <c r="E110" s="280" t="s">
        <v>217</v>
      </c>
      <c r="F110" s="280"/>
      <c r="G110" s="280"/>
      <c r="H110" s="280"/>
    </row>
    <row r="111" ht="19.8" customHeight="1" spans="1:8">
      <c r="A111" s="242"/>
      <c r="B111" s="277"/>
      <c r="C111" s="244" t="s">
        <v>97</v>
      </c>
      <c r="D111" s="280" t="s">
        <v>218</v>
      </c>
      <c r="E111" s="280"/>
      <c r="F111" s="280"/>
      <c r="G111" s="280"/>
      <c r="H111" s="280"/>
    </row>
    <row r="112" ht="19.8" customHeight="1" spans="1:8">
      <c r="A112" s="281" t="s">
        <v>412</v>
      </c>
      <c r="B112" s="282" t="s">
        <v>481</v>
      </c>
      <c r="C112" s="283" t="s">
        <v>220</v>
      </c>
      <c r="D112" s="284" t="s">
        <v>115</v>
      </c>
      <c r="E112" s="284"/>
      <c r="F112" s="285" t="s">
        <v>88</v>
      </c>
      <c r="G112" s="285"/>
      <c r="H112" s="285"/>
    </row>
    <row r="113" ht="19.8" customHeight="1" spans="1:8">
      <c r="A113" s="281"/>
      <c r="B113" s="282"/>
      <c r="C113" s="283"/>
      <c r="D113" s="284" t="s">
        <v>168</v>
      </c>
      <c r="E113" s="284"/>
      <c r="F113" s="285" t="s">
        <v>88</v>
      </c>
      <c r="G113" s="285"/>
      <c r="H113" s="285"/>
    </row>
    <row r="114" ht="19.8" customHeight="1" spans="1:8">
      <c r="A114" s="281"/>
      <c r="B114" s="282"/>
      <c r="C114" s="283"/>
      <c r="D114" s="284" t="s">
        <v>169</v>
      </c>
      <c r="E114" s="284"/>
      <c r="F114" s="285" t="s">
        <v>88</v>
      </c>
      <c r="G114" s="285"/>
      <c r="H114" s="285"/>
    </row>
    <row r="115" ht="19.8" customHeight="1" spans="1:8">
      <c r="A115" s="281"/>
      <c r="B115" s="282"/>
      <c r="C115" s="283"/>
      <c r="D115" s="284" t="s">
        <v>170</v>
      </c>
      <c r="E115" s="284"/>
      <c r="F115" s="285" t="s">
        <v>88</v>
      </c>
      <c r="G115" s="285"/>
      <c r="H115" s="285"/>
    </row>
    <row r="116" ht="19.8" customHeight="1" spans="1:8">
      <c r="A116" s="281"/>
      <c r="B116" s="282"/>
      <c r="C116" s="283"/>
      <c r="D116" s="284" t="s">
        <v>122</v>
      </c>
      <c r="E116" s="284"/>
      <c r="F116" s="285" t="s">
        <v>88</v>
      </c>
      <c r="G116" s="285"/>
      <c r="H116" s="285"/>
    </row>
    <row r="117" ht="19.8" customHeight="1" spans="1:8">
      <c r="A117" s="281"/>
      <c r="B117" s="282"/>
      <c r="C117" s="283"/>
      <c r="D117" s="284" t="s">
        <v>171</v>
      </c>
      <c r="E117" s="284"/>
      <c r="F117" s="285" t="s">
        <v>88</v>
      </c>
      <c r="G117" s="285"/>
      <c r="H117" s="285"/>
    </row>
    <row r="118" ht="19.8" customHeight="1" spans="1:8">
      <c r="A118" s="281"/>
      <c r="B118" s="282"/>
      <c r="C118" s="283"/>
      <c r="D118" s="284" t="s">
        <v>172</v>
      </c>
      <c r="E118" s="284"/>
      <c r="F118" s="285" t="s">
        <v>88</v>
      </c>
      <c r="G118" s="285"/>
      <c r="H118" s="285"/>
    </row>
    <row r="119" ht="19.8" customHeight="1" spans="1:8">
      <c r="A119" s="281"/>
      <c r="B119" s="282"/>
      <c r="C119" s="283"/>
      <c r="D119" s="284" t="s">
        <v>173</v>
      </c>
      <c r="E119" s="284"/>
      <c r="F119" s="285" t="s">
        <v>88</v>
      </c>
      <c r="G119" s="285"/>
      <c r="H119" s="285"/>
    </row>
    <row r="120" ht="19.8" customHeight="1" spans="1:8">
      <c r="A120" s="281"/>
      <c r="B120" s="282"/>
      <c r="C120" s="283"/>
      <c r="D120" s="284" t="s">
        <v>174</v>
      </c>
      <c r="E120" s="284"/>
      <c r="F120" s="285" t="s">
        <v>88</v>
      </c>
      <c r="G120" s="285"/>
      <c r="H120" s="285"/>
    </row>
    <row r="121" ht="19.8" customHeight="1" spans="1:8">
      <c r="A121" s="281"/>
      <c r="B121" s="282"/>
      <c r="C121" s="283"/>
      <c r="D121" s="284" t="s">
        <v>221</v>
      </c>
      <c r="E121" s="284"/>
      <c r="F121" s="285" t="s">
        <v>88</v>
      </c>
      <c r="G121" s="285"/>
      <c r="H121" s="285"/>
    </row>
    <row r="122" ht="19.8" customHeight="1" spans="1:8">
      <c r="A122" s="281"/>
      <c r="B122" s="282"/>
      <c r="C122" s="283"/>
      <c r="D122" s="284" t="s">
        <v>91</v>
      </c>
      <c r="E122" s="284"/>
      <c r="F122" s="285" t="s">
        <v>88</v>
      </c>
      <c r="G122" s="285"/>
      <c r="H122" s="285"/>
    </row>
    <row r="123" ht="19.8" customHeight="1" spans="1:8">
      <c r="A123" s="281"/>
      <c r="B123" s="282"/>
      <c r="C123" s="283"/>
      <c r="D123" s="284" t="s">
        <v>180</v>
      </c>
      <c r="E123" s="284"/>
      <c r="F123" s="285" t="s">
        <v>222</v>
      </c>
      <c r="G123" s="285"/>
      <c r="H123" s="285"/>
    </row>
    <row r="124" ht="19.8" customHeight="1" spans="1:8">
      <c r="A124" s="281"/>
      <c r="B124" s="282"/>
      <c r="C124" s="283"/>
      <c r="D124" s="284" t="s">
        <v>182</v>
      </c>
      <c r="E124" s="284"/>
      <c r="F124" s="285" t="s">
        <v>223</v>
      </c>
      <c r="G124" s="285"/>
      <c r="H124" s="285"/>
    </row>
    <row r="125" ht="19.8" customHeight="1" spans="1:8">
      <c r="A125" s="281"/>
      <c r="B125" s="282"/>
      <c r="C125" s="283"/>
      <c r="D125" s="284" t="s">
        <v>224</v>
      </c>
      <c r="E125" s="284"/>
      <c r="F125" s="286" t="s">
        <v>225</v>
      </c>
      <c r="G125" s="286"/>
      <c r="H125" s="286"/>
    </row>
    <row r="126" ht="19.8" customHeight="1" spans="1:8">
      <c r="A126" s="281"/>
      <c r="B126" s="282"/>
      <c r="C126" s="283"/>
      <c r="D126" s="284" t="s">
        <v>226</v>
      </c>
      <c r="E126" s="284"/>
      <c r="F126" s="286" t="s">
        <v>227</v>
      </c>
      <c r="G126" s="286"/>
      <c r="H126" s="286"/>
    </row>
    <row r="127" ht="31.2" customHeight="1" spans="1:8">
      <c r="A127" s="281"/>
      <c r="B127" s="282"/>
      <c r="C127" s="283"/>
      <c r="D127" s="284" t="s">
        <v>97</v>
      </c>
      <c r="E127" s="284"/>
      <c r="F127" s="286" t="s">
        <v>228</v>
      </c>
      <c r="G127" s="286"/>
      <c r="H127" s="286"/>
    </row>
    <row r="128" ht="19.8" customHeight="1" spans="1:8">
      <c r="A128" s="281"/>
      <c r="B128" s="282"/>
      <c r="C128" s="282" t="s">
        <v>229</v>
      </c>
      <c r="D128" s="284" t="s">
        <v>230</v>
      </c>
      <c r="E128" s="284"/>
      <c r="F128" s="285" t="s">
        <v>88</v>
      </c>
      <c r="G128" s="285"/>
      <c r="H128" s="285"/>
    </row>
    <row r="129" ht="19.8" customHeight="1" spans="1:8">
      <c r="A129" s="281"/>
      <c r="B129" s="282"/>
      <c r="C129" s="282"/>
      <c r="D129" s="284" t="s">
        <v>91</v>
      </c>
      <c r="E129" s="284"/>
      <c r="F129" s="285" t="s">
        <v>88</v>
      </c>
      <c r="G129" s="285"/>
      <c r="H129" s="285"/>
    </row>
    <row r="130" ht="19.8" customHeight="1" spans="1:8">
      <c r="A130" s="281"/>
      <c r="B130" s="282"/>
      <c r="C130" s="282"/>
      <c r="D130" s="287" t="s">
        <v>231</v>
      </c>
      <c r="E130" s="287"/>
      <c r="F130" s="288" t="s">
        <v>232</v>
      </c>
      <c r="G130" s="285" t="s">
        <v>233</v>
      </c>
      <c r="H130" s="285"/>
    </row>
    <row r="131" ht="19.8" customHeight="1" spans="1:8">
      <c r="A131" s="281"/>
      <c r="B131" s="282"/>
      <c r="C131" s="282"/>
      <c r="D131" s="287"/>
      <c r="E131" s="287"/>
      <c r="F131" s="289" t="s">
        <v>234</v>
      </c>
      <c r="G131" s="285" t="s">
        <v>235</v>
      </c>
      <c r="H131" s="285"/>
    </row>
    <row r="132" ht="19.8" customHeight="1" spans="1:8">
      <c r="A132" s="271" t="s">
        <v>413</v>
      </c>
      <c r="B132" s="290" t="s">
        <v>482</v>
      </c>
      <c r="C132" s="142" t="s">
        <v>17</v>
      </c>
      <c r="D132" s="142" t="s">
        <v>88</v>
      </c>
      <c r="E132" s="142"/>
      <c r="F132" s="142"/>
      <c r="G132" s="142"/>
      <c r="H132" s="142"/>
    </row>
    <row r="133" ht="19.8" customHeight="1" spans="1:8">
      <c r="A133" s="271"/>
      <c r="B133" s="290"/>
      <c r="C133" s="291" t="s">
        <v>268</v>
      </c>
      <c r="D133" s="142" t="s">
        <v>269</v>
      </c>
      <c r="E133" s="142"/>
      <c r="F133" s="142"/>
      <c r="G133" s="142"/>
      <c r="H133" s="142"/>
    </row>
    <row r="134" ht="19.8" customHeight="1" spans="1:8">
      <c r="A134" s="271"/>
      <c r="B134" s="290"/>
      <c r="C134" s="273" t="s">
        <v>21</v>
      </c>
      <c r="D134" s="292" t="s">
        <v>270</v>
      </c>
      <c r="E134" s="292"/>
      <c r="F134" s="293" t="s">
        <v>271</v>
      </c>
      <c r="G134" s="142" t="s">
        <v>272</v>
      </c>
      <c r="H134" s="142"/>
    </row>
    <row r="135" ht="19.8" customHeight="1" spans="1:8">
      <c r="A135" s="271"/>
      <c r="B135" s="290"/>
      <c r="C135" s="142"/>
      <c r="D135" s="292"/>
      <c r="E135" s="292"/>
      <c r="F135" s="293" t="s">
        <v>273</v>
      </c>
      <c r="G135" s="142" t="s">
        <v>274</v>
      </c>
      <c r="H135" s="142"/>
    </row>
    <row r="136" ht="19.8" customHeight="1" spans="1:8">
      <c r="A136" s="271"/>
      <c r="B136" s="290"/>
      <c r="C136" s="142"/>
      <c r="D136" s="292"/>
      <c r="E136" s="292"/>
      <c r="F136" s="293" t="s">
        <v>275</v>
      </c>
      <c r="G136" s="142" t="s">
        <v>276</v>
      </c>
      <c r="H136" s="142"/>
    </row>
    <row r="137" ht="19.8" customHeight="1" spans="1:8">
      <c r="A137" s="271"/>
      <c r="B137" s="290"/>
      <c r="C137" s="142" t="s">
        <v>97</v>
      </c>
      <c r="D137" s="273" t="s">
        <v>277</v>
      </c>
      <c r="E137" s="273"/>
      <c r="F137" s="273"/>
      <c r="G137" s="273"/>
      <c r="H137" s="273"/>
    </row>
    <row r="138" ht="19.8" customHeight="1" spans="1:8">
      <c r="A138" s="294" t="s">
        <v>414</v>
      </c>
      <c r="B138" s="295" t="s">
        <v>483</v>
      </c>
      <c r="C138" s="296" t="s">
        <v>17</v>
      </c>
      <c r="D138" s="257" t="s">
        <v>88</v>
      </c>
      <c r="E138" s="257"/>
      <c r="F138" s="257"/>
      <c r="G138" s="257"/>
      <c r="H138" s="257"/>
    </row>
    <row r="139" ht="19.8" customHeight="1" spans="1:8">
      <c r="A139" s="297"/>
      <c r="B139" s="298"/>
      <c r="C139" s="299" t="s">
        <v>279</v>
      </c>
      <c r="D139" s="257" t="s">
        <v>88</v>
      </c>
      <c r="E139" s="257"/>
      <c r="F139" s="257"/>
      <c r="G139" s="257"/>
      <c r="H139" s="257"/>
    </row>
    <row r="140" ht="19.8" customHeight="1" spans="1:8">
      <c r="A140" s="297"/>
      <c r="B140" s="298"/>
      <c r="C140" s="257" t="s">
        <v>16</v>
      </c>
      <c r="D140" s="300" t="s">
        <v>415</v>
      </c>
      <c r="E140" s="300"/>
      <c r="F140" s="257" t="s">
        <v>281</v>
      </c>
      <c r="G140" s="301" t="s">
        <v>282</v>
      </c>
      <c r="H140" s="302"/>
    </row>
    <row r="141" ht="19.8" customHeight="1" spans="1:8">
      <c r="A141" s="297"/>
      <c r="B141" s="298"/>
      <c r="C141" s="257"/>
      <c r="D141" s="300"/>
      <c r="E141" s="300"/>
      <c r="F141" s="257" t="s">
        <v>283</v>
      </c>
      <c r="G141" s="301" t="s">
        <v>284</v>
      </c>
      <c r="H141" s="302"/>
    </row>
    <row r="142" ht="19.8" customHeight="1" spans="1:8">
      <c r="A142" s="297"/>
      <c r="B142" s="298"/>
      <c r="C142" s="255" t="s">
        <v>285</v>
      </c>
      <c r="D142" s="300"/>
      <c r="E142" s="300"/>
      <c r="F142" s="303" t="s">
        <v>234</v>
      </c>
      <c r="G142" s="301" t="s">
        <v>111</v>
      </c>
      <c r="H142" s="302"/>
    </row>
    <row r="143" ht="33.6" customHeight="1" spans="1:8">
      <c r="A143" s="297"/>
      <c r="B143" s="298"/>
      <c r="C143" s="255"/>
      <c r="D143" s="304" t="s">
        <v>415</v>
      </c>
      <c r="E143" s="305"/>
      <c r="F143" s="303" t="s">
        <v>246</v>
      </c>
      <c r="G143" s="301" t="s">
        <v>287</v>
      </c>
      <c r="H143" s="302"/>
    </row>
    <row r="144" ht="19.8" customHeight="1" spans="1:8">
      <c r="A144" s="297"/>
      <c r="B144" s="306"/>
      <c r="C144" s="257" t="s">
        <v>97</v>
      </c>
      <c r="D144" s="255" t="s">
        <v>288</v>
      </c>
      <c r="E144" s="255"/>
      <c r="F144" s="255"/>
      <c r="G144" s="255"/>
      <c r="H144" s="255"/>
    </row>
    <row r="145" ht="19.8" customHeight="1" spans="1:8">
      <c r="A145" s="307" t="s">
        <v>416</v>
      </c>
      <c r="B145" s="308" t="s">
        <v>484</v>
      </c>
      <c r="C145" s="309" t="s">
        <v>290</v>
      </c>
      <c r="D145" s="310" t="s">
        <v>88</v>
      </c>
      <c r="E145" s="310"/>
      <c r="F145" s="310"/>
      <c r="G145" s="310"/>
      <c r="H145" s="310"/>
    </row>
    <row r="146" ht="19.8" customHeight="1" spans="1:8">
      <c r="A146" s="307"/>
      <c r="B146" s="311"/>
      <c r="C146" s="309" t="s">
        <v>291</v>
      </c>
      <c r="D146" s="310" t="s">
        <v>88</v>
      </c>
      <c r="E146" s="310"/>
      <c r="F146" s="310"/>
      <c r="G146" s="310"/>
      <c r="H146" s="310"/>
    </row>
    <row r="147" ht="19.8" customHeight="1" spans="1:8">
      <c r="A147" s="307"/>
      <c r="B147" s="311"/>
      <c r="C147" s="309" t="s">
        <v>292</v>
      </c>
      <c r="D147" s="310" t="s">
        <v>88</v>
      </c>
      <c r="E147" s="310"/>
      <c r="F147" s="310"/>
      <c r="G147" s="310"/>
      <c r="H147" s="310"/>
    </row>
    <row r="148" ht="19.8" customHeight="1" spans="1:8">
      <c r="A148" s="307"/>
      <c r="B148" s="311"/>
      <c r="C148" s="309" t="s">
        <v>293</v>
      </c>
      <c r="D148" s="310" t="s">
        <v>88</v>
      </c>
      <c r="E148" s="310"/>
      <c r="F148" s="310"/>
      <c r="G148" s="310"/>
      <c r="H148" s="310"/>
    </row>
    <row r="149" ht="19.8" customHeight="1" spans="1:8">
      <c r="A149" s="307"/>
      <c r="B149" s="311"/>
      <c r="C149" s="309" t="s">
        <v>17</v>
      </c>
      <c r="D149" s="310" t="s">
        <v>88</v>
      </c>
      <c r="E149" s="310"/>
      <c r="F149" s="310"/>
      <c r="G149" s="310"/>
      <c r="H149" s="310"/>
    </row>
    <row r="150" ht="19.8" customHeight="1" spans="1:8">
      <c r="A150" s="307"/>
      <c r="B150" s="311"/>
      <c r="C150" s="246" t="s">
        <v>294</v>
      </c>
      <c r="D150" s="310" t="s">
        <v>295</v>
      </c>
      <c r="E150" s="310"/>
      <c r="F150" s="310"/>
      <c r="G150" s="310"/>
      <c r="H150" s="310"/>
    </row>
    <row r="151" ht="19.8" customHeight="1" spans="1:8">
      <c r="A151" s="307"/>
      <c r="B151" s="311"/>
      <c r="C151" s="244" t="s">
        <v>296</v>
      </c>
      <c r="D151" s="312" t="s">
        <v>131</v>
      </c>
      <c r="E151" s="310" t="s">
        <v>297</v>
      </c>
      <c r="F151" s="310"/>
      <c r="G151" s="310"/>
      <c r="H151" s="310"/>
    </row>
    <row r="152" ht="19.8" customHeight="1" spans="1:8">
      <c r="A152" s="307"/>
      <c r="B152" s="311"/>
      <c r="C152" s="244"/>
      <c r="D152" s="312" t="s">
        <v>298</v>
      </c>
      <c r="E152" s="310" t="s">
        <v>299</v>
      </c>
      <c r="F152" s="310"/>
      <c r="G152" s="310"/>
      <c r="H152" s="310"/>
    </row>
    <row r="153" ht="19.8" customHeight="1" spans="1:8">
      <c r="A153" s="307"/>
      <c r="B153" s="313"/>
      <c r="C153" s="309" t="s">
        <v>97</v>
      </c>
      <c r="D153" s="310" t="s">
        <v>300</v>
      </c>
      <c r="E153" s="310"/>
      <c r="F153" s="310"/>
      <c r="G153" s="310"/>
      <c r="H153" s="310"/>
    </row>
    <row r="154" ht="19.8" customHeight="1" spans="1:8">
      <c r="A154" s="271" t="s">
        <v>417</v>
      </c>
      <c r="B154" s="293" t="s">
        <v>17</v>
      </c>
      <c r="C154" s="142" t="s">
        <v>88</v>
      </c>
      <c r="D154" s="142"/>
      <c r="E154" s="142"/>
      <c r="F154" s="142"/>
      <c r="G154" s="142"/>
      <c r="H154" s="142"/>
    </row>
    <row r="155" ht="19.8" customHeight="1" spans="1:8">
      <c r="A155" s="271"/>
      <c r="B155" s="293" t="s">
        <v>290</v>
      </c>
      <c r="C155" s="142" t="s">
        <v>88</v>
      </c>
      <c r="D155" s="142"/>
      <c r="E155" s="142"/>
      <c r="F155" s="142"/>
      <c r="G155" s="142"/>
      <c r="H155" s="142"/>
    </row>
    <row r="156" ht="19.8" customHeight="1" spans="1:8">
      <c r="A156" s="271"/>
      <c r="B156" s="291" t="s">
        <v>302</v>
      </c>
      <c r="C156" s="142" t="s">
        <v>303</v>
      </c>
      <c r="D156" s="142"/>
      <c r="E156" s="142"/>
      <c r="F156" s="142"/>
      <c r="G156" s="142"/>
      <c r="H156" s="142"/>
    </row>
    <row r="157" ht="19.8" customHeight="1" spans="1:8">
      <c r="A157" s="271"/>
      <c r="B157" s="273" t="s">
        <v>304</v>
      </c>
      <c r="C157" s="291" t="s">
        <v>248</v>
      </c>
      <c r="D157" s="142" t="s">
        <v>305</v>
      </c>
      <c r="E157" s="142"/>
      <c r="F157" s="142"/>
      <c r="G157" s="142"/>
      <c r="H157" s="142"/>
    </row>
    <row r="158" ht="19.8" customHeight="1" spans="1:8">
      <c r="A158" s="271"/>
      <c r="B158" s="273"/>
      <c r="C158" s="291" t="s">
        <v>306</v>
      </c>
      <c r="D158" s="142" t="s">
        <v>307</v>
      </c>
      <c r="E158" s="142"/>
      <c r="F158" s="142"/>
      <c r="G158" s="142"/>
      <c r="H158" s="142"/>
    </row>
    <row r="159" ht="19.8" customHeight="1" spans="1:8">
      <c r="A159" s="271"/>
      <c r="B159" s="293" t="s">
        <v>97</v>
      </c>
      <c r="C159" s="142" t="s">
        <v>308</v>
      </c>
      <c r="D159" s="142"/>
      <c r="E159" s="142"/>
      <c r="F159" s="142"/>
      <c r="G159" s="142"/>
      <c r="H159" s="142"/>
    </row>
    <row r="160" ht="19.8" customHeight="1" spans="1:8">
      <c r="A160" s="314" t="s">
        <v>418</v>
      </c>
      <c r="B160" s="315" t="s">
        <v>485</v>
      </c>
      <c r="C160" s="316" t="s">
        <v>17</v>
      </c>
      <c r="D160" s="317" t="s">
        <v>88</v>
      </c>
      <c r="E160" s="317"/>
      <c r="F160" s="317"/>
      <c r="G160" s="317"/>
      <c r="H160" s="317"/>
    </row>
    <row r="161" ht="19.8" customHeight="1" spans="1:8">
      <c r="A161" s="314"/>
      <c r="B161" s="315"/>
      <c r="C161" s="316" t="s">
        <v>279</v>
      </c>
      <c r="D161" s="317" t="s">
        <v>88</v>
      </c>
      <c r="E161" s="317"/>
      <c r="F161" s="317"/>
      <c r="G161" s="317"/>
      <c r="H161" s="317"/>
    </row>
    <row r="162" ht="19.8" customHeight="1" spans="1:8">
      <c r="A162" s="314"/>
      <c r="B162" s="315"/>
      <c r="C162" s="316" t="s">
        <v>310</v>
      </c>
      <c r="D162" s="317" t="s">
        <v>88</v>
      </c>
      <c r="E162" s="317"/>
      <c r="F162" s="317"/>
      <c r="G162" s="317"/>
      <c r="H162" s="317"/>
    </row>
    <row r="163" ht="19.8" customHeight="1" spans="1:8">
      <c r="A163" s="314"/>
      <c r="B163" s="315"/>
      <c r="C163" s="316" t="s">
        <v>290</v>
      </c>
      <c r="D163" s="317" t="s">
        <v>88</v>
      </c>
      <c r="E163" s="317"/>
      <c r="F163" s="317"/>
      <c r="G163" s="317"/>
      <c r="H163" s="317"/>
    </row>
    <row r="164" ht="19.8" customHeight="1" spans="1:8">
      <c r="A164" s="314"/>
      <c r="B164" s="315"/>
      <c r="C164" s="316" t="s">
        <v>291</v>
      </c>
      <c r="D164" s="317" t="s">
        <v>88</v>
      </c>
      <c r="E164" s="317"/>
      <c r="F164" s="317"/>
      <c r="G164" s="317"/>
      <c r="H164" s="317"/>
    </row>
    <row r="165" ht="19.8" customHeight="1" spans="1:8">
      <c r="A165" s="314"/>
      <c r="B165" s="315"/>
      <c r="C165" s="316" t="s">
        <v>293</v>
      </c>
      <c r="D165" s="317" t="s">
        <v>88</v>
      </c>
      <c r="E165" s="317"/>
      <c r="F165" s="317"/>
      <c r="G165" s="317"/>
      <c r="H165" s="317"/>
    </row>
    <row r="166" ht="19.8" customHeight="1" spans="1:8">
      <c r="A166" s="314"/>
      <c r="B166" s="315"/>
      <c r="C166" s="316" t="s">
        <v>292</v>
      </c>
      <c r="D166" s="317" t="s">
        <v>88</v>
      </c>
      <c r="E166" s="317"/>
      <c r="F166" s="317"/>
      <c r="G166" s="317"/>
      <c r="H166" s="317"/>
    </row>
    <row r="167" ht="19.8" customHeight="1" spans="1:8">
      <c r="A167" s="314"/>
      <c r="B167" s="315"/>
      <c r="C167" s="318" t="s">
        <v>18</v>
      </c>
      <c r="D167" s="317" t="s">
        <v>88</v>
      </c>
      <c r="E167" s="317"/>
      <c r="F167" s="317"/>
      <c r="G167" s="317"/>
      <c r="H167" s="317"/>
    </row>
    <row r="168" ht="19.8" customHeight="1" spans="1:8">
      <c r="A168" s="314"/>
      <c r="B168" s="315"/>
      <c r="C168" s="318" t="s">
        <v>313</v>
      </c>
      <c r="D168" s="317" t="s">
        <v>312</v>
      </c>
      <c r="E168" s="317"/>
      <c r="F168" s="317"/>
      <c r="G168" s="317"/>
      <c r="H168" s="317"/>
    </row>
    <row r="169" ht="19.8" customHeight="1" spans="1:8">
      <c r="A169" s="314"/>
      <c r="B169" s="315"/>
      <c r="C169" s="315" t="s">
        <v>315</v>
      </c>
      <c r="D169" s="319" t="s">
        <v>316</v>
      </c>
      <c r="E169" s="317" t="s">
        <v>317</v>
      </c>
      <c r="F169" s="317"/>
      <c r="G169" s="317"/>
      <c r="H169" s="317"/>
    </row>
    <row r="170" ht="19.8" customHeight="1" spans="1:8">
      <c r="A170" s="314"/>
      <c r="B170" s="315"/>
      <c r="C170" s="315"/>
      <c r="D170" s="319" t="s">
        <v>248</v>
      </c>
      <c r="E170" s="317" t="s">
        <v>318</v>
      </c>
      <c r="F170" s="317"/>
      <c r="G170" s="317"/>
      <c r="H170" s="317"/>
    </row>
    <row r="171" ht="19.8" customHeight="1" spans="1:8">
      <c r="A171" s="314"/>
      <c r="B171" s="315"/>
      <c r="C171" s="315" t="s">
        <v>319</v>
      </c>
      <c r="D171" s="318" t="s">
        <v>320</v>
      </c>
      <c r="E171" s="317" t="s">
        <v>321</v>
      </c>
      <c r="F171" s="317"/>
      <c r="G171" s="317"/>
      <c r="H171" s="317"/>
    </row>
    <row r="172" ht="19.8" customHeight="1" spans="1:8">
      <c r="A172" s="314"/>
      <c r="B172" s="315"/>
      <c r="C172" s="315"/>
      <c r="D172" s="318" t="s">
        <v>322</v>
      </c>
      <c r="E172" s="317" t="s">
        <v>323</v>
      </c>
      <c r="F172" s="317"/>
      <c r="G172" s="317"/>
      <c r="H172" s="317"/>
    </row>
    <row r="173" ht="33.6" customHeight="1" spans="1:8">
      <c r="A173" s="314"/>
      <c r="B173" s="315"/>
      <c r="C173" s="316" t="s">
        <v>97</v>
      </c>
      <c r="D173" s="317" t="s">
        <v>324</v>
      </c>
      <c r="E173" s="317"/>
      <c r="F173" s="317"/>
      <c r="G173" s="317"/>
      <c r="H173" s="317"/>
    </row>
    <row r="174" ht="19.8" customHeight="1" spans="1:8">
      <c r="A174" s="320" t="s">
        <v>419</v>
      </c>
      <c r="B174" s="321" t="s">
        <v>9</v>
      </c>
      <c r="C174" s="322" t="s">
        <v>88</v>
      </c>
      <c r="D174" s="322"/>
      <c r="E174" s="322"/>
      <c r="F174" s="322"/>
      <c r="G174" s="322"/>
      <c r="H174" s="322"/>
    </row>
    <row r="175" ht="19.8" customHeight="1" spans="1:8">
      <c r="A175" s="323"/>
      <c r="B175" s="324" t="s">
        <v>6</v>
      </c>
      <c r="C175" s="322" t="s">
        <v>88</v>
      </c>
      <c r="D175" s="322"/>
      <c r="E175" s="322"/>
      <c r="F175" s="322"/>
      <c r="G175" s="322"/>
      <c r="H175" s="322"/>
    </row>
    <row r="176" ht="19.8" customHeight="1" spans="1:8">
      <c r="A176" s="323"/>
      <c r="B176" s="324" t="s">
        <v>10</v>
      </c>
      <c r="C176" s="322" t="s">
        <v>420</v>
      </c>
      <c r="D176" s="322"/>
      <c r="E176" s="322"/>
      <c r="F176" s="322"/>
      <c r="G176" s="322"/>
      <c r="H176" s="322"/>
    </row>
    <row r="177" ht="19.8" customHeight="1" spans="1:8">
      <c r="A177" s="325"/>
      <c r="B177" s="326" t="s">
        <v>97</v>
      </c>
      <c r="C177" s="322" t="s">
        <v>421</v>
      </c>
      <c r="D177" s="322"/>
      <c r="E177" s="322"/>
      <c r="F177" s="322"/>
      <c r="G177" s="322"/>
      <c r="H177" s="322"/>
    </row>
    <row r="178" ht="19.8" customHeight="1" spans="1:8">
      <c r="A178" s="327" t="s">
        <v>422</v>
      </c>
      <c r="B178" s="328" t="s">
        <v>486</v>
      </c>
      <c r="C178" s="329" t="s">
        <v>338</v>
      </c>
      <c r="D178" s="330" t="s">
        <v>88</v>
      </c>
      <c r="E178" s="330"/>
      <c r="F178" s="330"/>
      <c r="G178" s="330"/>
      <c r="H178" s="330"/>
    </row>
    <row r="179" ht="19.8" customHeight="1" spans="1:8">
      <c r="A179" s="327"/>
      <c r="B179" s="331"/>
      <c r="C179" s="329" t="s">
        <v>423</v>
      </c>
      <c r="D179" s="330" t="s">
        <v>88</v>
      </c>
      <c r="E179" s="330"/>
      <c r="F179" s="330"/>
      <c r="G179" s="330"/>
      <c r="H179" s="330"/>
    </row>
    <row r="180" ht="19.8" customHeight="1" spans="1:8">
      <c r="A180" s="327"/>
      <c r="B180" s="331"/>
      <c r="C180" s="329" t="s">
        <v>424</v>
      </c>
      <c r="D180" s="330" t="s">
        <v>425</v>
      </c>
      <c r="E180" s="330"/>
      <c r="F180" s="330"/>
      <c r="G180" s="330"/>
      <c r="H180" s="330"/>
    </row>
    <row r="181" ht="19.8" customHeight="1" spans="1:8">
      <c r="A181" s="327"/>
      <c r="B181" s="331"/>
      <c r="C181" s="329" t="s">
        <v>339</v>
      </c>
      <c r="D181" s="330" t="s">
        <v>340</v>
      </c>
      <c r="E181" s="330"/>
      <c r="F181" s="330"/>
      <c r="G181" s="330"/>
      <c r="H181" s="330"/>
    </row>
    <row r="182" ht="19.8" customHeight="1" spans="1:8">
      <c r="A182" s="327"/>
      <c r="B182" s="331"/>
      <c r="C182" s="329" t="s">
        <v>341</v>
      </c>
      <c r="D182" s="330" t="s">
        <v>342</v>
      </c>
      <c r="E182" s="330"/>
      <c r="F182" s="330"/>
      <c r="G182" s="330"/>
      <c r="H182" s="330"/>
    </row>
    <row r="183" ht="19.8" customHeight="1" spans="1:8">
      <c r="A183" s="327"/>
      <c r="B183" s="331"/>
      <c r="C183" s="332" t="s">
        <v>339</v>
      </c>
      <c r="D183" s="329" t="s">
        <v>232</v>
      </c>
      <c r="E183" s="330" t="s">
        <v>343</v>
      </c>
      <c r="F183" s="330"/>
      <c r="G183" s="330"/>
      <c r="H183" s="330"/>
    </row>
    <row r="184" ht="19.8" customHeight="1" spans="1:8">
      <c r="A184" s="327"/>
      <c r="B184" s="331"/>
      <c r="C184" s="332"/>
      <c r="D184" s="329" t="s">
        <v>143</v>
      </c>
      <c r="E184" s="330" t="s">
        <v>344</v>
      </c>
      <c r="F184" s="330"/>
      <c r="G184" s="330"/>
      <c r="H184" s="330"/>
    </row>
    <row r="185" ht="19.8" customHeight="1" spans="1:8">
      <c r="A185" s="327"/>
      <c r="B185" s="331"/>
      <c r="C185" s="332" t="s">
        <v>424</v>
      </c>
      <c r="D185" s="329" t="s">
        <v>426</v>
      </c>
      <c r="E185" s="330" t="s">
        <v>427</v>
      </c>
      <c r="F185" s="330"/>
      <c r="G185" s="330"/>
      <c r="H185" s="330"/>
    </row>
    <row r="186" ht="19.8" customHeight="1" spans="1:8">
      <c r="A186" s="327"/>
      <c r="B186" s="331"/>
      <c r="C186" s="332"/>
      <c r="D186" s="329" t="s">
        <v>428</v>
      </c>
      <c r="E186" s="330" t="s">
        <v>111</v>
      </c>
      <c r="F186" s="330"/>
      <c r="G186" s="330"/>
      <c r="H186" s="330"/>
    </row>
    <row r="187" ht="19.8" customHeight="1" spans="1:8">
      <c r="A187" s="327"/>
      <c r="B187" s="331"/>
      <c r="C187" s="332"/>
      <c r="D187" s="329" t="s">
        <v>248</v>
      </c>
      <c r="E187" s="330" t="s">
        <v>429</v>
      </c>
      <c r="F187" s="330"/>
      <c r="G187" s="330"/>
      <c r="H187" s="330"/>
    </row>
    <row r="188" ht="19.8" customHeight="1" spans="1:8">
      <c r="A188" s="327"/>
      <c r="B188" s="333"/>
      <c r="C188" s="334" t="s">
        <v>97</v>
      </c>
      <c r="D188" s="330" t="s">
        <v>430</v>
      </c>
      <c r="E188" s="330"/>
      <c r="F188" s="330"/>
      <c r="G188" s="330"/>
      <c r="H188" s="330"/>
    </row>
    <row r="189" ht="28.2" customHeight="1" spans="1:8">
      <c r="A189" s="335" t="s">
        <v>431</v>
      </c>
      <c r="B189" s="336" t="s">
        <v>487</v>
      </c>
      <c r="C189" s="337" t="s">
        <v>357</v>
      </c>
      <c r="D189" s="147" t="s">
        <v>88</v>
      </c>
      <c r="E189" s="147"/>
      <c r="F189" s="147"/>
      <c r="G189" s="147"/>
      <c r="H189" s="147"/>
    </row>
    <row r="190" ht="28.2" customHeight="1" spans="1:8">
      <c r="A190" s="338"/>
      <c r="B190" s="339"/>
      <c r="C190" s="265" t="s">
        <v>9</v>
      </c>
      <c r="D190" s="147" t="s">
        <v>88</v>
      </c>
      <c r="E190" s="147"/>
      <c r="F190" s="147"/>
      <c r="G190" s="147"/>
      <c r="H190" s="147"/>
    </row>
    <row r="191" ht="28.2" customHeight="1" spans="1:8">
      <c r="A191" s="338"/>
      <c r="B191" s="339"/>
      <c r="C191" s="266" t="s">
        <v>358</v>
      </c>
      <c r="D191" s="267" t="s">
        <v>359</v>
      </c>
      <c r="E191" s="147" t="s">
        <v>360</v>
      </c>
      <c r="F191" s="147"/>
      <c r="G191" s="147"/>
      <c r="H191" s="147"/>
    </row>
    <row r="192" ht="28.2" customHeight="1" spans="1:8">
      <c r="A192" s="338"/>
      <c r="B192" s="339"/>
      <c r="C192" s="266"/>
      <c r="D192" s="267" t="s">
        <v>361</v>
      </c>
      <c r="E192" s="147" t="s">
        <v>362</v>
      </c>
      <c r="F192" s="147"/>
      <c r="G192" s="147"/>
      <c r="H192" s="147"/>
    </row>
    <row r="193" ht="28.2" customHeight="1" spans="1:8">
      <c r="A193" s="340"/>
      <c r="B193" s="341"/>
      <c r="C193" s="337" t="s">
        <v>97</v>
      </c>
      <c r="D193" s="147" t="s">
        <v>432</v>
      </c>
      <c r="E193" s="147"/>
      <c r="F193" s="147"/>
      <c r="G193" s="147"/>
      <c r="H193" s="147"/>
    </row>
    <row r="194" ht="25.2" customHeight="1" spans="1:8">
      <c r="A194" s="307" t="s">
        <v>433</v>
      </c>
      <c r="B194" s="244" t="s">
        <v>488</v>
      </c>
      <c r="C194" s="157" t="s">
        <v>365</v>
      </c>
      <c r="D194" s="310" t="s">
        <v>88</v>
      </c>
      <c r="E194" s="310"/>
      <c r="F194" s="310"/>
      <c r="G194" s="310"/>
      <c r="H194" s="310"/>
    </row>
    <row r="195" ht="25.2" customHeight="1" spans="1:8">
      <c r="A195" s="307"/>
      <c r="B195" s="244"/>
      <c r="C195" s="157" t="s">
        <v>9</v>
      </c>
      <c r="D195" s="310" t="s">
        <v>88</v>
      </c>
      <c r="E195" s="310"/>
      <c r="F195" s="310"/>
      <c r="G195" s="310"/>
      <c r="H195" s="310"/>
    </row>
    <row r="196" ht="32.4" customHeight="1" spans="1:8">
      <c r="A196" s="307"/>
      <c r="B196" s="244"/>
      <c r="C196" s="277" t="s">
        <v>366</v>
      </c>
      <c r="D196" s="246" t="s">
        <v>367</v>
      </c>
      <c r="E196" s="310" t="s">
        <v>368</v>
      </c>
      <c r="F196" s="310"/>
      <c r="G196" s="310"/>
      <c r="H196" s="310"/>
    </row>
    <row r="197" ht="31.8" customHeight="1" spans="1:8">
      <c r="A197" s="307"/>
      <c r="B197" s="244"/>
      <c r="C197" s="277"/>
      <c r="D197" s="342" t="s">
        <v>369</v>
      </c>
      <c r="E197" s="310" t="s">
        <v>370</v>
      </c>
      <c r="F197" s="310"/>
      <c r="G197" s="310"/>
      <c r="H197" s="310"/>
    </row>
    <row r="198" ht="25.2" customHeight="1" spans="1:8">
      <c r="A198" s="307"/>
      <c r="B198" s="244"/>
      <c r="C198" s="277"/>
      <c r="D198" s="164" t="s">
        <v>371</v>
      </c>
      <c r="E198" s="310" t="s">
        <v>372</v>
      </c>
      <c r="F198" s="310"/>
      <c r="G198" s="310"/>
      <c r="H198" s="310"/>
    </row>
    <row r="199" ht="25.2" customHeight="1" spans="1:8">
      <c r="A199" s="307"/>
      <c r="B199" s="244"/>
      <c r="C199" s="343" t="s">
        <v>97</v>
      </c>
      <c r="D199" s="310" t="s">
        <v>373</v>
      </c>
      <c r="E199" s="310"/>
      <c r="F199" s="310"/>
      <c r="G199" s="310"/>
      <c r="H199" s="310"/>
    </row>
    <row r="200" ht="19.8" customHeight="1"/>
    <row r="201" ht="19.8" customHeight="1"/>
    <row r="202" ht="19.8" customHeight="1" spans="2:2">
      <c r="B202" s="137"/>
    </row>
    <row r="203" ht="19.8" customHeight="1"/>
    <row r="204" ht="19.8" customHeight="1"/>
    <row r="205" ht="19.8" customHeight="1"/>
    <row r="206" ht="19.8" customHeight="1"/>
    <row r="207" ht="19.8" customHeight="1"/>
    <row r="208" ht="19.8" customHeight="1"/>
    <row r="209" ht="19.8" customHeight="1"/>
  </sheetData>
  <mergeCells count="258">
    <mergeCell ref="A1:H1"/>
    <mergeCell ref="C2:H2"/>
    <mergeCell ref="C3:H3"/>
    <mergeCell ref="C4:H4"/>
    <mergeCell ref="C5:H5"/>
    <mergeCell ref="C6:H6"/>
    <mergeCell ref="C7:H7"/>
    <mergeCell ref="C8:H8"/>
    <mergeCell ref="C9:H9"/>
    <mergeCell ref="C10:H10"/>
    <mergeCell ref="C11:H11"/>
    <mergeCell ref="C12:H12"/>
    <mergeCell ref="D13:H13"/>
    <mergeCell ref="D14:H14"/>
    <mergeCell ref="D15:H15"/>
    <mergeCell ref="C16:H16"/>
    <mergeCell ref="C17:H17"/>
    <mergeCell ref="C18:H18"/>
    <mergeCell ref="C19:H19"/>
    <mergeCell ref="C20:H20"/>
    <mergeCell ref="C21:H21"/>
    <mergeCell ref="C22:H22"/>
    <mergeCell ref="C23:H23"/>
    <mergeCell ref="C24:H24"/>
    <mergeCell ref="C25:H25"/>
    <mergeCell ref="C26:H26"/>
    <mergeCell ref="C27:H27"/>
    <mergeCell ref="C28:H28"/>
    <mergeCell ref="C29:H29"/>
    <mergeCell ref="C30:H30"/>
    <mergeCell ref="C31:H31"/>
    <mergeCell ref="C32:H32"/>
    <mergeCell ref="E33:H33"/>
    <mergeCell ref="E34:H34"/>
    <mergeCell ref="C35:H35"/>
    <mergeCell ref="C36:H36"/>
    <mergeCell ref="C37:H37"/>
    <mergeCell ref="C40:H40"/>
    <mergeCell ref="B41:H41"/>
    <mergeCell ref="A43:H43"/>
    <mergeCell ref="C44:H44"/>
    <mergeCell ref="C45:H45"/>
    <mergeCell ref="D47:G47"/>
    <mergeCell ref="D48:G48"/>
    <mergeCell ref="E50:G50"/>
    <mergeCell ref="D52:H52"/>
    <mergeCell ref="D53:H53"/>
    <mergeCell ref="D54:H54"/>
    <mergeCell ref="D55:H55"/>
    <mergeCell ref="D56:H56"/>
    <mergeCell ref="D57:H57"/>
    <mergeCell ref="D58:H58"/>
    <mergeCell ref="D59:H59"/>
    <mergeCell ref="D60:H60"/>
    <mergeCell ref="D61:H61"/>
    <mergeCell ref="D62:H62"/>
    <mergeCell ref="D63:H63"/>
    <mergeCell ref="D64:H64"/>
    <mergeCell ref="D65:H65"/>
    <mergeCell ref="E66:H66"/>
    <mergeCell ref="E67:H67"/>
    <mergeCell ref="E68:H68"/>
    <mergeCell ref="E69:H69"/>
    <mergeCell ref="E70:H70"/>
    <mergeCell ref="E71:H71"/>
    <mergeCell ref="D72:G72"/>
    <mergeCell ref="D73:G73"/>
    <mergeCell ref="D74:G74"/>
    <mergeCell ref="D75:G75"/>
    <mergeCell ref="D76:G76"/>
    <mergeCell ref="D77:G77"/>
    <mergeCell ref="D78:G78"/>
    <mergeCell ref="D79:G79"/>
    <mergeCell ref="D80:G80"/>
    <mergeCell ref="E81:H81"/>
    <mergeCell ref="E82:H82"/>
    <mergeCell ref="D83:G83"/>
    <mergeCell ref="D84:G84"/>
    <mergeCell ref="C85:H85"/>
    <mergeCell ref="C86:H86"/>
    <mergeCell ref="C87:H87"/>
    <mergeCell ref="D88:H88"/>
    <mergeCell ref="D89:H89"/>
    <mergeCell ref="D90:H90"/>
    <mergeCell ref="D91:H91"/>
    <mergeCell ref="C92:H92"/>
    <mergeCell ref="D93:H93"/>
    <mergeCell ref="D94:H94"/>
    <mergeCell ref="E95:H95"/>
    <mergeCell ref="E96:H96"/>
    <mergeCell ref="D97:H97"/>
    <mergeCell ref="D98:H98"/>
    <mergeCell ref="D99:H99"/>
    <mergeCell ref="D100:H100"/>
    <mergeCell ref="D101:H101"/>
    <mergeCell ref="D102:H102"/>
    <mergeCell ref="D103:H103"/>
    <mergeCell ref="D104:H104"/>
    <mergeCell ref="D105:H105"/>
    <mergeCell ref="D106:H106"/>
    <mergeCell ref="D107:H107"/>
    <mergeCell ref="D108:H108"/>
    <mergeCell ref="E109:H109"/>
    <mergeCell ref="E110:H110"/>
    <mergeCell ref="D111:H111"/>
    <mergeCell ref="F112:H112"/>
    <mergeCell ref="F113:H113"/>
    <mergeCell ref="F114:H114"/>
    <mergeCell ref="F115:H115"/>
    <mergeCell ref="F116:H116"/>
    <mergeCell ref="F117:H117"/>
    <mergeCell ref="F118:H118"/>
    <mergeCell ref="F119:H119"/>
    <mergeCell ref="F120:H120"/>
    <mergeCell ref="F121:H121"/>
    <mergeCell ref="F122:H122"/>
    <mergeCell ref="F123:H123"/>
    <mergeCell ref="F124:H124"/>
    <mergeCell ref="F125:H125"/>
    <mergeCell ref="F126:H126"/>
    <mergeCell ref="F127:H127"/>
    <mergeCell ref="F128:H128"/>
    <mergeCell ref="F129:H129"/>
    <mergeCell ref="G130:H130"/>
    <mergeCell ref="G131:H131"/>
    <mergeCell ref="D132:H132"/>
    <mergeCell ref="D133:H133"/>
    <mergeCell ref="G134:H134"/>
    <mergeCell ref="G135:H135"/>
    <mergeCell ref="G136:H136"/>
    <mergeCell ref="D137:H137"/>
    <mergeCell ref="D138:H138"/>
    <mergeCell ref="D139:H139"/>
    <mergeCell ref="G140:H140"/>
    <mergeCell ref="G141:H141"/>
    <mergeCell ref="G142:H142"/>
    <mergeCell ref="D143:E143"/>
    <mergeCell ref="G143:H143"/>
    <mergeCell ref="D144:H144"/>
    <mergeCell ref="D145:H145"/>
    <mergeCell ref="D146:H146"/>
    <mergeCell ref="D147:H147"/>
    <mergeCell ref="D148:H148"/>
    <mergeCell ref="D149:H149"/>
    <mergeCell ref="D150:H150"/>
    <mergeCell ref="E151:H151"/>
    <mergeCell ref="E152:H152"/>
    <mergeCell ref="D153:H153"/>
    <mergeCell ref="C154:H154"/>
    <mergeCell ref="C155:H155"/>
    <mergeCell ref="C156:H156"/>
    <mergeCell ref="D157:H157"/>
    <mergeCell ref="D158:H158"/>
    <mergeCell ref="C159:H159"/>
    <mergeCell ref="D160:H160"/>
    <mergeCell ref="D161:H161"/>
    <mergeCell ref="D162:H162"/>
    <mergeCell ref="D163:H163"/>
    <mergeCell ref="D164:H164"/>
    <mergeCell ref="D165:H165"/>
    <mergeCell ref="D166:H166"/>
    <mergeCell ref="D167:H167"/>
    <mergeCell ref="D168:H168"/>
    <mergeCell ref="E169:H169"/>
    <mergeCell ref="E170:H170"/>
    <mergeCell ref="E171:H171"/>
    <mergeCell ref="E172:H172"/>
    <mergeCell ref="D173:H173"/>
    <mergeCell ref="C174:H174"/>
    <mergeCell ref="C175:H175"/>
    <mergeCell ref="C176:H176"/>
    <mergeCell ref="C177:H177"/>
    <mergeCell ref="D178:H178"/>
    <mergeCell ref="D179:H179"/>
    <mergeCell ref="D180:H180"/>
    <mergeCell ref="D181:H181"/>
    <mergeCell ref="D182:H182"/>
    <mergeCell ref="E183:H183"/>
    <mergeCell ref="E184:H184"/>
    <mergeCell ref="E185:H185"/>
    <mergeCell ref="E186:H186"/>
    <mergeCell ref="E187:H187"/>
    <mergeCell ref="D188:H188"/>
    <mergeCell ref="D189:H189"/>
    <mergeCell ref="D190:H190"/>
    <mergeCell ref="E191:H191"/>
    <mergeCell ref="E192:H192"/>
    <mergeCell ref="D193:H193"/>
    <mergeCell ref="D194:H194"/>
    <mergeCell ref="D195:H195"/>
    <mergeCell ref="E196:H196"/>
    <mergeCell ref="E197:H197"/>
    <mergeCell ref="E198:H198"/>
    <mergeCell ref="D199:H199"/>
    <mergeCell ref="A2:A5"/>
    <mergeCell ref="A6:A9"/>
    <mergeCell ref="A10:A16"/>
    <mergeCell ref="A17:A20"/>
    <mergeCell ref="A21:A24"/>
    <mergeCell ref="A25:A27"/>
    <mergeCell ref="A28:A35"/>
    <mergeCell ref="A36:A40"/>
    <mergeCell ref="A46:A51"/>
    <mergeCell ref="A52:A71"/>
    <mergeCell ref="A72:A84"/>
    <mergeCell ref="A85:A92"/>
    <mergeCell ref="A93:A97"/>
    <mergeCell ref="A98:A111"/>
    <mergeCell ref="A112:A131"/>
    <mergeCell ref="A132:A137"/>
    <mergeCell ref="A138:A144"/>
    <mergeCell ref="A145:A153"/>
    <mergeCell ref="A154:A159"/>
    <mergeCell ref="A160:A173"/>
    <mergeCell ref="A174:A177"/>
    <mergeCell ref="A178:A188"/>
    <mergeCell ref="A189:A193"/>
    <mergeCell ref="A194:A199"/>
    <mergeCell ref="B13:B15"/>
    <mergeCell ref="B33:B34"/>
    <mergeCell ref="B38:B39"/>
    <mergeCell ref="B46:B51"/>
    <mergeCell ref="B52:B71"/>
    <mergeCell ref="B72:B84"/>
    <mergeCell ref="B88:B91"/>
    <mergeCell ref="B93:B97"/>
    <mergeCell ref="B98:B111"/>
    <mergeCell ref="B112:B131"/>
    <mergeCell ref="B132:B137"/>
    <mergeCell ref="B138:B144"/>
    <mergeCell ref="B145:B153"/>
    <mergeCell ref="B157:B158"/>
    <mergeCell ref="B160:B173"/>
    <mergeCell ref="B178:B188"/>
    <mergeCell ref="B189:B193"/>
    <mergeCell ref="B194:B199"/>
    <mergeCell ref="C49:C50"/>
    <mergeCell ref="C66:C68"/>
    <mergeCell ref="C69:C71"/>
    <mergeCell ref="C81:C82"/>
    <mergeCell ref="C104:C105"/>
    <mergeCell ref="C109:C110"/>
    <mergeCell ref="C112:C127"/>
    <mergeCell ref="C128:C131"/>
    <mergeCell ref="C134:C136"/>
    <mergeCell ref="C140:C141"/>
    <mergeCell ref="C142:C143"/>
    <mergeCell ref="C151:C152"/>
    <mergeCell ref="C169:C170"/>
    <mergeCell ref="C171:C172"/>
    <mergeCell ref="C183:C184"/>
    <mergeCell ref="C185:C187"/>
    <mergeCell ref="C191:C192"/>
    <mergeCell ref="C196:C198"/>
    <mergeCell ref="D69:D70"/>
    <mergeCell ref="D130:E131"/>
    <mergeCell ref="D140:E142"/>
    <mergeCell ref="D134:E136"/>
  </mergeCells>
  <pageMargins left="0.7" right="0.7" top="0.75" bottom="0.75" header="0.3" footer="0.3"/>
  <pageSetup paperSize="9" orientation="portrait" horizontalDpi="120" verticalDpi="12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R8" sqref="R8"/>
    </sheetView>
  </sheetViews>
  <sheetFormatPr defaultColWidth="9" defaultRowHeight="14"/>
  <sheetData/>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E4" sqref="E4"/>
    </sheetView>
  </sheetViews>
  <sheetFormatPr defaultColWidth="9" defaultRowHeight="14" outlineLevelRow="3" outlineLevelCol="2"/>
  <cols>
    <col min="1" max="1" width="33.7818181818182" customWidth="1"/>
    <col min="2" max="3" width="18.3363636363636" customWidth="1"/>
  </cols>
  <sheetData>
    <row r="1" ht="21.75" spans="1:3">
      <c r="A1" s="125" t="s">
        <v>489</v>
      </c>
      <c r="B1" s="125"/>
      <c r="C1" s="125"/>
    </row>
    <row r="2" ht="21" spans="1:3">
      <c r="A2" s="126" t="s">
        <v>490</v>
      </c>
      <c r="B2" s="127" t="s">
        <v>491</v>
      </c>
      <c r="C2" s="128" t="s">
        <v>492</v>
      </c>
    </row>
    <row r="3" ht="21" spans="1:3">
      <c r="A3" s="129" t="s">
        <v>493</v>
      </c>
      <c r="B3" s="130">
        <v>0.65</v>
      </c>
      <c r="C3" s="131">
        <v>0.85</v>
      </c>
    </row>
    <row r="4" ht="21.75" spans="1:3">
      <c r="A4" s="132" t="s">
        <v>494</v>
      </c>
      <c r="B4" s="133">
        <v>0.1</v>
      </c>
      <c r="C4" s="134">
        <v>0.7</v>
      </c>
    </row>
  </sheetData>
  <mergeCells count="1">
    <mergeCell ref="A1:C1"/>
  </mergeCells>
  <conditionalFormatting sqref="A2:C4">
    <cfRule type="colorScale" priority="1">
      <colorScale>
        <cfvo type="min"/>
        <cfvo type="percentile" val="50"/>
        <cfvo type="max"/>
        <color rgb="FFF8696B"/>
        <color rgb="FFFFEB84"/>
        <color rgb="FF63BE7B"/>
      </colorScale>
    </cfRule>
  </conditionalFormatting>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18"/>
  <sheetViews>
    <sheetView workbookViewId="0">
      <selection activeCell="D14" sqref="D14"/>
    </sheetView>
  </sheetViews>
  <sheetFormatPr defaultColWidth="9" defaultRowHeight="14"/>
  <cols>
    <col min="1" max="1" width="11.6636363636364" customWidth="1"/>
    <col min="2" max="2" width="11" customWidth="1"/>
    <col min="3" max="3" width="21.8909090909091" customWidth="1"/>
    <col min="4" max="4" width="21.4454545454545" customWidth="1"/>
    <col min="5" max="5" width="20.1090909090909" customWidth="1"/>
    <col min="6" max="6" width="16" customWidth="1"/>
    <col min="7" max="7" width="15.7818181818182" customWidth="1"/>
    <col min="8" max="8" width="14.8909090909091" customWidth="1"/>
    <col min="9" max="9" width="16.2181818181818" customWidth="1"/>
    <col min="10" max="10" width="16.7818181818182" customWidth="1"/>
    <col min="11" max="11" width="14.2181818181818" customWidth="1"/>
    <col min="12" max="12" width="14.8909090909091" customWidth="1"/>
    <col min="14" max="14" width="13.8909090909091" customWidth="1"/>
    <col min="15" max="15" width="16.4454545454545" customWidth="1"/>
    <col min="16" max="16" width="13.4454545454545" customWidth="1"/>
    <col min="18" max="18" width="8" customWidth="1"/>
    <col min="20" max="20" width="8" customWidth="1"/>
  </cols>
  <sheetData>
    <row r="1" ht="21" customHeight="1" spans="1:7">
      <c r="A1" s="2" t="s">
        <v>495</v>
      </c>
      <c r="B1" s="2"/>
      <c r="C1" s="2"/>
      <c r="D1" s="2"/>
      <c r="E1" s="2"/>
      <c r="F1" s="2"/>
      <c r="G1" s="2"/>
    </row>
    <row r="3" ht="15" spans="1:1">
      <c r="A3" s="3" t="s">
        <v>496</v>
      </c>
    </row>
    <row r="4" ht="9.75" customHeight="1" spans="1:1">
      <c r="A4" s="3"/>
    </row>
    <row r="5" ht="15" spans="1:1">
      <c r="A5" s="3" t="s">
        <v>497</v>
      </c>
    </row>
    <row r="6" ht="12.75" customHeight="1" spans="1:1">
      <c r="A6" s="3"/>
    </row>
    <row r="7" ht="15" spans="1:1">
      <c r="A7" s="3" t="s">
        <v>498</v>
      </c>
    </row>
    <row r="8" ht="15" spans="1:1">
      <c r="A8" s="3"/>
    </row>
    <row r="9" ht="15" spans="1:1">
      <c r="A9" s="3" t="s">
        <v>499</v>
      </c>
    </row>
    <row r="11" ht="15.75" spans="1:6">
      <c r="A11" s="3" t="s">
        <v>500</v>
      </c>
      <c r="B11" s="4"/>
      <c r="C11" s="4"/>
      <c r="D11" s="5"/>
      <c r="E11" s="5"/>
      <c r="F11" s="6"/>
    </row>
    <row r="12" ht="17.25" customHeight="1" spans="2:6">
      <c r="B12" s="7" t="s">
        <v>0</v>
      </c>
      <c r="C12" s="8" t="s">
        <v>1</v>
      </c>
      <c r="D12" s="8" t="s">
        <v>501</v>
      </c>
      <c r="E12" s="8" t="s">
        <v>502</v>
      </c>
      <c r="F12" s="9" t="s">
        <v>136</v>
      </c>
    </row>
    <row r="13" ht="17.25" customHeight="1" spans="2:6">
      <c r="B13" s="10" t="s">
        <v>503</v>
      </c>
      <c r="C13" s="11" t="s">
        <v>28</v>
      </c>
      <c r="D13" s="12">
        <v>159846674736.01</v>
      </c>
      <c r="E13" s="12">
        <v>134610116875.08</v>
      </c>
      <c r="F13" s="13">
        <f>(D13-E13)/E13</f>
        <v>0.187478909065578</v>
      </c>
    </row>
    <row r="14" ht="17.25" customHeight="1" spans="2:6">
      <c r="B14" s="10" t="s">
        <v>504</v>
      </c>
      <c r="C14" s="11" t="s">
        <v>28</v>
      </c>
      <c r="D14" s="12">
        <v>86094265733.09</v>
      </c>
      <c r="E14" s="12">
        <v>70922626679.43</v>
      </c>
      <c r="F14" s="13">
        <f>(D14-E14)/E14</f>
        <v>0.213918177653455</v>
      </c>
    </row>
    <row r="15" ht="17.25" customHeight="1" spans="2:6">
      <c r="B15" s="14" t="s">
        <v>5</v>
      </c>
      <c r="C15" s="15" t="s">
        <v>28</v>
      </c>
      <c r="D15" s="16">
        <v>49563767816.22</v>
      </c>
      <c r="E15" s="16">
        <v>43258140702.38</v>
      </c>
      <c r="F15" s="17">
        <f>(D15-E15)/E15</f>
        <v>0.145767409589407</v>
      </c>
    </row>
    <row r="16" ht="12.75" customHeight="1" spans="2:6">
      <c r="B16" s="18"/>
      <c r="C16" s="18"/>
      <c r="D16" s="5"/>
      <c r="E16" s="5"/>
      <c r="F16" s="19"/>
    </row>
    <row r="17" ht="15.75" spans="1:1">
      <c r="A17" s="3" t="s">
        <v>505</v>
      </c>
    </row>
    <row r="18" ht="16.5" customHeight="1" spans="2:7">
      <c r="B18" s="20" t="s">
        <v>0</v>
      </c>
      <c r="C18" s="20" t="s">
        <v>1</v>
      </c>
      <c r="D18" s="20" t="s">
        <v>506</v>
      </c>
      <c r="E18" s="20" t="s">
        <v>507</v>
      </c>
      <c r="F18" s="20" t="s">
        <v>508</v>
      </c>
      <c r="G18" s="20" t="s">
        <v>509</v>
      </c>
    </row>
    <row r="19" ht="13.5" customHeight="1" spans="2:7">
      <c r="B19" s="10" t="s">
        <v>503</v>
      </c>
      <c r="C19" s="21" t="s">
        <v>11</v>
      </c>
      <c r="D19" s="22">
        <v>42438186813.48</v>
      </c>
      <c r="E19" s="22">
        <v>38590489400</v>
      </c>
      <c r="F19" s="23">
        <f t="shared" ref="F19:G21" si="0">D19/D13</f>
        <v>0.265493085067722</v>
      </c>
      <c r="G19" s="24">
        <f t="shared" si="0"/>
        <v>0.286683425405629</v>
      </c>
    </row>
    <row r="20" ht="13.5" customHeight="1" spans="2:7">
      <c r="B20" s="10" t="s">
        <v>504</v>
      </c>
      <c r="C20" s="21" t="s">
        <v>11</v>
      </c>
      <c r="D20" s="22">
        <v>20974826391.98</v>
      </c>
      <c r="E20" s="22">
        <v>16248301030.25</v>
      </c>
      <c r="F20" s="23">
        <f t="shared" si="0"/>
        <v>0.243626288154966</v>
      </c>
      <c r="G20" s="24">
        <f t="shared" si="0"/>
        <v>0.229098974346963</v>
      </c>
    </row>
    <row r="21" ht="13.5" customHeight="1" spans="2:7">
      <c r="B21" s="10" t="s">
        <v>5</v>
      </c>
      <c r="C21" s="25" t="s">
        <v>11</v>
      </c>
      <c r="D21" s="26">
        <v>15939249285.86</v>
      </c>
      <c r="E21" s="26">
        <v>13763271610.19</v>
      </c>
      <c r="F21" s="27">
        <f t="shared" si="0"/>
        <v>0.321590750424018</v>
      </c>
      <c r="G21" s="28">
        <f t="shared" si="0"/>
        <v>0.318166046591845</v>
      </c>
    </row>
    <row r="23" ht="33.75" customHeight="1" spans="1:10">
      <c r="A23" s="29" t="s">
        <v>510</v>
      </c>
      <c r="B23" s="29"/>
      <c r="C23" s="29"/>
      <c r="D23" s="29"/>
      <c r="E23" s="29"/>
      <c r="F23" s="29"/>
      <c r="G23" s="29"/>
      <c r="H23" s="29"/>
      <c r="I23" s="29"/>
      <c r="J23" s="29"/>
    </row>
    <row r="24" ht="18" customHeight="1" spans="2:5">
      <c r="B24" s="20" t="s">
        <v>0</v>
      </c>
      <c r="C24" s="20" t="s">
        <v>1</v>
      </c>
      <c r="D24" s="20" t="s">
        <v>501</v>
      </c>
      <c r="E24" s="20" t="s">
        <v>502</v>
      </c>
    </row>
    <row r="25" ht="14.25" customHeight="1" spans="2:5">
      <c r="B25" s="30" t="s">
        <v>5</v>
      </c>
      <c r="C25" s="31" t="s">
        <v>148</v>
      </c>
      <c r="D25" s="32">
        <v>0</v>
      </c>
      <c r="E25" s="33">
        <v>0</v>
      </c>
    </row>
    <row r="26" ht="14.25" customHeight="1" spans="2:5">
      <c r="B26" s="34"/>
      <c r="C26" s="35" t="s">
        <v>511</v>
      </c>
      <c r="D26" s="36">
        <v>0</v>
      </c>
      <c r="E26" s="37">
        <v>0</v>
      </c>
    </row>
    <row r="27" ht="14.25" customHeight="1" spans="2:5">
      <c r="B27" s="34"/>
      <c r="C27" s="35" t="s">
        <v>512</v>
      </c>
      <c r="D27" s="36">
        <v>0</v>
      </c>
      <c r="E27" s="37">
        <v>0</v>
      </c>
    </row>
    <row r="28" ht="14.25" customHeight="1" spans="2:5">
      <c r="B28" s="34"/>
      <c r="C28" s="35" t="s">
        <v>150</v>
      </c>
      <c r="D28" s="36">
        <v>109088</v>
      </c>
      <c r="E28" s="37">
        <v>145452</v>
      </c>
    </row>
    <row r="29" ht="14.25" customHeight="1" spans="2:5">
      <c r="B29" s="34"/>
      <c r="C29" s="35" t="s">
        <v>152</v>
      </c>
      <c r="D29" s="36">
        <v>198404248.85</v>
      </c>
      <c r="E29" s="37">
        <v>199107530.75</v>
      </c>
    </row>
    <row r="30" ht="14.25" customHeight="1" spans="2:5">
      <c r="B30" s="34"/>
      <c r="C30" s="35" t="s">
        <v>27</v>
      </c>
      <c r="D30" s="36">
        <f>SUM(D25:D29)</f>
        <v>198513336.85</v>
      </c>
      <c r="E30" s="37">
        <f>SUM(E25:E29)</f>
        <v>199252982.75</v>
      </c>
    </row>
    <row r="31" ht="14.25" customHeight="1" spans="2:5">
      <c r="B31" s="38"/>
      <c r="C31" s="39" t="s">
        <v>100</v>
      </c>
      <c r="D31" s="16">
        <v>3615348307.97</v>
      </c>
      <c r="E31" s="40">
        <v>1751452876.18</v>
      </c>
    </row>
    <row r="33" ht="33" customHeight="1" spans="1:10">
      <c r="A33" s="29" t="s">
        <v>513</v>
      </c>
      <c r="B33" s="29"/>
      <c r="C33" s="29"/>
      <c r="D33" s="29"/>
      <c r="E33" s="29"/>
      <c r="F33" s="29"/>
      <c r="G33" s="29"/>
      <c r="H33" s="29"/>
      <c r="I33" s="29"/>
      <c r="J33" s="29"/>
    </row>
    <row r="34" ht="14.25" customHeight="1" spans="2:16">
      <c r="B34" s="7" t="s">
        <v>0</v>
      </c>
      <c r="C34" s="7" t="s">
        <v>1</v>
      </c>
      <c r="D34" s="8" t="s">
        <v>514</v>
      </c>
      <c r="E34" s="8" t="s">
        <v>1</v>
      </c>
      <c r="F34" s="9" t="s">
        <v>514</v>
      </c>
      <c r="G34" s="7" t="s">
        <v>0</v>
      </c>
      <c r="H34" s="7" t="s">
        <v>1</v>
      </c>
      <c r="I34" s="8" t="s">
        <v>515</v>
      </c>
      <c r="J34" s="8" t="s">
        <v>1</v>
      </c>
      <c r="K34" s="9" t="s">
        <v>515</v>
      </c>
      <c r="M34" s="65" t="s">
        <v>1</v>
      </c>
      <c r="N34" s="65" t="s">
        <v>516</v>
      </c>
      <c r="O34" s="65" t="s">
        <v>1</v>
      </c>
      <c r="P34" s="65" t="s">
        <v>516</v>
      </c>
    </row>
    <row r="35" ht="14.25" customHeight="1" spans="2:16">
      <c r="B35" s="41" t="s">
        <v>5</v>
      </c>
      <c r="C35" s="10" t="s">
        <v>517</v>
      </c>
      <c r="D35" s="36">
        <v>1261282397.89</v>
      </c>
      <c r="E35" s="42" t="s">
        <v>168</v>
      </c>
      <c r="F35" s="37">
        <v>242542097.76</v>
      </c>
      <c r="G35" s="41" t="s">
        <v>5</v>
      </c>
      <c r="H35" s="10" t="s">
        <v>517</v>
      </c>
      <c r="I35" s="12">
        <v>1119603574.47</v>
      </c>
      <c r="J35" s="42" t="s">
        <v>168</v>
      </c>
      <c r="K35" s="37">
        <v>212812236.57</v>
      </c>
      <c r="M35" s="42" t="s">
        <v>172</v>
      </c>
      <c r="N35" s="12">
        <v>960000000</v>
      </c>
      <c r="O35" s="42" t="s">
        <v>168</v>
      </c>
      <c r="P35" s="12">
        <v>151616983.85</v>
      </c>
    </row>
    <row r="36" ht="14.25" customHeight="1" spans="2:16">
      <c r="B36" s="43"/>
      <c r="C36" s="10" t="s">
        <v>518</v>
      </c>
      <c r="D36" s="36">
        <v>4468409150.75</v>
      </c>
      <c r="E36" s="42" t="s">
        <v>115</v>
      </c>
      <c r="F36" s="37">
        <v>5419314.6</v>
      </c>
      <c r="G36" s="43"/>
      <c r="H36" s="10" t="s">
        <v>518</v>
      </c>
      <c r="I36" s="12">
        <v>4199846323.3</v>
      </c>
      <c r="J36" s="42" t="s">
        <v>115</v>
      </c>
      <c r="K36" s="37">
        <v>8485382.83</v>
      </c>
      <c r="M36" s="42" t="s">
        <v>171</v>
      </c>
      <c r="N36" s="12">
        <v>784213000.76</v>
      </c>
      <c r="O36" s="42" t="s">
        <v>115</v>
      </c>
      <c r="P36" s="12">
        <v>10824186.9</v>
      </c>
    </row>
    <row r="37" ht="14.25" customHeight="1" spans="2:16">
      <c r="B37" s="43"/>
      <c r="C37" s="44"/>
      <c r="D37" s="45"/>
      <c r="E37" s="42" t="s">
        <v>519</v>
      </c>
      <c r="F37" s="37">
        <v>18984169.54</v>
      </c>
      <c r="G37" s="43"/>
      <c r="H37" s="44"/>
      <c r="I37" s="45"/>
      <c r="J37" s="42" t="s">
        <v>519</v>
      </c>
      <c r="K37" s="37">
        <v>86661808.28</v>
      </c>
      <c r="M37" s="42" t="s">
        <v>518</v>
      </c>
      <c r="N37" s="12">
        <v>3847491823.75</v>
      </c>
      <c r="O37" s="42" t="s">
        <v>519</v>
      </c>
      <c r="P37" s="12">
        <v>69319933.22</v>
      </c>
    </row>
    <row r="38" ht="14.25" customHeight="1" spans="2:16">
      <c r="B38" s="43"/>
      <c r="C38" s="10" t="s">
        <v>27</v>
      </c>
      <c r="D38" s="12">
        <f>SUM(D35:D37)</f>
        <v>5729691548.64</v>
      </c>
      <c r="E38" s="45"/>
      <c r="F38" s="46">
        <f>SUM(F35:F37)</f>
        <v>266945581.9</v>
      </c>
      <c r="G38" s="43"/>
      <c r="H38" s="10" t="s">
        <v>27</v>
      </c>
      <c r="I38" s="12">
        <f>SUM(I35:I37)</f>
        <v>5319449897.77</v>
      </c>
      <c r="J38" s="45"/>
      <c r="K38" s="37">
        <f>SUM(K35:K37)</f>
        <v>307959427.68</v>
      </c>
      <c r="M38" s="10" t="s">
        <v>27</v>
      </c>
      <c r="N38" s="12">
        <f>SUM(N35:N37)</f>
        <v>5591704824.51</v>
      </c>
      <c r="O38" s="12"/>
      <c r="P38" s="12">
        <f>SUM(P35:P37)</f>
        <v>231761103.97</v>
      </c>
    </row>
    <row r="39" ht="14.25" customHeight="1" spans="2:15">
      <c r="B39" s="47"/>
      <c r="C39" s="48" t="s">
        <v>520</v>
      </c>
      <c r="D39" s="49"/>
      <c r="E39" s="50">
        <f>D38-F38</f>
        <v>5462745966.74</v>
      </c>
      <c r="F39" s="51"/>
      <c r="G39" s="47"/>
      <c r="H39" s="48" t="s">
        <v>520</v>
      </c>
      <c r="I39" s="49"/>
      <c r="J39" s="50">
        <f>I38-K38</f>
        <v>5011490470.09</v>
      </c>
      <c r="K39" s="51"/>
      <c r="M39" s="48" t="s">
        <v>520</v>
      </c>
      <c r="N39" s="49"/>
      <c r="O39" s="50">
        <f>N38-P38</f>
        <v>5359943720.54</v>
      </c>
    </row>
    <row r="40" ht="14.75"/>
    <row r="41" spans="2:6">
      <c r="B41" s="7" t="s">
        <v>0</v>
      </c>
      <c r="C41" s="7" t="s">
        <v>1</v>
      </c>
      <c r="D41" s="8" t="s">
        <v>514</v>
      </c>
      <c r="E41" s="8" t="s">
        <v>1</v>
      </c>
      <c r="F41" s="9" t="s">
        <v>514</v>
      </c>
    </row>
    <row r="42" ht="14.25" customHeight="1" spans="2:6">
      <c r="B42" s="41" t="s">
        <v>503</v>
      </c>
      <c r="C42" s="10" t="s">
        <v>517</v>
      </c>
      <c r="D42" s="12">
        <v>1178296416.59</v>
      </c>
      <c r="E42" s="42" t="s">
        <v>168</v>
      </c>
      <c r="F42" s="52">
        <v>563739710</v>
      </c>
    </row>
    <row r="43" spans="2:6">
      <c r="B43" s="43"/>
      <c r="C43" s="10" t="s">
        <v>518</v>
      </c>
      <c r="D43" s="12">
        <v>13576516813.44</v>
      </c>
      <c r="E43" s="42" t="s">
        <v>115</v>
      </c>
      <c r="F43" s="37">
        <v>0</v>
      </c>
    </row>
    <row r="44" spans="2:6">
      <c r="B44" s="43"/>
      <c r="C44" s="44"/>
      <c r="D44" s="45"/>
      <c r="E44" s="42" t="s">
        <v>519</v>
      </c>
      <c r="F44" s="52">
        <v>1182378508.06</v>
      </c>
    </row>
    <row r="45" spans="2:6">
      <c r="B45" s="43"/>
      <c r="C45" s="10" t="s">
        <v>27</v>
      </c>
      <c r="D45" s="12">
        <f>SUM(D42:D44)</f>
        <v>14754813230.03</v>
      </c>
      <c r="E45" s="45"/>
      <c r="F45" s="46">
        <f>SUM(F42:F44)</f>
        <v>1746118218.06</v>
      </c>
    </row>
    <row r="46" ht="14.75" spans="2:6">
      <c r="B46" s="47"/>
      <c r="C46" s="48" t="s">
        <v>521</v>
      </c>
      <c r="D46" s="49"/>
      <c r="E46" s="50">
        <f>D45-F45</f>
        <v>13008695011.97</v>
      </c>
      <c r="F46" s="51"/>
    </row>
    <row r="47" ht="14.75"/>
    <row r="48" spans="2:15">
      <c r="B48" s="7" t="s">
        <v>0</v>
      </c>
      <c r="C48" s="7" t="s">
        <v>1</v>
      </c>
      <c r="D48" s="8" t="s">
        <v>514</v>
      </c>
      <c r="E48" s="8" t="s">
        <v>1</v>
      </c>
      <c r="F48" s="9" t="s">
        <v>514</v>
      </c>
      <c r="G48" s="53" t="s">
        <v>1</v>
      </c>
      <c r="H48" s="8" t="s">
        <v>515</v>
      </c>
      <c r="I48" s="8" t="s">
        <v>1</v>
      </c>
      <c r="J48" s="9" t="s">
        <v>515</v>
      </c>
      <c r="L48" s="65" t="s">
        <v>1</v>
      </c>
      <c r="M48" s="65" t="s">
        <v>516</v>
      </c>
      <c r="N48" s="65" t="s">
        <v>1</v>
      </c>
      <c r="O48" s="65" t="s">
        <v>516</v>
      </c>
    </row>
    <row r="49" ht="14.25" customHeight="1" spans="2:15">
      <c r="B49" s="34" t="s">
        <v>504</v>
      </c>
      <c r="C49" s="54" t="s">
        <v>517</v>
      </c>
      <c r="D49" s="12">
        <v>3566293179.83</v>
      </c>
      <c r="E49" s="42" t="s">
        <v>168</v>
      </c>
      <c r="F49" s="46">
        <v>16134641950.86</v>
      </c>
      <c r="G49" s="54" t="s">
        <v>517</v>
      </c>
      <c r="H49" s="12">
        <v>3767584112.15</v>
      </c>
      <c r="I49" s="42" t="s">
        <v>168</v>
      </c>
      <c r="J49" s="12">
        <v>11188200510.91</v>
      </c>
      <c r="L49" s="42" t="s">
        <v>172</v>
      </c>
      <c r="M49" s="66">
        <v>327474650.48</v>
      </c>
      <c r="N49" s="42" t="s">
        <v>168</v>
      </c>
      <c r="O49" s="66">
        <v>9579098215.23</v>
      </c>
    </row>
    <row r="50" spans="2:15">
      <c r="B50" s="34"/>
      <c r="C50" s="54" t="s">
        <v>518</v>
      </c>
      <c r="D50" s="12">
        <v>6706735898.48</v>
      </c>
      <c r="E50" s="42" t="s">
        <v>115</v>
      </c>
      <c r="F50" s="46">
        <v>127331336.97</v>
      </c>
      <c r="G50" s="54" t="s">
        <v>518</v>
      </c>
      <c r="H50" s="12">
        <v>4645721765.99</v>
      </c>
      <c r="I50" s="42" t="s">
        <v>115</v>
      </c>
      <c r="J50" s="12">
        <v>109569527.26</v>
      </c>
      <c r="L50" s="42" t="s">
        <v>171</v>
      </c>
      <c r="M50" s="66">
        <v>2171287638.14</v>
      </c>
      <c r="N50" s="42" t="s">
        <v>115</v>
      </c>
      <c r="O50" s="66">
        <v>107702772.21</v>
      </c>
    </row>
    <row r="51" spans="2:15">
      <c r="B51" s="34"/>
      <c r="C51" s="55"/>
      <c r="D51" s="45"/>
      <c r="E51" s="42" t="s">
        <v>519</v>
      </c>
      <c r="F51" s="46">
        <v>220916820.64</v>
      </c>
      <c r="G51" s="55"/>
      <c r="H51" s="45"/>
      <c r="I51" s="42" t="s">
        <v>519</v>
      </c>
      <c r="J51" s="12">
        <v>198058435.49</v>
      </c>
      <c r="L51" s="42" t="s">
        <v>518</v>
      </c>
      <c r="M51" s="66">
        <v>6298680313.88</v>
      </c>
      <c r="N51" s="42" t="s">
        <v>519</v>
      </c>
      <c r="O51" s="66">
        <v>271649757.8</v>
      </c>
    </row>
    <row r="52" spans="2:15">
      <c r="B52" s="34"/>
      <c r="C52" s="54" t="s">
        <v>27</v>
      </c>
      <c r="D52" s="12">
        <f>SUM(D49:D51)</f>
        <v>10273029078.31</v>
      </c>
      <c r="E52" s="45"/>
      <c r="F52" s="46">
        <f>SUM(F49:F51)</f>
        <v>16482890108.47</v>
      </c>
      <c r="G52" s="54" t="s">
        <v>27</v>
      </c>
      <c r="H52" s="12">
        <f>SUM(H49:H51)</f>
        <v>8413305878.14</v>
      </c>
      <c r="I52" s="45"/>
      <c r="J52" s="12">
        <f>SUM(J49:J51)</f>
        <v>11495828473.66</v>
      </c>
      <c r="L52" s="10" t="s">
        <v>27</v>
      </c>
      <c r="M52" s="12">
        <f>SUM(M49:M51)</f>
        <v>8797442602.5</v>
      </c>
      <c r="N52" s="12"/>
      <c r="O52" s="12">
        <f>SUM(O49:O51)</f>
        <v>9958450745.24</v>
      </c>
    </row>
    <row r="53" ht="21" customHeight="1" spans="2:14">
      <c r="B53" s="38"/>
      <c r="C53" s="56" t="s">
        <v>522</v>
      </c>
      <c r="D53" s="49"/>
      <c r="E53" s="50">
        <f>D52-F52</f>
        <v>-6209861030.16</v>
      </c>
      <c r="F53" s="51"/>
      <c r="G53" s="56" t="s">
        <v>522</v>
      </c>
      <c r="H53" s="49"/>
      <c r="I53" s="50">
        <f>H52-J52</f>
        <v>-3082522595.52</v>
      </c>
      <c r="J53" s="51"/>
      <c r="L53" s="48" t="s">
        <v>522</v>
      </c>
      <c r="M53" s="49"/>
      <c r="N53" s="50">
        <f>M52-O52</f>
        <v>-1161008142.74</v>
      </c>
    </row>
    <row r="54" ht="14.75"/>
    <row r="55" ht="27" customHeight="1" spans="2:8">
      <c r="B55" s="7" t="s">
        <v>0</v>
      </c>
      <c r="C55" s="8" t="s">
        <v>1</v>
      </c>
      <c r="D55" s="8" t="s">
        <v>506</v>
      </c>
      <c r="E55" s="8" t="s">
        <v>507</v>
      </c>
      <c r="F55" s="8" t="s">
        <v>523</v>
      </c>
      <c r="G55" s="8" t="s">
        <v>524</v>
      </c>
      <c r="H55" s="9" t="s">
        <v>525</v>
      </c>
    </row>
    <row r="56" ht="15.75" customHeight="1" spans="2:8">
      <c r="B56" s="34" t="s">
        <v>5</v>
      </c>
      <c r="C56" s="57" t="s">
        <v>115</v>
      </c>
      <c r="D56" s="58">
        <v>5419314.6</v>
      </c>
      <c r="E56" s="58">
        <v>8485382.83</v>
      </c>
      <c r="F56" s="12">
        <v>10824186.9</v>
      </c>
      <c r="G56" s="12">
        <v>6455492.29</v>
      </c>
      <c r="H56" s="46">
        <v>9271527.64</v>
      </c>
    </row>
    <row r="57" ht="15.75" customHeight="1" spans="2:8">
      <c r="B57" s="34"/>
      <c r="C57" s="57" t="s">
        <v>28</v>
      </c>
      <c r="D57" s="58">
        <v>49563767816.22</v>
      </c>
      <c r="E57" s="58">
        <v>43258140702.38</v>
      </c>
      <c r="F57" s="12">
        <v>38804062249.63</v>
      </c>
      <c r="G57" s="12">
        <v>33860320967.06</v>
      </c>
      <c r="H57" s="46">
        <v>28757723213.55</v>
      </c>
    </row>
    <row r="58" ht="15.75" customHeight="1" spans="2:8">
      <c r="B58" s="38"/>
      <c r="C58" s="59" t="s">
        <v>526</v>
      </c>
      <c r="D58" s="60">
        <f>D56/D57</f>
        <v>0.000109340246691788</v>
      </c>
      <c r="E58" s="60">
        <f>E56/E57</f>
        <v>0.000196156901157177</v>
      </c>
      <c r="F58" s="60">
        <f t="shared" ref="F58:H58" si="1">F56/F57</f>
        <v>0.000278944684460277</v>
      </c>
      <c r="G58" s="60">
        <f t="shared" si="1"/>
        <v>0.000190650652611357</v>
      </c>
      <c r="H58" s="17">
        <f t="shared" si="1"/>
        <v>0.000322401310115937</v>
      </c>
    </row>
    <row r="60" ht="34.5" customHeight="1" spans="1:11">
      <c r="A60" s="29" t="s">
        <v>527</v>
      </c>
      <c r="B60" s="29"/>
      <c r="C60" s="29"/>
      <c r="D60" s="29"/>
      <c r="E60" s="29"/>
      <c r="F60" s="29"/>
      <c r="G60" s="29"/>
      <c r="H60" s="29"/>
      <c r="I60" s="29"/>
      <c r="J60" s="29"/>
      <c r="K60" s="67"/>
    </row>
    <row r="61" ht="18" customHeight="1" spans="2:10">
      <c r="B61" s="7" t="s">
        <v>0</v>
      </c>
      <c r="C61" s="8" t="s">
        <v>1</v>
      </c>
      <c r="D61" s="9" t="s">
        <v>514</v>
      </c>
      <c r="E61" s="7" t="s">
        <v>0</v>
      </c>
      <c r="F61" s="8" t="s">
        <v>1</v>
      </c>
      <c r="G61" s="9" t="s">
        <v>514</v>
      </c>
      <c r="H61" s="7" t="s">
        <v>0</v>
      </c>
      <c r="I61" s="8" t="s">
        <v>1</v>
      </c>
      <c r="J61" s="9" t="s">
        <v>514</v>
      </c>
    </row>
    <row r="62" ht="13.5" customHeight="1" spans="2:10">
      <c r="B62" s="61" t="s">
        <v>5</v>
      </c>
      <c r="C62" s="45" t="s">
        <v>24</v>
      </c>
      <c r="D62" s="46">
        <v>7833665282.19</v>
      </c>
      <c r="E62" s="62" t="s">
        <v>503</v>
      </c>
      <c r="F62" s="45" t="s">
        <v>24</v>
      </c>
      <c r="G62" s="46">
        <v>15248556585.02</v>
      </c>
      <c r="H62" s="62" t="s">
        <v>504</v>
      </c>
      <c r="I62" s="45" t="s">
        <v>24</v>
      </c>
      <c r="J62" s="46">
        <v>5262163428.02</v>
      </c>
    </row>
    <row r="63" ht="13.5" customHeight="1" spans="2:10">
      <c r="B63" s="63"/>
      <c r="C63" s="45" t="s">
        <v>25</v>
      </c>
      <c r="D63" s="46">
        <v>154535104.82</v>
      </c>
      <c r="E63" s="64"/>
      <c r="F63" s="45" t="s">
        <v>25</v>
      </c>
      <c r="G63" s="46">
        <v>1954322968.68</v>
      </c>
      <c r="H63" s="64"/>
      <c r="I63" s="45" t="s">
        <v>25</v>
      </c>
      <c r="J63" s="46">
        <v>351993452.86</v>
      </c>
    </row>
    <row r="64" ht="13.5" customHeight="1" spans="2:10">
      <c r="B64" s="63"/>
      <c r="C64" s="42" t="s">
        <v>26</v>
      </c>
      <c r="D64" s="46">
        <v>0</v>
      </c>
      <c r="E64" s="64"/>
      <c r="F64" s="42" t="s">
        <v>26</v>
      </c>
      <c r="G64" s="46">
        <v>0</v>
      </c>
      <c r="H64" s="64"/>
      <c r="I64" s="42" t="s">
        <v>26</v>
      </c>
      <c r="J64" s="46">
        <v>0</v>
      </c>
    </row>
    <row r="65" ht="13.5" customHeight="1" spans="2:10">
      <c r="B65" s="63"/>
      <c r="C65" s="45" t="s">
        <v>27</v>
      </c>
      <c r="D65" s="46">
        <f>SUM(D62:D63)</f>
        <v>7988200387.01</v>
      </c>
      <c r="E65" s="64"/>
      <c r="F65" s="45" t="s">
        <v>27</v>
      </c>
      <c r="G65" s="46">
        <f>SUM(G62:G63)</f>
        <v>17202879553.7</v>
      </c>
      <c r="H65" s="64"/>
      <c r="I65" s="45" t="s">
        <v>27</v>
      </c>
      <c r="J65" s="46">
        <f>SUM(J62:J63)</f>
        <v>5614156880.88</v>
      </c>
    </row>
    <row r="66" ht="13.5" customHeight="1" spans="2:10">
      <c r="B66" s="63"/>
      <c r="C66" s="68" t="s">
        <v>28</v>
      </c>
      <c r="D66" s="46">
        <f>[1]资产负债表!G55</f>
        <v>49563767816.22</v>
      </c>
      <c r="E66" s="64"/>
      <c r="F66" s="68" t="s">
        <v>28</v>
      </c>
      <c r="G66" s="46">
        <f>D13</f>
        <v>159846674736.01</v>
      </c>
      <c r="H66" s="64"/>
      <c r="I66" s="68" t="s">
        <v>28</v>
      </c>
      <c r="J66" s="46">
        <f>D14</f>
        <v>86094265733.09</v>
      </c>
    </row>
    <row r="67" ht="26.25" customHeight="1" spans="2:10">
      <c r="B67" s="69"/>
      <c r="C67" s="70" t="s">
        <v>29</v>
      </c>
      <c r="D67" s="71">
        <f>D65/D66</f>
        <v>0.161170159956964</v>
      </c>
      <c r="E67" s="72"/>
      <c r="F67" s="73" t="s">
        <v>29</v>
      </c>
      <c r="G67" s="74">
        <f>G65/G66</f>
        <v>0.107621128697928</v>
      </c>
      <c r="H67" s="72"/>
      <c r="I67" s="73" t="s">
        <v>29</v>
      </c>
      <c r="J67" s="74">
        <f>J65/J66</f>
        <v>0.0652094170625143</v>
      </c>
    </row>
    <row r="68" ht="13.5" customHeight="1" spans="2:10">
      <c r="B68" s="75"/>
      <c r="C68" s="76"/>
      <c r="D68" s="77"/>
      <c r="E68" s="78"/>
      <c r="F68" s="79"/>
      <c r="G68" s="67"/>
      <c r="H68" s="78"/>
      <c r="I68" s="79"/>
      <c r="J68" s="67"/>
    </row>
    <row r="69" ht="23.25" customHeight="1" spans="1:11">
      <c r="A69" s="3" t="s">
        <v>528</v>
      </c>
      <c r="B69" s="76"/>
      <c r="C69" s="77"/>
      <c r="E69" s="80"/>
      <c r="F69" s="79"/>
      <c r="G69" s="67"/>
      <c r="I69" s="80"/>
      <c r="J69" s="79"/>
      <c r="K69" s="67"/>
    </row>
    <row r="70" spans="2:5">
      <c r="B70" s="20" t="s">
        <v>0</v>
      </c>
      <c r="C70" s="7" t="s">
        <v>1</v>
      </c>
      <c r="D70" s="81" t="s">
        <v>506</v>
      </c>
      <c r="E70" s="82" t="s">
        <v>507</v>
      </c>
    </row>
    <row r="71" ht="42" spans="2:5">
      <c r="B71" s="41" t="s">
        <v>5</v>
      </c>
      <c r="C71" s="83" t="s">
        <v>529</v>
      </c>
      <c r="D71" s="84">
        <v>0</v>
      </c>
      <c r="E71" s="85">
        <v>0</v>
      </c>
    </row>
    <row r="72" spans="2:5">
      <c r="B72" s="43"/>
      <c r="C72" s="44" t="s">
        <v>207</v>
      </c>
      <c r="D72" s="12">
        <v>2713455624.66</v>
      </c>
      <c r="E72" s="46">
        <v>3460279142.76</v>
      </c>
    </row>
    <row r="73" spans="2:5">
      <c r="B73" s="43"/>
      <c r="C73" s="44" t="s">
        <v>530</v>
      </c>
      <c r="D73" s="86">
        <v>0</v>
      </c>
      <c r="E73" s="87">
        <v>0</v>
      </c>
    </row>
    <row r="74" spans="2:5">
      <c r="B74" s="43"/>
      <c r="C74" s="44" t="s">
        <v>210</v>
      </c>
      <c r="D74" s="86">
        <v>0</v>
      </c>
      <c r="E74" s="87">
        <v>0</v>
      </c>
    </row>
    <row r="75" spans="2:6">
      <c r="B75" s="43"/>
      <c r="C75" s="10" t="s">
        <v>209</v>
      </c>
      <c r="D75" s="12">
        <v>9423328.82</v>
      </c>
      <c r="E75" s="46">
        <v>1980046.94</v>
      </c>
      <c r="F75" s="4" t="s">
        <v>531</v>
      </c>
    </row>
    <row r="76" spans="2:5">
      <c r="B76" s="43"/>
      <c r="C76" s="88" t="s">
        <v>532</v>
      </c>
      <c r="D76" s="12">
        <f>SUM(D71:D75)</f>
        <v>2722878953.48</v>
      </c>
      <c r="E76" s="46">
        <f>SUM(E71:E75)</f>
        <v>3462259189.7</v>
      </c>
    </row>
    <row r="77" spans="2:5">
      <c r="B77" s="43"/>
      <c r="C77" s="89" t="s">
        <v>28</v>
      </c>
      <c r="D77" s="90">
        <v>49563767816.22</v>
      </c>
      <c r="E77" s="46">
        <v>43258140702.38</v>
      </c>
    </row>
    <row r="78" ht="26.75" spans="2:5">
      <c r="B78" s="47"/>
      <c r="C78" s="91" t="s">
        <v>533</v>
      </c>
      <c r="D78" s="92">
        <f>D76/D77</f>
        <v>0.0549368838054504</v>
      </c>
      <c r="E78" s="93">
        <f>E76/E77</f>
        <v>0.0800371706569791</v>
      </c>
    </row>
    <row r="79" ht="16.5" customHeight="1" spans="1:11">
      <c r="A79" s="3"/>
      <c r="B79" s="76"/>
      <c r="C79" s="77"/>
      <c r="E79" s="80"/>
      <c r="F79" s="79"/>
      <c r="G79" s="67"/>
      <c r="I79" s="80"/>
      <c r="J79" s="79"/>
      <c r="K79" s="67"/>
    </row>
    <row r="80" ht="15" spans="1:1">
      <c r="A80" s="3" t="s">
        <v>534</v>
      </c>
    </row>
    <row r="81" ht="15" spans="1:1">
      <c r="A81" s="3"/>
    </row>
    <row r="82" ht="15" spans="1:1">
      <c r="A82" s="3" t="s">
        <v>535</v>
      </c>
    </row>
    <row r="83" ht="15" spans="1:1">
      <c r="A83" s="3"/>
    </row>
    <row r="84" ht="15.75" spans="1:1">
      <c r="A84" s="3" t="s">
        <v>536</v>
      </c>
    </row>
    <row r="85" spans="2:9">
      <c r="B85" s="20" t="s">
        <v>0</v>
      </c>
      <c r="C85" s="20" t="s">
        <v>1</v>
      </c>
      <c r="D85" s="81" t="s">
        <v>506</v>
      </c>
      <c r="E85" s="81" t="s">
        <v>507</v>
      </c>
      <c r="F85" s="81" t="s">
        <v>537</v>
      </c>
      <c r="G85" s="81" t="s">
        <v>538</v>
      </c>
      <c r="H85" s="81" t="s">
        <v>539</v>
      </c>
      <c r="I85" s="81" t="s">
        <v>540</v>
      </c>
    </row>
    <row r="86" ht="14.25" customHeight="1" spans="2:9">
      <c r="B86" s="94" t="s">
        <v>5</v>
      </c>
      <c r="C86" s="42" t="s">
        <v>541</v>
      </c>
      <c r="D86" s="12">
        <v>28105243671.54</v>
      </c>
      <c r="E86" s="12">
        <v>23711590313.33</v>
      </c>
      <c r="F86" s="12">
        <v>22869510223.76</v>
      </c>
      <c r="G86" s="12">
        <v>19491655594.6</v>
      </c>
      <c r="H86" s="12">
        <v>16639756678.49</v>
      </c>
      <c r="I86" s="45"/>
    </row>
    <row r="87" spans="2:9">
      <c r="B87" s="95"/>
      <c r="C87" s="45" t="s">
        <v>17</v>
      </c>
      <c r="D87" s="12">
        <v>24159801994.68</v>
      </c>
      <c r="E87" s="12">
        <v>19917942238.16</v>
      </c>
      <c r="F87" s="12">
        <v>17183109620.08</v>
      </c>
      <c r="G87" s="12">
        <v>16052444099.28</v>
      </c>
      <c r="H87" s="12">
        <v>14672214730.18</v>
      </c>
      <c r="I87" s="12">
        <v>15023624944.56</v>
      </c>
    </row>
    <row r="88" ht="24.75" customHeight="1" spans="2:9">
      <c r="B88" s="95"/>
      <c r="C88" s="96" t="s">
        <v>542</v>
      </c>
      <c r="D88" s="97">
        <f>D86/D87</f>
        <v>1.16330604355652</v>
      </c>
      <c r="E88" s="97">
        <f>E86/E87</f>
        <v>1.19046385564378</v>
      </c>
      <c r="F88" s="97">
        <f>F86/F87</f>
        <v>1.33092965879906</v>
      </c>
      <c r="G88" s="97">
        <f>G86/G87</f>
        <v>1.21424846422448</v>
      </c>
      <c r="H88" s="97">
        <f>H86/H87</f>
        <v>1.13409986048411</v>
      </c>
      <c r="I88" s="45"/>
    </row>
    <row r="89" spans="2:9">
      <c r="B89" s="98"/>
      <c r="C89" s="42" t="s">
        <v>21</v>
      </c>
      <c r="D89" s="97">
        <f>(D87-E87)/E87</f>
        <v>0.212966766636826</v>
      </c>
      <c r="E89" s="97">
        <f>(E87-F87)/F87</f>
        <v>0.159158189556336</v>
      </c>
      <c r="F89" s="97">
        <f>(F87-G87)/G87</f>
        <v>0.0704357239188713</v>
      </c>
      <c r="G89" s="97">
        <f>(G87-H87)/H87</f>
        <v>0.0940709630060783</v>
      </c>
      <c r="H89" s="97">
        <f>(H87-I87)/I87</f>
        <v>-0.0233905076622166</v>
      </c>
      <c r="I89" s="45"/>
    </row>
    <row r="90" ht="15" spans="1:8">
      <c r="A90" s="3"/>
      <c r="C90" s="4"/>
      <c r="D90" s="6"/>
      <c r="E90" s="6"/>
      <c r="F90" s="6"/>
      <c r="G90" s="6"/>
      <c r="H90" s="6"/>
    </row>
    <row r="91" ht="15.75" spans="1:8">
      <c r="A91" s="3" t="s">
        <v>543</v>
      </c>
      <c r="C91" s="4"/>
      <c r="D91" s="6"/>
      <c r="E91" s="6"/>
      <c r="F91" s="6"/>
      <c r="G91" s="6"/>
      <c r="H91" s="6"/>
    </row>
    <row r="92" ht="22.5" customHeight="1" spans="2:9">
      <c r="B92" s="7" t="s">
        <v>0</v>
      </c>
      <c r="C92" s="8" t="s">
        <v>1</v>
      </c>
      <c r="D92" s="8" t="s">
        <v>506</v>
      </c>
      <c r="E92" s="8" t="s">
        <v>507</v>
      </c>
      <c r="F92" s="8" t="s">
        <v>537</v>
      </c>
      <c r="G92" s="8" t="s">
        <v>538</v>
      </c>
      <c r="H92" s="9" t="s">
        <v>539</v>
      </c>
      <c r="I92" s="8" t="s">
        <v>540</v>
      </c>
    </row>
    <row r="93" ht="20.25" customHeight="1" spans="1:9">
      <c r="A93" s="4"/>
      <c r="B93" s="34" t="s">
        <v>5</v>
      </c>
      <c r="C93" s="42" t="s">
        <v>14</v>
      </c>
      <c r="D93" s="12">
        <v>24159801994.68</v>
      </c>
      <c r="E93" s="12">
        <v>19917942238.16</v>
      </c>
      <c r="F93" s="12">
        <v>17183109620.08</v>
      </c>
      <c r="G93" s="12">
        <v>16052444099.28</v>
      </c>
      <c r="H93" s="46">
        <v>14672214730.18</v>
      </c>
      <c r="I93" s="66">
        <v>15023624944.56</v>
      </c>
    </row>
    <row r="94" ht="20.25" customHeight="1" spans="1:9">
      <c r="A94" s="4"/>
      <c r="B94" s="34"/>
      <c r="C94" s="42" t="s">
        <v>15</v>
      </c>
      <c r="D94" s="12">
        <v>6353242198.27</v>
      </c>
      <c r="E94" s="12">
        <v>6681148562.16</v>
      </c>
      <c r="F94" s="12">
        <v>6202978828.59</v>
      </c>
      <c r="G94" s="12">
        <v>6115069097.67</v>
      </c>
      <c r="H94" s="46">
        <v>5777412894.21</v>
      </c>
      <c r="I94" s="66">
        <v>5945715709.35</v>
      </c>
    </row>
    <row r="95" ht="20.25" customHeight="1" spans="2:8">
      <c r="B95" s="38"/>
      <c r="C95" s="99" t="s">
        <v>16</v>
      </c>
      <c r="D95" s="60">
        <f>(D93-D94)/D93</f>
        <v>0.737032522051754</v>
      </c>
      <c r="E95" s="60">
        <f>(E93-E94)/E93</f>
        <v>0.664566325061439</v>
      </c>
      <c r="F95" s="60">
        <f>(F93-F94)/F93</f>
        <v>0.639007201505526</v>
      </c>
      <c r="G95" s="60">
        <f>(G93-G94)/G93</f>
        <v>0.619056820266748</v>
      </c>
      <c r="H95" s="17">
        <f>(H93-H94)/H93</f>
        <v>0.606234436964301</v>
      </c>
    </row>
    <row r="96" ht="14.75"/>
    <row r="97" spans="2:5">
      <c r="B97" s="7" t="s">
        <v>0</v>
      </c>
      <c r="C97" s="7" t="s">
        <v>1</v>
      </c>
      <c r="D97" s="8" t="s">
        <v>506</v>
      </c>
      <c r="E97" s="8" t="s">
        <v>507</v>
      </c>
    </row>
    <row r="98" ht="14.25" customHeight="1" spans="2:5">
      <c r="B98" s="94" t="s">
        <v>503</v>
      </c>
      <c r="C98" s="42" t="s">
        <v>14</v>
      </c>
      <c r="D98" s="12">
        <v>73638872388.03</v>
      </c>
      <c r="E98" s="12">
        <v>58217861314.17</v>
      </c>
    </row>
    <row r="99" spans="2:5">
      <c r="B99" s="95"/>
      <c r="C99" s="42" t="s">
        <v>15</v>
      </c>
      <c r="D99" s="12">
        <v>6522921833.77</v>
      </c>
      <c r="E99" s="12">
        <v>5940436371.97</v>
      </c>
    </row>
    <row r="100" ht="14.75" spans="2:5">
      <c r="B100" s="95"/>
      <c r="C100" s="100" t="s">
        <v>16</v>
      </c>
      <c r="D100" s="101">
        <f>(D98-D99)/D98</f>
        <v>0.911420128768426</v>
      </c>
      <c r="E100" s="101">
        <f>(E98-E99)/E98</f>
        <v>0.897961961537668</v>
      </c>
    </row>
    <row r="101" spans="2:7">
      <c r="B101" s="7" t="s">
        <v>0</v>
      </c>
      <c r="C101" s="8" t="s">
        <v>1</v>
      </c>
      <c r="D101" s="8" t="s">
        <v>506</v>
      </c>
      <c r="E101" s="8" t="s">
        <v>507</v>
      </c>
      <c r="F101" s="8" t="s">
        <v>537</v>
      </c>
      <c r="G101" s="9" t="s">
        <v>538</v>
      </c>
    </row>
    <row r="102" ht="14.25" customHeight="1" spans="2:7">
      <c r="B102" s="34" t="s">
        <v>504</v>
      </c>
      <c r="C102" s="42" t="s">
        <v>14</v>
      </c>
      <c r="D102" s="12">
        <v>40030189599.87</v>
      </c>
      <c r="E102" s="12">
        <v>30186780409.14</v>
      </c>
      <c r="F102" s="12">
        <v>24543792660.59</v>
      </c>
      <c r="G102" s="46">
        <v>21659287359.66</v>
      </c>
    </row>
    <row r="103" spans="2:7">
      <c r="B103" s="34"/>
      <c r="C103" s="42" t="s">
        <v>15</v>
      </c>
      <c r="D103" s="12">
        <v>10486782934.27</v>
      </c>
      <c r="E103" s="12">
        <v>8450087271.36</v>
      </c>
      <c r="F103" s="12">
        <v>7314252452.38</v>
      </c>
      <c r="G103" s="46">
        <v>6671963269.67</v>
      </c>
    </row>
    <row r="104" ht="14.75" spans="2:7">
      <c r="B104" s="38"/>
      <c r="C104" s="99" t="s">
        <v>16</v>
      </c>
      <c r="D104" s="60">
        <f>(D102-D103)/D102</f>
        <v>0.738028147278522</v>
      </c>
      <c r="E104" s="60">
        <f>(E102-E103)/E102</f>
        <v>0.72007325203845</v>
      </c>
      <c r="F104" s="60">
        <f>(F102-F103)/F102</f>
        <v>0.701991760054081</v>
      </c>
      <c r="G104" s="17">
        <f>(G102-G103)/G102</f>
        <v>0.691958319824668</v>
      </c>
    </row>
    <row r="105" spans="2:7">
      <c r="B105" s="80"/>
      <c r="C105" s="18"/>
      <c r="D105" s="19"/>
      <c r="E105" s="19"/>
      <c r="F105" s="19"/>
      <c r="G105" s="19"/>
    </row>
    <row r="106" s="1" customFormat="1" ht="15.75" spans="1:1">
      <c r="A106" s="3" t="s">
        <v>544</v>
      </c>
    </row>
    <row r="107" ht="18" customHeight="1" spans="2:8">
      <c r="B107" s="7" t="s">
        <v>0</v>
      </c>
      <c r="C107" s="8" t="s">
        <v>1</v>
      </c>
      <c r="D107" s="8" t="s">
        <v>506</v>
      </c>
      <c r="E107" s="9" t="s">
        <v>507</v>
      </c>
      <c r="F107" s="53" t="s">
        <v>537</v>
      </c>
      <c r="G107" s="9" t="s">
        <v>538</v>
      </c>
      <c r="H107" s="102" t="s">
        <v>539</v>
      </c>
    </row>
    <row r="108" ht="18" customHeight="1" spans="2:8">
      <c r="B108" s="34" t="s">
        <v>5</v>
      </c>
      <c r="C108" s="45" t="s">
        <v>17</v>
      </c>
      <c r="D108" s="12">
        <v>24159801994.68</v>
      </c>
      <c r="E108" s="46">
        <v>19917942238.16</v>
      </c>
      <c r="F108" s="90">
        <v>17183109620.08</v>
      </c>
      <c r="G108" s="90">
        <v>16052444099.28</v>
      </c>
      <c r="H108" s="46">
        <v>14672214730.18</v>
      </c>
    </row>
    <row r="109" ht="18" customHeight="1" spans="2:9">
      <c r="B109" s="34"/>
      <c r="C109" s="45" t="s">
        <v>290</v>
      </c>
      <c r="D109" s="12">
        <v>2561401628.22</v>
      </c>
      <c r="E109" s="46">
        <v>2387447107.05</v>
      </c>
      <c r="F109" s="103">
        <v>1869001821.53</v>
      </c>
      <c r="G109" s="104">
        <v>1882406796.81</v>
      </c>
      <c r="H109" s="46">
        <v>1679836848.12</v>
      </c>
      <c r="I109" s="66"/>
    </row>
    <row r="110" ht="18" customHeight="1" spans="2:9">
      <c r="B110" s="34"/>
      <c r="C110" s="45" t="s">
        <v>291</v>
      </c>
      <c r="D110" s="12">
        <v>1704265102.61</v>
      </c>
      <c r="E110" s="46">
        <v>1506402859.73</v>
      </c>
      <c r="F110" s="103">
        <v>1582435251.45</v>
      </c>
      <c r="G110" s="104">
        <v>1447878278.72</v>
      </c>
      <c r="H110" s="46">
        <v>1267056865.29</v>
      </c>
      <c r="I110" s="66"/>
    </row>
    <row r="111" ht="18" customHeight="1" spans="2:8">
      <c r="B111" s="34"/>
      <c r="C111" s="45" t="s">
        <v>292</v>
      </c>
      <c r="D111" s="12">
        <v>27565217.63</v>
      </c>
      <c r="E111" s="46">
        <v>25745247.2</v>
      </c>
      <c r="F111" s="103">
        <v>0</v>
      </c>
      <c r="G111" s="104">
        <v>0</v>
      </c>
      <c r="H111" s="46">
        <v>0</v>
      </c>
    </row>
    <row r="112" ht="18" customHeight="1" spans="2:9">
      <c r="B112" s="34"/>
      <c r="C112" s="45" t="s">
        <v>293</v>
      </c>
      <c r="D112" s="12">
        <v>-65138636.76</v>
      </c>
      <c r="E112" s="46">
        <v>-33912331.47</v>
      </c>
      <c r="F112" s="103">
        <v>-8947212.14</v>
      </c>
      <c r="G112" s="104">
        <v>-196359141.05</v>
      </c>
      <c r="H112" s="46">
        <v>-236686300.28</v>
      </c>
      <c r="I112" s="66"/>
    </row>
    <row r="113" ht="18" customHeight="1" spans="2:8">
      <c r="B113" s="34"/>
      <c r="C113" s="42" t="s">
        <v>545</v>
      </c>
      <c r="D113" s="97">
        <f>(D109+D110+D111)/D108</f>
        <v>0.177701454233995</v>
      </c>
      <c r="E113" s="13">
        <f>(E109+E110+E111)/E108</f>
        <v>0.196787156379568</v>
      </c>
      <c r="F113" s="105">
        <f>(F109+F110+F111)/F108</f>
        <v>0.20086219254207</v>
      </c>
      <c r="G113" s="106">
        <f>(G109+G110+G111)/G108</f>
        <v>0.20746280472513</v>
      </c>
      <c r="H113" s="13">
        <f>(H109+H110+H111)/H108</f>
        <v>0.200848594953316</v>
      </c>
    </row>
    <row r="114" ht="18" customHeight="1" spans="2:8">
      <c r="B114" s="38"/>
      <c r="C114" s="99" t="s">
        <v>546</v>
      </c>
      <c r="D114" s="60">
        <f>D113/D95</f>
        <v>0.241103952562783</v>
      </c>
      <c r="E114" s="17">
        <f>E113/E95</f>
        <v>0.296113644279787</v>
      </c>
      <c r="F114" s="107">
        <f>F113/F95</f>
        <v>0.314334786945797</v>
      </c>
      <c r="G114" s="17">
        <f>G113/G95</f>
        <v>0.335127241851137</v>
      </c>
      <c r="H114" s="17">
        <f>H113/H95</f>
        <v>0.331305156399657</v>
      </c>
    </row>
    <row r="115" ht="14.75"/>
    <row r="116" spans="2:5">
      <c r="B116" s="7" t="s">
        <v>0</v>
      </c>
      <c r="C116" s="8" t="s">
        <v>1</v>
      </c>
      <c r="D116" s="8" t="s">
        <v>506</v>
      </c>
      <c r="E116" s="9" t="s">
        <v>507</v>
      </c>
    </row>
    <row r="117" ht="12.75" customHeight="1" spans="2:5">
      <c r="B117" s="34" t="s">
        <v>503</v>
      </c>
      <c r="C117" s="45" t="s">
        <v>17</v>
      </c>
      <c r="D117" s="66">
        <v>77199384110.22</v>
      </c>
      <c r="E117" s="46">
        <v>61062756866.16</v>
      </c>
    </row>
    <row r="118" ht="12.75" customHeight="1" spans="2:5">
      <c r="B118" s="34"/>
      <c r="C118" s="45" t="s">
        <v>290</v>
      </c>
      <c r="D118" s="12">
        <v>2572076872.16</v>
      </c>
      <c r="E118" s="46">
        <v>2986068544.99</v>
      </c>
    </row>
    <row r="119" ht="12.75" customHeight="1" spans="2:5">
      <c r="B119" s="34"/>
      <c r="C119" s="45" t="s">
        <v>291</v>
      </c>
      <c r="D119" s="12">
        <v>5325940762.24</v>
      </c>
      <c r="E119" s="46">
        <v>4701795567.31</v>
      </c>
    </row>
    <row r="120" ht="12.75" customHeight="1" spans="2:5">
      <c r="B120" s="34"/>
      <c r="C120" s="45" t="s">
        <v>292</v>
      </c>
      <c r="D120" s="12">
        <v>21953605.93</v>
      </c>
      <c r="E120" s="46">
        <v>18747252.83</v>
      </c>
    </row>
    <row r="121" ht="12.75" customHeight="1" spans="2:5">
      <c r="B121" s="34"/>
      <c r="C121" s="45" t="s">
        <v>293</v>
      </c>
      <c r="D121" s="12">
        <v>-3521209.23</v>
      </c>
      <c r="E121" s="46">
        <v>-55722346.19</v>
      </c>
    </row>
    <row r="122" ht="13.5" customHeight="1" spans="2:5">
      <c r="B122" s="34"/>
      <c r="C122" s="42" t="s">
        <v>545</v>
      </c>
      <c r="D122" s="97">
        <f>(D118+D119+D120)/D117</f>
        <v>0.102591119496788</v>
      </c>
      <c r="E122" s="13">
        <f>(E118+E119+E120)/E117</f>
        <v>0.126208048254711</v>
      </c>
    </row>
    <row r="123" ht="13.5" customHeight="1" spans="2:5">
      <c r="B123" s="38"/>
      <c r="C123" s="99" t="s">
        <v>546</v>
      </c>
      <c r="D123" s="60">
        <f>D122/D100</f>
        <v>0.112561832088804</v>
      </c>
      <c r="E123" s="17">
        <f>E122/E100</f>
        <v>0.140549437126037</v>
      </c>
    </row>
    <row r="124" ht="14.75"/>
    <row r="125" spans="2:7">
      <c r="B125" s="7" t="s">
        <v>0</v>
      </c>
      <c r="C125" s="8" t="s">
        <v>1</v>
      </c>
      <c r="D125" s="8" t="s">
        <v>506</v>
      </c>
      <c r="E125" s="9" t="s">
        <v>507</v>
      </c>
      <c r="F125" s="53" t="s">
        <v>537</v>
      </c>
      <c r="G125" s="9" t="s">
        <v>538</v>
      </c>
    </row>
    <row r="126" ht="12.75" customHeight="1" spans="2:7">
      <c r="B126" s="34" t="s">
        <v>504</v>
      </c>
      <c r="C126" s="45" t="s">
        <v>17</v>
      </c>
      <c r="D126" s="12">
        <f>D102</f>
        <v>40030189599.87</v>
      </c>
      <c r="E126" s="46">
        <f>E102</f>
        <v>30186780409.14</v>
      </c>
      <c r="F126" s="103">
        <v>24543792660.59</v>
      </c>
      <c r="G126" s="12">
        <v>21659287359.66</v>
      </c>
    </row>
    <row r="127" ht="12.75" customHeight="1" spans="2:7">
      <c r="B127" s="34"/>
      <c r="C127" s="45" t="s">
        <v>290</v>
      </c>
      <c r="D127" s="12">
        <v>3778433675.01</v>
      </c>
      <c r="E127" s="46">
        <v>3625397914.06</v>
      </c>
      <c r="F127" s="103">
        <v>4694545075.85</v>
      </c>
      <c r="G127" s="12">
        <v>3568061356.21</v>
      </c>
    </row>
    <row r="128" ht="12.75" customHeight="1" spans="2:7">
      <c r="B128" s="34"/>
      <c r="C128" s="45" t="s">
        <v>291</v>
      </c>
      <c r="D128" s="12">
        <v>2340498705.44</v>
      </c>
      <c r="E128" s="46">
        <v>2191184283.19</v>
      </c>
      <c r="F128" s="103">
        <v>2143703443.82</v>
      </c>
      <c r="G128" s="12">
        <v>2128805680.22</v>
      </c>
    </row>
    <row r="129" ht="12.75" customHeight="1" spans="2:7">
      <c r="B129" s="34"/>
      <c r="C129" s="45" t="s">
        <v>292</v>
      </c>
      <c r="D129" s="12">
        <v>84082506.26</v>
      </c>
      <c r="E129" s="46">
        <v>77840417.85</v>
      </c>
      <c r="F129" s="103">
        <v>0</v>
      </c>
      <c r="G129" s="12">
        <v>0</v>
      </c>
    </row>
    <row r="130" ht="12.75" customHeight="1" spans="2:7">
      <c r="B130" s="34"/>
      <c r="C130" s="45" t="s">
        <v>293</v>
      </c>
      <c r="D130" s="12">
        <v>-1085010763.65</v>
      </c>
      <c r="E130" s="46">
        <v>-890505901.86</v>
      </c>
      <c r="F130" s="103">
        <v>-765864110.92</v>
      </c>
      <c r="G130" s="12">
        <v>-732111447.74</v>
      </c>
    </row>
    <row r="131" ht="13.5" customHeight="1" spans="2:7">
      <c r="B131" s="34"/>
      <c r="C131" s="42" t="s">
        <v>545</v>
      </c>
      <c r="D131" s="97">
        <f>(D127+D128+D129)/D126</f>
        <v>0.15495841885121</v>
      </c>
      <c r="E131" s="13">
        <f>(E127+E128+E129)/E126</f>
        <v>0.195265031090075</v>
      </c>
      <c r="F131" s="97">
        <f>(F127+F128+F129)/F126</f>
        <v>0.278614174029028</v>
      </c>
      <c r="G131" s="97">
        <f>(G127+G128+G129)/G126</f>
        <v>0.263021905653291</v>
      </c>
    </row>
    <row r="132" ht="13.5" customHeight="1" spans="2:7">
      <c r="B132" s="38"/>
      <c r="C132" s="99" t="s">
        <v>546</v>
      </c>
      <c r="D132" s="60">
        <f>D131/D104</f>
        <v>0.209962749283505</v>
      </c>
      <c r="E132" s="17">
        <f>E131/E104</f>
        <v>0.271173843129572</v>
      </c>
      <c r="F132" s="60">
        <f>F131/F104</f>
        <v>0.396890946423023</v>
      </c>
      <c r="G132" s="60">
        <f>G131/G104</f>
        <v>0.380112353761331</v>
      </c>
    </row>
    <row r="134" ht="15.75" spans="1:1">
      <c r="A134" s="1" t="s">
        <v>547</v>
      </c>
    </row>
    <row r="135" spans="2:8">
      <c r="B135" s="7" t="s">
        <v>0</v>
      </c>
      <c r="C135" s="8" t="s">
        <v>1</v>
      </c>
      <c r="D135" s="8" t="s">
        <v>506</v>
      </c>
      <c r="E135" s="9" t="s">
        <v>507</v>
      </c>
      <c r="F135" s="8" t="s">
        <v>537</v>
      </c>
      <c r="G135" s="9" t="s">
        <v>538</v>
      </c>
      <c r="H135" s="8" t="s">
        <v>539</v>
      </c>
    </row>
    <row r="136" ht="14.25" customHeight="1" spans="2:8">
      <c r="B136" s="108" t="s">
        <v>5</v>
      </c>
      <c r="C136" s="45" t="s">
        <v>17</v>
      </c>
      <c r="D136" s="12">
        <v>24159801994.68</v>
      </c>
      <c r="E136" s="12">
        <f>E108</f>
        <v>19917942238.16</v>
      </c>
      <c r="F136" s="12">
        <v>17183109620.08</v>
      </c>
      <c r="G136" s="12">
        <v>16052444099.28</v>
      </c>
      <c r="H136" s="12">
        <v>14672214730.18</v>
      </c>
    </row>
    <row r="137" spans="2:8">
      <c r="B137" s="108"/>
      <c r="C137" s="42" t="s">
        <v>18</v>
      </c>
      <c r="D137" s="12">
        <v>10813651816.95</v>
      </c>
      <c r="E137" s="12">
        <v>8836473045.87</v>
      </c>
      <c r="F137" s="12">
        <v>7727284641.51</v>
      </c>
      <c r="G137" s="12">
        <v>7140086741.76</v>
      </c>
      <c r="H137" s="12">
        <v>6009511515.91</v>
      </c>
    </row>
    <row r="138" spans="2:8">
      <c r="B138" s="108"/>
      <c r="C138" s="42" t="s">
        <v>19</v>
      </c>
      <c r="D138" s="97">
        <f>D137/D136</f>
        <v>0.447588594448381</v>
      </c>
      <c r="E138" s="97">
        <f>E137/E136</f>
        <v>0.443643873459004</v>
      </c>
      <c r="F138" s="97">
        <f>F137/F136</f>
        <v>0.449702342146498</v>
      </c>
      <c r="G138" s="97">
        <f>G137/G136</f>
        <v>0.444797483648004</v>
      </c>
      <c r="H138" s="97">
        <f>H137/H136</f>
        <v>0.409584485125394</v>
      </c>
    </row>
    <row r="139" spans="2:8">
      <c r="B139" s="108"/>
      <c r="C139" s="42" t="s">
        <v>328</v>
      </c>
      <c r="D139" s="12">
        <v>10839185788.84</v>
      </c>
      <c r="E139" s="12">
        <v>8847954567.82</v>
      </c>
      <c r="F139" s="12">
        <v>7760965563.74</v>
      </c>
      <c r="G139" s="12">
        <v>7165318963.96</v>
      </c>
      <c r="H139" s="12">
        <v>6030709283.05</v>
      </c>
    </row>
    <row r="140" ht="15" spans="2:8">
      <c r="B140" s="108"/>
      <c r="C140" s="109" t="s">
        <v>548</v>
      </c>
      <c r="D140" s="97">
        <f>D137/D139</f>
        <v>0.997644290596413</v>
      </c>
      <c r="E140" s="97">
        <f>E137/E139</f>
        <v>0.998702352971866</v>
      </c>
      <c r="F140" s="97">
        <f>F137/F139</f>
        <v>0.995660214962509</v>
      </c>
      <c r="G140" s="97">
        <f>G137/G139</f>
        <v>0.996478562597574</v>
      </c>
      <c r="H140" s="97">
        <f>H137/H139</f>
        <v>0.996485029182292</v>
      </c>
    </row>
    <row r="141" ht="14.75"/>
    <row r="142" spans="2:5">
      <c r="B142" s="7" t="s">
        <v>0</v>
      </c>
      <c r="C142" s="8" t="s">
        <v>1</v>
      </c>
      <c r="D142" s="8" t="s">
        <v>506</v>
      </c>
      <c r="E142" s="9" t="s">
        <v>507</v>
      </c>
    </row>
    <row r="143" ht="12.75" customHeight="1" spans="2:5">
      <c r="B143" s="61" t="s">
        <v>503</v>
      </c>
      <c r="C143" s="45" t="s">
        <v>17</v>
      </c>
      <c r="D143" s="12">
        <v>77199384110.22</v>
      </c>
      <c r="E143" s="46">
        <v>61062756866.16</v>
      </c>
    </row>
    <row r="144" ht="12.75" customHeight="1" spans="2:5">
      <c r="B144" s="63"/>
      <c r="C144" s="42" t="s">
        <v>18</v>
      </c>
      <c r="D144" s="12">
        <v>51342987681.18</v>
      </c>
      <c r="E144" s="46">
        <v>38940007533.45</v>
      </c>
    </row>
    <row r="145" ht="12.75" customHeight="1" spans="2:5">
      <c r="B145" s="63"/>
      <c r="C145" s="42" t="s">
        <v>19</v>
      </c>
      <c r="D145" s="97">
        <f>D144/D143</f>
        <v>0.66506991309511</v>
      </c>
      <c r="E145" s="13">
        <f>E144/E143</f>
        <v>0.637704707941707</v>
      </c>
    </row>
    <row r="146" ht="12.75" customHeight="1" spans="2:5">
      <c r="B146" s="63"/>
      <c r="C146" s="42" t="s">
        <v>328</v>
      </c>
      <c r="D146" s="12">
        <v>50827603447.47</v>
      </c>
      <c r="E146" s="46">
        <v>38740072142.6</v>
      </c>
    </row>
    <row r="147" ht="17.25" customHeight="1" spans="2:5">
      <c r="B147" s="69"/>
      <c r="C147" s="110" t="s">
        <v>548</v>
      </c>
      <c r="D147" s="60">
        <f>D144/D146</f>
        <v>1.01013984919125</v>
      </c>
      <c r="E147" s="17">
        <f>E144/E146</f>
        <v>1.00516094523815</v>
      </c>
    </row>
    <row r="148" ht="12.75" customHeight="1" spans="2:5">
      <c r="B148" s="75"/>
      <c r="C148" s="18"/>
      <c r="D148" s="90"/>
      <c r="E148" s="90"/>
    </row>
    <row r="149" ht="14.75"/>
    <row r="150" spans="2:5">
      <c r="B150" s="7" t="s">
        <v>0</v>
      </c>
      <c r="C150" s="8" t="s">
        <v>1</v>
      </c>
      <c r="D150" s="8" t="s">
        <v>506</v>
      </c>
      <c r="E150" s="9" t="s">
        <v>507</v>
      </c>
    </row>
    <row r="151" ht="12.75" customHeight="1" spans="2:5">
      <c r="B151" s="34" t="s">
        <v>504</v>
      </c>
      <c r="C151" s="45" t="s">
        <v>17</v>
      </c>
      <c r="D151" s="12">
        <f>D103</f>
        <v>10486782934.27</v>
      </c>
      <c r="E151" s="46">
        <f>E103</f>
        <v>8450087271.36</v>
      </c>
    </row>
    <row r="152" ht="12.75" customHeight="1" spans="2:5">
      <c r="B152" s="34"/>
      <c r="C152" s="42" t="s">
        <v>18</v>
      </c>
      <c r="D152" s="12">
        <v>18718393264.18</v>
      </c>
      <c r="E152" s="46">
        <v>13374535185.09</v>
      </c>
    </row>
    <row r="153" ht="12.75" customHeight="1" spans="2:5">
      <c r="B153" s="34"/>
      <c r="C153" s="42" t="s">
        <v>19</v>
      </c>
      <c r="D153" s="97">
        <f>D152/D151</f>
        <v>1.78495095984201</v>
      </c>
      <c r="E153" s="97">
        <f>E152/E151</f>
        <v>1.58276888221267</v>
      </c>
    </row>
    <row r="154" ht="12.75" customHeight="1" spans="2:5">
      <c r="B154" s="34"/>
      <c r="C154" s="42" t="s">
        <v>328</v>
      </c>
      <c r="D154" s="12">
        <v>18606822656.2</v>
      </c>
      <c r="E154" s="46">
        <v>13391688208.91</v>
      </c>
    </row>
    <row r="155" ht="16.5" customHeight="1" spans="2:5">
      <c r="B155" s="38"/>
      <c r="C155" s="110" t="s">
        <v>548</v>
      </c>
      <c r="D155" s="60">
        <f>D152/D154</f>
        <v>1.00599622031346</v>
      </c>
      <c r="E155" s="17">
        <f>E152/E154</f>
        <v>0.99871912909318</v>
      </c>
    </row>
    <row r="158" ht="15.75" spans="1:1">
      <c r="A158" s="1" t="s">
        <v>549</v>
      </c>
    </row>
    <row r="159" spans="2:11">
      <c r="B159" s="7" t="s">
        <v>0</v>
      </c>
      <c r="C159" s="8" t="s">
        <v>1</v>
      </c>
      <c r="D159" s="8" t="s">
        <v>506</v>
      </c>
      <c r="E159" s="9" t="s">
        <v>507</v>
      </c>
      <c r="F159" s="8" t="s">
        <v>537</v>
      </c>
      <c r="G159" s="9" t="s">
        <v>538</v>
      </c>
      <c r="H159" s="8" t="s">
        <v>539</v>
      </c>
      <c r="I159" s="8" t="s">
        <v>550</v>
      </c>
      <c r="J159" s="8" t="s">
        <v>540</v>
      </c>
      <c r="K159" s="8" t="s">
        <v>551</v>
      </c>
    </row>
    <row r="160" ht="14.25" customHeight="1" spans="2:10">
      <c r="B160" s="94" t="s">
        <v>5</v>
      </c>
      <c r="C160" s="42" t="s">
        <v>6</v>
      </c>
      <c r="D160" s="12">
        <v>8115329894.5</v>
      </c>
      <c r="E160" s="12">
        <v>6618786143.67</v>
      </c>
      <c r="F160" s="12">
        <v>5804929113.99</v>
      </c>
      <c r="G160" s="12">
        <v>5365199298.22</v>
      </c>
      <c r="H160" s="12">
        <v>4508044232.13</v>
      </c>
      <c r="I160" s="12">
        <f>SUM(D160:H160)</f>
        <v>30412288682.51</v>
      </c>
      <c r="J160" s="66">
        <v>5002153251.34</v>
      </c>
    </row>
    <row r="161" spans="2:10">
      <c r="B161" s="95"/>
      <c r="C161" s="45" t="s">
        <v>9</v>
      </c>
      <c r="D161" s="12">
        <v>9056748816.28</v>
      </c>
      <c r="E161" s="12">
        <v>6883169799.31</v>
      </c>
      <c r="F161" s="12">
        <v>7405044600.62</v>
      </c>
      <c r="G161" s="12">
        <v>5836355328.67</v>
      </c>
      <c r="H161" s="12">
        <v>2711804132.16</v>
      </c>
      <c r="I161" s="12">
        <f>SUM(D161:H161)</f>
        <v>31893122677.04</v>
      </c>
      <c r="J161" s="66">
        <v>3180013940.2</v>
      </c>
    </row>
    <row r="162" spans="2:10">
      <c r="B162" s="98"/>
      <c r="C162" s="42" t="s">
        <v>10</v>
      </c>
      <c r="D162" s="97">
        <f>D161/D160</f>
        <v>1.11600500953363</v>
      </c>
      <c r="E162" s="97">
        <f t="shared" ref="E162:J162" si="2">E161/E160</f>
        <v>1.03994443239307</v>
      </c>
      <c r="F162" s="97">
        <f t="shared" si="2"/>
        <v>1.27564772199779</v>
      </c>
      <c r="G162" s="97">
        <f t="shared" si="2"/>
        <v>1.08781706032921</v>
      </c>
      <c r="H162" s="97">
        <f t="shared" si="2"/>
        <v>0.601547809321006</v>
      </c>
      <c r="I162" s="97">
        <f t="shared" si="2"/>
        <v>1.04869196166028</v>
      </c>
      <c r="J162" s="97">
        <f t="shared" si="2"/>
        <v>0.635729011170964</v>
      </c>
    </row>
    <row r="163" spans="2:9">
      <c r="B163" s="80"/>
      <c r="C163" s="18"/>
      <c r="D163" s="19"/>
      <c r="E163" s="19"/>
      <c r="F163" s="19"/>
      <c r="G163" s="19"/>
      <c r="H163" s="19"/>
      <c r="I163" s="19"/>
    </row>
    <row r="164" ht="15.75" spans="1:1">
      <c r="A164" s="1" t="s">
        <v>552</v>
      </c>
    </row>
    <row r="165" spans="2:6">
      <c r="B165" s="7" t="s">
        <v>0</v>
      </c>
      <c r="C165" s="8" t="s">
        <v>1</v>
      </c>
      <c r="D165" s="8" t="s">
        <v>506</v>
      </c>
      <c r="E165" s="9" t="s">
        <v>507</v>
      </c>
      <c r="F165" s="9" t="s">
        <v>553</v>
      </c>
    </row>
    <row r="166" ht="28.75" spans="2:6">
      <c r="B166" s="108" t="s">
        <v>5</v>
      </c>
      <c r="C166" s="96" t="s">
        <v>554</v>
      </c>
      <c r="D166" s="84">
        <v>7972309380.51</v>
      </c>
      <c r="E166" s="84">
        <v>6626944015.72</v>
      </c>
      <c r="F166" s="111">
        <f>(D166-E166)/E166</f>
        <v>0.20301444551193</v>
      </c>
    </row>
    <row r="167" spans="2:8">
      <c r="B167" s="7" t="s">
        <v>0</v>
      </c>
      <c r="C167" s="8" t="s">
        <v>1</v>
      </c>
      <c r="D167" s="8" t="s">
        <v>506</v>
      </c>
      <c r="E167" s="9" t="s">
        <v>507</v>
      </c>
      <c r="F167" s="8" t="s">
        <v>537</v>
      </c>
      <c r="G167" s="9" t="s">
        <v>538</v>
      </c>
      <c r="H167" s="8" t="s">
        <v>539</v>
      </c>
    </row>
    <row r="168" ht="13.5" customHeight="1" spans="2:8">
      <c r="B168" s="94" t="s">
        <v>5</v>
      </c>
      <c r="C168" s="42" t="s">
        <v>6</v>
      </c>
      <c r="D168" s="12">
        <f>D160</f>
        <v>8115329894.5</v>
      </c>
      <c r="E168" s="12">
        <f>E160</f>
        <v>6618786143.67</v>
      </c>
      <c r="F168" s="12">
        <f t="shared" ref="F168:H168" si="3">F160</f>
        <v>5804929113.99</v>
      </c>
      <c r="G168" s="12">
        <f t="shared" si="3"/>
        <v>5365199298.22</v>
      </c>
      <c r="H168" s="12">
        <f t="shared" si="3"/>
        <v>4508044232.13</v>
      </c>
    </row>
    <row r="169" ht="13.5" customHeight="1" spans="2:8">
      <c r="B169" s="95"/>
      <c r="C169" s="42" t="s">
        <v>7</v>
      </c>
      <c r="D169" s="12">
        <v>33624518530.36</v>
      </c>
      <c r="E169" s="12">
        <v>29494869092.19</v>
      </c>
      <c r="F169" s="12">
        <v>26036985867.46</v>
      </c>
      <c r="G169" s="12">
        <v>22941480860.89</v>
      </c>
      <c r="H169" s="12">
        <v>19729104790.25</v>
      </c>
    </row>
    <row r="170" ht="15" spans="2:8">
      <c r="B170" s="98"/>
      <c r="C170" s="109" t="s">
        <v>8</v>
      </c>
      <c r="D170" s="97">
        <f>D168/D169</f>
        <v>0.241351556816273</v>
      </c>
      <c r="E170" s="97">
        <f>E168/E169</f>
        <v>0.224404662484927</v>
      </c>
      <c r="F170" s="97">
        <f>F168/F169</f>
        <v>0.222949351493284</v>
      </c>
      <c r="G170" s="97">
        <f>G168/G169</f>
        <v>0.233864558733279</v>
      </c>
      <c r="H170" s="97">
        <f>H168/H169</f>
        <v>0.228497150785972</v>
      </c>
    </row>
    <row r="172" ht="30" customHeight="1" spans="1:10">
      <c r="A172" s="112" t="s">
        <v>555</v>
      </c>
      <c r="B172" s="112"/>
      <c r="C172" s="112"/>
      <c r="D172" s="112"/>
      <c r="E172" s="112"/>
      <c r="F172" s="112"/>
      <c r="G172" s="112"/>
      <c r="H172" s="112"/>
      <c r="I172" s="112"/>
      <c r="J172" s="112"/>
    </row>
    <row r="173" spans="2:5">
      <c r="B173" s="7" t="s">
        <v>0</v>
      </c>
      <c r="C173" s="8" t="s">
        <v>1</v>
      </c>
      <c r="D173" s="8" t="s">
        <v>506</v>
      </c>
      <c r="E173" s="9" t="s">
        <v>507</v>
      </c>
    </row>
    <row r="174" ht="25.5" customHeight="1" spans="2:5">
      <c r="B174" s="21" t="s">
        <v>5</v>
      </c>
      <c r="C174" s="96" t="s">
        <v>9</v>
      </c>
      <c r="D174" s="12">
        <v>9056748816.28</v>
      </c>
      <c r="E174" s="12">
        <v>6883169799.31</v>
      </c>
    </row>
    <row r="175" ht="27.75" customHeight="1" spans="2:5">
      <c r="B175" s="113" t="s">
        <v>556</v>
      </c>
      <c r="C175" s="96" t="s">
        <v>557</v>
      </c>
      <c r="D175" s="12">
        <v>707143699.48</v>
      </c>
      <c r="E175" s="12">
        <v>644638788.64</v>
      </c>
    </row>
    <row r="176" spans="2:5">
      <c r="B176" s="113"/>
      <c r="C176" s="45" t="s">
        <v>558</v>
      </c>
      <c r="D176" s="12">
        <v>50118316.96</v>
      </c>
      <c r="E176" s="12">
        <v>45154640.83</v>
      </c>
    </row>
    <row r="177" spans="2:5">
      <c r="B177" s="113"/>
      <c r="C177" s="45" t="s">
        <v>559</v>
      </c>
      <c r="D177" s="12">
        <v>184008.16</v>
      </c>
      <c r="E177" s="12">
        <v>1101434.65</v>
      </c>
    </row>
    <row r="178" spans="2:5">
      <c r="B178" s="113"/>
      <c r="C178" s="45" t="s">
        <v>560</v>
      </c>
      <c r="D178" s="12">
        <v>0</v>
      </c>
      <c r="E178" s="12">
        <v>0</v>
      </c>
    </row>
    <row r="179" ht="28" spans="2:5">
      <c r="B179" s="113"/>
      <c r="C179" s="96" t="s">
        <v>365</v>
      </c>
      <c r="D179" s="12">
        <v>3842822673</v>
      </c>
      <c r="E179" s="12">
        <v>3164678727</v>
      </c>
    </row>
    <row r="180" spans="2:5">
      <c r="B180" s="113"/>
      <c r="C180" s="42" t="s">
        <v>27</v>
      </c>
      <c r="D180" s="12">
        <f>SUM(D175:D179)</f>
        <v>4600268697.6</v>
      </c>
      <c r="E180" s="12">
        <f>SUM(E175:E179)</f>
        <v>3855573591.12</v>
      </c>
    </row>
    <row r="181" spans="2:5">
      <c r="B181" s="45"/>
      <c r="C181" s="42" t="s">
        <v>561</v>
      </c>
      <c r="D181" s="12">
        <f>D174-D180</f>
        <v>4456480118.68</v>
      </c>
      <c r="E181" s="12">
        <f>E174-E180</f>
        <v>3027596208.19</v>
      </c>
    </row>
    <row r="182" spans="3:5">
      <c r="C182" s="4"/>
      <c r="D182" s="114"/>
      <c r="E182" s="114"/>
    </row>
    <row r="183" ht="30" customHeight="1" spans="1:10">
      <c r="A183" s="112" t="s">
        <v>562</v>
      </c>
      <c r="B183" s="112"/>
      <c r="C183" s="112"/>
      <c r="D183" s="112"/>
      <c r="E183" s="112"/>
      <c r="F183" s="112"/>
      <c r="G183" s="112"/>
      <c r="H183" s="112"/>
      <c r="I183" s="112"/>
      <c r="J183" s="112"/>
    </row>
    <row r="184" ht="15" spans="1:8">
      <c r="A184" s="115"/>
      <c r="B184" s="7" t="s">
        <v>0</v>
      </c>
      <c r="C184" s="8" t="s">
        <v>1</v>
      </c>
      <c r="D184" s="8" t="s">
        <v>506</v>
      </c>
      <c r="E184" s="9" t="s">
        <v>507</v>
      </c>
      <c r="F184" s="8" t="s">
        <v>537</v>
      </c>
      <c r="G184" s="9" t="s">
        <v>538</v>
      </c>
      <c r="H184" s="9" t="s">
        <v>539</v>
      </c>
    </row>
    <row r="185" ht="39" spans="2:8">
      <c r="B185" s="34" t="s">
        <v>5</v>
      </c>
      <c r="C185" s="116" t="s">
        <v>357</v>
      </c>
      <c r="D185" s="117">
        <v>471045188.55</v>
      </c>
      <c r="E185" s="84">
        <v>325345429.44</v>
      </c>
      <c r="F185" s="84">
        <v>480211104.59</v>
      </c>
      <c r="G185" s="84">
        <v>719529163.85</v>
      </c>
      <c r="H185" s="118">
        <v>1786518032.72</v>
      </c>
    </row>
    <row r="186" ht="16.5" customHeight="1" spans="2:8">
      <c r="B186" s="34"/>
      <c r="C186" s="116" t="s">
        <v>9</v>
      </c>
      <c r="D186" s="86">
        <f>D174</f>
        <v>9056748816.28</v>
      </c>
      <c r="E186" s="86">
        <f>E174</f>
        <v>6883169799.31</v>
      </c>
      <c r="F186" s="86">
        <v>7405044600.62</v>
      </c>
      <c r="G186" s="86">
        <v>5836355328.67</v>
      </c>
      <c r="H186" s="46">
        <v>2711804132.16</v>
      </c>
    </row>
    <row r="187" ht="39" customHeight="1" spans="2:8">
      <c r="B187" s="38"/>
      <c r="C187" s="119" t="s">
        <v>563</v>
      </c>
      <c r="D187" s="92">
        <f>D185/D186</f>
        <v>0.0520104066155915</v>
      </c>
      <c r="E187" s="92">
        <f>E185/E186</f>
        <v>0.0472668027850503</v>
      </c>
      <c r="F187" s="92">
        <f t="shared" ref="F187:H187" si="4">F185/F186</f>
        <v>0.0648491846422901</v>
      </c>
      <c r="G187" s="92">
        <f t="shared" si="4"/>
        <v>0.123283988607659</v>
      </c>
      <c r="H187" s="93">
        <f t="shared" si="4"/>
        <v>0.658793167077671</v>
      </c>
    </row>
    <row r="188" ht="14.75" spans="3:5">
      <c r="C188" s="4"/>
      <c r="D188" s="19"/>
      <c r="E188" s="19"/>
    </row>
    <row r="189" spans="2:7">
      <c r="B189" s="7" t="s">
        <v>0</v>
      </c>
      <c r="C189" s="8" t="s">
        <v>1</v>
      </c>
      <c r="D189" s="8" t="s">
        <v>506</v>
      </c>
      <c r="E189" s="9" t="s">
        <v>507</v>
      </c>
      <c r="F189" s="8" t="s">
        <v>537</v>
      </c>
      <c r="G189" s="9" t="s">
        <v>538</v>
      </c>
    </row>
    <row r="190" ht="29.25" customHeight="1" spans="2:7">
      <c r="B190" s="42" t="s">
        <v>5</v>
      </c>
      <c r="C190" s="96" t="s">
        <v>564</v>
      </c>
      <c r="D190" s="84">
        <v>45125913.95</v>
      </c>
      <c r="E190" s="84">
        <v>608832.88</v>
      </c>
      <c r="F190" s="84">
        <v>7726084.69</v>
      </c>
      <c r="G190" s="84">
        <v>4429600.9</v>
      </c>
    </row>
    <row r="191" spans="2:7">
      <c r="B191" s="45"/>
      <c r="C191" s="45" t="s">
        <v>565</v>
      </c>
      <c r="D191" s="111">
        <f>D190/D185</f>
        <v>0.0957995433281239</v>
      </c>
      <c r="E191" s="111">
        <f>E190/E185</f>
        <v>0.00187134296322512</v>
      </c>
      <c r="F191" s="111">
        <f t="shared" ref="F191:G191" si="5">F190/F185</f>
        <v>0.0160889338379554</v>
      </c>
      <c r="G191" s="111">
        <f t="shared" si="5"/>
        <v>0.00615624928432149</v>
      </c>
    </row>
    <row r="193" ht="15" spans="1:1">
      <c r="A193" s="1" t="s">
        <v>566</v>
      </c>
    </row>
    <row r="208" ht="15.75" spans="1:1">
      <c r="A208" s="1" t="s">
        <v>567</v>
      </c>
    </row>
    <row r="209" spans="2:5">
      <c r="B209" s="7" t="s">
        <v>0</v>
      </c>
      <c r="C209" s="8" t="s">
        <v>1</v>
      </c>
      <c r="D209" s="8" t="s">
        <v>506</v>
      </c>
      <c r="E209" s="9" t="s">
        <v>507</v>
      </c>
    </row>
    <row r="210" spans="2:5">
      <c r="B210" s="57" t="s">
        <v>5</v>
      </c>
      <c r="C210" s="42" t="s">
        <v>9</v>
      </c>
      <c r="D210" s="12">
        <f>D186</f>
        <v>9056748816.28</v>
      </c>
      <c r="E210" s="12">
        <f>E186</f>
        <v>6883169799.31</v>
      </c>
    </row>
    <row r="211" spans="2:5">
      <c r="B211" s="57"/>
      <c r="C211" s="45" t="s">
        <v>375</v>
      </c>
      <c r="D211" s="12">
        <v>-3349342124.35</v>
      </c>
      <c r="E211" s="12">
        <v>-4161022278.97</v>
      </c>
    </row>
    <row r="212" spans="2:5">
      <c r="B212" s="57"/>
      <c r="C212" s="45" t="s">
        <v>568</v>
      </c>
      <c r="D212" s="12">
        <v>-3841359037</v>
      </c>
      <c r="E212" s="12">
        <v>-3417116090.61</v>
      </c>
    </row>
    <row r="214" ht="22.5" customHeight="1" spans="1:1">
      <c r="A214" s="1" t="s">
        <v>569</v>
      </c>
    </row>
    <row r="215" ht="20.25" customHeight="1" spans="2:8">
      <c r="B215" s="7" t="s">
        <v>0</v>
      </c>
      <c r="C215" s="8" t="s">
        <v>1</v>
      </c>
      <c r="D215" s="8" t="s">
        <v>506</v>
      </c>
      <c r="E215" s="9" t="s">
        <v>507</v>
      </c>
      <c r="F215" s="8" t="s">
        <v>537</v>
      </c>
      <c r="G215" s="9" t="s">
        <v>538</v>
      </c>
      <c r="H215" s="8" t="s">
        <v>539</v>
      </c>
    </row>
    <row r="216" ht="33.75" customHeight="1" spans="2:8">
      <c r="B216" s="120" t="s">
        <v>5</v>
      </c>
      <c r="C216" s="121" t="s">
        <v>570</v>
      </c>
      <c r="D216" s="84">
        <v>1865395431.79</v>
      </c>
      <c r="E216" s="84">
        <v>-706674482.79</v>
      </c>
      <c r="F216" s="84">
        <v>-2251169180.44</v>
      </c>
      <c r="G216" s="84">
        <v>360844888.2</v>
      </c>
      <c r="H216" s="84">
        <v>-3507894110.91</v>
      </c>
    </row>
    <row r="217" ht="15.75" customHeight="1" spans="2:8">
      <c r="B217" s="122"/>
      <c r="C217" s="42" t="s">
        <v>571</v>
      </c>
      <c r="D217" s="45"/>
      <c r="E217" s="84">
        <v>3842819400</v>
      </c>
      <c r="F217" s="84">
        <v>3164674800</v>
      </c>
      <c r="G217" s="123"/>
      <c r="H217" s="84">
        <v>2152840000</v>
      </c>
    </row>
    <row r="218" ht="26" spans="2:8">
      <c r="B218" s="124"/>
      <c r="C218" s="116" t="s">
        <v>572</v>
      </c>
      <c r="D218" s="45"/>
      <c r="E218" s="84">
        <f>SUM(E216:E217)</f>
        <v>3136144917.21</v>
      </c>
      <c r="F218" s="84">
        <f>SUM(F216:F217)</f>
        <v>913505619.56</v>
      </c>
      <c r="G218" s="123"/>
      <c r="H218" s="84">
        <f>SUM(H216:H217)</f>
        <v>-1355054110.91</v>
      </c>
    </row>
  </sheetData>
  <mergeCells count="39">
    <mergeCell ref="A1:G1"/>
    <mergeCell ref="A23:J23"/>
    <mergeCell ref="A33:J33"/>
    <mergeCell ref="C39:D39"/>
    <mergeCell ref="H39:I39"/>
    <mergeCell ref="M39:N39"/>
    <mergeCell ref="C46:D46"/>
    <mergeCell ref="C53:D53"/>
    <mergeCell ref="G53:H53"/>
    <mergeCell ref="L53:M53"/>
    <mergeCell ref="A60:J60"/>
    <mergeCell ref="A172:J172"/>
    <mergeCell ref="A183:J183"/>
    <mergeCell ref="B25:B31"/>
    <mergeCell ref="B35:B39"/>
    <mergeCell ref="B42:B46"/>
    <mergeCell ref="B49:B53"/>
    <mergeCell ref="B56:B58"/>
    <mergeCell ref="B62:B67"/>
    <mergeCell ref="B71:B78"/>
    <mergeCell ref="B86:B89"/>
    <mergeCell ref="B93:B95"/>
    <mergeCell ref="B98:B100"/>
    <mergeCell ref="B102:B104"/>
    <mergeCell ref="B108:B114"/>
    <mergeCell ref="B117:B123"/>
    <mergeCell ref="B126:B132"/>
    <mergeCell ref="B136:B140"/>
    <mergeCell ref="B143:B147"/>
    <mergeCell ref="B151:B155"/>
    <mergeCell ref="B160:B162"/>
    <mergeCell ref="B168:B170"/>
    <mergeCell ref="B175:B180"/>
    <mergeCell ref="B185:B187"/>
    <mergeCell ref="B210:B212"/>
    <mergeCell ref="B216:B218"/>
    <mergeCell ref="E62:E67"/>
    <mergeCell ref="G35:G39"/>
    <mergeCell ref="H62:H67"/>
  </mergeCells>
  <pageMargins left="0.7" right="0.7" top="0.75" bottom="0.75" header="0.3" footer="0.3"/>
  <pageSetup paperSize="9" orientation="portrait" horizontalDpi="300" verticalDpi="3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
  <sheetViews>
    <sheetView workbookViewId="0">
      <selection activeCell="C2" sqref="C2:H7"/>
    </sheetView>
  </sheetViews>
  <sheetFormatPr defaultColWidth="9" defaultRowHeight="14" outlineLevelCol="7"/>
  <cols>
    <col min="1" max="1" width="23.7818181818182" customWidth="1"/>
    <col min="2" max="2" width="23.8909090909091" customWidth="1"/>
    <col min="3" max="8" width="19.4454545454545" customWidth="1"/>
  </cols>
  <sheetData>
    <row r="1" ht="21" spans="1:8">
      <c r="A1" s="387" t="s">
        <v>30</v>
      </c>
      <c r="B1" s="387"/>
      <c r="C1" s="387"/>
      <c r="D1" s="387"/>
      <c r="E1" s="387"/>
      <c r="F1" s="387"/>
      <c r="G1" s="387"/>
      <c r="H1" s="387"/>
    </row>
    <row r="2" ht="19.8" customHeight="1" spans="1:8">
      <c r="A2" s="618" t="s">
        <v>31</v>
      </c>
      <c r="B2" s="619" t="s">
        <v>32</v>
      </c>
      <c r="C2" s="620" t="s">
        <v>33</v>
      </c>
      <c r="D2" s="621"/>
      <c r="E2" s="621"/>
      <c r="F2" s="621"/>
      <c r="G2" s="621"/>
      <c r="H2" s="622"/>
    </row>
    <row r="3" ht="19.8" customHeight="1" spans="1:8">
      <c r="A3" s="618"/>
      <c r="B3" s="623" t="s">
        <v>34</v>
      </c>
      <c r="C3" s="624"/>
      <c r="D3" s="625"/>
      <c r="E3" s="625"/>
      <c r="F3" s="625"/>
      <c r="G3" s="625"/>
      <c r="H3" s="626"/>
    </row>
    <row r="4" ht="19.8" customHeight="1" spans="1:8">
      <c r="A4" s="618"/>
      <c r="B4" s="619" t="s">
        <v>35</v>
      </c>
      <c r="C4" s="624"/>
      <c r="D4" s="625"/>
      <c r="E4" s="625"/>
      <c r="F4" s="625"/>
      <c r="G4" s="625"/>
      <c r="H4" s="626"/>
    </row>
    <row r="5" ht="19.8" customHeight="1" spans="1:8">
      <c r="A5" s="618"/>
      <c r="B5" s="619" t="s">
        <v>36</v>
      </c>
      <c r="C5" s="624"/>
      <c r="D5" s="625"/>
      <c r="E5" s="625"/>
      <c r="F5" s="625"/>
      <c r="G5" s="625"/>
      <c r="H5" s="626"/>
    </row>
    <row r="6" ht="19.8" customHeight="1" spans="1:8">
      <c r="A6" s="618"/>
      <c r="B6" s="619" t="s">
        <v>37</v>
      </c>
      <c r="C6" s="624"/>
      <c r="D6" s="625"/>
      <c r="E6" s="625"/>
      <c r="F6" s="625"/>
      <c r="G6" s="625"/>
      <c r="H6" s="626"/>
    </row>
    <row r="7" ht="19.8" customHeight="1" spans="1:8">
      <c r="A7" s="618"/>
      <c r="B7" s="619" t="s">
        <v>38</v>
      </c>
      <c r="C7" s="627"/>
      <c r="D7" s="628"/>
      <c r="E7" s="628"/>
      <c r="F7" s="628"/>
      <c r="G7" s="628"/>
      <c r="H7" s="629"/>
    </row>
    <row r="8" s="523" customFormat="1" ht="19.8" customHeight="1" spans="1:8">
      <c r="A8" s="630" t="s">
        <v>39</v>
      </c>
      <c r="B8" s="631" t="s">
        <v>40</v>
      </c>
      <c r="C8" s="315" t="s">
        <v>41</v>
      </c>
      <c r="D8" s="315"/>
      <c r="E8" s="315"/>
      <c r="F8" s="315"/>
      <c r="G8" s="315"/>
      <c r="H8" s="315"/>
    </row>
    <row r="9" s="523" customFormat="1" ht="19.8" customHeight="1" spans="1:8">
      <c r="A9" s="632"/>
      <c r="B9" s="631" t="s">
        <v>42</v>
      </c>
      <c r="C9" s="317" t="s">
        <v>43</v>
      </c>
      <c r="D9" s="317"/>
      <c r="E9" s="317"/>
      <c r="F9" s="317"/>
      <c r="G9" s="317"/>
      <c r="H9" s="317"/>
    </row>
    <row r="10" s="523" customFormat="1" ht="22.2" customHeight="1" spans="1:8">
      <c r="A10" s="633"/>
      <c r="B10" s="631" t="s">
        <v>44</v>
      </c>
      <c r="C10" s="317" t="s">
        <v>45</v>
      </c>
      <c r="D10" s="317"/>
      <c r="E10" s="317"/>
      <c r="F10" s="317"/>
      <c r="G10" s="317"/>
      <c r="H10" s="317"/>
    </row>
    <row r="11" ht="24.6" customHeight="1"/>
  </sheetData>
  <mergeCells count="7">
    <mergeCell ref="A1:H1"/>
    <mergeCell ref="C8:H8"/>
    <mergeCell ref="C9:H9"/>
    <mergeCell ref="C10:H10"/>
    <mergeCell ref="A2:A7"/>
    <mergeCell ref="A8:A10"/>
    <mergeCell ref="C2:H7"/>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zoomScale="112" zoomScaleNormal="112" topLeftCell="A3" workbookViewId="0">
      <selection activeCell="C9" sqref="C9:H10"/>
    </sheetView>
  </sheetViews>
  <sheetFormatPr defaultColWidth="9" defaultRowHeight="14" outlineLevelCol="7"/>
  <cols>
    <col min="1" max="1" width="16.5545454545455" customWidth="1"/>
    <col min="2" max="2" width="20.4454545454545" customWidth="1"/>
    <col min="3" max="3" width="33.8909090909091" customWidth="1"/>
    <col min="4" max="4" width="41.1090909090909" customWidth="1"/>
    <col min="5" max="5" width="35.3363636363636" customWidth="1"/>
    <col min="8" max="8" width="9.78181818181818" customWidth="1"/>
  </cols>
  <sheetData>
    <row r="1" ht="21" spans="1:8">
      <c r="A1" s="387" t="s">
        <v>46</v>
      </c>
      <c r="B1" s="387"/>
      <c r="C1" s="387"/>
      <c r="D1" s="387"/>
      <c r="E1" s="387"/>
      <c r="F1" s="387"/>
      <c r="G1" s="387"/>
      <c r="H1" s="387"/>
    </row>
    <row r="2" ht="27.6" customHeight="1" spans="1:8">
      <c r="A2" s="588" t="s">
        <v>47</v>
      </c>
      <c r="B2" s="539" t="s">
        <v>48</v>
      </c>
      <c r="C2" s="540"/>
      <c r="D2" s="540"/>
      <c r="E2" s="540"/>
      <c r="F2" s="540"/>
      <c r="G2" s="540"/>
      <c r="H2" s="541"/>
    </row>
    <row r="3" s="523" customFormat="1" ht="30" customHeight="1" spans="1:8">
      <c r="A3" s="589" t="s">
        <v>49</v>
      </c>
      <c r="B3" s="470" t="s">
        <v>50</v>
      </c>
      <c r="C3" s="590" t="s">
        <v>51</v>
      </c>
      <c r="D3" s="247" t="s">
        <v>52</v>
      </c>
      <c r="E3" s="158" t="s">
        <v>53</v>
      </c>
      <c r="F3" s="159"/>
      <c r="G3" s="159"/>
      <c r="H3" s="160"/>
    </row>
    <row r="4" s="523" customFormat="1" ht="29.4" customHeight="1" spans="1:8">
      <c r="A4" s="591"/>
      <c r="B4" s="471"/>
      <c r="C4" s="592"/>
      <c r="D4" s="593" t="s">
        <v>54</v>
      </c>
      <c r="E4" s="312" t="s">
        <v>55</v>
      </c>
      <c r="F4" s="312"/>
      <c r="G4" s="312"/>
      <c r="H4" s="312"/>
    </row>
    <row r="5" s="523" customFormat="1" ht="29.4" customHeight="1" spans="1:8">
      <c r="A5" s="594"/>
      <c r="B5" s="595" t="s">
        <v>56</v>
      </c>
      <c r="C5" s="158" t="s">
        <v>57</v>
      </c>
      <c r="D5" s="159"/>
      <c r="E5" s="159"/>
      <c r="F5" s="159"/>
      <c r="G5" s="159"/>
      <c r="H5" s="160"/>
    </row>
    <row r="6" s="523" customFormat="1" ht="43.2" customHeight="1" spans="1:8">
      <c r="A6" s="596" t="s">
        <v>58</v>
      </c>
      <c r="B6" s="597" t="s">
        <v>59</v>
      </c>
      <c r="C6" s="598" t="s">
        <v>52</v>
      </c>
      <c r="D6" s="381" t="s">
        <v>60</v>
      </c>
      <c r="E6" s="489"/>
      <c r="F6" s="489"/>
      <c r="G6" s="489"/>
      <c r="H6" s="490"/>
    </row>
    <row r="7" s="523" customFormat="1" ht="34.8" customHeight="1" spans="1:8">
      <c r="A7" s="599"/>
      <c r="B7" s="600"/>
      <c r="C7" s="601" t="s">
        <v>54</v>
      </c>
      <c r="D7" s="602" t="s">
        <v>61</v>
      </c>
      <c r="E7" s="603"/>
      <c r="F7" s="603"/>
      <c r="G7" s="603"/>
      <c r="H7" s="604"/>
    </row>
    <row r="8" s="523" customFormat="1" ht="21" customHeight="1" spans="1:8">
      <c r="A8" s="599"/>
      <c r="B8" s="605" t="s">
        <v>62</v>
      </c>
      <c r="C8" s="606" t="s">
        <v>63</v>
      </c>
      <c r="D8" s="602" t="s">
        <v>64</v>
      </c>
      <c r="E8" s="607"/>
      <c r="F8" s="607"/>
      <c r="G8" s="607"/>
      <c r="H8" s="608"/>
    </row>
    <row r="9" s="523" customFormat="1" ht="21" customHeight="1" spans="1:8">
      <c r="A9" s="609" t="s">
        <v>65</v>
      </c>
      <c r="B9" s="610" t="s">
        <v>66</v>
      </c>
      <c r="C9" s="611" t="s">
        <v>67</v>
      </c>
      <c r="D9" s="612"/>
      <c r="E9" s="612"/>
      <c r="F9" s="612"/>
      <c r="G9" s="612"/>
      <c r="H9" s="613"/>
    </row>
    <row r="10" s="523" customFormat="1" ht="21" customHeight="1" spans="1:8">
      <c r="A10" s="614"/>
      <c r="B10" s="610" t="s">
        <v>68</v>
      </c>
      <c r="C10" s="615"/>
      <c r="D10" s="616"/>
      <c r="E10" s="616"/>
      <c r="F10" s="616"/>
      <c r="G10" s="616"/>
      <c r="H10" s="617"/>
    </row>
  </sheetData>
  <mergeCells count="15">
    <mergeCell ref="A1:H1"/>
    <mergeCell ref="B2:H2"/>
    <mergeCell ref="E3:H3"/>
    <mergeCell ref="E4:H4"/>
    <mergeCell ref="C5:H5"/>
    <mergeCell ref="D6:H6"/>
    <mergeCell ref="D7:H7"/>
    <mergeCell ref="D8:H8"/>
    <mergeCell ref="A3:A5"/>
    <mergeCell ref="A6:A8"/>
    <mergeCell ref="A9:A10"/>
    <mergeCell ref="B3:B4"/>
    <mergeCell ref="B6:B7"/>
    <mergeCell ref="C3:C4"/>
    <mergeCell ref="C9:H10"/>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
  <sheetViews>
    <sheetView zoomScale="85" zoomScaleNormal="85" workbookViewId="0">
      <selection activeCell="D6" sqref="D6:H6"/>
    </sheetView>
  </sheetViews>
  <sheetFormatPr defaultColWidth="9" defaultRowHeight="14" outlineLevelRow="7" outlineLevelCol="7"/>
  <cols>
    <col min="1" max="1" width="18.4454545454545" customWidth="1"/>
    <col min="2" max="2" width="23.5545454545455" customWidth="1"/>
    <col min="3" max="3" width="36.4454545454545" customWidth="1"/>
    <col min="4" max="4" width="13" customWidth="1"/>
    <col min="8" max="8" width="15.3363636363636" customWidth="1"/>
  </cols>
  <sheetData>
    <row r="1" ht="21" spans="1:8">
      <c r="A1" s="139" t="s">
        <v>69</v>
      </c>
      <c r="B1" s="139"/>
      <c r="C1" s="139"/>
      <c r="D1" s="139"/>
      <c r="E1" s="139"/>
      <c r="F1" s="139"/>
      <c r="G1" s="139"/>
      <c r="H1" s="139"/>
    </row>
    <row r="2" ht="28.8" customHeight="1" spans="1:8">
      <c r="A2" s="335" t="s">
        <v>70</v>
      </c>
      <c r="B2" s="266" t="s">
        <v>71</v>
      </c>
      <c r="C2" s="266" t="s">
        <v>72</v>
      </c>
      <c r="D2" s="147"/>
      <c r="E2" s="147"/>
      <c r="F2" s="147"/>
      <c r="G2" s="147"/>
      <c r="H2" s="147"/>
    </row>
    <row r="3" ht="28.8" customHeight="1" spans="1:8">
      <c r="A3" s="338"/>
      <c r="B3" s="404" t="s">
        <v>73</v>
      </c>
      <c r="C3" s="404" t="s">
        <v>74</v>
      </c>
      <c r="D3" s="457" t="s">
        <v>75</v>
      </c>
      <c r="E3" s="461"/>
      <c r="F3" s="461"/>
      <c r="G3" s="461"/>
      <c r="H3" s="462"/>
    </row>
    <row r="4" ht="28.8" customHeight="1" spans="1:8">
      <c r="A4" s="338"/>
      <c r="B4" s="405"/>
      <c r="C4" s="405"/>
      <c r="D4" s="587" t="s">
        <v>76</v>
      </c>
      <c r="E4" s="402"/>
      <c r="F4" s="402"/>
      <c r="G4" s="402"/>
      <c r="H4" s="403"/>
    </row>
    <row r="5" ht="28.8" customHeight="1" spans="1:8">
      <c r="A5" s="338"/>
      <c r="B5" s="404" t="s">
        <v>77</v>
      </c>
      <c r="C5" s="266" t="s">
        <v>78</v>
      </c>
      <c r="D5" s="457" t="s">
        <v>79</v>
      </c>
      <c r="E5" s="402"/>
      <c r="F5" s="402"/>
      <c r="G5" s="402"/>
      <c r="H5" s="403"/>
    </row>
    <row r="6" ht="28.8" customHeight="1" spans="1:8">
      <c r="A6" s="338"/>
      <c r="B6" s="405"/>
      <c r="C6" s="266" t="s">
        <v>80</v>
      </c>
      <c r="D6" s="457" t="s">
        <v>81</v>
      </c>
      <c r="E6" s="402"/>
      <c r="F6" s="402"/>
      <c r="G6" s="402"/>
      <c r="H6" s="403"/>
    </row>
    <row r="7" ht="28.8" customHeight="1" spans="1:8">
      <c r="A7" s="242" t="s">
        <v>35</v>
      </c>
      <c r="B7" s="277" t="s">
        <v>82</v>
      </c>
      <c r="C7" s="244" t="s">
        <v>83</v>
      </c>
      <c r="D7" s="310"/>
      <c r="E7" s="310"/>
      <c r="F7" s="310"/>
      <c r="G7" s="310"/>
      <c r="H7" s="310"/>
    </row>
    <row r="8" ht="28.8" customHeight="1" spans="1:8">
      <c r="A8" s="242"/>
      <c r="B8" s="277"/>
      <c r="C8" s="244" t="s">
        <v>84</v>
      </c>
      <c r="D8" s="310"/>
      <c r="E8" s="310"/>
      <c r="F8" s="310"/>
      <c r="G8" s="310"/>
      <c r="H8" s="310"/>
    </row>
  </sheetData>
  <mergeCells count="13">
    <mergeCell ref="A1:H1"/>
    <mergeCell ref="C2:H2"/>
    <mergeCell ref="D3:H3"/>
    <mergeCell ref="D5:H5"/>
    <mergeCell ref="D6:H6"/>
    <mergeCell ref="C7:H7"/>
    <mergeCell ref="C8:H8"/>
    <mergeCell ref="A2:A6"/>
    <mergeCell ref="A7:A8"/>
    <mergeCell ref="B3:B4"/>
    <mergeCell ref="B5:B6"/>
    <mergeCell ref="B7:B8"/>
    <mergeCell ref="C3:C4"/>
  </mergeCells>
  <pageMargins left="0.7" right="0.7" top="0.75" bottom="0.75" header="0.3" footer="0.3"/>
  <pageSetup paperSize="9" orientation="portrait" horizontalDpi="120" verticalDpi="120"/>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5"/>
  <sheetViews>
    <sheetView zoomScale="95" zoomScaleNormal="95" workbookViewId="0">
      <selection activeCell="C32" sqref="C32"/>
    </sheetView>
  </sheetViews>
  <sheetFormatPr defaultColWidth="9" defaultRowHeight="14" outlineLevelCol="7"/>
  <cols>
    <col min="1" max="1" width="21.2181818181818" customWidth="1"/>
    <col min="2" max="2" width="27.2181818181818" customWidth="1"/>
    <col min="3" max="3" width="18" customWidth="1"/>
    <col min="4" max="4" width="20" customWidth="1"/>
    <col min="5" max="5" width="16.2181818181818" customWidth="1"/>
    <col min="6" max="6" width="15.7818181818182" customWidth="1"/>
    <col min="7" max="7" width="13.2181818181818" customWidth="1"/>
    <col min="8" max="8" width="32.6636363636364" customWidth="1"/>
  </cols>
  <sheetData>
    <row r="1" ht="27" customHeight="1" spans="1:8">
      <c r="A1" s="387" t="s">
        <v>85</v>
      </c>
      <c r="B1" s="387"/>
      <c r="C1" s="387"/>
      <c r="D1" s="387"/>
      <c r="E1" s="387"/>
      <c r="F1" s="387"/>
      <c r="G1" s="387"/>
      <c r="H1" s="387"/>
    </row>
    <row r="2" ht="27" customHeight="1" spans="1:8">
      <c r="A2" s="524" t="s">
        <v>86</v>
      </c>
      <c r="B2" s="525" t="s">
        <v>87</v>
      </c>
      <c r="C2" s="526" t="s">
        <v>88</v>
      </c>
      <c r="D2" s="527"/>
      <c r="E2" s="527"/>
      <c r="F2" s="527"/>
      <c r="G2" s="527"/>
      <c r="H2" s="527"/>
    </row>
    <row r="3" ht="47.4" customHeight="1" spans="1:8">
      <c r="A3" s="528"/>
      <c r="B3" s="529" t="s">
        <v>89</v>
      </c>
      <c r="C3" s="530" t="s">
        <v>90</v>
      </c>
      <c r="D3" s="531"/>
      <c r="E3" s="531"/>
      <c r="F3" s="531"/>
      <c r="G3" s="531"/>
      <c r="H3" s="531"/>
    </row>
    <row r="4" ht="18" customHeight="1" spans="1:8">
      <c r="A4" s="528"/>
      <c r="B4" s="529" t="s">
        <v>91</v>
      </c>
      <c r="C4" s="526" t="s">
        <v>88</v>
      </c>
      <c r="D4" s="527"/>
      <c r="E4" s="527"/>
      <c r="F4" s="527"/>
      <c r="G4" s="527"/>
      <c r="H4" s="527"/>
    </row>
    <row r="5" ht="27" customHeight="1" spans="1:8">
      <c r="A5" s="528"/>
      <c r="B5" s="532" t="s">
        <v>92</v>
      </c>
      <c r="C5" s="533" t="s">
        <v>93</v>
      </c>
      <c r="D5" s="534" t="s">
        <v>94</v>
      </c>
      <c r="E5" s="535"/>
      <c r="F5" s="535"/>
      <c r="G5" s="535"/>
      <c r="H5" s="536"/>
    </row>
    <row r="6" ht="27.75" customHeight="1" spans="1:8">
      <c r="A6" s="528"/>
      <c r="B6" s="537"/>
      <c r="C6" s="538" t="s">
        <v>95</v>
      </c>
      <c r="D6" s="539" t="s">
        <v>96</v>
      </c>
      <c r="E6" s="540"/>
      <c r="F6" s="540"/>
      <c r="G6" s="540"/>
      <c r="H6" s="541"/>
    </row>
    <row r="7" spans="1:8">
      <c r="A7" s="528"/>
      <c r="B7" s="533" t="s">
        <v>97</v>
      </c>
      <c r="C7" s="539" t="s">
        <v>98</v>
      </c>
      <c r="D7" s="540"/>
      <c r="E7" s="540"/>
      <c r="F7" s="540"/>
      <c r="G7" s="540"/>
      <c r="H7" s="541"/>
    </row>
    <row r="8" spans="1:8">
      <c r="A8" s="542" t="s">
        <v>99</v>
      </c>
      <c r="B8" s="543" t="s">
        <v>100</v>
      </c>
      <c r="C8" s="317" t="s">
        <v>88</v>
      </c>
      <c r="D8" s="317"/>
      <c r="E8" s="317"/>
      <c r="F8" s="317"/>
      <c r="G8" s="317"/>
      <c r="H8" s="317"/>
    </row>
    <row r="9" ht="14.55" customHeight="1" spans="1:8">
      <c r="A9" s="544"/>
      <c r="B9" s="315" t="s">
        <v>101</v>
      </c>
      <c r="C9" s="485" t="s">
        <v>88</v>
      </c>
      <c r="D9" s="545"/>
      <c r="E9" s="545"/>
      <c r="F9" s="545"/>
      <c r="G9" s="545"/>
      <c r="H9" s="546"/>
    </row>
    <row r="10" spans="1:8">
      <c r="A10" s="544"/>
      <c r="B10" s="543" t="s">
        <v>102</v>
      </c>
      <c r="C10" s="315" t="s">
        <v>103</v>
      </c>
      <c r="D10" s="315"/>
      <c r="E10" s="315"/>
      <c r="F10" s="315"/>
      <c r="G10" s="315"/>
      <c r="H10" s="315"/>
    </row>
    <row r="11" spans="1:8">
      <c r="A11" s="544"/>
      <c r="B11" s="543" t="s">
        <v>104</v>
      </c>
      <c r="C11" s="315" t="s">
        <v>105</v>
      </c>
      <c r="D11" s="315"/>
      <c r="E11" s="315"/>
      <c r="F11" s="315"/>
      <c r="G11" s="315"/>
      <c r="H11" s="315"/>
    </row>
    <row r="12" spans="1:8">
      <c r="A12" s="544"/>
      <c r="B12" s="543" t="s">
        <v>91</v>
      </c>
      <c r="C12" s="317" t="s">
        <v>88</v>
      </c>
      <c r="D12" s="317"/>
      <c r="E12" s="317"/>
      <c r="F12" s="317"/>
      <c r="G12" s="317"/>
      <c r="H12" s="317"/>
    </row>
    <row r="13" ht="24.6" customHeight="1" spans="1:8">
      <c r="A13" s="544"/>
      <c r="B13" s="547" t="s">
        <v>99</v>
      </c>
      <c r="C13" s="319" t="s">
        <v>106</v>
      </c>
      <c r="D13" s="319"/>
      <c r="E13" s="319"/>
      <c r="F13" s="319"/>
      <c r="G13" s="319"/>
      <c r="H13" s="319"/>
    </row>
    <row r="14" ht="19.8" customHeight="1" spans="1:8">
      <c r="A14" s="544"/>
      <c r="B14" s="548" t="s">
        <v>107</v>
      </c>
      <c r="C14" s="547" t="s">
        <v>108</v>
      </c>
      <c r="D14" s="549" t="s">
        <v>109</v>
      </c>
      <c r="E14" s="550"/>
      <c r="F14" s="550"/>
      <c r="G14" s="550"/>
      <c r="H14" s="551"/>
    </row>
    <row r="15" ht="19.8" customHeight="1" spans="1:8">
      <c r="A15" s="544"/>
      <c r="B15" s="552"/>
      <c r="C15" s="547" t="s">
        <v>110</v>
      </c>
      <c r="D15" s="549" t="s">
        <v>111</v>
      </c>
      <c r="E15" s="550"/>
      <c r="F15" s="550"/>
      <c r="G15" s="550"/>
      <c r="H15" s="551"/>
    </row>
    <row r="16" ht="19.8" customHeight="1" spans="1:8">
      <c r="A16" s="544"/>
      <c r="B16" s="553"/>
      <c r="C16" s="547" t="s">
        <v>112</v>
      </c>
      <c r="D16" s="549" t="s">
        <v>113</v>
      </c>
      <c r="E16" s="550"/>
      <c r="F16" s="550"/>
      <c r="G16" s="550"/>
      <c r="H16" s="551"/>
    </row>
    <row r="17" ht="19.8" customHeight="1" spans="1:8">
      <c r="A17" s="554"/>
      <c r="B17" s="555" t="s">
        <v>97</v>
      </c>
      <c r="C17" s="556" t="s">
        <v>114</v>
      </c>
      <c r="D17" s="557"/>
      <c r="E17" s="557"/>
      <c r="F17" s="557"/>
      <c r="G17" s="557"/>
      <c r="H17" s="558"/>
    </row>
    <row r="18" ht="19.8" customHeight="1" spans="1:8">
      <c r="A18" s="320" t="s">
        <v>115</v>
      </c>
      <c r="B18" s="559" t="s">
        <v>115</v>
      </c>
      <c r="C18" s="322" t="s">
        <v>88</v>
      </c>
      <c r="D18" s="322"/>
      <c r="E18" s="322"/>
      <c r="F18" s="322"/>
      <c r="G18" s="322"/>
      <c r="H18" s="322"/>
    </row>
    <row r="19" ht="19.8" customHeight="1" spans="1:8">
      <c r="A19" s="323"/>
      <c r="B19" s="559" t="s">
        <v>91</v>
      </c>
      <c r="C19" s="322" t="s">
        <v>88</v>
      </c>
      <c r="D19" s="322"/>
      <c r="E19" s="322"/>
      <c r="F19" s="322"/>
      <c r="G19" s="322"/>
      <c r="H19" s="322"/>
    </row>
    <row r="20" ht="19.8" customHeight="1" spans="1:8">
      <c r="A20" s="323"/>
      <c r="B20" s="560" t="s">
        <v>116</v>
      </c>
      <c r="C20" s="561" t="s">
        <v>117</v>
      </c>
      <c r="D20" s="562" t="s">
        <v>109</v>
      </c>
      <c r="E20" s="563"/>
      <c r="F20" s="563"/>
      <c r="G20" s="563"/>
      <c r="H20" s="564"/>
    </row>
    <row r="21" ht="19.8" customHeight="1" spans="1:8">
      <c r="A21" s="323"/>
      <c r="B21" s="565"/>
      <c r="C21" s="561" t="s">
        <v>118</v>
      </c>
      <c r="D21" s="562" t="s">
        <v>111</v>
      </c>
      <c r="E21" s="563"/>
      <c r="F21" s="563"/>
      <c r="G21" s="563"/>
      <c r="H21" s="564"/>
    </row>
    <row r="22" ht="19.8" customHeight="1" spans="1:8">
      <c r="A22" s="323"/>
      <c r="B22" s="566"/>
      <c r="C22" s="561" t="s">
        <v>119</v>
      </c>
      <c r="D22" s="562" t="s">
        <v>120</v>
      </c>
      <c r="E22" s="563"/>
      <c r="F22" s="563"/>
      <c r="G22" s="563"/>
      <c r="H22" s="564"/>
    </row>
    <row r="23" ht="19.8" customHeight="1" spans="1:8">
      <c r="A23" s="325"/>
      <c r="B23" s="326" t="s">
        <v>97</v>
      </c>
      <c r="C23" s="567" t="s">
        <v>121</v>
      </c>
      <c r="D23" s="568"/>
      <c r="E23" s="568"/>
      <c r="F23" s="568"/>
      <c r="G23" s="568"/>
      <c r="H23" s="568"/>
    </row>
    <row r="24" s="523" customFormat="1" ht="19.8" customHeight="1" spans="1:8">
      <c r="A24" s="508" t="s">
        <v>122</v>
      </c>
      <c r="B24" s="243" t="s">
        <v>122</v>
      </c>
      <c r="C24" s="244" t="s">
        <v>88</v>
      </c>
      <c r="D24" s="244"/>
      <c r="E24" s="244"/>
      <c r="F24" s="244"/>
      <c r="G24" s="244"/>
      <c r="H24" s="244"/>
    </row>
    <row r="25" s="523" customFormat="1" ht="19.8" customHeight="1" spans="1:8">
      <c r="A25" s="509"/>
      <c r="B25" s="569" t="s">
        <v>91</v>
      </c>
      <c r="C25" s="244" t="s">
        <v>88</v>
      </c>
      <c r="D25" s="244"/>
      <c r="E25" s="244"/>
      <c r="F25" s="244"/>
      <c r="G25" s="244"/>
      <c r="H25" s="244"/>
    </row>
    <row r="26" s="523" customFormat="1" ht="19.8" customHeight="1" spans="1:8">
      <c r="A26" s="509"/>
      <c r="B26" s="277" t="s">
        <v>123</v>
      </c>
      <c r="C26" s="250" t="s">
        <v>117</v>
      </c>
      <c r="D26" s="342" t="s">
        <v>124</v>
      </c>
      <c r="E26" s="342"/>
      <c r="F26" s="342"/>
      <c r="G26" s="342"/>
      <c r="H26" s="342"/>
    </row>
    <row r="27" s="523" customFormat="1" ht="19.8" customHeight="1" spans="1:8">
      <c r="A27" s="509"/>
      <c r="B27" s="277"/>
      <c r="C27" s="164" t="s">
        <v>125</v>
      </c>
      <c r="D27" s="249" t="s">
        <v>126</v>
      </c>
      <c r="E27" s="249"/>
      <c r="F27" s="249"/>
      <c r="G27" s="249"/>
      <c r="H27" s="249"/>
    </row>
    <row r="28" s="523" customFormat="1" ht="21.6" customHeight="1" spans="1:8">
      <c r="A28" s="511"/>
      <c r="B28" s="246" t="s">
        <v>97</v>
      </c>
      <c r="C28" s="249" t="s">
        <v>127</v>
      </c>
      <c r="D28" s="249"/>
      <c r="E28" s="249"/>
      <c r="F28" s="249"/>
      <c r="G28" s="249"/>
      <c r="H28" s="249"/>
    </row>
    <row r="29" ht="21.6" customHeight="1" spans="1:8">
      <c r="A29" s="570" t="s">
        <v>24</v>
      </c>
      <c r="B29" s="571" t="s">
        <v>24</v>
      </c>
      <c r="C29" s="572" t="s">
        <v>88</v>
      </c>
      <c r="D29" s="572"/>
      <c r="E29" s="572"/>
      <c r="F29" s="572"/>
      <c r="G29" s="572"/>
      <c r="H29" s="572"/>
    </row>
    <row r="30" ht="21.6" customHeight="1" spans="1:8">
      <c r="A30" s="570"/>
      <c r="B30" s="573" t="s">
        <v>91</v>
      </c>
      <c r="C30" s="572" t="s">
        <v>88</v>
      </c>
      <c r="D30" s="572"/>
      <c r="E30" s="572"/>
      <c r="F30" s="572"/>
      <c r="G30" s="572"/>
      <c r="H30" s="572"/>
    </row>
    <row r="31" ht="21.6" customHeight="1" spans="1:8">
      <c r="A31" s="570"/>
      <c r="B31" s="574" t="s">
        <v>128</v>
      </c>
      <c r="C31" s="575" t="s">
        <v>129</v>
      </c>
      <c r="D31" s="576" t="s">
        <v>130</v>
      </c>
      <c r="E31" s="577"/>
      <c r="F31" s="577"/>
      <c r="G31" s="577"/>
      <c r="H31" s="578"/>
    </row>
    <row r="32" ht="21.6" customHeight="1" spans="1:8">
      <c r="A32" s="570"/>
      <c r="B32" s="579"/>
      <c r="C32" s="575" t="s">
        <v>131</v>
      </c>
      <c r="D32" s="576" t="s">
        <v>132</v>
      </c>
      <c r="E32" s="577"/>
      <c r="F32" s="577"/>
      <c r="G32" s="577"/>
      <c r="H32" s="578"/>
    </row>
    <row r="33" ht="21.6" customHeight="1" spans="1:8">
      <c r="A33" s="570"/>
      <c r="B33" s="580" t="s">
        <v>97</v>
      </c>
      <c r="C33" s="581" t="s">
        <v>133</v>
      </c>
      <c r="D33" s="582"/>
      <c r="E33" s="582"/>
      <c r="F33" s="582"/>
      <c r="G33" s="582"/>
      <c r="H33" s="583"/>
    </row>
    <row r="34" ht="21.6" customHeight="1" spans="1:8">
      <c r="A34" s="570"/>
      <c r="B34" s="580"/>
      <c r="C34" s="584"/>
      <c r="D34" s="585"/>
      <c r="E34" s="585"/>
      <c r="F34" s="585"/>
      <c r="G34" s="585"/>
      <c r="H34" s="586"/>
    </row>
    <row r="36" spans="3:8">
      <c r="C36" s="66"/>
      <c r="H36" s="66"/>
    </row>
    <row r="58" spans="8:8">
      <c r="H58" s="66"/>
    </row>
    <row r="59" spans="8:8">
      <c r="H59" s="66"/>
    </row>
    <row r="62" spans="8:8">
      <c r="H62" s="66"/>
    </row>
    <row r="63" spans="8:8">
      <c r="H63" s="66"/>
    </row>
    <row r="64" spans="8:8">
      <c r="H64" s="66"/>
    </row>
    <row r="65" spans="8:8">
      <c r="H65" s="114"/>
    </row>
  </sheetData>
  <mergeCells count="44">
    <mergeCell ref="A1:H1"/>
    <mergeCell ref="C2:H2"/>
    <mergeCell ref="C3:H3"/>
    <mergeCell ref="C4:H4"/>
    <mergeCell ref="D5:H5"/>
    <mergeCell ref="D6:H6"/>
    <mergeCell ref="C7:H7"/>
    <mergeCell ref="C8:H8"/>
    <mergeCell ref="C9:H9"/>
    <mergeCell ref="C10:H10"/>
    <mergeCell ref="C11:H11"/>
    <mergeCell ref="C12:H12"/>
    <mergeCell ref="C13:H13"/>
    <mergeCell ref="D14:H14"/>
    <mergeCell ref="D15:H15"/>
    <mergeCell ref="D16:H16"/>
    <mergeCell ref="C17:H17"/>
    <mergeCell ref="C18:H18"/>
    <mergeCell ref="C19:H19"/>
    <mergeCell ref="D20:H20"/>
    <mergeCell ref="D21:H21"/>
    <mergeCell ref="D22:H22"/>
    <mergeCell ref="C23:H23"/>
    <mergeCell ref="C24:H24"/>
    <mergeCell ref="C25:H25"/>
    <mergeCell ref="D26:H26"/>
    <mergeCell ref="D27:H27"/>
    <mergeCell ref="C28:H28"/>
    <mergeCell ref="C29:H29"/>
    <mergeCell ref="C30:H30"/>
    <mergeCell ref="D31:H31"/>
    <mergeCell ref="D32:H32"/>
    <mergeCell ref="A2:A7"/>
    <mergeCell ref="A8:A17"/>
    <mergeCell ref="A18:A23"/>
    <mergeCell ref="A24:A28"/>
    <mergeCell ref="A29:A34"/>
    <mergeCell ref="B5:B6"/>
    <mergeCell ref="B14:B16"/>
    <mergeCell ref="B20:B22"/>
    <mergeCell ref="B26:B27"/>
    <mergeCell ref="B31:B32"/>
    <mergeCell ref="B33:B34"/>
    <mergeCell ref="C33:H34"/>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7"/>
  <sheetViews>
    <sheetView tabSelected="1" zoomScale="85" zoomScaleNormal="85" topLeftCell="A149" workbookViewId="0">
      <selection activeCell="A68" sqref="A68:A87"/>
    </sheetView>
  </sheetViews>
  <sheetFormatPr defaultColWidth="9" defaultRowHeight="14" outlineLevelCol="5"/>
  <cols>
    <col min="1" max="1" width="20.2181818181818" customWidth="1"/>
    <col min="2" max="2" width="33.8909090909091" customWidth="1"/>
    <col min="3" max="3" width="30.5545454545455" customWidth="1"/>
    <col min="4" max="4" width="12.8909090909091" customWidth="1"/>
    <col min="5" max="5" width="13.6636363636364" customWidth="1"/>
    <col min="6" max="6" width="40.6636363636364" customWidth="1"/>
  </cols>
  <sheetData>
    <row r="1" ht="29.25" customHeight="1" spans="1:6">
      <c r="A1" s="387" t="s">
        <v>134</v>
      </c>
      <c r="B1" s="387"/>
      <c r="C1" s="387"/>
      <c r="D1" s="387"/>
      <c r="E1" s="387"/>
      <c r="F1" s="387"/>
    </row>
    <row r="2" ht="15.6" customHeight="1" spans="1:6">
      <c r="A2" s="348" t="s">
        <v>135</v>
      </c>
      <c r="B2" s="217" t="s">
        <v>91</v>
      </c>
      <c r="C2" s="221" t="s">
        <v>88</v>
      </c>
      <c r="D2" s="221"/>
      <c r="E2" s="221"/>
      <c r="F2" s="221"/>
    </row>
    <row r="3" ht="15.6" customHeight="1" spans="1:6">
      <c r="A3" s="348"/>
      <c r="B3" s="217" t="s">
        <v>136</v>
      </c>
      <c r="C3" s="227" t="s">
        <v>137</v>
      </c>
      <c r="D3" s="227"/>
      <c r="E3" s="227"/>
      <c r="F3" s="227"/>
    </row>
    <row r="4" ht="15.6" customHeight="1" spans="1:6">
      <c r="A4" s="348"/>
      <c r="B4" s="217" t="s">
        <v>138</v>
      </c>
      <c r="C4" s="231" t="s">
        <v>139</v>
      </c>
      <c r="D4" s="221"/>
      <c r="E4" s="221"/>
      <c r="F4" s="221"/>
    </row>
    <row r="5" ht="15.6" customHeight="1" spans="1:6">
      <c r="A5" s="348"/>
      <c r="B5" s="232" t="s">
        <v>140</v>
      </c>
      <c r="C5" s="233" t="s">
        <v>141</v>
      </c>
      <c r="D5" s="349" t="s">
        <v>142</v>
      </c>
      <c r="E5" s="350"/>
      <c r="F5" s="350"/>
    </row>
    <row r="6" ht="15.6" customHeight="1" spans="1:6">
      <c r="A6" s="348"/>
      <c r="B6" s="232"/>
      <c r="C6" s="237" t="s">
        <v>143</v>
      </c>
      <c r="D6" s="349" t="s">
        <v>144</v>
      </c>
      <c r="E6" s="350"/>
      <c r="F6" s="350"/>
    </row>
    <row r="7" ht="15.6" customHeight="1" spans="1:6">
      <c r="A7" s="348"/>
      <c r="B7" s="217" t="s">
        <v>97</v>
      </c>
      <c r="C7" s="217" t="s">
        <v>145</v>
      </c>
      <c r="D7" s="217"/>
      <c r="E7" s="217"/>
      <c r="F7" s="217"/>
    </row>
    <row r="8" ht="15.6" customHeight="1" spans="1:6">
      <c r="A8" s="242" t="s">
        <v>146</v>
      </c>
      <c r="B8" s="152" t="s">
        <v>147</v>
      </c>
      <c r="C8" s="244" t="s">
        <v>88</v>
      </c>
      <c r="D8" s="244"/>
      <c r="E8" s="244"/>
      <c r="F8" s="244"/>
    </row>
    <row r="9" ht="15.6" customHeight="1" spans="1:6">
      <c r="A9" s="242"/>
      <c r="B9" s="152" t="s">
        <v>91</v>
      </c>
      <c r="C9" s="244" t="s">
        <v>88</v>
      </c>
      <c r="D9" s="244"/>
      <c r="E9" s="244"/>
      <c r="F9" s="244"/>
    </row>
    <row r="10" ht="15.6" customHeight="1" spans="1:6">
      <c r="A10" s="242"/>
      <c r="B10" s="246" t="s">
        <v>100</v>
      </c>
      <c r="C10" s="244" t="s">
        <v>88</v>
      </c>
      <c r="D10" s="244"/>
      <c r="E10" s="244"/>
      <c r="F10" s="244"/>
    </row>
    <row r="11" ht="15.6" customHeight="1" spans="1:6">
      <c r="A11" s="242"/>
      <c r="B11" s="246" t="s">
        <v>101</v>
      </c>
      <c r="C11" s="244" t="s">
        <v>88</v>
      </c>
      <c r="D11" s="244"/>
      <c r="E11" s="244"/>
      <c r="F11" s="244"/>
    </row>
    <row r="12" ht="20.4" customHeight="1" spans="1:6">
      <c r="A12" s="242"/>
      <c r="B12" s="246" t="s">
        <v>102</v>
      </c>
      <c r="C12" s="244" t="s">
        <v>103</v>
      </c>
      <c r="D12" s="244"/>
      <c r="E12" s="244"/>
      <c r="F12" s="244"/>
    </row>
    <row r="13" ht="20.4" customHeight="1" spans="1:6">
      <c r="A13" s="242"/>
      <c r="B13" s="157" t="s">
        <v>104</v>
      </c>
      <c r="C13" s="244" t="s">
        <v>105</v>
      </c>
      <c r="D13" s="244"/>
      <c r="E13" s="244"/>
      <c r="F13" s="244"/>
    </row>
    <row r="14" ht="15.6" customHeight="1" spans="1:6">
      <c r="A14" s="242"/>
      <c r="B14" s="157" t="s">
        <v>148</v>
      </c>
      <c r="C14" s="244" t="s">
        <v>88</v>
      </c>
      <c r="D14" s="244"/>
      <c r="E14" s="244"/>
      <c r="F14" s="244"/>
    </row>
    <row r="15" ht="15.6" customHeight="1" spans="1:6">
      <c r="A15" s="242"/>
      <c r="B15" s="157" t="s">
        <v>149</v>
      </c>
      <c r="C15" s="244" t="s">
        <v>88</v>
      </c>
      <c r="D15" s="244"/>
      <c r="E15" s="244"/>
      <c r="F15" s="244"/>
    </row>
    <row r="16" ht="15.6" customHeight="1" spans="1:6">
      <c r="A16" s="242"/>
      <c r="B16" s="157" t="s">
        <v>150</v>
      </c>
      <c r="C16" s="244" t="s">
        <v>88</v>
      </c>
      <c r="D16" s="244"/>
      <c r="E16" s="244"/>
      <c r="F16" s="244"/>
    </row>
    <row r="17" ht="15.6" customHeight="1" spans="1:6">
      <c r="A17" s="242"/>
      <c r="B17" s="157" t="s">
        <v>151</v>
      </c>
      <c r="C17" s="244" t="s">
        <v>88</v>
      </c>
      <c r="D17" s="244"/>
      <c r="E17" s="244"/>
      <c r="F17" s="244"/>
    </row>
    <row r="18" ht="15.6" customHeight="1" spans="1:6">
      <c r="A18" s="242"/>
      <c r="B18" s="157" t="s">
        <v>152</v>
      </c>
      <c r="C18" s="244" t="s">
        <v>88</v>
      </c>
      <c r="D18" s="244"/>
      <c r="E18" s="244"/>
      <c r="F18" s="244"/>
    </row>
    <row r="19" ht="15.6" customHeight="1" spans="1:6">
      <c r="A19" s="242"/>
      <c r="B19" s="157" t="s">
        <v>13</v>
      </c>
      <c r="C19" s="312" t="s">
        <v>153</v>
      </c>
      <c r="D19" s="312"/>
      <c r="E19" s="312"/>
      <c r="F19" s="312"/>
    </row>
    <row r="20" ht="15.6" customHeight="1" spans="1:6">
      <c r="A20" s="242"/>
      <c r="B20" s="157" t="s">
        <v>99</v>
      </c>
      <c r="C20" s="312" t="s">
        <v>106</v>
      </c>
      <c r="D20" s="312"/>
      <c r="E20" s="312"/>
      <c r="F20" s="312"/>
    </row>
    <row r="21" ht="15.6" customHeight="1" spans="1:6">
      <c r="A21" s="242"/>
      <c r="B21" s="157" t="s">
        <v>154</v>
      </c>
      <c r="C21" s="244" t="s">
        <v>155</v>
      </c>
      <c r="D21" s="244"/>
      <c r="E21" s="244"/>
      <c r="F21" s="244"/>
    </row>
    <row r="22" ht="15.6" customHeight="1" spans="1:6">
      <c r="A22" s="242"/>
      <c r="B22" s="152" t="s">
        <v>156</v>
      </c>
      <c r="C22" s="157" t="s">
        <v>157</v>
      </c>
      <c r="D22" s="249" t="s">
        <v>158</v>
      </c>
      <c r="E22" s="249"/>
      <c r="F22" s="249"/>
    </row>
    <row r="23" ht="15.6" customHeight="1" spans="1:6">
      <c r="A23" s="242"/>
      <c r="B23" s="152"/>
      <c r="C23" s="157" t="s">
        <v>131</v>
      </c>
      <c r="D23" s="249" t="s">
        <v>159</v>
      </c>
      <c r="E23" s="249"/>
      <c r="F23" s="249"/>
    </row>
    <row r="24" ht="15.6" customHeight="1" spans="1:6">
      <c r="A24" s="242"/>
      <c r="B24" s="152"/>
      <c r="C24" s="164" t="s">
        <v>160</v>
      </c>
      <c r="D24" s="249" t="s">
        <v>161</v>
      </c>
      <c r="E24" s="249"/>
      <c r="F24" s="249"/>
    </row>
    <row r="25" ht="15.6" customHeight="1" spans="1:6">
      <c r="A25" s="242"/>
      <c r="B25" s="152" t="s">
        <v>162</v>
      </c>
      <c r="C25" s="152" t="s">
        <v>163</v>
      </c>
      <c r="D25" s="249" t="s">
        <v>164</v>
      </c>
      <c r="E25" s="249"/>
      <c r="F25" s="249"/>
    </row>
    <row r="26" ht="15.6" customHeight="1" spans="1:6">
      <c r="A26" s="242"/>
      <c r="B26" s="152"/>
      <c r="C26" s="152"/>
      <c r="D26" s="249" t="s">
        <v>165</v>
      </c>
      <c r="E26" s="249"/>
      <c r="F26" s="249"/>
    </row>
    <row r="27" ht="15.6" customHeight="1" spans="1:6">
      <c r="A27" s="242"/>
      <c r="B27" s="152"/>
      <c r="C27" s="249" t="s">
        <v>143</v>
      </c>
      <c r="D27" s="249" t="s">
        <v>166</v>
      </c>
      <c r="E27" s="249"/>
      <c r="F27" s="249"/>
    </row>
    <row r="28" ht="13.5" customHeight="1" spans="1:6">
      <c r="A28" s="254" t="s">
        <v>167</v>
      </c>
      <c r="B28" s="256" t="s">
        <v>115</v>
      </c>
      <c r="C28" s="257" t="s">
        <v>88</v>
      </c>
      <c r="D28" s="257"/>
      <c r="E28" s="257"/>
      <c r="F28" s="257"/>
    </row>
    <row r="29" spans="1:6">
      <c r="A29" s="254"/>
      <c r="B29" s="256" t="s">
        <v>168</v>
      </c>
      <c r="C29" s="257" t="s">
        <v>88</v>
      </c>
      <c r="D29" s="257"/>
      <c r="E29" s="257"/>
      <c r="F29" s="257"/>
    </row>
    <row r="30" spans="1:6">
      <c r="A30" s="254"/>
      <c r="B30" s="256" t="s">
        <v>169</v>
      </c>
      <c r="C30" s="257" t="s">
        <v>88</v>
      </c>
      <c r="D30" s="257"/>
      <c r="E30" s="257"/>
      <c r="F30" s="257"/>
    </row>
    <row r="31" spans="1:6">
      <c r="A31" s="254"/>
      <c r="B31" s="256" t="s">
        <v>170</v>
      </c>
      <c r="C31" s="257" t="s">
        <v>88</v>
      </c>
      <c r="D31" s="257"/>
      <c r="E31" s="257"/>
      <c r="F31" s="257"/>
    </row>
    <row r="32" spans="1:6">
      <c r="A32" s="254"/>
      <c r="B32" s="256" t="s">
        <v>122</v>
      </c>
      <c r="C32" s="257" t="s">
        <v>88</v>
      </c>
      <c r="D32" s="257"/>
      <c r="E32" s="257"/>
      <c r="F32" s="257"/>
    </row>
    <row r="33" spans="1:6">
      <c r="A33" s="254"/>
      <c r="B33" s="258" t="s">
        <v>171</v>
      </c>
      <c r="C33" s="257" t="s">
        <v>88</v>
      </c>
      <c r="D33" s="257"/>
      <c r="E33" s="257"/>
      <c r="F33" s="257"/>
    </row>
    <row r="34" spans="1:6">
      <c r="A34" s="254"/>
      <c r="B34" s="259" t="s">
        <v>172</v>
      </c>
      <c r="C34" s="257" t="s">
        <v>88</v>
      </c>
      <c r="D34" s="257"/>
      <c r="E34" s="257"/>
      <c r="F34" s="257"/>
    </row>
    <row r="35" spans="1:6">
      <c r="A35" s="254"/>
      <c r="B35" s="259" t="s">
        <v>173</v>
      </c>
      <c r="C35" s="257" t="s">
        <v>88</v>
      </c>
      <c r="D35" s="257"/>
      <c r="E35" s="257"/>
      <c r="F35" s="257"/>
    </row>
    <row r="36" spans="1:6">
      <c r="A36" s="254"/>
      <c r="B36" s="256" t="s">
        <v>174</v>
      </c>
      <c r="C36" s="257" t="s">
        <v>88</v>
      </c>
      <c r="D36" s="257"/>
      <c r="E36" s="257"/>
      <c r="F36" s="257"/>
    </row>
    <row r="37" ht="30.6" customHeight="1" spans="1:6">
      <c r="A37" s="254"/>
      <c r="B37" s="255" t="s">
        <v>175</v>
      </c>
      <c r="C37" s="260" t="s">
        <v>176</v>
      </c>
      <c r="D37" s="261" t="s">
        <v>177</v>
      </c>
      <c r="E37" s="261"/>
      <c r="F37" s="261"/>
    </row>
    <row r="38" ht="38.4" customHeight="1" spans="1:6">
      <c r="A38" s="254"/>
      <c r="B38" s="255"/>
      <c r="C38" s="259" t="s">
        <v>178</v>
      </c>
      <c r="D38" s="262" t="s">
        <v>179</v>
      </c>
      <c r="E38" s="262"/>
      <c r="F38" s="262"/>
    </row>
    <row r="39" spans="1:6">
      <c r="A39" s="254"/>
      <c r="B39" s="256" t="s">
        <v>180</v>
      </c>
      <c r="C39" s="258" t="s">
        <v>181</v>
      </c>
      <c r="D39" s="351"/>
      <c r="E39" s="351"/>
      <c r="F39" s="351"/>
    </row>
    <row r="40" spans="1:6">
      <c r="A40" s="254"/>
      <c r="B40" s="256" t="s">
        <v>182</v>
      </c>
      <c r="C40" s="258" t="s">
        <v>183</v>
      </c>
      <c r="D40" s="351"/>
      <c r="E40" s="351"/>
      <c r="F40" s="351"/>
    </row>
    <row r="41" ht="16.8" customHeight="1" spans="1:6">
      <c r="A41" s="263" t="s">
        <v>184</v>
      </c>
      <c r="B41" s="264" t="s">
        <v>115</v>
      </c>
      <c r="C41" s="147" t="s">
        <v>88</v>
      </c>
      <c r="D41" s="147"/>
      <c r="E41" s="147"/>
      <c r="F41" s="147"/>
    </row>
    <row r="42" ht="16.8" customHeight="1" spans="1:6">
      <c r="A42" s="263"/>
      <c r="B42" s="265" t="s">
        <v>170</v>
      </c>
      <c r="C42" s="147" t="s">
        <v>88</v>
      </c>
      <c r="D42" s="147"/>
      <c r="E42" s="147"/>
      <c r="F42" s="147"/>
    </row>
    <row r="43" ht="16.8" customHeight="1" spans="1:6">
      <c r="A43" s="263"/>
      <c r="B43" s="265" t="s">
        <v>91</v>
      </c>
      <c r="C43" s="147" t="s">
        <v>88</v>
      </c>
      <c r="D43" s="147"/>
      <c r="E43" s="147"/>
      <c r="F43" s="147"/>
    </row>
    <row r="44" ht="16.8" customHeight="1" spans="1:6">
      <c r="A44" s="263"/>
      <c r="B44" s="266" t="s">
        <v>185</v>
      </c>
      <c r="C44" s="267" t="s">
        <v>186</v>
      </c>
      <c r="D44" s="266" t="s">
        <v>187</v>
      </c>
      <c r="E44" s="266"/>
      <c r="F44" s="266"/>
    </row>
    <row r="45" ht="16.8" customHeight="1" spans="1:6">
      <c r="A45" s="263"/>
      <c r="B45" s="266"/>
      <c r="C45" s="267" t="s">
        <v>188</v>
      </c>
      <c r="D45" s="266" t="s">
        <v>189</v>
      </c>
      <c r="E45" s="266"/>
      <c r="F45" s="266"/>
    </row>
    <row r="46" ht="16.8" customHeight="1" spans="1:6">
      <c r="A46" s="263"/>
      <c r="B46" s="266"/>
      <c r="C46" s="265" t="s">
        <v>190</v>
      </c>
      <c r="D46" s="268" t="s">
        <v>191</v>
      </c>
      <c r="E46" s="268"/>
      <c r="F46" s="268"/>
    </row>
    <row r="47" ht="16.8" customHeight="1" spans="1:6">
      <c r="A47" s="263"/>
      <c r="B47" s="266"/>
      <c r="C47" s="265" t="s">
        <v>192</v>
      </c>
      <c r="D47" s="268" t="s">
        <v>193</v>
      </c>
      <c r="E47" s="268"/>
      <c r="F47" s="268"/>
    </row>
    <row r="48" ht="30.75" customHeight="1" spans="1:6">
      <c r="A48" s="263"/>
      <c r="B48" s="269" t="s">
        <v>97</v>
      </c>
      <c r="C48" s="270" t="s">
        <v>194</v>
      </c>
      <c r="D48" s="352"/>
      <c r="E48" s="352"/>
      <c r="F48" s="352"/>
    </row>
    <row r="49" ht="22.8" customHeight="1" spans="1:6">
      <c r="A49" s="271" t="s">
        <v>195</v>
      </c>
      <c r="B49" s="273" t="s">
        <v>24</v>
      </c>
      <c r="C49" s="142" t="s">
        <v>88</v>
      </c>
      <c r="D49" s="142"/>
      <c r="E49" s="142"/>
      <c r="F49" s="142"/>
    </row>
    <row r="50" ht="22.8" customHeight="1" spans="1:6">
      <c r="A50" s="271"/>
      <c r="B50" s="273" t="s">
        <v>25</v>
      </c>
      <c r="C50" s="142" t="s">
        <v>88</v>
      </c>
      <c r="D50" s="142"/>
      <c r="E50" s="142"/>
      <c r="F50" s="142"/>
    </row>
    <row r="51" ht="22.8" customHeight="1" spans="1:6">
      <c r="A51" s="271"/>
      <c r="B51" s="273" t="s">
        <v>196</v>
      </c>
      <c r="C51" s="291" t="s">
        <v>197</v>
      </c>
      <c r="D51" s="273" t="s">
        <v>198</v>
      </c>
      <c r="E51" s="273"/>
      <c r="F51" s="273"/>
    </row>
    <row r="52" ht="22.8" customHeight="1" spans="1:6">
      <c r="A52" s="271"/>
      <c r="B52" s="273"/>
      <c r="C52" s="291" t="s">
        <v>199</v>
      </c>
      <c r="D52" s="273" t="s">
        <v>200</v>
      </c>
      <c r="E52" s="273"/>
      <c r="F52" s="273"/>
    </row>
    <row r="53" ht="34.2" customHeight="1" spans="1:6">
      <c r="A53" s="271"/>
      <c r="B53" s="276" t="s">
        <v>97</v>
      </c>
      <c r="C53" s="273" t="s">
        <v>201</v>
      </c>
      <c r="D53" s="142"/>
      <c r="E53" s="142"/>
      <c r="F53" s="142"/>
    </row>
    <row r="54" ht="19.8" customHeight="1" spans="1:6">
      <c r="A54" s="242" t="s">
        <v>202</v>
      </c>
      <c r="B54" s="152" t="s">
        <v>203</v>
      </c>
      <c r="C54" s="310" t="s">
        <v>88</v>
      </c>
      <c r="D54" s="310"/>
      <c r="E54" s="310"/>
      <c r="F54" s="310"/>
    </row>
    <row r="55" ht="19.8" customHeight="1" spans="1:6">
      <c r="A55" s="242"/>
      <c r="B55" s="152" t="s">
        <v>204</v>
      </c>
      <c r="C55" s="310" t="s">
        <v>88</v>
      </c>
      <c r="D55" s="310"/>
      <c r="E55" s="310"/>
      <c r="F55" s="310"/>
    </row>
    <row r="56" ht="19.8" customHeight="1" spans="1:6">
      <c r="A56" s="242"/>
      <c r="B56" s="152" t="s">
        <v>205</v>
      </c>
      <c r="C56" s="310" t="s">
        <v>88</v>
      </c>
      <c r="D56" s="310"/>
      <c r="E56" s="310"/>
      <c r="F56" s="310"/>
    </row>
    <row r="57" ht="19.8" customHeight="1" spans="1:6">
      <c r="A57" s="242"/>
      <c r="B57" s="244" t="s">
        <v>206</v>
      </c>
      <c r="C57" s="310" t="s">
        <v>88</v>
      </c>
      <c r="D57" s="310"/>
      <c r="E57" s="310"/>
      <c r="F57" s="310"/>
    </row>
    <row r="58" ht="19.8" customHeight="1" spans="1:6">
      <c r="A58" s="242"/>
      <c r="B58" s="244" t="s">
        <v>207</v>
      </c>
      <c r="C58" s="310" t="s">
        <v>88</v>
      </c>
      <c r="D58" s="310"/>
      <c r="E58" s="310"/>
      <c r="F58" s="310"/>
    </row>
    <row r="59" ht="19.8" customHeight="1" spans="1:6">
      <c r="A59" s="242"/>
      <c r="B59" s="244" t="s">
        <v>208</v>
      </c>
      <c r="C59" s="310" t="s">
        <v>88</v>
      </c>
      <c r="D59" s="310"/>
      <c r="E59" s="310"/>
      <c r="F59" s="310"/>
    </row>
    <row r="60" ht="19.8" customHeight="1" spans="1:6">
      <c r="A60" s="242"/>
      <c r="B60" s="244" t="s">
        <v>209</v>
      </c>
      <c r="C60" s="310" t="s">
        <v>88</v>
      </c>
      <c r="D60" s="310"/>
      <c r="E60" s="310"/>
      <c r="F60" s="310"/>
    </row>
    <row r="61" ht="19.8" customHeight="1" spans="1:6">
      <c r="A61" s="242"/>
      <c r="B61" s="244"/>
      <c r="C61" s="310" t="s">
        <v>88</v>
      </c>
      <c r="D61" s="310"/>
      <c r="E61" s="310"/>
      <c r="F61" s="310"/>
    </row>
    <row r="62" ht="19.8" customHeight="1" spans="1:6">
      <c r="A62" s="242"/>
      <c r="B62" s="152" t="s">
        <v>210</v>
      </c>
      <c r="C62" s="310" t="s">
        <v>88</v>
      </c>
      <c r="D62" s="310"/>
      <c r="E62" s="310"/>
      <c r="F62" s="310"/>
    </row>
    <row r="63" ht="19.8" customHeight="1" spans="1:6">
      <c r="A63" s="242"/>
      <c r="B63" s="244" t="s">
        <v>91</v>
      </c>
      <c r="C63" s="310" t="s">
        <v>88</v>
      </c>
      <c r="D63" s="310"/>
      <c r="E63" s="310"/>
      <c r="F63" s="310"/>
    </row>
    <row r="64" ht="28.8" customHeight="1" spans="1:6">
      <c r="A64" s="242"/>
      <c r="B64" s="244" t="s">
        <v>211</v>
      </c>
      <c r="C64" s="353" t="s">
        <v>212</v>
      </c>
      <c r="D64" s="353"/>
      <c r="E64" s="353"/>
      <c r="F64" s="353"/>
    </row>
    <row r="65" ht="17.4" customHeight="1" spans="1:6">
      <c r="A65" s="242"/>
      <c r="B65" s="244" t="s">
        <v>213</v>
      </c>
      <c r="C65" s="157" t="s">
        <v>214</v>
      </c>
      <c r="D65" s="249" t="s">
        <v>215</v>
      </c>
      <c r="E65" s="249"/>
      <c r="F65" s="249"/>
    </row>
    <row r="66" ht="17.4" customHeight="1" spans="1:6">
      <c r="A66" s="242"/>
      <c r="B66" s="244"/>
      <c r="C66" s="157" t="s">
        <v>216</v>
      </c>
      <c r="D66" s="249" t="s">
        <v>217</v>
      </c>
      <c r="E66" s="249"/>
      <c r="F66" s="249"/>
    </row>
    <row r="67" ht="21" customHeight="1" spans="1:6">
      <c r="A67" s="242"/>
      <c r="B67" s="244" t="s">
        <v>97</v>
      </c>
      <c r="C67" s="249" t="s">
        <v>218</v>
      </c>
      <c r="D67" s="249"/>
      <c r="E67" s="249"/>
      <c r="F67" s="249"/>
    </row>
    <row r="68" ht="19.2" customHeight="1" spans="1:6">
      <c r="A68" s="281" t="s">
        <v>219</v>
      </c>
      <c r="B68" s="283" t="s">
        <v>220</v>
      </c>
      <c r="C68" s="289" t="s">
        <v>115</v>
      </c>
      <c r="D68" s="285" t="s">
        <v>88</v>
      </c>
      <c r="E68" s="285"/>
      <c r="F68" s="285"/>
    </row>
    <row r="69" ht="19.2" customHeight="1" spans="1:6">
      <c r="A69" s="281"/>
      <c r="B69" s="283"/>
      <c r="C69" s="289" t="s">
        <v>168</v>
      </c>
      <c r="D69" s="285" t="s">
        <v>88</v>
      </c>
      <c r="E69" s="285"/>
      <c r="F69" s="285"/>
    </row>
    <row r="70" ht="19.2" customHeight="1" spans="1:6">
      <c r="A70" s="281"/>
      <c r="B70" s="283"/>
      <c r="C70" s="289" t="s">
        <v>169</v>
      </c>
      <c r="D70" s="285" t="s">
        <v>88</v>
      </c>
      <c r="E70" s="285"/>
      <c r="F70" s="285"/>
    </row>
    <row r="71" ht="19.2" customHeight="1" spans="1:6">
      <c r="A71" s="281"/>
      <c r="B71" s="283"/>
      <c r="C71" s="289" t="s">
        <v>170</v>
      </c>
      <c r="D71" s="285" t="s">
        <v>88</v>
      </c>
      <c r="E71" s="285"/>
      <c r="F71" s="285"/>
    </row>
    <row r="72" ht="19.2" customHeight="1" spans="1:6">
      <c r="A72" s="281"/>
      <c r="B72" s="283"/>
      <c r="C72" s="289" t="s">
        <v>122</v>
      </c>
      <c r="D72" s="285" t="s">
        <v>88</v>
      </c>
      <c r="E72" s="285"/>
      <c r="F72" s="285"/>
    </row>
    <row r="73" ht="19.2" customHeight="1" spans="1:6">
      <c r="A73" s="281"/>
      <c r="B73" s="283"/>
      <c r="C73" s="354" t="s">
        <v>171</v>
      </c>
      <c r="D73" s="285" t="s">
        <v>88</v>
      </c>
      <c r="E73" s="285"/>
      <c r="F73" s="285"/>
    </row>
    <row r="74" ht="19.2" customHeight="1" spans="1:6">
      <c r="A74" s="281"/>
      <c r="B74" s="283"/>
      <c r="C74" s="284" t="s">
        <v>172</v>
      </c>
      <c r="D74" s="285" t="s">
        <v>88</v>
      </c>
      <c r="E74" s="285"/>
      <c r="F74" s="285"/>
    </row>
    <row r="75" ht="19.2" customHeight="1" spans="1:6">
      <c r="A75" s="281"/>
      <c r="B75" s="283"/>
      <c r="C75" s="284" t="s">
        <v>173</v>
      </c>
      <c r="D75" s="285" t="s">
        <v>88</v>
      </c>
      <c r="E75" s="285"/>
      <c r="F75" s="285"/>
    </row>
    <row r="76" ht="19.2" customHeight="1" spans="1:6">
      <c r="A76" s="281"/>
      <c r="B76" s="283"/>
      <c r="C76" s="289" t="s">
        <v>174</v>
      </c>
      <c r="D76" s="285" t="s">
        <v>88</v>
      </c>
      <c r="E76" s="285"/>
      <c r="F76" s="285"/>
    </row>
    <row r="77" ht="19.2" customHeight="1" spans="1:6">
      <c r="A77" s="281"/>
      <c r="B77" s="283"/>
      <c r="C77" s="355" t="s">
        <v>221</v>
      </c>
      <c r="D77" s="285" t="s">
        <v>88</v>
      </c>
      <c r="E77" s="285"/>
      <c r="F77" s="285"/>
    </row>
    <row r="78" ht="19.2" customHeight="1" spans="1:6">
      <c r="A78" s="281"/>
      <c r="B78" s="283"/>
      <c r="C78" s="284" t="s">
        <v>91</v>
      </c>
      <c r="D78" s="285" t="s">
        <v>88</v>
      </c>
      <c r="E78" s="285"/>
      <c r="F78" s="285"/>
    </row>
    <row r="79" ht="19.2" customHeight="1" spans="1:6">
      <c r="A79" s="281"/>
      <c r="B79" s="283"/>
      <c r="C79" s="356" t="s">
        <v>180</v>
      </c>
      <c r="D79" s="357" t="s">
        <v>222</v>
      </c>
      <c r="E79" s="357"/>
      <c r="F79" s="357"/>
    </row>
    <row r="80" ht="19.2" customHeight="1" spans="1:6">
      <c r="A80" s="281"/>
      <c r="B80" s="283"/>
      <c r="C80" s="356" t="s">
        <v>182</v>
      </c>
      <c r="D80" s="358" t="s">
        <v>223</v>
      </c>
      <c r="E80" s="358"/>
      <c r="F80" s="358"/>
    </row>
    <row r="81" ht="28.8" customHeight="1" spans="1:6">
      <c r="A81" s="281"/>
      <c r="B81" s="283"/>
      <c r="C81" s="286" t="s">
        <v>224</v>
      </c>
      <c r="D81" s="358" t="s">
        <v>225</v>
      </c>
      <c r="E81" s="358"/>
      <c r="F81" s="358"/>
    </row>
    <row r="82" ht="28.8" customHeight="1" spans="1:6">
      <c r="A82" s="281"/>
      <c r="B82" s="283"/>
      <c r="C82" s="286" t="s">
        <v>226</v>
      </c>
      <c r="D82" s="358" t="s">
        <v>227</v>
      </c>
      <c r="E82" s="358"/>
      <c r="F82" s="358"/>
    </row>
    <row r="83" ht="30" customHeight="1" spans="1:6">
      <c r="A83" s="281"/>
      <c r="B83" s="283"/>
      <c r="C83" s="286" t="s">
        <v>97</v>
      </c>
      <c r="D83" s="358" t="s">
        <v>228</v>
      </c>
      <c r="E83" s="358"/>
      <c r="F83" s="358"/>
    </row>
    <row r="84" ht="19.2" customHeight="1" spans="1:6">
      <c r="A84" s="281"/>
      <c r="B84" s="282" t="s">
        <v>229</v>
      </c>
      <c r="C84" s="286" t="s">
        <v>230</v>
      </c>
      <c r="D84" s="285" t="s">
        <v>88</v>
      </c>
      <c r="E84" s="285"/>
      <c r="F84" s="285"/>
    </row>
    <row r="85" ht="19.2" customHeight="1" spans="1:6">
      <c r="A85" s="281"/>
      <c r="B85" s="282"/>
      <c r="C85" s="286" t="s">
        <v>91</v>
      </c>
      <c r="D85" s="285" t="s">
        <v>88</v>
      </c>
      <c r="E85" s="285"/>
      <c r="F85" s="285"/>
    </row>
    <row r="86" ht="19.2" customHeight="1" spans="1:6">
      <c r="A86" s="281"/>
      <c r="B86" s="282"/>
      <c r="C86" s="359" t="s">
        <v>231</v>
      </c>
      <c r="D86" s="289" t="s">
        <v>232</v>
      </c>
      <c r="E86" s="285" t="s">
        <v>233</v>
      </c>
      <c r="F86" s="285"/>
    </row>
    <row r="87" ht="19.2" customHeight="1" spans="1:6">
      <c r="A87" s="281"/>
      <c r="B87" s="282"/>
      <c r="C87" s="359"/>
      <c r="D87" s="289" t="s">
        <v>234</v>
      </c>
      <c r="E87" s="285" t="s">
        <v>235</v>
      </c>
      <c r="F87" s="285"/>
    </row>
  </sheetData>
  <mergeCells count="106">
    <mergeCell ref="A1:F1"/>
    <mergeCell ref="C2:F2"/>
    <mergeCell ref="C3:F3"/>
    <mergeCell ref="C4:F4"/>
    <mergeCell ref="D5:F5"/>
    <mergeCell ref="D6:F6"/>
    <mergeCell ref="C7:F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D22:F22"/>
    <mergeCell ref="D23:F23"/>
    <mergeCell ref="D24:F24"/>
    <mergeCell ref="D25:F25"/>
    <mergeCell ref="D26:F26"/>
    <mergeCell ref="D27:F27"/>
    <mergeCell ref="C28:F28"/>
    <mergeCell ref="C29:F29"/>
    <mergeCell ref="C30:F30"/>
    <mergeCell ref="C31:F31"/>
    <mergeCell ref="C32:F32"/>
    <mergeCell ref="C33:F33"/>
    <mergeCell ref="C34:F34"/>
    <mergeCell ref="C35:F35"/>
    <mergeCell ref="C36:F36"/>
    <mergeCell ref="D37:F37"/>
    <mergeCell ref="D38:F38"/>
    <mergeCell ref="C39:F39"/>
    <mergeCell ref="C40:F40"/>
    <mergeCell ref="C41:F41"/>
    <mergeCell ref="C42:F42"/>
    <mergeCell ref="C43:F43"/>
    <mergeCell ref="D44:F44"/>
    <mergeCell ref="D45:F45"/>
    <mergeCell ref="D46:F46"/>
    <mergeCell ref="D47:F47"/>
    <mergeCell ref="C48:F48"/>
    <mergeCell ref="C49:F49"/>
    <mergeCell ref="C50:F50"/>
    <mergeCell ref="D51:F51"/>
    <mergeCell ref="D52:F52"/>
    <mergeCell ref="C53:F53"/>
    <mergeCell ref="C54:F54"/>
    <mergeCell ref="C55:F55"/>
    <mergeCell ref="C56:F56"/>
    <mergeCell ref="C57:F57"/>
    <mergeCell ref="C58:F58"/>
    <mergeCell ref="C59:F59"/>
    <mergeCell ref="C60:F60"/>
    <mergeCell ref="C61:F61"/>
    <mergeCell ref="C62:F62"/>
    <mergeCell ref="C63:F63"/>
    <mergeCell ref="C64:F64"/>
    <mergeCell ref="D65:F65"/>
    <mergeCell ref="D66:F66"/>
    <mergeCell ref="C67:F67"/>
    <mergeCell ref="D68:F68"/>
    <mergeCell ref="D69:F69"/>
    <mergeCell ref="D70:F70"/>
    <mergeCell ref="D71:F71"/>
    <mergeCell ref="D72:F72"/>
    <mergeCell ref="D73:F73"/>
    <mergeCell ref="D74:F74"/>
    <mergeCell ref="D75:F75"/>
    <mergeCell ref="D76:F76"/>
    <mergeCell ref="D77:F77"/>
    <mergeCell ref="D78:F78"/>
    <mergeCell ref="D79:F79"/>
    <mergeCell ref="D80:F80"/>
    <mergeCell ref="D81:F81"/>
    <mergeCell ref="D82:F82"/>
    <mergeCell ref="D83:F83"/>
    <mergeCell ref="D84:F84"/>
    <mergeCell ref="D85:F85"/>
    <mergeCell ref="E86:F86"/>
    <mergeCell ref="E87:F87"/>
    <mergeCell ref="A2:A7"/>
    <mergeCell ref="A8:A27"/>
    <mergeCell ref="A28:A40"/>
    <mergeCell ref="A41:A48"/>
    <mergeCell ref="A49:A53"/>
    <mergeCell ref="A54:A67"/>
    <mergeCell ref="A68:A87"/>
    <mergeCell ref="B5:B6"/>
    <mergeCell ref="B22:B24"/>
    <mergeCell ref="B25:B27"/>
    <mergeCell ref="B37:B38"/>
    <mergeCell ref="B44:B47"/>
    <mergeCell ref="B51:B52"/>
    <mergeCell ref="B60:B61"/>
    <mergeCell ref="B65:B66"/>
    <mergeCell ref="B68:B83"/>
    <mergeCell ref="B84:B87"/>
    <mergeCell ref="C25:C26"/>
    <mergeCell ref="C86:C87"/>
  </mergeCells>
  <pageMargins left="0.7" right="0.7" top="0.75" bottom="0.75" header="0.3" footer="0.3"/>
  <pageSetup paperSize="9" orientation="portrait" horizontalDpi="120" verticalDpi="120"/>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6"/>
  <sheetViews>
    <sheetView zoomScale="112" zoomScaleNormal="112" workbookViewId="0">
      <selection activeCell="F54" sqref="F54"/>
    </sheetView>
  </sheetViews>
  <sheetFormatPr defaultColWidth="9" defaultRowHeight="14"/>
  <cols>
    <col min="1" max="1" width="20.2181818181818" customWidth="1"/>
    <col min="2" max="2" width="34.7818181818182" customWidth="1"/>
    <col min="3" max="3" width="17.3363636363636" customWidth="1"/>
    <col min="4" max="4" width="12.8909090909091" customWidth="1"/>
    <col min="5" max="5" width="13.6636363636364" customWidth="1"/>
    <col min="6" max="6" width="29.7818181818182" customWidth="1"/>
    <col min="7" max="7" width="18.4454545454545" customWidth="1"/>
    <col min="8" max="8" width="21.2181818181818" customWidth="1"/>
  </cols>
  <sheetData>
    <row r="1" ht="29.25" customHeight="1" spans="1:8">
      <c r="A1" s="496" t="s">
        <v>236</v>
      </c>
      <c r="B1" s="496"/>
      <c r="C1" s="496"/>
      <c r="D1" s="496"/>
      <c r="E1" s="496"/>
      <c r="F1" s="496"/>
      <c r="G1" s="496"/>
      <c r="H1" s="496"/>
    </row>
    <row r="2" ht="25.2" customHeight="1" spans="1:10">
      <c r="A2" s="497" t="s">
        <v>100</v>
      </c>
      <c r="B2" s="232" t="s">
        <v>100</v>
      </c>
      <c r="C2" s="218" t="s">
        <v>88</v>
      </c>
      <c r="D2" s="219"/>
      <c r="E2" s="219"/>
      <c r="F2" s="219"/>
      <c r="G2" s="219"/>
      <c r="H2" s="220"/>
      <c r="I2" s="522"/>
      <c r="J2" s="522"/>
    </row>
    <row r="3" ht="25.2" customHeight="1" spans="1:8">
      <c r="A3" s="498"/>
      <c r="B3" s="232" t="s">
        <v>237</v>
      </c>
      <c r="C3" s="218" t="s">
        <v>88</v>
      </c>
      <c r="D3" s="219"/>
      <c r="E3" s="219"/>
      <c r="F3" s="219"/>
      <c r="G3" s="219"/>
      <c r="H3" s="220"/>
    </row>
    <row r="4" ht="25.2" customHeight="1" spans="1:8">
      <c r="A4" s="498"/>
      <c r="B4" s="217" t="s">
        <v>238</v>
      </c>
      <c r="C4" s="218" t="s">
        <v>88</v>
      </c>
      <c r="D4" s="219"/>
      <c r="E4" s="219"/>
      <c r="F4" s="219"/>
      <c r="G4" s="219"/>
      <c r="H4" s="220"/>
    </row>
    <row r="5" ht="25.2" customHeight="1" spans="1:8">
      <c r="A5" s="498"/>
      <c r="B5" s="232" t="s">
        <v>6</v>
      </c>
      <c r="C5" s="218" t="s">
        <v>88</v>
      </c>
      <c r="D5" s="219"/>
      <c r="E5" s="219"/>
      <c r="F5" s="219"/>
      <c r="G5" s="219"/>
      <c r="H5" s="220"/>
    </row>
    <row r="6" ht="25.2" customHeight="1" spans="1:8">
      <c r="A6" s="498"/>
      <c r="B6" s="232" t="s">
        <v>239</v>
      </c>
      <c r="C6" s="499" t="s">
        <v>240</v>
      </c>
      <c r="D6" s="500"/>
      <c r="E6" s="500"/>
      <c r="F6" s="500"/>
      <c r="G6" s="500"/>
      <c r="H6" s="501"/>
    </row>
    <row r="7" ht="25.2" customHeight="1" spans="1:8">
      <c r="A7" s="498"/>
      <c r="B7" s="502" t="s">
        <v>241</v>
      </c>
      <c r="C7" s="233" t="s">
        <v>232</v>
      </c>
      <c r="D7" s="503" t="s">
        <v>242</v>
      </c>
      <c r="E7" s="504"/>
      <c r="F7" s="504"/>
      <c r="G7" s="504"/>
      <c r="H7" s="505"/>
    </row>
    <row r="8" ht="25.2" customHeight="1" spans="1:8">
      <c r="A8" s="498"/>
      <c r="B8" s="506"/>
      <c r="C8" s="233" t="s">
        <v>234</v>
      </c>
      <c r="D8" s="503" t="s">
        <v>243</v>
      </c>
      <c r="E8" s="504"/>
      <c r="F8" s="504"/>
      <c r="G8" s="504"/>
      <c r="H8" s="505"/>
    </row>
    <row r="9" ht="25.2" customHeight="1" spans="1:8">
      <c r="A9" s="507"/>
      <c r="B9" s="506" t="s">
        <v>97</v>
      </c>
      <c r="C9" s="234" t="s">
        <v>244</v>
      </c>
      <c r="D9" s="235"/>
      <c r="E9" s="235"/>
      <c r="F9" s="235"/>
      <c r="G9" s="235"/>
      <c r="H9" s="236"/>
    </row>
    <row r="10" ht="25.2" customHeight="1" spans="1:8">
      <c r="A10" s="508" t="s">
        <v>115</v>
      </c>
      <c r="B10" s="152" t="s">
        <v>115</v>
      </c>
      <c r="C10" s="407" t="s">
        <v>88</v>
      </c>
      <c r="D10" s="408"/>
      <c r="E10" s="408"/>
      <c r="F10" s="408"/>
      <c r="G10" s="408"/>
      <c r="H10" s="409"/>
    </row>
    <row r="11" ht="25.2" customHeight="1" spans="1:8">
      <c r="A11" s="509"/>
      <c r="B11" s="152" t="s">
        <v>91</v>
      </c>
      <c r="C11" s="407" t="s">
        <v>88</v>
      </c>
      <c r="D11" s="408"/>
      <c r="E11" s="408"/>
      <c r="F11" s="408"/>
      <c r="G11" s="408"/>
      <c r="H11" s="409"/>
    </row>
    <row r="12" ht="25.2" customHeight="1" spans="1:8">
      <c r="A12" s="509"/>
      <c r="B12" s="251" t="s">
        <v>245</v>
      </c>
      <c r="C12" s="510" t="s">
        <v>246</v>
      </c>
      <c r="D12" s="161" t="s">
        <v>247</v>
      </c>
      <c r="E12" s="429"/>
      <c r="F12" s="429"/>
      <c r="G12" s="429"/>
      <c r="H12" s="430"/>
    </row>
    <row r="13" ht="25.2" customHeight="1" spans="1:8">
      <c r="A13" s="509"/>
      <c r="B13" s="252"/>
      <c r="C13" s="157" t="s">
        <v>248</v>
      </c>
      <c r="D13" s="161" t="s">
        <v>249</v>
      </c>
      <c r="E13" s="429"/>
      <c r="F13" s="429"/>
      <c r="G13" s="429"/>
      <c r="H13" s="430"/>
    </row>
    <row r="14" ht="25.2" customHeight="1" spans="1:8">
      <c r="A14" s="511"/>
      <c r="B14" s="386" t="s">
        <v>97</v>
      </c>
      <c r="C14" s="161" t="s">
        <v>250</v>
      </c>
      <c r="D14" s="429"/>
      <c r="E14" s="429"/>
      <c r="F14" s="429"/>
      <c r="G14" s="429"/>
      <c r="H14" s="430"/>
    </row>
    <row r="15" ht="25.2" customHeight="1" spans="1:8">
      <c r="A15" s="512" t="s">
        <v>122</v>
      </c>
      <c r="B15" s="513" t="s">
        <v>122</v>
      </c>
      <c r="C15" s="419" t="s">
        <v>88</v>
      </c>
      <c r="D15" s="420"/>
      <c r="E15" s="420"/>
      <c r="F15" s="420"/>
      <c r="G15" s="420"/>
      <c r="H15" s="421"/>
    </row>
    <row r="16" ht="25.2" customHeight="1" spans="1:8">
      <c r="A16" s="514"/>
      <c r="B16" s="513" t="s">
        <v>251</v>
      </c>
      <c r="C16" s="419" t="s">
        <v>88</v>
      </c>
      <c r="D16" s="420"/>
      <c r="E16" s="420"/>
      <c r="F16" s="420"/>
      <c r="G16" s="420"/>
      <c r="H16" s="421"/>
    </row>
    <row r="17" ht="25.2" customHeight="1" spans="1:8">
      <c r="A17" s="514"/>
      <c r="B17" s="515" t="s">
        <v>91</v>
      </c>
      <c r="C17" s="419" t="s">
        <v>88</v>
      </c>
      <c r="D17" s="420"/>
      <c r="E17" s="420"/>
      <c r="F17" s="420"/>
      <c r="G17" s="420"/>
      <c r="H17" s="421"/>
    </row>
    <row r="18" ht="24.6" customHeight="1" spans="1:8">
      <c r="A18" s="514"/>
      <c r="B18" s="446" t="s">
        <v>252</v>
      </c>
      <c r="C18" s="516" t="s">
        <v>141</v>
      </c>
      <c r="D18" s="517" t="s">
        <v>253</v>
      </c>
      <c r="E18" s="518"/>
      <c r="F18" s="518"/>
      <c r="G18" s="518"/>
      <c r="H18" s="519"/>
    </row>
    <row r="19" ht="25.2" customHeight="1" spans="1:8">
      <c r="A19" s="514"/>
      <c r="B19" s="473"/>
      <c r="C19" s="291" t="s">
        <v>254</v>
      </c>
      <c r="D19" s="520" t="s">
        <v>255</v>
      </c>
      <c r="E19" s="520"/>
      <c r="F19" s="520"/>
      <c r="G19" s="520"/>
      <c r="H19" s="521"/>
    </row>
    <row r="20" ht="25.2" customHeight="1" spans="1:8">
      <c r="A20" s="514"/>
      <c r="B20" s="513" t="s">
        <v>97</v>
      </c>
      <c r="C20" s="452" t="s">
        <v>256</v>
      </c>
      <c r="D20" s="420"/>
      <c r="E20" s="420"/>
      <c r="F20" s="420"/>
      <c r="G20" s="420"/>
      <c r="H20" s="421"/>
    </row>
    <row r="21" ht="25.2" customHeight="1" spans="1:8">
      <c r="A21" s="242" t="s">
        <v>25</v>
      </c>
      <c r="B21" s="157" t="s">
        <v>25</v>
      </c>
      <c r="C21" s="310" t="s">
        <v>88</v>
      </c>
      <c r="D21" s="310"/>
      <c r="E21" s="310"/>
      <c r="F21" s="310"/>
      <c r="G21" s="310"/>
      <c r="H21" s="310"/>
    </row>
    <row r="22" ht="25.2" customHeight="1" spans="1:8">
      <c r="A22" s="242"/>
      <c r="B22" s="157" t="s">
        <v>91</v>
      </c>
      <c r="C22" s="310" t="s">
        <v>88</v>
      </c>
      <c r="D22" s="310"/>
      <c r="E22" s="310"/>
      <c r="F22" s="310"/>
      <c r="G22" s="310"/>
      <c r="H22" s="310"/>
    </row>
    <row r="23" ht="25.2" customHeight="1" spans="1:8">
      <c r="A23" s="242"/>
      <c r="B23" s="152" t="s">
        <v>257</v>
      </c>
      <c r="C23" s="246" t="s">
        <v>258</v>
      </c>
      <c r="D23" s="244" t="s">
        <v>259</v>
      </c>
      <c r="E23" s="244"/>
      <c r="F23" s="244"/>
      <c r="G23" s="244"/>
      <c r="H23" s="244"/>
    </row>
    <row r="24" ht="25.2" customHeight="1" spans="1:8">
      <c r="A24" s="242"/>
      <c r="B24" s="152"/>
      <c r="C24" s="277" t="s">
        <v>260</v>
      </c>
      <c r="D24" s="244" t="s">
        <v>261</v>
      </c>
      <c r="E24" s="244"/>
      <c r="F24" s="244"/>
      <c r="G24" s="244" t="s">
        <v>262</v>
      </c>
      <c r="H24" s="244"/>
    </row>
    <row r="25" ht="25.2" customHeight="1" spans="1:8">
      <c r="A25" s="242"/>
      <c r="B25" s="152"/>
      <c r="C25" s="277"/>
      <c r="D25" s="244" t="s">
        <v>263</v>
      </c>
      <c r="E25" s="244"/>
      <c r="F25" s="244"/>
      <c r="G25" s="244" t="s">
        <v>264</v>
      </c>
      <c r="H25" s="244"/>
    </row>
    <row r="26" ht="25.2" customHeight="1" spans="1:8">
      <c r="A26" s="242"/>
      <c r="B26" s="157" t="s">
        <v>97</v>
      </c>
      <c r="C26" s="244" t="s">
        <v>265</v>
      </c>
      <c r="D26" s="310"/>
      <c r="E26" s="310"/>
      <c r="F26" s="310"/>
      <c r="G26" s="310"/>
      <c r="H26" s="310"/>
    </row>
  </sheetData>
  <mergeCells count="34">
    <mergeCell ref="A1:H1"/>
    <mergeCell ref="C2:H2"/>
    <mergeCell ref="C3:H3"/>
    <mergeCell ref="C4:H4"/>
    <mergeCell ref="C5:H5"/>
    <mergeCell ref="C6:H6"/>
    <mergeCell ref="C9:H9"/>
    <mergeCell ref="C10:H10"/>
    <mergeCell ref="C11:H11"/>
    <mergeCell ref="D12:H12"/>
    <mergeCell ref="D13:H13"/>
    <mergeCell ref="C14:H14"/>
    <mergeCell ref="C15:H15"/>
    <mergeCell ref="C16:H16"/>
    <mergeCell ref="C17:H17"/>
    <mergeCell ref="D19:H19"/>
    <mergeCell ref="C20:H20"/>
    <mergeCell ref="C21:H21"/>
    <mergeCell ref="C22:H22"/>
    <mergeCell ref="D23:H23"/>
    <mergeCell ref="D24:F24"/>
    <mergeCell ref="G24:H24"/>
    <mergeCell ref="D25:F25"/>
    <mergeCell ref="G25:H25"/>
    <mergeCell ref="C26:H26"/>
    <mergeCell ref="A2:A9"/>
    <mergeCell ref="A10:A14"/>
    <mergeCell ref="A15:A20"/>
    <mergeCell ref="A21:A26"/>
    <mergeCell ref="B7:B8"/>
    <mergeCell ref="B12:B13"/>
    <mergeCell ref="B18:B19"/>
    <mergeCell ref="B23:B25"/>
    <mergeCell ref="C24:C25"/>
  </mergeCells>
  <pageMargins left="0.7" right="0.7" top="0.75" bottom="0.75" header="0.3" footer="0.3"/>
  <pageSetup paperSize="9" orientation="portrait" horizontalDpi="120" verticalDpi="120"/>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9"/>
  <sheetViews>
    <sheetView topLeftCell="A74" workbookViewId="0">
      <selection activeCell="C43" sqref="C43"/>
    </sheetView>
  </sheetViews>
  <sheetFormatPr defaultColWidth="9" defaultRowHeight="14" outlineLevelCol="7"/>
  <cols>
    <col min="1" max="1" width="19.2181818181818" style="137" customWidth="1"/>
    <col min="2" max="2" width="17.7818181818182" style="137" customWidth="1"/>
    <col min="3" max="3" width="34.2181818181818" style="137" customWidth="1"/>
    <col min="4" max="4" width="13.3363636363636" style="137" customWidth="1"/>
    <col min="5" max="7" width="9" style="137"/>
    <col min="8" max="8" width="34.4454545454545" style="137" customWidth="1"/>
    <col min="9" max="16384" width="9" style="137"/>
  </cols>
  <sheetData>
    <row r="1" ht="24" customHeight="1" spans="1:8">
      <c r="A1" s="445" t="s">
        <v>266</v>
      </c>
      <c r="B1" s="445"/>
      <c r="C1" s="445"/>
      <c r="D1" s="445"/>
      <c r="E1" s="445"/>
      <c r="F1" s="445"/>
      <c r="G1" s="445"/>
      <c r="H1" s="445"/>
    </row>
    <row r="2" ht="15" customHeight="1" spans="1:8">
      <c r="A2" s="388" t="s">
        <v>267</v>
      </c>
      <c r="B2" s="142" t="s">
        <v>17</v>
      </c>
      <c r="C2" s="419" t="s">
        <v>88</v>
      </c>
      <c r="D2" s="420"/>
      <c r="E2" s="420"/>
      <c r="F2" s="420"/>
      <c r="G2" s="420"/>
      <c r="H2" s="421"/>
    </row>
    <row r="3" ht="15" customHeight="1" spans="1:8">
      <c r="A3" s="389"/>
      <c r="B3" s="291" t="s">
        <v>268</v>
      </c>
      <c r="C3" s="419" t="s">
        <v>269</v>
      </c>
      <c r="D3" s="420"/>
      <c r="E3" s="420"/>
      <c r="F3" s="420"/>
      <c r="G3" s="420"/>
      <c r="H3" s="421"/>
    </row>
    <row r="4" ht="15" customHeight="1" spans="1:8">
      <c r="A4" s="389"/>
      <c r="B4" s="446" t="s">
        <v>21</v>
      </c>
      <c r="C4" s="447" t="s">
        <v>270</v>
      </c>
      <c r="D4" s="293" t="s">
        <v>271</v>
      </c>
      <c r="E4" s="419" t="s">
        <v>272</v>
      </c>
      <c r="F4" s="420"/>
      <c r="G4" s="420"/>
      <c r="H4" s="421"/>
    </row>
    <row r="5" ht="15" customHeight="1" spans="1:8">
      <c r="A5" s="389"/>
      <c r="B5" s="448"/>
      <c r="C5" s="449"/>
      <c r="D5" s="293" t="s">
        <v>273</v>
      </c>
      <c r="E5" s="419" t="s">
        <v>274</v>
      </c>
      <c r="F5" s="420"/>
      <c r="G5" s="420"/>
      <c r="H5" s="421"/>
    </row>
    <row r="6" ht="15" customHeight="1" spans="1:8">
      <c r="A6" s="389"/>
      <c r="B6" s="450"/>
      <c r="C6" s="451"/>
      <c r="D6" s="293" t="s">
        <v>275</v>
      </c>
      <c r="E6" s="419" t="s">
        <v>276</v>
      </c>
      <c r="F6" s="420"/>
      <c r="G6" s="420"/>
      <c r="H6" s="421"/>
    </row>
    <row r="7" ht="15" customHeight="1" spans="1:8">
      <c r="A7" s="399"/>
      <c r="B7" s="142" t="s">
        <v>97</v>
      </c>
      <c r="C7" s="452" t="s">
        <v>277</v>
      </c>
      <c r="D7" s="420"/>
      <c r="E7" s="420"/>
      <c r="F7" s="420"/>
      <c r="G7" s="420"/>
      <c r="H7" s="421"/>
    </row>
    <row r="8" ht="15" customHeight="1" spans="1:8">
      <c r="A8" s="453" t="s">
        <v>278</v>
      </c>
      <c r="B8" s="363" t="s">
        <v>17</v>
      </c>
      <c r="C8" s="401" t="s">
        <v>88</v>
      </c>
      <c r="D8" s="402"/>
      <c r="E8" s="402"/>
      <c r="F8" s="402"/>
      <c r="G8" s="402"/>
      <c r="H8" s="403"/>
    </row>
    <row r="9" ht="15" customHeight="1" spans="1:8">
      <c r="A9" s="454"/>
      <c r="B9" s="363" t="s">
        <v>279</v>
      </c>
      <c r="C9" s="401" t="s">
        <v>88</v>
      </c>
      <c r="D9" s="402"/>
      <c r="E9" s="402"/>
      <c r="F9" s="402"/>
      <c r="G9" s="402"/>
      <c r="H9" s="403"/>
    </row>
    <row r="10" ht="15" customHeight="1" spans="1:8">
      <c r="A10" s="454"/>
      <c r="B10" s="455" t="s">
        <v>16</v>
      </c>
      <c r="C10" s="456" t="s">
        <v>280</v>
      </c>
      <c r="D10" s="147" t="s">
        <v>281</v>
      </c>
      <c r="E10" s="457" t="s">
        <v>282</v>
      </c>
      <c r="F10" s="402"/>
      <c r="G10" s="402"/>
      <c r="H10" s="403"/>
    </row>
    <row r="11" ht="15" customHeight="1" spans="1:8">
      <c r="A11" s="454"/>
      <c r="B11" s="458"/>
      <c r="C11" s="459"/>
      <c r="D11" s="147" t="s">
        <v>283</v>
      </c>
      <c r="E11" s="457" t="s">
        <v>284</v>
      </c>
      <c r="F11" s="402"/>
      <c r="G11" s="402"/>
      <c r="H11" s="403"/>
    </row>
    <row r="12" ht="32.4" customHeight="1" spans="1:8">
      <c r="A12" s="454"/>
      <c r="B12" s="404" t="s">
        <v>285</v>
      </c>
      <c r="C12" s="460" t="s">
        <v>286</v>
      </c>
      <c r="D12" s="267" t="s">
        <v>234</v>
      </c>
      <c r="E12" s="457" t="s">
        <v>111</v>
      </c>
      <c r="F12" s="461"/>
      <c r="G12" s="461"/>
      <c r="H12" s="462"/>
    </row>
    <row r="13" ht="32.4" customHeight="1" spans="1:8">
      <c r="A13" s="454"/>
      <c r="B13" s="405"/>
      <c r="C13" s="463"/>
      <c r="D13" s="267" t="s">
        <v>246</v>
      </c>
      <c r="E13" s="457" t="s">
        <v>287</v>
      </c>
      <c r="F13" s="461"/>
      <c r="G13" s="461"/>
      <c r="H13" s="462"/>
    </row>
    <row r="14" ht="15" customHeight="1" spans="1:8">
      <c r="A14" s="464"/>
      <c r="B14" s="147" t="s">
        <v>97</v>
      </c>
      <c r="C14" s="457" t="s">
        <v>288</v>
      </c>
      <c r="D14" s="402"/>
      <c r="E14" s="402"/>
      <c r="F14" s="402"/>
      <c r="G14" s="402"/>
      <c r="H14" s="403"/>
    </row>
    <row r="15" ht="15" customHeight="1" spans="1:8">
      <c r="A15" s="465" t="s">
        <v>289</v>
      </c>
      <c r="B15" s="309" t="s">
        <v>290</v>
      </c>
      <c r="C15" s="407" t="s">
        <v>88</v>
      </c>
      <c r="D15" s="408"/>
      <c r="E15" s="408"/>
      <c r="F15" s="408"/>
      <c r="G15" s="408"/>
      <c r="H15" s="409"/>
    </row>
    <row r="16" ht="15" customHeight="1" spans="1:8">
      <c r="A16" s="466"/>
      <c r="B16" s="309" t="s">
        <v>291</v>
      </c>
      <c r="C16" s="407" t="s">
        <v>88</v>
      </c>
      <c r="D16" s="408"/>
      <c r="E16" s="408"/>
      <c r="F16" s="408"/>
      <c r="G16" s="408"/>
      <c r="H16" s="409"/>
    </row>
    <row r="17" ht="15" customHeight="1" spans="1:8">
      <c r="A17" s="466"/>
      <c r="B17" s="309" t="s">
        <v>292</v>
      </c>
      <c r="C17" s="407" t="s">
        <v>88</v>
      </c>
      <c r="D17" s="408"/>
      <c r="E17" s="408"/>
      <c r="F17" s="408"/>
      <c r="G17" s="408"/>
      <c r="H17" s="409"/>
    </row>
    <row r="18" ht="15" customHeight="1" spans="1:8">
      <c r="A18" s="466"/>
      <c r="B18" s="309" t="s">
        <v>293</v>
      </c>
      <c r="C18" s="407" t="s">
        <v>88</v>
      </c>
      <c r="D18" s="408"/>
      <c r="E18" s="408"/>
      <c r="F18" s="408"/>
      <c r="G18" s="408"/>
      <c r="H18" s="409"/>
    </row>
    <row r="19" ht="15" customHeight="1" spans="1:8">
      <c r="A19" s="466"/>
      <c r="B19" s="309" t="s">
        <v>17</v>
      </c>
      <c r="C19" s="407" t="s">
        <v>88</v>
      </c>
      <c r="D19" s="408"/>
      <c r="E19" s="408"/>
      <c r="F19" s="408"/>
      <c r="G19" s="408"/>
      <c r="H19" s="409"/>
    </row>
    <row r="20" ht="15" customHeight="1" spans="1:8">
      <c r="A20" s="466"/>
      <c r="B20" s="246" t="s">
        <v>294</v>
      </c>
      <c r="C20" s="467" t="s">
        <v>295</v>
      </c>
      <c r="D20" s="468"/>
      <c r="E20" s="468"/>
      <c r="F20" s="468"/>
      <c r="G20" s="468"/>
      <c r="H20" s="469"/>
    </row>
    <row r="21" ht="15" customHeight="1" spans="1:8">
      <c r="A21" s="466"/>
      <c r="B21" s="470" t="s">
        <v>296</v>
      </c>
      <c r="C21" s="312" t="s">
        <v>131</v>
      </c>
      <c r="D21" s="153" t="s">
        <v>297</v>
      </c>
      <c r="E21" s="408"/>
      <c r="F21" s="408"/>
      <c r="G21" s="408"/>
      <c r="H21" s="409"/>
    </row>
    <row r="22" ht="15" customHeight="1" spans="1:8">
      <c r="A22" s="466"/>
      <c r="B22" s="471"/>
      <c r="C22" s="312" t="s">
        <v>298</v>
      </c>
      <c r="D22" s="154" t="s">
        <v>299</v>
      </c>
      <c r="E22" s="154"/>
      <c r="F22" s="154"/>
      <c r="G22" s="154"/>
      <c r="H22" s="155"/>
    </row>
    <row r="23" ht="15" customHeight="1" spans="1:8">
      <c r="A23" s="472"/>
      <c r="B23" s="309" t="s">
        <v>97</v>
      </c>
      <c r="C23" s="153" t="s">
        <v>300</v>
      </c>
      <c r="D23" s="408"/>
      <c r="E23" s="408"/>
      <c r="F23" s="408"/>
      <c r="G23" s="408"/>
      <c r="H23" s="409"/>
    </row>
    <row r="24" spans="1:8">
      <c r="A24" s="388" t="s">
        <v>301</v>
      </c>
      <c r="B24" s="293" t="s">
        <v>17</v>
      </c>
      <c r="C24" s="419" t="s">
        <v>88</v>
      </c>
      <c r="D24" s="420"/>
      <c r="E24" s="420"/>
      <c r="F24" s="420"/>
      <c r="G24" s="420"/>
      <c r="H24" s="421"/>
    </row>
    <row r="25" spans="1:8">
      <c r="A25" s="389"/>
      <c r="B25" s="293" t="s">
        <v>290</v>
      </c>
      <c r="C25" s="419" t="s">
        <v>88</v>
      </c>
      <c r="D25" s="420"/>
      <c r="E25" s="420"/>
      <c r="F25" s="420"/>
      <c r="G25" s="420"/>
      <c r="H25" s="421"/>
    </row>
    <row r="26" spans="1:8">
      <c r="A26" s="389"/>
      <c r="B26" s="291" t="s">
        <v>302</v>
      </c>
      <c r="C26" s="368" t="s">
        <v>303</v>
      </c>
      <c r="D26" s="420"/>
      <c r="E26" s="420"/>
      <c r="F26" s="420"/>
      <c r="G26" s="420"/>
      <c r="H26" s="421"/>
    </row>
    <row r="27" ht="17.4" customHeight="1" spans="1:8">
      <c r="A27" s="389"/>
      <c r="B27" s="446" t="s">
        <v>304</v>
      </c>
      <c r="C27" s="291" t="s">
        <v>248</v>
      </c>
      <c r="D27" s="452" t="s">
        <v>305</v>
      </c>
      <c r="E27" s="420"/>
      <c r="F27" s="420"/>
      <c r="G27" s="420"/>
      <c r="H27" s="421"/>
    </row>
    <row r="28" ht="17.4" customHeight="1" spans="1:8">
      <c r="A28" s="389"/>
      <c r="B28" s="473"/>
      <c r="C28" s="291" t="s">
        <v>306</v>
      </c>
      <c r="D28" s="452" t="s">
        <v>307</v>
      </c>
      <c r="E28" s="420"/>
      <c r="F28" s="420"/>
      <c r="G28" s="420"/>
      <c r="H28" s="421"/>
    </row>
    <row r="29" ht="17.4" customHeight="1" spans="1:8">
      <c r="A29" s="399"/>
      <c r="B29" s="293" t="s">
        <v>97</v>
      </c>
      <c r="C29" s="452" t="s">
        <v>308</v>
      </c>
      <c r="D29" s="420"/>
      <c r="E29" s="420"/>
      <c r="F29" s="420"/>
      <c r="G29" s="420"/>
      <c r="H29" s="421"/>
    </row>
    <row r="30" spans="1:8">
      <c r="A30" s="474" t="s">
        <v>309</v>
      </c>
      <c r="B30" s="316" t="s">
        <v>17</v>
      </c>
      <c r="C30" s="475" t="s">
        <v>88</v>
      </c>
      <c r="D30" s="476"/>
      <c r="E30" s="476"/>
      <c r="F30" s="476"/>
      <c r="G30" s="476"/>
      <c r="H30" s="477"/>
    </row>
    <row r="31" spans="1:8">
      <c r="A31" s="478"/>
      <c r="B31" s="316" t="s">
        <v>279</v>
      </c>
      <c r="C31" s="475" t="s">
        <v>88</v>
      </c>
      <c r="D31" s="476"/>
      <c r="E31" s="476"/>
      <c r="F31" s="476"/>
      <c r="G31" s="476"/>
      <c r="H31" s="477"/>
    </row>
    <row r="32" spans="1:8">
      <c r="A32" s="478"/>
      <c r="B32" s="316" t="s">
        <v>310</v>
      </c>
      <c r="C32" s="475" t="s">
        <v>88</v>
      </c>
      <c r="D32" s="476"/>
      <c r="E32" s="476"/>
      <c r="F32" s="476"/>
      <c r="G32" s="476"/>
      <c r="H32" s="477"/>
    </row>
    <row r="33" spans="1:8">
      <c r="A33" s="478"/>
      <c r="B33" s="316" t="s">
        <v>290</v>
      </c>
      <c r="C33" s="475" t="s">
        <v>88</v>
      </c>
      <c r="D33" s="476"/>
      <c r="E33" s="476"/>
      <c r="F33" s="476"/>
      <c r="G33" s="476"/>
      <c r="H33" s="477"/>
    </row>
    <row r="34" spans="1:8">
      <c r="A34" s="478"/>
      <c r="B34" s="316" t="s">
        <v>291</v>
      </c>
      <c r="C34" s="475" t="s">
        <v>88</v>
      </c>
      <c r="D34" s="476"/>
      <c r="E34" s="476"/>
      <c r="F34" s="476"/>
      <c r="G34" s="476"/>
      <c r="H34" s="477"/>
    </row>
    <row r="35" spans="1:8">
      <c r="A35" s="478"/>
      <c r="B35" s="316" t="s">
        <v>293</v>
      </c>
      <c r="C35" s="475" t="s">
        <v>88</v>
      </c>
      <c r="D35" s="476"/>
      <c r="E35" s="476"/>
      <c r="F35" s="476"/>
      <c r="G35" s="476"/>
      <c r="H35" s="477"/>
    </row>
    <row r="36" spans="1:8">
      <c r="A36" s="478"/>
      <c r="B36" s="316" t="s">
        <v>292</v>
      </c>
      <c r="C36" s="475" t="s">
        <v>88</v>
      </c>
      <c r="D36" s="476"/>
      <c r="E36" s="476"/>
      <c r="F36" s="476"/>
      <c r="G36" s="476"/>
      <c r="H36" s="477"/>
    </row>
    <row r="37" spans="1:8">
      <c r="A37" s="478"/>
      <c r="B37" s="318" t="s">
        <v>18</v>
      </c>
      <c r="C37" s="475" t="s">
        <v>88</v>
      </c>
      <c r="D37" s="476"/>
      <c r="E37" s="476"/>
      <c r="F37" s="476"/>
      <c r="G37" s="476"/>
      <c r="H37" s="477"/>
    </row>
    <row r="38" ht="13.5" customHeight="1" spans="1:8">
      <c r="A38" s="478"/>
      <c r="B38" s="318" t="s">
        <v>311</v>
      </c>
      <c r="C38" s="479" t="s">
        <v>312</v>
      </c>
      <c r="D38" s="480"/>
      <c r="E38" s="480"/>
      <c r="F38" s="480"/>
      <c r="G38" s="480"/>
      <c r="H38" s="481"/>
    </row>
    <row r="39" ht="13.5" customHeight="1" spans="1:8">
      <c r="A39" s="478"/>
      <c r="B39" s="482" t="s">
        <v>313</v>
      </c>
      <c r="C39" s="479" t="s">
        <v>314</v>
      </c>
      <c r="D39" s="480"/>
      <c r="E39" s="480"/>
      <c r="F39" s="480"/>
      <c r="G39" s="480"/>
      <c r="H39" s="481"/>
    </row>
    <row r="40" ht="17.4" customHeight="1" spans="1:8">
      <c r="A40" s="478"/>
      <c r="B40" s="483" t="s">
        <v>315</v>
      </c>
      <c r="C40" s="479" t="s">
        <v>316</v>
      </c>
      <c r="D40" s="319" t="s">
        <v>317</v>
      </c>
      <c r="E40" s="319"/>
      <c r="F40" s="319"/>
      <c r="G40" s="319"/>
      <c r="H40" s="319"/>
    </row>
    <row r="41" ht="17.4" customHeight="1" spans="1:8">
      <c r="A41" s="478"/>
      <c r="B41" s="484"/>
      <c r="C41" s="479" t="s">
        <v>248</v>
      </c>
      <c r="D41" s="319" t="s">
        <v>318</v>
      </c>
      <c r="E41" s="319"/>
      <c r="F41" s="319"/>
      <c r="G41" s="319"/>
      <c r="H41" s="319"/>
    </row>
    <row r="42" ht="17.4" customHeight="1" spans="1:8">
      <c r="A42" s="478"/>
      <c r="B42" s="483" t="s">
        <v>319</v>
      </c>
      <c r="C42" s="318" t="s">
        <v>320</v>
      </c>
      <c r="D42" s="485" t="s">
        <v>321</v>
      </c>
      <c r="E42" s="476"/>
      <c r="F42" s="476"/>
      <c r="G42" s="476"/>
      <c r="H42" s="477"/>
    </row>
    <row r="43" ht="17.4" customHeight="1" spans="1:8">
      <c r="A43" s="478"/>
      <c r="B43" s="484"/>
      <c r="C43" s="318" t="s">
        <v>322</v>
      </c>
      <c r="D43" s="485" t="s">
        <v>323</v>
      </c>
      <c r="E43" s="476"/>
      <c r="F43" s="476"/>
      <c r="G43" s="476"/>
      <c r="H43" s="477"/>
    </row>
    <row r="44" ht="30.6" customHeight="1" spans="1:8">
      <c r="A44" s="486"/>
      <c r="B44" s="316" t="s">
        <v>97</v>
      </c>
      <c r="C44" s="485" t="s">
        <v>324</v>
      </c>
      <c r="D44" s="476"/>
      <c r="E44" s="476"/>
      <c r="F44" s="476"/>
      <c r="G44" s="476"/>
      <c r="H44" s="477"/>
    </row>
    <row r="45" spans="1:8">
      <c r="A45" s="465" t="s">
        <v>325</v>
      </c>
      <c r="B45" s="246" t="s">
        <v>326</v>
      </c>
      <c r="C45" s="407" t="s">
        <v>88</v>
      </c>
      <c r="D45" s="408"/>
      <c r="E45" s="408"/>
      <c r="F45" s="408"/>
      <c r="G45" s="408"/>
      <c r="H45" s="409"/>
    </row>
    <row r="46" spans="1:8">
      <c r="A46" s="466"/>
      <c r="B46" s="246" t="s">
        <v>327</v>
      </c>
      <c r="C46" s="153" t="s">
        <v>88</v>
      </c>
      <c r="D46" s="408"/>
      <c r="E46" s="408"/>
      <c r="F46" s="408"/>
      <c r="G46" s="408"/>
      <c r="H46" s="409"/>
    </row>
    <row r="47" spans="1:8">
      <c r="A47" s="466"/>
      <c r="B47" s="246" t="s">
        <v>328</v>
      </c>
      <c r="C47" s="407" t="s">
        <v>88</v>
      </c>
      <c r="D47" s="408"/>
      <c r="E47" s="408"/>
      <c r="F47" s="408"/>
      <c r="G47" s="408"/>
      <c r="H47" s="409"/>
    </row>
    <row r="48" ht="13.5" customHeight="1" spans="1:8">
      <c r="A48" s="466"/>
      <c r="B48" s="246" t="s">
        <v>329</v>
      </c>
      <c r="C48" s="158" t="s">
        <v>330</v>
      </c>
      <c r="D48" s="159"/>
      <c r="E48" s="159"/>
      <c r="F48" s="159"/>
      <c r="G48" s="159"/>
      <c r="H48" s="160"/>
    </row>
    <row r="49" ht="27.6" customHeight="1" spans="1:8">
      <c r="A49" s="466"/>
      <c r="B49" s="243" t="s">
        <v>331</v>
      </c>
      <c r="C49" s="246" t="s">
        <v>332</v>
      </c>
      <c r="D49" s="153" t="s">
        <v>333</v>
      </c>
      <c r="E49" s="154"/>
      <c r="F49" s="154"/>
      <c r="G49" s="154"/>
      <c r="H49" s="155"/>
    </row>
    <row r="50" ht="13.5" customHeight="1" spans="1:8">
      <c r="A50" s="466"/>
      <c r="B50" s="253"/>
      <c r="C50" s="246" t="s">
        <v>334</v>
      </c>
      <c r="D50" s="153" t="s">
        <v>335</v>
      </c>
      <c r="E50" s="154"/>
      <c r="F50" s="154"/>
      <c r="G50" s="154"/>
      <c r="H50" s="155"/>
    </row>
    <row r="51" ht="13.5" customHeight="1" spans="1:8">
      <c r="A51" s="472"/>
      <c r="B51" s="309" t="s">
        <v>97</v>
      </c>
      <c r="C51" s="158" t="s">
        <v>336</v>
      </c>
      <c r="D51" s="468"/>
      <c r="E51" s="468"/>
      <c r="F51" s="468"/>
      <c r="G51" s="468"/>
      <c r="H51" s="469"/>
    </row>
    <row r="52" ht="28" spans="1:8">
      <c r="A52" s="487" t="s">
        <v>337</v>
      </c>
      <c r="B52" s="334" t="s">
        <v>338</v>
      </c>
      <c r="C52" s="488" t="s">
        <v>88</v>
      </c>
      <c r="D52" s="489"/>
      <c r="E52" s="489"/>
      <c r="F52" s="489"/>
      <c r="G52" s="489"/>
      <c r="H52" s="490"/>
    </row>
    <row r="53" spans="1:8">
      <c r="A53" s="491"/>
      <c r="B53" s="329" t="s">
        <v>339</v>
      </c>
      <c r="C53" s="375" t="s">
        <v>340</v>
      </c>
      <c r="D53" s="492"/>
      <c r="E53" s="492"/>
      <c r="F53" s="492"/>
      <c r="G53" s="492"/>
      <c r="H53" s="493"/>
    </row>
    <row r="54" ht="13.5" customHeight="1" spans="1:8">
      <c r="A54" s="491"/>
      <c r="B54" s="329" t="s">
        <v>341</v>
      </c>
      <c r="C54" s="381" t="s">
        <v>342</v>
      </c>
      <c r="D54" s="382"/>
      <c r="E54" s="382"/>
      <c r="F54" s="382"/>
      <c r="G54" s="382"/>
      <c r="H54" s="383"/>
    </row>
    <row r="55" ht="13.5" customHeight="1" spans="1:8">
      <c r="A55" s="491"/>
      <c r="B55" s="380" t="s">
        <v>339</v>
      </c>
      <c r="C55" s="334" t="s">
        <v>271</v>
      </c>
      <c r="D55" s="488" t="s">
        <v>343</v>
      </c>
      <c r="E55" s="489"/>
      <c r="F55" s="489"/>
      <c r="G55" s="489"/>
      <c r="H55" s="490"/>
    </row>
    <row r="56" ht="13.5" customHeight="1" spans="1:8">
      <c r="A56" s="491"/>
      <c r="B56" s="385"/>
      <c r="C56" s="334" t="s">
        <v>275</v>
      </c>
      <c r="D56" s="488" t="s">
        <v>344</v>
      </c>
      <c r="E56" s="489"/>
      <c r="F56" s="489"/>
      <c r="G56" s="489"/>
      <c r="H56" s="490"/>
    </row>
    <row r="57" ht="13.5" customHeight="1" spans="1:8">
      <c r="A57" s="494"/>
      <c r="B57" s="334" t="s">
        <v>97</v>
      </c>
      <c r="C57" s="375" t="s">
        <v>345</v>
      </c>
      <c r="D57" s="492"/>
      <c r="E57" s="492"/>
      <c r="F57" s="492"/>
      <c r="G57" s="492"/>
      <c r="H57" s="493"/>
    </row>
    <row r="129" spans="8:8">
      <c r="H129" s="495"/>
    </row>
  </sheetData>
  <mergeCells count="74">
    <mergeCell ref="A1:H1"/>
    <mergeCell ref="C2:H2"/>
    <mergeCell ref="C3:H3"/>
    <mergeCell ref="E4:H4"/>
    <mergeCell ref="E5:H5"/>
    <mergeCell ref="E6:H6"/>
    <mergeCell ref="C7:H7"/>
    <mergeCell ref="C8:H8"/>
    <mergeCell ref="C9:H9"/>
    <mergeCell ref="E10:H10"/>
    <mergeCell ref="E11:H11"/>
    <mergeCell ref="E12:H12"/>
    <mergeCell ref="E13:H13"/>
    <mergeCell ref="C14:H14"/>
    <mergeCell ref="C15:H15"/>
    <mergeCell ref="C16:H16"/>
    <mergeCell ref="C17:H17"/>
    <mergeCell ref="C18:H18"/>
    <mergeCell ref="C19:H19"/>
    <mergeCell ref="C20:H20"/>
    <mergeCell ref="D21:H21"/>
    <mergeCell ref="D22:H22"/>
    <mergeCell ref="C23:H23"/>
    <mergeCell ref="C24:H24"/>
    <mergeCell ref="C25:H25"/>
    <mergeCell ref="D27:H27"/>
    <mergeCell ref="D28:H28"/>
    <mergeCell ref="C29:H29"/>
    <mergeCell ref="C30:H30"/>
    <mergeCell ref="C31:H31"/>
    <mergeCell ref="C32:H32"/>
    <mergeCell ref="C33:H33"/>
    <mergeCell ref="C34:H34"/>
    <mergeCell ref="C35:H35"/>
    <mergeCell ref="C36:H36"/>
    <mergeCell ref="C37:H37"/>
    <mergeCell ref="C38:H38"/>
    <mergeCell ref="D40:H40"/>
    <mergeCell ref="D41:H41"/>
    <mergeCell ref="D42:H42"/>
    <mergeCell ref="D43:H43"/>
    <mergeCell ref="C44:H44"/>
    <mergeCell ref="C45:H45"/>
    <mergeCell ref="C46:H46"/>
    <mergeCell ref="C47:H47"/>
    <mergeCell ref="C48:H48"/>
    <mergeCell ref="D49:H49"/>
    <mergeCell ref="D50:H50"/>
    <mergeCell ref="C51:H51"/>
    <mergeCell ref="C52:H52"/>
    <mergeCell ref="C53:H53"/>
    <mergeCell ref="C54:H54"/>
    <mergeCell ref="D55:H55"/>
    <mergeCell ref="D56:H56"/>
    <mergeCell ref="C57:H57"/>
    <mergeCell ref="A2:A7"/>
    <mergeCell ref="A8:A14"/>
    <mergeCell ref="A15:A23"/>
    <mergeCell ref="A24:A29"/>
    <mergeCell ref="A30:A44"/>
    <mergeCell ref="A45:A51"/>
    <mergeCell ref="A52:A57"/>
    <mergeCell ref="B4:B6"/>
    <mergeCell ref="B10:B11"/>
    <mergeCell ref="B12:B13"/>
    <mergeCell ref="B21:B22"/>
    <mergeCell ref="B27:B28"/>
    <mergeCell ref="B40:B41"/>
    <mergeCell ref="B42:B43"/>
    <mergeCell ref="B49:B50"/>
    <mergeCell ref="B55:B56"/>
    <mergeCell ref="C4:C6"/>
    <mergeCell ref="C10:C11"/>
    <mergeCell ref="C12:C13"/>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topLeftCell="A82" workbookViewId="0">
      <selection activeCell="A14" sqref="A14:H19"/>
    </sheetView>
  </sheetViews>
  <sheetFormatPr defaultColWidth="9" defaultRowHeight="14" outlineLevelCol="7"/>
  <cols>
    <col min="1" max="1" width="20.4454545454545" customWidth="1"/>
    <col min="2" max="2" width="36.3363636363636" customWidth="1"/>
    <col min="3" max="3" width="19.2181818181818" customWidth="1"/>
    <col min="4" max="4" width="13.3363636363636" customWidth="1"/>
    <col min="8" max="8" width="52.6636363636364" customWidth="1"/>
  </cols>
  <sheetData>
    <row r="1" ht="24" customHeight="1" spans="1:8">
      <c r="A1" s="387" t="s">
        <v>346</v>
      </c>
      <c r="B1" s="387"/>
      <c r="C1" s="387"/>
      <c r="D1" s="387"/>
      <c r="E1" s="387"/>
      <c r="F1" s="387"/>
      <c r="G1" s="387"/>
      <c r="H1" s="387"/>
    </row>
    <row r="2" ht="14.4" customHeight="1" spans="1:8">
      <c r="A2" s="388" t="s">
        <v>347</v>
      </c>
      <c r="B2" s="142" t="s">
        <v>9</v>
      </c>
      <c r="C2" s="142" t="s">
        <v>88</v>
      </c>
      <c r="D2" s="142"/>
      <c r="E2" s="142"/>
      <c r="F2" s="142"/>
      <c r="G2" s="142"/>
      <c r="H2" s="142"/>
    </row>
    <row r="3" ht="26.4" customHeight="1" spans="1:8">
      <c r="A3" s="389"/>
      <c r="B3" s="273" t="s">
        <v>348</v>
      </c>
      <c r="C3" s="368" t="s">
        <v>349</v>
      </c>
      <c r="D3" s="369"/>
      <c r="E3" s="369"/>
      <c r="F3" s="369"/>
      <c r="G3" s="369"/>
      <c r="H3" s="370"/>
    </row>
    <row r="4" ht="15.75" customHeight="1" spans="1:8">
      <c r="A4" s="389"/>
      <c r="B4" s="273" t="s">
        <v>350</v>
      </c>
      <c r="C4" s="390" t="s">
        <v>351</v>
      </c>
      <c r="D4" s="391"/>
      <c r="E4" s="391"/>
      <c r="F4" s="391"/>
      <c r="G4" s="391"/>
      <c r="H4" s="392"/>
    </row>
    <row r="5" spans="1:8">
      <c r="A5" s="389"/>
      <c r="B5" s="276" t="s">
        <v>348</v>
      </c>
      <c r="C5" s="390" t="s">
        <v>352</v>
      </c>
      <c r="D5" s="393"/>
      <c r="E5" s="393"/>
      <c r="F5" s="393"/>
      <c r="G5" s="393"/>
      <c r="H5" s="394"/>
    </row>
    <row r="6" spans="1:8">
      <c r="A6" s="389"/>
      <c r="B6" s="395"/>
      <c r="C6" s="396" t="s">
        <v>353</v>
      </c>
      <c r="D6" s="397"/>
      <c r="E6" s="397"/>
      <c r="F6" s="397"/>
      <c r="G6" s="397"/>
      <c r="H6" s="398"/>
    </row>
    <row r="7" spans="1:8">
      <c r="A7" s="389"/>
      <c r="B7" s="272" t="s">
        <v>97</v>
      </c>
      <c r="C7" s="396" t="s">
        <v>354</v>
      </c>
      <c r="D7" s="397"/>
      <c r="E7" s="397"/>
      <c r="F7" s="397"/>
      <c r="G7" s="397"/>
      <c r="H7" s="398"/>
    </row>
    <row r="8" spans="1:8">
      <c r="A8" s="399"/>
      <c r="B8" s="275"/>
      <c r="C8" s="396" t="s">
        <v>355</v>
      </c>
      <c r="D8" s="397"/>
      <c r="E8" s="397"/>
      <c r="F8" s="397"/>
      <c r="G8" s="397"/>
      <c r="H8" s="398"/>
    </row>
    <row r="9" ht="28" spans="1:8">
      <c r="A9" s="400" t="s">
        <v>356</v>
      </c>
      <c r="B9" s="337" t="s">
        <v>357</v>
      </c>
      <c r="C9" s="401" t="s">
        <v>88</v>
      </c>
      <c r="D9" s="402"/>
      <c r="E9" s="402"/>
      <c r="F9" s="402"/>
      <c r="G9" s="402"/>
      <c r="H9" s="403"/>
    </row>
    <row r="10" spans="1:8">
      <c r="A10" s="400"/>
      <c r="B10" s="265" t="s">
        <v>9</v>
      </c>
      <c r="C10" s="401" t="s">
        <v>88</v>
      </c>
      <c r="D10" s="402"/>
      <c r="E10" s="402"/>
      <c r="F10" s="402"/>
      <c r="G10" s="402"/>
      <c r="H10" s="403"/>
    </row>
    <row r="11" ht="24" customHeight="1" spans="1:8">
      <c r="A11" s="400"/>
      <c r="B11" s="404" t="s">
        <v>358</v>
      </c>
      <c r="C11" s="267" t="s">
        <v>359</v>
      </c>
      <c r="D11" s="266" t="s">
        <v>360</v>
      </c>
      <c r="E11" s="266"/>
      <c r="F11" s="266"/>
      <c r="G11" s="266"/>
      <c r="H11" s="266"/>
    </row>
    <row r="12" ht="28.2" customHeight="1" spans="1:8">
      <c r="A12" s="400"/>
      <c r="B12" s="405"/>
      <c r="C12" s="267" t="s">
        <v>361</v>
      </c>
      <c r="D12" s="266" t="s">
        <v>362</v>
      </c>
      <c r="E12" s="266"/>
      <c r="F12" s="266"/>
      <c r="G12" s="266"/>
      <c r="H12" s="266"/>
    </row>
    <row r="13" ht="33.6" customHeight="1" spans="1:8">
      <c r="A13" s="400"/>
      <c r="B13" s="337" t="s">
        <v>97</v>
      </c>
      <c r="C13" s="266" t="s">
        <v>363</v>
      </c>
      <c r="D13" s="147"/>
      <c r="E13" s="147"/>
      <c r="F13" s="147"/>
      <c r="G13" s="147"/>
      <c r="H13" s="147"/>
    </row>
    <row r="14" spans="1:8">
      <c r="A14" s="406" t="s">
        <v>364</v>
      </c>
      <c r="B14" s="157" t="s">
        <v>365</v>
      </c>
      <c r="C14" s="407" t="s">
        <v>88</v>
      </c>
      <c r="D14" s="408"/>
      <c r="E14" s="408"/>
      <c r="F14" s="408"/>
      <c r="G14" s="408"/>
      <c r="H14" s="409"/>
    </row>
    <row r="15" spans="1:8">
      <c r="A15" s="410"/>
      <c r="B15" s="157" t="s">
        <v>9</v>
      </c>
      <c r="C15" s="407" t="s">
        <v>88</v>
      </c>
      <c r="D15" s="408"/>
      <c r="E15" s="408"/>
      <c r="F15" s="408"/>
      <c r="G15" s="408"/>
      <c r="H15" s="409"/>
    </row>
    <row r="16" ht="19.2" customHeight="1" spans="1:8">
      <c r="A16" s="410"/>
      <c r="B16" s="243" t="s">
        <v>366</v>
      </c>
      <c r="C16" s="246" t="s">
        <v>367</v>
      </c>
      <c r="D16" s="153" t="s">
        <v>368</v>
      </c>
      <c r="E16" s="154"/>
      <c r="F16" s="154"/>
      <c r="G16" s="154"/>
      <c r="H16" s="155"/>
    </row>
    <row r="17" ht="19.2" customHeight="1" spans="1:8">
      <c r="A17" s="410"/>
      <c r="B17" s="245"/>
      <c r="C17" s="342" t="s">
        <v>369</v>
      </c>
      <c r="D17" s="411" t="s">
        <v>370</v>
      </c>
      <c r="E17" s="411"/>
      <c r="F17" s="411"/>
      <c r="G17" s="411"/>
      <c r="H17" s="412"/>
    </row>
    <row r="18" spans="1:8">
      <c r="A18" s="410"/>
      <c r="B18" s="253"/>
      <c r="C18" s="164" t="s">
        <v>371</v>
      </c>
      <c r="D18" s="411" t="s">
        <v>372</v>
      </c>
      <c r="E18" s="411"/>
      <c r="F18" s="411"/>
      <c r="G18" s="411"/>
      <c r="H18" s="412"/>
    </row>
    <row r="19" spans="1:8">
      <c r="A19" s="413"/>
      <c r="B19" s="414" t="s">
        <v>97</v>
      </c>
      <c r="C19" s="415" t="s">
        <v>373</v>
      </c>
      <c r="D19" s="416"/>
      <c r="E19" s="416"/>
      <c r="F19" s="416"/>
      <c r="G19" s="416"/>
      <c r="H19" s="417"/>
    </row>
    <row r="20" spans="1:8">
      <c r="A20" s="388" t="s">
        <v>374</v>
      </c>
      <c r="B20" s="418" t="s">
        <v>9</v>
      </c>
      <c r="C20" s="419" t="s">
        <v>88</v>
      </c>
      <c r="D20" s="420"/>
      <c r="E20" s="420"/>
      <c r="F20" s="420"/>
      <c r="G20" s="420"/>
      <c r="H20" s="421"/>
    </row>
    <row r="21" spans="1:8">
      <c r="A21" s="389"/>
      <c r="B21" s="418" t="s">
        <v>375</v>
      </c>
      <c r="C21" s="419" t="s">
        <v>88</v>
      </c>
      <c r="D21" s="420"/>
      <c r="E21" s="420"/>
      <c r="F21" s="420"/>
      <c r="G21" s="420"/>
      <c r="H21" s="421"/>
    </row>
    <row r="22" spans="1:8">
      <c r="A22" s="389"/>
      <c r="B22" s="418" t="s">
        <v>376</v>
      </c>
      <c r="C22" s="419" t="s">
        <v>88</v>
      </c>
      <c r="D22" s="420"/>
      <c r="E22" s="420"/>
      <c r="F22" s="420"/>
      <c r="G22" s="420"/>
      <c r="H22" s="421"/>
    </row>
    <row r="23" spans="1:8">
      <c r="A23" s="389"/>
      <c r="B23" s="395" t="s">
        <v>377</v>
      </c>
      <c r="C23" s="422" t="s">
        <v>378</v>
      </c>
      <c r="D23" s="393"/>
      <c r="E23" s="393"/>
      <c r="F23" s="393"/>
      <c r="G23" s="393"/>
      <c r="H23" s="394"/>
    </row>
    <row r="24" spans="1:8">
      <c r="A24" s="389"/>
      <c r="B24" s="395"/>
      <c r="C24" s="418" t="s">
        <v>379</v>
      </c>
      <c r="D24" s="418" t="s">
        <v>380</v>
      </c>
      <c r="E24" s="418"/>
      <c r="F24" s="418"/>
      <c r="G24" s="418"/>
      <c r="H24" s="418"/>
    </row>
    <row r="25" spans="1:8">
      <c r="A25" s="389"/>
      <c r="B25" s="395"/>
      <c r="C25" s="418" t="s">
        <v>381</v>
      </c>
      <c r="D25" s="418" t="s">
        <v>382</v>
      </c>
      <c r="E25" s="418"/>
      <c r="F25" s="418"/>
      <c r="G25" s="418"/>
      <c r="H25" s="418"/>
    </row>
    <row r="26" spans="1:8">
      <c r="A26" s="389"/>
      <c r="B26" s="395"/>
      <c r="C26" s="418" t="s">
        <v>383</v>
      </c>
      <c r="D26" s="418" t="s">
        <v>384</v>
      </c>
      <c r="E26" s="418"/>
      <c r="F26" s="418"/>
      <c r="G26" s="418"/>
      <c r="H26" s="418"/>
    </row>
    <row r="27" spans="1:8">
      <c r="A27" s="389"/>
      <c r="B27" s="395"/>
      <c r="C27" s="418" t="s">
        <v>385</v>
      </c>
      <c r="D27" s="418" t="s">
        <v>386</v>
      </c>
      <c r="E27" s="418"/>
      <c r="F27" s="418"/>
      <c r="G27" s="418"/>
      <c r="H27" s="418"/>
    </row>
    <row r="28" spans="1:8">
      <c r="A28" s="389"/>
      <c r="B28" s="395"/>
      <c r="C28" s="395" t="s">
        <v>387</v>
      </c>
      <c r="D28" s="422" t="s">
        <v>388</v>
      </c>
      <c r="E28" s="393"/>
      <c r="F28" s="393"/>
      <c r="G28" s="393"/>
      <c r="H28" s="394"/>
    </row>
    <row r="29" spans="1:8">
      <c r="A29" s="389"/>
      <c r="B29" s="395"/>
      <c r="C29" s="395"/>
      <c r="D29" s="422" t="s">
        <v>389</v>
      </c>
      <c r="E29" s="393"/>
      <c r="F29" s="393"/>
      <c r="G29" s="393"/>
      <c r="H29" s="394"/>
    </row>
    <row r="30" ht="27.75" customHeight="1" spans="1:8">
      <c r="A30" s="399"/>
      <c r="B30" s="395"/>
      <c r="C30" s="395" t="s">
        <v>390</v>
      </c>
      <c r="D30" s="423" t="s">
        <v>391</v>
      </c>
      <c r="E30" s="424"/>
      <c r="F30" s="424"/>
      <c r="G30" s="424"/>
      <c r="H30" s="425"/>
    </row>
    <row r="31" ht="13.5" customHeight="1" spans="1:8">
      <c r="A31" s="426" t="s">
        <v>392</v>
      </c>
      <c r="B31" s="386" t="s">
        <v>393</v>
      </c>
      <c r="C31" s="407" t="s">
        <v>88</v>
      </c>
      <c r="D31" s="408"/>
      <c r="E31" s="408"/>
      <c r="F31" s="408"/>
      <c r="G31" s="408"/>
      <c r="H31" s="409"/>
    </row>
    <row r="32" ht="13.5" customHeight="1" spans="1:8">
      <c r="A32" s="427"/>
      <c r="B32" s="157" t="s">
        <v>394</v>
      </c>
      <c r="C32" s="407" t="s">
        <v>88</v>
      </c>
      <c r="D32" s="408"/>
      <c r="E32" s="408"/>
      <c r="F32" s="408"/>
      <c r="G32" s="408"/>
      <c r="H32" s="409"/>
    </row>
    <row r="33" ht="28" spans="1:8">
      <c r="A33" s="427"/>
      <c r="B33" s="428" t="s">
        <v>395</v>
      </c>
      <c r="C33" s="162" t="s">
        <v>396</v>
      </c>
      <c r="D33" s="429"/>
      <c r="E33" s="429"/>
      <c r="F33" s="429"/>
      <c r="G33" s="429"/>
      <c r="H33" s="430"/>
    </row>
    <row r="34" ht="29.4" customHeight="1" spans="1:8">
      <c r="A34" s="431"/>
      <c r="B34" s="157" t="s">
        <v>97</v>
      </c>
      <c r="C34" s="432" t="s">
        <v>397</v>
      </c>
      <c r="D34" s="433"/>
      <c r="E34" s="433"/>
      <c r="F34" s="433"/>
      <c r="G34" s="433"/>
      <c r="H34" s="434"/>
    </row>
    <row r="35" ht="21" customHeight="1" spans="1:8">
      <c r="A35" s="435" t="s">
        <v>398</v>
      </c>
      <c r="B35" s="436" t="s">
        <v>399</v>
      </c>
      <c r="C35" s="437" t="s">
        <v>88</v>
      </c>
      <c r="D35" s="438"/>
      <c r="E35" s="438"/>
      <c r="F35" s="438"/>
      <c r="G35" s="438"/>
      <c r="H35" s="439"/>
    </row>
    <row r="36" spans="1:8">
      <c r="A36" s="440"/>
      <c r="B36" s="441" t="s">
        <v>97</v>
      </c>
      <c r="C36" s="442" t="s">
        <v>400</v>
      </c>
      <c r="D36" s="443"/>
      <c r="E36" s="443"/>
      <c r="F36" s="443"/>
      <c r="G36" s="443"/>
      <c r="H36" s="444"/>
    </row>
  </sheetData>
  <mergeCells count="37">
    <mergeCell ref="A1:H1"/>
    <mergeCell ref="C2:H2"/>
    <mergeCell ref="C3:H3"/>
    <mergeCell ref="C4:H4"/>
    <mergeCell ref="C5:H5"/>
    <mergeCell ref="C6:H6"/>
    <mergeCell ref="C9:H9"/>
    <mergeCell ref="C10:H10"/>
    <mergeCell ref="D11:H11"/>
    <mergeCell ref="D12:H12"/>
    <mergeCell ref="C13:H13"/>
    <mergeCell ref="C14:H14"/>
    <mergeCell ref="C15:H15"/>
    <mergeCell ref="D16:H16"/>
    <mergeCell ref="C20:H20"/>
    <mergeCell ref="C21:H21"/>
    <mergeCell ref="C22:H22"/>
    <mergeCell ref="C23:H23"/>
    <mergeCell ref="D28:H28"/>
    <mergeCell ref="D29:H29"/>
    <mergeCell ref="D30:H30"/>
    <mergeCell ref="C32:H32"/>
    <mergeCell ref="C34:H34"/>
    <mergeCell ref="C35:H35"/>
    <mergeCell ref="C36:H36"/>
    <mergeCell ref="A2:A8"/>
    <mergeCell ref="A9:A13"/>
    <mergeCell ref="A14:A19"/>
    <mergeCell ref="A20:A30"/>
    <mergeCell ref="A31:A34"/>
    <mergeCell ref="A35:A36"/>
    <mergeCell ref="B5:B6"/>
    <mergeCell ref="B7:B8"/>
    <mergeCell ref="B11:B12"/>
    <mergeCell ref="B16:B18"/>
    <mergeCell ref="B23:B30"/>
    <mergeCell ref="C28:C29"/>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Sheet2</vt:lpstr>
      <vt:lpstr>第11周</vt:lpstr>
      <vt:lpstr>第12周</vt:lpstr>
      <vt:lpstr>第13周</vt:lpstr>
      <vt:lpstr>第14周</vt:lpstr>
      <vt:lpstr>第15周</vt:lpstr>
      <vt:lpstr>第16周</vt:lpstr>
      <vt:lpstr>第17周</vt:lpstr>
      <vt:lpstr>第18周</vt:lpstr>
      <vt:lpstr>第19周</vt:lpstr>
      <vt:lpstr>第20周</vt:lpstr>
      <vt:lpstr>小白营</vt:lpstr>
      <vt:lpstr>Sheet13</vt:lpstr>
      <vt:lpstr>Sheet14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LH2018</dc:creator>
  <cp:lastModifiedBy>lnp</cp:lastModifiedBy>
  <dcterms:created xsi:type="dcterms:W3CDTF">2006-09-16T00:00:00Z</dcterms:created>
  <dcterms:modified xsi:type="dcterms:W3CDTF">2021-08-05T14:20:52Z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2052-11.1.0.10503</vt:lpwstr>
  </property>
  <property fmtid="{D5CDD505-2E9C-101B-9397-08002B2CF9AE}" pid="3" name="EM_Doc_Temp_ID">
    <vt:lpwstr>4b9b70aa</vt:lpwstr>
  </property>
  <property fmtid="{D5CDD505-2E9C-101B-9397-08002B2CF9AE}" pid="4" name="ICV">
    <vt:lpwstr>9DE94FFEE4A54DA6A5F038826EB9861A</vt:lpwstr>
  </property>
</Properties>
</file>