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xiaominyang\OneDrive - Texas A&amp;M University\METM Fall 2021\Decision tree models\"/>
    </mc:Choice>
  </mc:AlternateContent>
  <xr:revisionPtr revIDLastSave="0" documentId="13_ncr:1_{B9B9FC2D-382F-4567-A295-6814377606B8}" xr6:coauthVersionLast="47" xr6:coauthVersionMax="47" xr10:uidLastSave="{00000000-0000-0000-0000-000000000000}"/>
  <bookViews>
    <workbookView xWindow="-98" yWindow="-98" windowWidth="20715" windowHeight="13276" activeTab="2" xr2:uid="{00000000-000D-0000-FFFF-FFFF00000000}"/>
  </bookViews>
  <sheets>
    <sheet name="One decision" sheetId="1" r:id="rId1"/>
    <sheet name="Two decisions" sheetId="2" r:id="rId2"/>
    <sheet name="Two decisions what if" sheetId="3" r:id="rId3"/>
  </sheets>
  <definedNames>
    <definedName name="solver_node1" localSheetId="0" hidden="1">"1;$D$14;;;;$C$10;Launch product;1;"</definedName>
    <definedName name="solver_node1" localSheetId="1" hidden="1">"1;$C$14;;;;$B$5;Marketing campaign;1;"</definedName>
    <definedName name="solver_node1" localSheetId="2" hidden="1">"1;$C$14;;;;$B$5;Marketing campaign;1;"</definedName>
    <definedName name="solver_node2" localSheetId="0" hidden="1">"2;$H$12;$D$14;5000000;;Yes, launch product;Terminal;1;"</definedName>
    <definedName name="solver_node2" localSheetId="1" hidden="1">"1;$G$9;$C$14;-850000;;Do marketing;Launch a product;1;"</definedName>
    <definedName name="solver_node2" localSheetId="2" hidden="1">"1;$G$9;$C$14;-2500000;;Do marketing;Launch a product;1;"</definedName>
    <definedName name="solver_node3" localSheetId="0" hidden="1">"2;$H$17;$D$14;0;;No, cancel product;Terminal;1;"</definedName>
    <definedName name="solver_node3" localSheetId="1" hidden="1">"1;$G$19;$C$14;0;;No marketing;Launch a product;1;"</definedName>
    <definedName name="solver_node3" localSheetId="2" hidden="1">"1;$G$19;$C$14;0;;No marketing;Launch a product;1;"</definedName>
    <definedName name="solver_node4" localSheetId="0" hidden="1">"2;$K$6;$G$8;7000000;;Yes, launch;Terminal;1;"</definedName>
    <definedName name="solver_node4" localSheetId="1" hidden="1">"2;$K$7;$G$9;7000000;;Yes, launch;Terminal;1;"</definedName>
    <definedName name="solver_node4" localSheetId="2" hidden="1">"2;$K$7;$G$9;7000000;;Yes, launch;Terminal;1;"</definedName>
    <definedName name="solver_node5" localSheetId="0" hidden="1">"2;$K$11;$G$8;0;;No, cancel;Terminal;1;"</definedName>
    <definedName name="solver_node5" localSheetId="1" hidden="1">"2;$K$12;$G$9;0;;No, cancel;Terminal;1;"</definedName>
    <definedName name="solver_node5" localSheetId="2" hidden="1">"2;$K$12;$G$9;0;;No, cancel;Terminal;1;"</definedName>
    <definedName name="solver_node6" localSheetId="0" hidden="1">"2;$K$16;$G$18;5000000;;Yes, launch;Terminal;1;"</definedName>
    <definedName name="solver_node6" localSheetId="1" hidden="1">"2;$K$17;$G$19;5000000;;Yes, launch;Terminal;1;"</definedName>
    <definedName name="solver_node6" localSheetId="2" hidden="1">"2;$K$17;$G$19;5000000;;Yes, launch;Terminal;1;"</definedName>
    <definedName name="solver_node7" localSheetId="0" hidden="1">"2;$K$21;$G$18;0;;No, cancel;Terminal;1;"</definedName>
    <definedName name="solver_node7" localSheetId="1" hidden="1">"2;$K$22;$G$19;0;;No, cancel;Terminal;1;"</definedName>
    <definedName name="solver_node7" localSheetId="2" hidden="1">"2;$K$22;$G$19;0;;No, cancel;Terminal;1;"</definedName>
    <definedName name="solver_nodes" localSheetId="0" hidden="1">3</definedName>
    <definedName name="solver_nodes" localSheetId="1" hidden="1">7</definedName>
    <definedName name="solver_nodes" localSheetId="2" hidden="1">7</definedName>
    <definedName name="solver_tree_a" localSheetId="0" hidden="1">1</definedName>
    <definedName name="solver_tree_a" localSheetId="1" hidden="1">1</definedName>
    <definedName name="solver_tree_a" localSheetId="2" hidden="1">1</definedName>
    <definedName name="solver_tree_b" localSheetId="0" hidden="1">1</definedName>
    <definedName name="solver_tree_b" localSheetId="1" hidden="1">1</definedName>
    <definedName name="solver_tree_b" localSheetId="2" hidden="1">1</definedName>
    <definedName name="solver_tree_rt" localSheetId="0" hidden="1">1000000000000</definedName>
    <definedName name="solver_tree_rt" localSheetId="1" hidden="1">1000000000000</definedName>
    <definedName name="solver_tree_rt" localSheetId="2" hidden="1">1000000000000</definedName>
    <definedName name="solver_treeroot" localSheetId="0" hidden="1">'One decision'!$C$10</definedName>
    <definedName name="solver_treeroot" localSheetId="1" hidden="1">'Two decisions'!$B$5</definedName>
    <definedName name="solver_treeroot" localSheetId="2" hidden="1">'Two decisions what if'!$B$5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7" i="1" l="1"/>
  <c r="G18" i="1"/>
  <c r="I12" i="1"/>
  <c r="G13" i="1"/>
  <c r="C15" i="1"/>
  <c r="D14" i="1"/>
  <c r="L22" i="3"/>
  <c r="J23" i="3"/>
  <c r="L17" i="3"/>
  <c r="J18" i="3"/>
  <c r="F20" i="3"/>
  <c r="G19" i="3"/>
  <c r="L12" i="3"/>
  <c r="J13" i="3"/>
  <c r="L7" i="3"/>
  <c r="J8" i="3"/>
  <c r="F10" i="3"/>
  <c r="G9" i="3"/>
  <c r="B15" i="3"/>
  <c r="C14" i="3"/>
  <c r="L22" i="2"/>
  <c r="J23" i="2"/>
  <c r="L17" i="2"/>
  <c r="J18" i="2"/>
  <c r="F20" i="2"/>
  <c r="G19" i="2"/>
  <c r="L12" i="2"/>
  <c r="J13" i="2"/>
  <c r="L7" i="2"/>
  <c r="J8" i="2"/>
  <c r="F10" i="2"/>
  <c r="G9" i="2"/>
  <c r="B15" i="2"/>
  <c r="C14" i="2"/>
</calcChain>
</file>

<file path=xl/sharedStrings.xml><?xml version="1.0" encoding="utf-8"?>
<sst xmlns="http://schemas.openxmlformats.org/spreadsheetml/2006/main" count="14" uniqueCount="6">
  <si>
    <t>Yes, launch product</t>
  </si>
  <si>
    <t>No, cancel product</t>
  </si>
  <si>
    <t>Yes, launch</t>
  </si>
  <si>
    <t>Do marketing</t>
  </si>
  <si>
    <t>No, cancel</t>
  </si>
  <si>
    <t>No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</si>
</sst>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0</xdr:rowOff>
    </xdr:from>
    <xdr:to>
      <xdr:col>4</xdr:col>
      <xdr:colOff>33337</xdr:colOff>
      <xdr:row>13</xdr:row>
      <xdr:rowOff>157163</xdr:rowOff>
    </xdr:to>
    <xdr:sp macro="" textlink="">
      <xdr:nvSpPr>
        <xdr:cNvPr id="10" name="Solver_shape$D$14">
          <a:extLst>
            <a:ext uri="{FF2B5EF4-FFF2-40B4-BE49-F238E27FC236}">
              <a16:creationId xmlns:a16="http://schemas.microsoft.com/office/drawing/2014/main" id="{4315B044-C036-4642-BD26-0C5F2C4466E4}"/>
            </a:ext>
          </a:extLst>
        </xdr:cNvPr>
        <xdr:cNvSpPr/>
      </xdr:nvSpPr>
      <xdr:spPr>
        <a:xfrm>
          <a:off x="2090738" y="2352675"/>
          <a:ext cx="157162" cy="157163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13</xdr:row>
      <xdr:rowOff>78581</xdr:rowOff>
    </xdr:from>
    <xdr:to>
      <xdr:col>3</xdr:col>
      <xdr:colOff>0</xdr:colOff>
      <xdr:row>13</xdr:row>
      <xdr:rowOff>78581</xdr:rowOff>
    </xdr:to>
    <xdr:cxnSp macro="">
      <xdr:nvCxnSpPr>
        <xdr:cNvPr id="11" name="Solver_line$D$14">
          <a:extLst>
            <a:ext uri="{FF2B5EF4-FFF2-40B4-BE49-F238E27FC236}">
              <a16:creationId xmlns:a16="http://schemas.microsoft.com/office/drawing/2014/main" id="{B01DE2AA-6D5F-4ECE-8B3D-41DB609D1100}"/>
            </a:ext>
          </a:extLst>
        </xdr:cNvPr>
        <xdr:cNvCxnSpPr/>
      </xdr:nvCxnSpPr>
      <xdr:spPr>
        <a:xfrm>
          <a:off x="1509713" y="2431256"/>
          <a:ext cx="5810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78581</xdr:rowOff>
    </xdr:from>
    <xdr:to>
      <xdr:col>5</xdr:col>
      <xdr:colOff>0</xdr:colOff>
      <xdr:row>13</xdr:row>
      <xdr:rowOff>78581</xdr:rowOff>
    </xdr:to>
    <xdr:cxnSp macro="">
      <xdr:nvCxnSpPr>
        <xdr:cNvPr id="12" name="Solver_shapecon$H$12">
          <a:extLst>
            <a:ext uri="{FF2B5EF4-FFF2-40B4-BE49-F238E27FC236}">
              <a16:creationId xmlns:a16="http://schemas.microsoft.com/office/drawing/2014/main" id="{7549AEE5-F524-4496-8ADE-D3658857ED81}"/>
            </a:ext>
          </a:extLst>
        </xdr:cNvPr>
        <xdr:cNvCxnSpPr/>
      </xdr:nvCxnSpPr>
      <xdr:spPr>
        <a:xfrm flipV="1">
          <a:off x="2247900" y="2069306"/>
          <a:ext cx="257175" cy="36195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581024</xdr:colOff>
      <xdr:row>11</xdr:row>
      <xdr:rowOff>1</xdr:rowOff>
    </xdr:from>
    <xdr:to>
      <xdr:col>8</xdr:col>
      <xdr:colOff>0</xdr:colOff>
      <xdr:row>11</xdr:row>
      <xdr:rowOff>157163</xdr:rowOff>
    </xdr:to>
    <xdr:sp macro="" textlink="">
      <xdr:nvSpPr>
        <xdr:cNvPr id="13" name="Solver_shape$H$12">
          <a:extLst>
            <a:ext uri="{FF2B5EF4-FFF2-40B4-BE49-F238E27FC236}">
              <a16:creationId xmlns:a16="http://schemas.microsoft.com/office/drawing/2014/main" id="{CDB766CE-A849-4ACF-82AA-731CE7040B67}"/>
            </a:ext>
          </a:extLst>
        </xdr:cNvPr>
        <xdr:cNvSpPr/>
      </xdr:nvSpPr>
      <xdr:spPr>
        <a:xfrm rot="16200000">
          <a:off x="4414838" y="1990725"/>
          <a:ext cx="157162" cy="157163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11</xdr:row>
      <xdr:rowOff>78581</xdr:rowOff>
    </xdr:from>
    <xdr:to>
      <xdr:col>7</xdr:col>
      <xdr:colOff>0</xdr:colOff>
      <xdr:row>11</xdr:row>
      <xdr:rowOff>78581</xdr:rowOff>
    </xdr:to>
    <xdr:cxnSp macro="">
      <xdr:nvCxnSpPr>
        <xdr:cNvPr id="14" name="Solver_line$H$12">
          <a:extLst>
            <a:ext uri="{FF2B5EF4-FFF2-40B4-BE49-F238E27FC236}">
              <a16:creationId xmlns:a16="http://schemas.microsoft.com/office/drawing/2014/main" id="{47B75C71-C088-46F4-9B5E-28B788ACD21A}"/>
            </a:ext>
          </a:extLst>
        </xdr:cNvPr>
        <xdr:cNvCxnSpPr/>
      </xdr:nvCxnSpPr>
      <xdr:spPr>
        <a:xfrm>
          <a:off x="2505075" y="2069306"/>
          <a:ext cx="1909763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78581</xdr:rowOff>
    </xdr:from>
    <xdr:to>
      <xdr:col>5</xdr:col>
      <xdr:colOff>0</xdr:colOff>
      <xdr:row>16</xdr:row>
      <xdr:rowOff>78581</xdr:rowOff>
    </xdr:to>
    <xdr:cxnSp macro="">
      <xdr:nvCxnSpPr>
        <xdr:cNvPr id="15" name="Solver_shapecon$H$17">
          <a:extLst>
            <a:ext uri="{FF2B5EF4-FFF2-40B4-BE49-F238E27FC236}">
              <a16:creationId xmlns:a16="http://schemas.microsoft.com/office/drawing/2014/main" id="{4250DAAB-5B18-49C2-9CB9-C175C7D6964D}"/>
            </a:ext>
          </a:extLst>
        </xdr:cNvPr>
        <xdr:cNvCxnSpPr/>
      </xdr:nvCxnSpPr>
      <xdr:spPr>
        <a:xfrm>
          <a:off x="2247900" y="2407444"/>
          <a:ext cx="257175" cy="51911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581024</xdr:colOff>
      <xdr:row>16</xdr:row>
      <xdr:rowOff>1</xdr:rowOff>
    </xdr:from>
    <xdr:to>
      <xdr:col>8</xdr:col>
      <xdr:colOff>0</xdr:colOff>
      <xdr:row>16</xdr:row>
      <xdr:rowOff>157163</xdr:rowOff>
    </xdr:to>
    <xdr:sp macro="" textlink="">
      <xdr:nvSpPr>
        <xdr:cNvPr id="16" name="Solver_shape$H$17">
          <a:extLst>
            <a:ext uri="{FF2B5EF4-FFF2-40B4-BE49-F238E27FC236}">
              <a16:creationId xmlns:a16="http://schemas.microsoft.com/office/drawing/2014/main" id="{CFDF7E13-53B7-47F3-9A69-CDA5EB7D7393}"/>
            </a:ext>
          </a:extLst>
        </xdr:cNvPr>
        <xdr:cNvSpPr/>
      </xdr:nvSpPr>
      <xdr:spPr>
        <a:xfrm rot="16200000">
          <a:off x="4414838" y="2847975"/>
          <a:ext cx="157162" cy="157163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16</xdr:row>
      <xdr:rowOff>78581</xdr:rowOff>
    </xdr:from>
    <xdr:to>
      <xdr:col>7</xdr:col>
      <xdr:colOff>0</xdr:colOff>
      <xdr:row>16</xdr:row>
      <xdr:rowOff>78581</xdr:rowOff>
    </xdr:to>
    <xdr:cxnSp macro="">
      <xdr:nvCxnSpPr>
        <xdr:cNvPr id="17" name="Solver_line$H$17">
          <a:extLst>
            <a:ext uri="{FF2B5EF4-FFF2-40B4-BE49-F238E27FC236}">
              <a16:creationId xmlns:a16="http://schemas.microsoft.com/office/drawing/2014/main" id="{D5C922AA-3441-4FC6-B3D5-6B20C7CB0CC0}"/>
            </a:ext>
          </a:extLst>
        </xdr:cNvPr>
        <xdr:cNvCxnSpPr/>
      </xdr:nvCxnSpPr>
      <xdr:spPr>
        <a:xfrm>
          <a:off x="2505075" y="2926556"/>
          <a:ext cx="1909763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3</xdr:col>
      <xdr:colOff>33338</xdr:colOff>
      <xdr:row>13</xdr:row>
      <xdr:rowOff>157163</xdr:rowOff>
    </xdr:to>
    <xdr:sp macro="" textlink="">
      <xdr:nvSpPr>
        <xdr:cNvPr id="2" name="Solver_shape$C$14">
          <a:extLst>
            <a:ext uri="{FF2B5EF4-FFF2-40B4-BE49-F238E27FC236}">
              <a16:creationId xmlns:a16="http://schemas.microsoft.com/office/drawing/2014/main" id="{5142A887-04A7-4C4A-93E1-DBAD976D313F}"/>
            </a:ext>
          </a:extLst>
        </xdr:cNvPr>
        <xdr:cNvSpPr/>
      </xdr:nvSpPr>
      <xdr:spPr>
        <a:xfrm>
          <a:off x="1257300" y="2352675"/>
          <a:ext cx="157163" cy="157163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13</xdr:row>
      <xdr:rowOff>78581</xdr:rowOff>
    </xdr:from>
    <xdr:to>
      <xdr:col>2</xdr:col>
      <xdr:colOff>0</xdr:colOff>
      <xdr:row>13</xdr:row>
      <xdr:rowOff>78581</xdr:rowOff>
    </xdr:to>
    <xdr:cxnSp macro="">
      <xdr:nvCxnSpPr>
        <xdr:cNvPr id="3" name="Solver_line$C$14">
          <a:extLst>
            <a:ext uri="{FF2B5EF4-FFF2-40B4-BE49-F238E27FC236}">
              <a16:creationId xmlns:a16="http://schemas.microsoft.com/office/drawing/2014/main" id="{3462D914-4DBF-4692-8C22-EE6E8BFC4830}"/>
            </a:ext>
          </a:extLst>
        </xdr:cNvPr>
        <xdr:cNvCxnSpPr/>
      </xdr:nvCxnSpPr>
      <xdr:spPr>
        <a:xfrm>
          <a:off x="628650" y="2431256"/>
          <a:ext cx="628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78581</xdr:rowOff>
    </xdr:from>
    <xdr:to>
      <xdr:col>4</xdr:col>
      <xdr:colOff>0</xdr:colOff>
      <xdr:row>13</xdr:row>
      <xdr:rowOff>78581</xdr:rowOff>
    </xdr:to>
    <xdr:cxnSp macro="">
      <xdr:nvCxnSpPr>
        <xdr:cNvPr id="4" name="Solver_shapecon$G$9">
          <a:extLst>
            <a:ext uri="{FF2B5EF4-FFF2-40B4-BE49-F238E27FC236}">
              <a16:creationId xmlns:a16="http://schemas.microsoft.com/office/drawing/2014/main" id="{A6A4D281-AC3D-4F77-9B96-AFAB5DED74C3}"/>
            </a:ext>
          </a:extLst>
        </xdr:cNvPr>
        <xdr:cNvCxnSpPr/>
      </xdr:nvCxnSpPr>
      <xdr:spPr>
        <a:xfrm flipV="1">
          <a:off x="1414463" y="1526381"/>
          <a:ext cx="257175" cy="90487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8</xdr:row>
      <xdr:rowOff>0</xdr:rowOff>
    </xdr:from>
    <xdr:to>
      <xdr:col>7</xdr:col>
      <xdr:colOff>33338</xdr:colOff>
      <xdr:row>8</xdr:row>
      <xdr:rowOff>157163</xdr:rowOff>
    </xdr:to>
    <xdr:sp macro="" textlink="">
      <xdr:nvSpPr>
        <xdr:cNvPr id="5" name="Solver_shape$G$9">
          <a:extLst>
            <a:ext uri="{FF2B5EF4-FFF2-40B4-BE49-F238E27FC236}">
              <a16:creationId xmlns:a16="http://schemas.microsoft.com/office/drawing/2014/main" id="{6F8B6C84-A06A-433A-9C23-6484B3D664B3}"/>
            </a:ext>
          </a:extLst>
        </xdr:cNvPr>
        <xdr:cNvSpPr/>
      </xdr:nvSpPr>
      <xdr:spPr>
        <a:xfrm>
          <a:off x="3181350" y="1447800"/>
          <a:ext cx="157163" cy="157163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8</xdr:row>
      <xdr:rowOff>78581</xdr:rowOff>
    </xdr:from>
    <xdr:to>
      <xdr:col>6</xdr:col>
      <xdr:colOff>0</xdr:colOff>
      <xdr:row>8</xdr:row>
      <xdr:rowOff>78581</xdr:rowOff>
    </xdr:to>
    <xdr:cxnSp macro="">
      <xdr:nvCxnSpPr>
        <xdr:cNvPr id="6" name="Solver_line$G$9">
          <a:extLst>
            <a:ext uri="{FF2B5EF4-FFF2-40B4-BE49-F238E27FC236}">
              <a16:creationId xmlns:a16="http://schemas.microsoft.com/office/drawing/2014/main" id="{DB8D69C3-F567-4551-9DBE-11834D9BA640}"/>
            </a:ext>
          </a:extLst>
        </xdr:cNvPr>
        <xdr:cNvCxnSpPr/>
      </xdr:nvCxnSpPr>
      <xdr:spPr>
        <a:xfrm>
          <a:off x="1671638" y="1526381"/>
          <a:ext cx="1509712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78581</xdr:rowOff>
    </xdr:from>
    <xdr:to>
      <xdr:col>8</xdr:col>
      <xdr:colOff>0</xdr:colOff>
      <xdr:row>8</xdr:row>
      <xdr:rowOff>78581</xdr:rowOff>
    </xdr:to>
    <xdr:cxnSp macro="">
      <xdr:nvCxnSpPr>
        <xdr:cNvPr id="7" name="Solver_shapecon$K$7">
          <a:extLst>
            <a:ext uri="{FF2B5EF4-FFF2-40B4-BE49-F238E27FC236}">
              <a16:creationId xmlns:a16="http://schemas.microsoft.com/office/drawing/2014/main" id="{49D7E519-3C5B-46B1-A406-9BFCEC1DCA3F}"/>
            </a:ext>
          </a:extLst>
        </xdr:cNvPr>
        <xdr:cNvCxnSpPr/>
      </xdr:nvCxnSpPr>
      <xdr:spPr>
        <a:xfrm flipV="1">
          <a:off x="3338513" y="1164431"/>
          <a:ext cx="257175" cy="36195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571499</xdr:colOff>
      <xdr:row>6</xdr:row>
      <xdr:rowOff>1</xdr:rowOff>
    </xdr:from>
    <xdr:to>
      <xdr:col>10</xdr:col>
      <xdr:colOff>138112</xdr:colOff>
      <xdr:row>6</xdr:row>
      <xdr:rowOff>157163</xdr:rowOff>
    </xdr:to>
    <xdr:sp macro="" textlink="">
      <xdr:nvSpPr>
        <xdr:cNvPr id="8" name="Solver_shape$K$7">
          <a:extLst>
            <a:ext uri="{FF2B5EF4-FFF2-40B4-BE49-F238E27FC236}">
              <a16:creationId xmlns:a16="http://schemas.microsoft.com/office/drawing/2014/main" id="{5701C5C1-873C-4D39-81C1-F486BA2C1400}"/>
            </a:ext>
          </a:extLst>
        </xdr:cNvPr>
        <xdr:cNvSpPr/>
      </xdr:nvSpPr>
      <xdr:spPr>
        <a:xfrm rot="16200000">
          <a:off x="4938713" y="1085850"/>
          <a:ext cx="157162" cy="157163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6</xdr:row>
      <xdr:rowOff>78581</xdr:rowOff>
    </xdr:from>
    <xdr:to>
      <xdr:col>10</xdr:col>
      <xdr:colOff>0</xdr:colOff>
      <xdr:row>6</xdr:row>
      <xdr:rowOff>78581</xdr:rowOff>
    </xdr:to>
    <xdr:cxnSp macro="">
      <xdr:nvCxnSpPr>
        <xdr:cNvPr id="9" name="Solver_line$K$7">
          <a:extLst>
            <a:ext uri="{FF2B5EF4-FFF2-40B4-BE49-F238E27FC236}">
              <a16:creationId xmlns:a16="http://schemas.microsoft.com/office/drawing/2014/main" id="{C30FE632-03BC-4EAB-8019-BB7E449306DC}"/>
            </a:ext>
          </a:extLst>
        </xdr:cNvPr>
        <xdr:cNvCxnSpPr/>
      </xdr:nvCxnSpPr>
      <xdr:spPr>
        <a:xfrm>
          <a:off x="3595688" y="1164431"/>
          <a:ext cx="13430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78581</xdr:rowOff>
    </xdr:from>
    <xdr:to>
      <xdr:col>8</xdr:col>
      <xdr:colOff>0</xdr:colOff>
      <xdr:row>11</xdr:row>
      <xdr:rowOff>78581</xdr:rowOff>
    </xdr:to>
    <xdr:cxnSp macro="">
      <xdr:nvCxnSpPr>
        <xdr:cNvPr id="10" name="Solver_shapecon$K$12">
          <a:extLst>
            <a:ext uri="{FF2B5EF4-FFF2-40B4-BE49-F238E27FC236}">
              <a16:creationId xmlns:a16="http://schemas.microsoft.com/office/drawing/2014/main" id="{34EF5E54-0E24-4730-83A1-2A53D3B21879}"/>
            </a:ext>
          </a:extLst>
        </xdr:cNvPr>
        <xdr:cNvCxnSpPr/>
      </xdr:nvCxnSpPr>
      <xdr:spPr>
        <a:xfrm>
          <a:off x="3338513" y="1502569"/>
          <a:ext cx="257175" cy="51911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571499</xdr:colOff>
      <xdr:row>11</xdr:row>
      <xdr:rowOff>1</xdr:rowOff>
    </xdr:from>
    <xdr:to>
      <xdr:col>10</xdr:col>
      <xdr:colOff>138112</xdr:colOff>
      <xdr:row>11</xdr:row>
      <xdr:rowOff>157163</xdr:rowOff>
    </xdr:to>
    <xdr:sp macro="" textlink="">
      <xdr:nvSpPr>
        <xdr:cNvPr id="11" name="Solver_shape$K$12">
          <a:extLst>
            <a:ext uri="{FF2B5EF4-FFF2-40B4-BE49-F238E27FC236}">
              <a16:creationId xmlns:a16="http://schemas.microsoft.com/office/drawing/2014/main" id="{B87577FB-8282-432D-91C9-0DB3C3592B08}"/>
            </a:ext>
          </a:extLst>
        </xdr:cNvPr>
        <xdr:cNvSpPr/>
      </xdr:nvSpPr>
      <xdr:spPr>
        <a:xfrm rot="16200000">
          <a:off x="4938713" y="1943100"/>
          <a:ext cx="157162" cy="157163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11</xdr:row>
      <xdr:rowOff>78581</xdr:rowOff>
    </xdr:from>
    <xdr:to>
      <xdr:col>10</xdr:col>
      <xdr:colOff>0</xdr:colOff>
      <xdr:row>11</xdr:row>
      <xdr:rowOff>78581</xdr:rowOff>
    </xdr:to>
    <xdr:cxnSp macro="">
      <xdr:nvCxnSpPr>
        <xdr:cNvPr id="12" name="Solver_line$K$12">
          <a:extLst>
            <a:ext uri="{FF2B5EF4-FFF2-40B4-BE49-F238E27FC236}">
              <a16:creationId xmlns:a16="http://schemas.microsoft.com/office/drawing/2014/main" id="{F659565B-FCB9-4209-AAF9-17CA0C1776DC}"/>
            </a:ext>
          </a:extLst>
        </xdr:cNvPr>
        <xdr:cNvCxnSpPr/>
      </xdr:nvCxnSpPr>
      <xdr:spPr>
        <a:xfrm>
          <a:off x="3595688" y="2021681"/>
          <a:ext cx="13430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78581</xdr:rowOff>
    </xdr:from>
    <xdr:to>
      <xdr:col>4</xdr:col>
      <xdr:colOff>0</xdr:colOff>
      <xdr:row>18</xdr:row>
      <xdr:rowOff>78581</xdr:rowOff>
    </xdr:to>
    <xdr:cxnSp macro="">
      <xdr:nvCxnSpPr>
        <xdr:cNvPr id="13" name="Solver_shapecon$G$19">
          <a:extLst>
            <a:ext uri="{FF2B5EF4-FFF2-40B4-BE49-F238E27FC236}">
              <a16:creationId xmlns:a16="http://schemas.microsoft.com/office/drawing/2014/main" id="{B62BC61B-B94F-493A-9620-169C4C594075}"/>
            </a:ext>
          </a:extLst>
        </xdr:cNvPr>
        <xdr:cNvCxnSpPr/>
      </xdr:nvCxnSpPr>
      <xdr:spPr>
        <a:xfrm>
          <a:off x="1414463" y="2359819"/>
          <a:ext cx="257175" cy="88106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18</xdr:row>
      <xdr:rowOff>0</xdr:rowOff>
    </xdr:from>
    <xdr:to>
      <xdr:col>7</xdr:col>
      <xdr:colOff>33338</xdr:colOff>
      <xdr:row>18</xdr:row>
      <xdr:rowOff>157163</xdr:rowOff>
    </xdr:to>
    <xdr:sp macro="" textlink="">
      <xdr:nvSpPr>
        <xdr:cNvPr id="14" name="Solver_shape$G$19">
          <a:extLst>
            <a:ext uri="{FF2B5EF4-FFF2-40B4-BE49-F238E27FC236}">
              <a16:creationId xmlns:a16="http://schemas.microsoft.com/office/drawing/2014/main" id="{8816A131-59FB-4FE5-A86D-D733B5DC9FFA}"/>
            </a:ext>
          </a:extLst>
        </xdr:cNvPr>
        <xdr:cNvSpPr/>
      </xdr:nvSpPr>
      <xdr:spPr>
        <a:xfrm>
          <a:off x="3181350" y="3162300"/>
          <a:ext cx="157163" cy="157163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18</xdr:row>
      <xdr:rowOff>78581</xdr:rowOff>
    </xdr:from>
    <xdr:to>
      <xdr:col>6</xdr:col>
      <xdr:colOff>0</xdr:colOff>
      <xdr:row>18</xdr:row>
      <xdr:rowOff>78581</xdr:rowOff>
    </xdr:to>
    <xdr:cxnSp macro="">
      <xdr:nvCxnSpPr>
        <xdr:cNvPr id="15" name="Solver_line$G$19">
          <a:extLst>
            <a:ext uri="{FF2B5EF4-FFF2-40B4-BE49-F238E27FC236}">
              <a16:creationId xmlns:a16="http://schemas.microsoft.com/office/drawing/2014/main" id="{FA701437-5480-490E-AB6E-A5CF25EE1DFE}"/>
            </a:ext>
          </a:extLst>
        </xdr:cNvPr>
        <xdr:cNvCxnSpPr/>
      </xdr:nvCxnSpPr>
      <xdr:spPr>
        <a:xfrm>
          <a:off x="1671638" y="3240881"/>
          <a:ext cx="1509712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78581</xdr:rowOff>
    </xdr:from>
    <xdr:to>
      <xdr:col>8</xdr:col>
      <xdr:colOff>0</xdr:colOff>
      <xdr:row>18</xdr:row>
      <xdr:rowOff>78581</xdr:rowOff>
    </xdr:to>
    <xdr:cxnSp macro="">
      <xdr:nvCxnSpPr>
        <xdr:cNvPr id="16" name="Solver_shapecon$K$17">
          <a:extLst>
            <a:ext uri="{FF2B5EF4-FFF2-40B4-BE49-F238E27FC236}">
              <a16:creationId xmlns:a16="http://schemas.microsoft.com/office/drawing/2014/main" id="{8C9F124B-AAB4-43A2-BF1C-18814D7BC982}"/>
            </a:ext>
          </a:extLst>
        </xdr:cNvPr>
        <xdr:cNvCxnSpPr/>
      </xdr:nvCxnSpPr>
      <xdr:spPr>
        <a:xfrm flipV="1">
          <a:off x="3338513" y="2878931"/>
          <a:ext cx="257175" cy="36195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571499</xdr:colOff>
      <xdr:row>16</xdr:row>
      <xdr:rowOff>1</xdr:rowOff>
    </xdr:from>
    <xdr:to>
      <xdr:col>10</xdr:col>
      <xdr:colOff>138112</xdr:colOff>
      <xdr:row>16</xdr:row>
      <xdr:rowOff>157163</xdr:rowOff>
    </xdr:to>
    <xdr:sp macro="" textlink="">
      <xdr:nvSpPr>
        <xdr:cNvPr id="17" name="Solver_shape$K$17">
          <a:extLst>
            <a:ext uri="{FF2B5EF4-FFF2-40B4-BE49-F238E27FC236}">
              <a16:creationId xmlns:a16="http://schemas.microsoft.com/office/drawing/2014/main" id="{F317D6CA-9A13-4E75-9488-F648D779E3D7}"/>
            </a:ext>
          </a:extLst>
        </xdr:cNvPr>
        <xdr:cNvSpPr/>
      </xdr:nvSpPr>
      <xdr:spPr>
        <a:xfrm rot="16200000">
          <a:off x="4938713" y="2800350"/>
          <a:ext cx="157162" cy="157163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16</xdr:row>
      <xdr:rowOff>78581</xdr:rowOff>
    </xdr:from>
    <xdr:to>
      <xdr:col>10</xdr:col>
      <xdr:colOff>0</xdr:colOff>
      <xdr:row>16</xdr:row>
      <xdr:rowOff>78581</xdr:rowOff>
    </xdr:to>
    <xdr:cxnSp macro="">
      <xdr:nvCxnSpPr>
        <xdr:cNvPr id="18" name="Solver_line$K$17">
          <a:extLst>
            <a:ext uri="{FF2B5EF4-FFF2-40B4-BE49-F238E27FC236}">
              <a16:creationId xmlns:a16="http://schemas.microsoft.com/office/drawing/2014/main" id="{FED4EF20-DD96-4D6D-AE08-2EB6F53D86C4}"/>
            </a:ext>
          </a:extLst>
        </xdr:cNvPr>
        <xdr:cNvCxnSpPr/>
      </xdr:nvCxnSpPr>
      <xdr:spPr>
        <a:xfrm>
          <a:off x="3595688" y="2878931"/>
          <a:ext cx="13430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78581</xdr:rowOff>
    </xdr:from>
    <xdr:to>
      <xdr:col>8</xdr:col>
      <xdr:colOff>0</xdr:colOff>
      <xdr:row>21</xdr:row>
      <xdr:rowOff>78581</xdr:rowOff>
    </xdr:to>
    <xdr:cxnSp macro="">
      <xdr:nvCxnSpPr>
        <xdr:cNvPr id="19" name="Solver_shapecon$K$22">
          <a:extLst>
            <a:ext uri="{FF2B5EF4-FFF2-40B4-BE49-F238E27FC236}">
              <a16:creationId xmlns:a16="http://schemas.microsoft.com/office/drawing/2014/main" id="{EB0211CC-0B1B-4B4B-A88E-4848D38FD91A}"/>
            </a:ext>
          </a:extLst>
        </xdr:cNvPr>
        <xdr:cNvCxnSpPr/>
      </xdr:nvCxnSpPr>
      <xdr:spPr>
        <a:xfrm>
          <a:off x="3338513" y="3217069"/>
          <a:ext cx="257175" cy="51911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571499</xdr:colOff>
      <xdr:row>21</xdr:row>
      <xdr:rowOff>1</xdr:rowOff>
    </xdr:from>
    <xdr:to>
      <xdr:col>10</xdr:col>
      <xdr:colOff>138112</xdr:colOff>
      <xdr:row>21</xdr:row>
      <xdr:rowOff>157163</xdr:rowOff>
    </xdr:to>
    <xdr:sp macro="" textlink="">
      <xdr:nvSpPr>
        <xdr:cNvPr id="20" name="Solver_shape$K$22">
          <a:extLst>
            <a:ext uri="{FF2B5EF4-FFF2-40B4-BE49-F238E27FC236}">
              <a16:creationId xmlns:a16="http://schemas.microsoft.com/office/drawing/2014/main" id="{D5E7C489-4367-443F-9922-1B79454A210F}"/>
            </a:ext>
          </a:extLst>
        </xdr:cNvPr>
        <xdr:cNvSpPr/>
      </xdr:nvSpPr>
      <xdr:spPr>
        <a:xfrm rot="16200000">
          <a:off x="4938713" y="3657600"/>
          <a:ext cx="157162" cy="157163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21</xdr:row>
      <xdr:rowOff>78581</xdr:rowOff>
    </xdr:from>
    <xdr:to>
      <xdr:col>10</xdr:col>
      <xdr:colOff>0</xdr:colOff>
      <xdr:row>21</xdr:row>
      <xdr:rowOff>78581</xdr:rowOff>
    </xdr:to>
    <xdr:cxnSp macro="">
      <xdr:nvCxnSpPr>
        <xdr:cNvPr id="21" name="Solver_line$K$22">
          <a:extLst>
            <a:ext uri="{FF2B5EF4-FFF2-40B4-BE49-F238E27FC236}">
              <a16:creationId xmlns:a16="http://schemas.microsoft.com/office/drawing/2014/main" id="{EF45F9EB-2F9C-403F-B3D5-80C4E70413A9}"/>
            </a:ext>
          </a:extLst>
        </xdr:cNvPr>
        <xdr:cNvCxnSpPr/>
      </xdr:nvCxnSpPr>
      <xdr:spPr>
        <a:xfrm>
          <a:off x="3595688" y="3736181"/>
          <a:ext cx="13430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3</xdr:col>
      <xdr:colOff>33338</xdr:colOff>
      <xdr:row>13</xdr:row>
      <xdr:rowOff>157163</xdr:rowOff>
    </xdr:to>
    <xdr:sp macro="" textlink="">
      <xdr:nvSpPr>
        <xdr:cNvPr id="22" name="Solver_shape$C$14">
          <a:extLst>
            <a:ext uri="{FF2B5EF4-FFF2-40B4-BE49-F238E27FC236}">
              <a16:creationId xmlns:a16="http://schemas.microsoft.com/office/drawing/2014/main" id="{B6B5AAFB-CBEF-4C43-AAC0-43379364A9CF}"/>
            </a:ext>
          </a:extLst>
        </xdr:cNvPr>
        <xdr:cNvSpPr/>
      </xdr:nvSpPr>
      <xdr:spPr>
        <a:xfrm>
          <a:off x="1257300" y="2352675"/>
          <a:ext cx="157163" cy="157163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13</xdr:row>
      <xdr:rowOff>78581</xdr:rowOff>
    </xdr:from>
    <xdr:to>
      <xdr:col>2</xdr:col>
      <xdr:colOff>0</xdr:colOff>
      <xdr:row>13</xdr:row>
      <xdr:rowOff>78581</xdr:rowOff>
    </xdr:to>
    <xdr:cxnSp macro="">
      <xdr:nvCxnSpPr>
        <xdr:cNvPr id="23" name="Solver_line$C$14">
          <a:extLst>
            <a:ext uri="{FF2B5EF4-FFF2-40B4-BE49-F238E27FC236}">
              <a16:creationId xmlns:a16="http://schemas.microsoft.com/office/drawing/2014/main" id="{E65A5A44-8416-4228-9637-F2FF500B6BBF}"/>
            </a:ext>
          </a:extLst>
        </xdr:cNvPr>
        <xdr:cNvCxnSpPr/>
      </xdr:nvCxnSpPr>
      <xdr:spPr>
        <a:xfrm>
          <a:off x="628650" y="2431256"/>
          <a:ext cx="628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78581</xdr:rowOff>
    </xdr:from>
    <xdr:to>
      <xdr:col>4</xdr:col>
      <xdr:colOff>0</xdr:colOff>
      <xdr:row>13</xdr:row>
      <xdr:rowOff>78581</xdr:rowOff>
    </xdr:to>
    <xdr:cxnSp macro="">
      <xdr:nvCxnSpPr>
        <xdr:cNvPr id="24" name="Solver_shapecon$G$9">
          <a:extLst>
            <a:ext uri="{FF2B5EF4-FFF2-40B4-BE49-F238E27FC236}">
              <a16:creationId xmlns:a16="http://schemas.microsoft.com/office/drawing/2014/main" id="{4120CE11-146A-4F10-A2CD-1324F5E7699C}"/>
            </a:ext>
          </a:extLst>
        </xdr:cNvPr>
        <xdr:cNvCxnSpPr/>
      </xdr:nvCxnSpPr>
      <xdr:spPr>
        <a:xfrm flipV="1">
          <a:off x="1414463" y="1526381"/>
          <a:ext cx="257175" cy="90487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8</xdr:row>
      <xdr:rowOff>0</xdr:rowOff>
    </xdr:from>
    <xdr:to>
      <xdr:col>7</xdr:col>
      <xdr:colOff>33337</xdr:colOff>
      <xdr:row>8</xdr:row>
      <xdr:rowOff>157163</xdr:rowOff>
    </xdr:to>
    <xdr:sp macro="" textlink="">
      <xdr:nvSpPr>
        <xdr:cNvPr id="25" name="Solver_shape$G$9">
          <a:extLst>
            <a:ext uri="{FF2B5EF4-FFF2-40B4-BE49-F238E27FC236}">
              <a16:creationId xmlns:a16="http://schemas.microsoft.com/office/drawing/2014/main" id="{8270D3D2-9E87-4BBB-BE62-B3BBE5B82951}"/>
            </a:ext>
          </a:extLst>
        </xdr:cNvPr>
        <xdr:cNvSpPr/>
      </xdr:nvSpPr>
      <xdr:spPr>
        <a:xfrm>
          <a:off x="3043238" y="1447800"/>
          <a:ext cx="157162" cy="157163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8</xdr:row>
      <xdr:rowOff>78581</xdr:rowOff>
    </xdr:from>
    <xdr:to>
      <xdr:col>6</xdr:col>
      <xdr:colOff>0</xdr:colOff>
      <xdr:row>8</xdr:row>
      <xdr:rowOff>78581</xdr:rowOff>
    </xdr:to>
    <xdr:cxnSp macro="">
      <xdr:nvCxnSpPr>
        <xdr:cNvPr id="26" name="Solver_line$G$9">
          <a:extLst>
            <a:ext uri="{FF2B5EF4-FFF2-40B4-BE49-F238E27FC236}">
              <a16:creationId xmlns:a16="http://schemas.microsoft.com/office/drawing/2014/main" id="{BA3F4558-43BE-44A3-9AC2-415AB75732B0}"/>
            </a:ext>
          </a:extLst>
        </xdr:cNvPr>
        <xdr:cNvCxnSpPr/>
      </xdr:nvCxnSpPr>
      <xdr:spPr>
        <a:xfrm>
          <a:off x="1671638" y="1526381"/>
          <a:ext cx="13716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78581</xdr:rowOff>
    </xdr:from>
    <xdr:to>
      <xdr:col>8</xdr:col>
      <xdr:colOff>0</xdr:colOff>
      <xdr:row>8</xdr:row>
      <xdr:rowOff>78581</xdr:rowOff>
    </xdr:to>
    <xdr:cxnSp macro="">
      <xdr:nvCxnSpPr>
        <xdr:cNvPr id="27" name="Solver_shapecon$K$7">
          <a:extLst>
            <a:ext uri="{FF2B5EF4-FFF2-40B4-BE49-F238E27FC236}">
              <a16:creationId xmlns:a16="http://schemas.microsoft.com/office/drawing/2014/main" id="{7DF7E4EB-C4CF-44C8-9411-04866F39D3F1}"/>
            </a:ext>
          </a:extLst>
        </xdr:cNvPr>
        <xdr:cNvCxnSpPr/>
      </xdr:nvCxnSpPr>
      <xdr:spPr>
        <a:xfrm flipV="1">
          <a:off x="3200400" y="1164431"/>
          <a:ext cx="257175" cy="36195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595312</xdr:colOff>
      <xdr:row>6</xdr:row>
      <xdr:rowOff>1</xdr:rowOff>
    </xdr:from>
    <xdr:to>
      <xdr:col>11</xdr:col>
      <xdr:colOff>0</xdr:colOff>
      <xdr:row>6</xdr:row>
      <xdr:rowOff>157163</xdr:rowOff>
    </xdr:to>
    <xdr:sp macro="" textlink="">
      <xdr:nvSpPr>
        <xdr:cNvPr id="28" name="Solver_shape$K$7">
          <a:extLst>
            <a:ext uri="{FF2B5EF4-FFF2-40B4-BE49-F238E27FC236}">
              <a16:creationId xmlns:a16="http://schemas.microsoft.com/office/drawing/2014/main" id="{383BC681-13C4-4C46-95DB-B9BA4309E227}"/>
            </a:ext>
          </a:extLst>
        </xdr:cNvPr>
        <xdr:cNvSpPr/>
      </xdr:nvSpPr>
      <xdr:spPr>
        <a:xfrm rot="16200000">
          <a:off x="4729163" y="1085850"/>
          <a:ext cx="157162" cy="157163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6</xdr:row>
      <xdr:rowOff>78581</xdr:rowOff>
    </xdr:from>
    <xdr:to>
      <xdr:col>10</xdr:col>
      <xdr:colOff>0</xdr:colOff>
      <xdr:row>6</xdr:row>
      <xdr:rowOff>78581</xdr:rowOff>
    </xdr:to>
    <xdr:cxnSp macro="">
      <xdr:nvCxnSpPr>
        <xdr:cNvPr id="29" name="Solver_line$K$7">
          <a:extLst>
            <a:ext uri="{FF2B5EF4-FFF2-40B4-BE49-F238E27FC236}">
              <a16:creationId xmlns:a16="http://schemas.microsoft.com/office/drawing/2014/main" id="{4EEB3CEF-0585-45AD-93A1-34D4EB89BE21}"/>
            </a:ext>
          </a:extLst>
        </xdr:cNvPr>
        <xdr:cNvCxnSpPr/>
      </xdr:nvCxnSpPr>
      <xdr:spPr>
        <a:xfrm>
          <a:off x="3457575" y="1164431"/>
          <a:ext cx="1271588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78581</xdr:rowOff>
    </xdr:from>
    <xdr:to>
      <xdr:col>8</xdr:col>
      <xdr:colOff>0</xdr:colOff>
      <xdr:row>11</xdr:row>
      <xdr:rowOff>78581</xdr:rowOff>
    </xdr:to>
    <xdr:cxnSp macro="">
      <xdr:nvCxnSpPr>
        <xdr:cNvPr id="30" name="Solver_shapecon$K$12">
          <a:extLst>
            <a:ext uri="{FF2B5EF4-FFF2-40B4-BE49-F238E27FC236}">
              <a16:creationId xmlns:a16="http://schemas.microsoft.com/office/drawing/2014/main" id="{BA0AD9CE-9D45-4B25-B2DF-F003DBFF45C9}"/>
            </a:ext>
          </a:extLst>
        </xdr:cNvPr>
        <xdr:cNvCxnSpPr/>
      </xdr:nvCxnSpPr>
      <xdr:spPr>
        <a:xfrm>
          <a:off x="3200400" y="1502569"/>
          <a:ext cx="257175" cy="51911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595312</xdr:colOff>
      <xdr:row>11</xdr:row>
      <xdr:rowOff>1</xdr:rowOff>
    </xdr:from>
    <xdr:to>
      <xdr:col>11</xdr:col>
      <xdr:colOff>0</xdr:colOff>
      <xdr:row>11</xdr:row>
      <xdr:rowOff>157163</xdr:rowOff>
    </xdr:to>
    <xdr:sp macro="" textlink="">
      <xdr:nvSpPr>
        <xdr:cNvPr id="31" name="Solver_shape$K$12">
          <a:extLst>
            <a:ext uri="{FF2B5EF4-FFF2-40B4-BE49-F238E27FC236}">
              <a16:creationId xmlns:a16="http://schemas.microsoft.com/office/drawing/2014/main" id="{A3503A13-EBFB-455A-912F-0F8E6D5BB6C2}"/>
            </a:ext>
          </a:extLst>
        </xdr:cNvPr>
        <xdr:cNvSpPr/>
      </xdr:nvSpPr>
      <xdr:spPr>
        <a:xfrm rot="16200000">
          <a:off x="4729163" y="1943100"/>
          <a:ext cx="157162" cy="157163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11</xdr:row>
      <xdr:rowOff>78581</xdr:rowOff>
    </xdr:from>
    <xdr:to>
      <xdr:col>10</xdr:col>
      <xdr:colOff>0</xdr:colOff>
      <xdr:row>11</xdr:row>
      <xdr:rowOff>78581</xdr:rowOff>
    </xdr:to>
    <xdr:cxnSp macro="">
      <xdr:nvCxnSpPr>
        <xdr:cNvPr id="32" name="Solver_line$K$12">
          <a:extLst>
            <a:ext uri="{FF2B5EF4-FFF2-40B4-BE49-F238E27FC236}">
              <a16:creationId xmlns:a16="http://schemas.microsoft.com/office/drawing/2014/main" id="{946EE051-6242-42EA-B982-35586CE0857C}"/>
            </a:ext>
          </a:extLst>
        </xdr:cNvPr>
        <xdr:cNvCxnSpPr/>
      </xdr:nvCxnSpPr>
      <xdr:spPr>
        <a:xfrm>
          <a:off x="3457575" y="2021681"/>
          <a:ext cx="1271588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78581</xdr:rowOff>
    </xdr:from>
    <xdr:to>
      <xdr:col>4</xdr:col>
      <xdr:colOff>0</xdr:colOff>
      <xdr:row>18</xdr:row>
      <xdr:rowOff>78581</xdr:rowOff>
    </xdr:to>
    <xdr:cxnSp macro="">
      <xdr:nvCxnSpPr>
        <xdr:cNvPr id="33" name="Solver_shapecon$G$19">
          <a:extLst>
            <a:ext uri="{FF2B5EF4-FFF2-40B4-BE49-F238E27FC236}">
              <a16:creationId xmlns:a16="http://schemas.microsoft.com/office/drawing/2014/main" id="{488FC4FB-9D02-4A18-A583-B4625953D240}"/>
            </a:ext>
          </a:extLst>
        </xdr:cNvPr>
        <xdr:cNvCxnSpPr/>
      </xdr:nvCxnSpPr>
      <xdr:spPr>
        <a:xfrm>
          <a:off x="1414463" y="2359819"/>
          <a:ext cx="257175" cy="88106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18</xdr:row>
      <xdr:rowOff>0</xdr:rowOff>
    </xdr:from>
    <xdr:to>
      <xdr:col>7</xdr:col>
      <xdr:colOff>33337</xdr:colOff>
      <xdr:row>18</xdr:row>
      <xdr:rowOff>157163</xdr:rowOff>
    </xdr:to>
    <xdr:sp macro="" textlink="">
      <xdr:nvSpPr>
        <xdr:cNvPr id="34" name="Solver_shape$G$19">
          <a:extLst>
            <a:ext uri="{FF2B5EF4-FFF2-40B4-BE49-F238E27FC236}">
              <a16:creationId xmlns:a16="http://schemas.microsoft.com/office/drawing/2014/main" id="{402125A8-D918-4FAE-B3FC-51FC4EEDC842}"/>
            </a:ext>
          </a:extLst>
        </xdr:cNvPr>
        <xdr:cNvSpPr/>
      </xdr:nvSpPr>
      <xdr:spPr>
        <a:xfrm>
          <a:off x="3043238" y="3162300"/>
          <a:ext cx="157162" cy="157163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18</xdr:row>
      <xdr:rowOff>78581</xdr:rowOff>
    </xdr:from>
    <xdr:to>
      <xdr:col>6</xdr:col>
      <xdr:colOff>0</xdr:colOff>
      <xdr:row>18</xdr:row>
      <xdr:rowOff>78581</xdr:rowOff>
    </xdr:to>
    <xdr:cxnSp macro="">
      <xdr:nvCxnSpPr>
        <xdr:cNvPr id="35" name="Solver_line$G$19">
          <a:extLst>
            <a:ext uri="{FF2B5EF4-FFF2-40B4-BE49-F238E27FC236}">
              <a16:creationId xmlns:a16="http://schemas.microsoft.com/office/drawing/2014/main" id="{55914863-C6B1-4D0B-918C-3CF30CD7217C}"/>
            </a:ext>
          </a:extLst>
        </xdr:cNvPr>
        <xdr:cNvCxnSpPr/>
      </xdr:nvCxnSpPr>
      <xdr:spPr>
        <a:xfrm>
          <a:off x="1671638" y="3240881"/>
          <a:ext cx="13716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78581</xdr:rowOff>
    </xdr:from>
    <xdr:to>
      <xdr:col>8</xdr:col>
      <xdr:colOff>0</xdr:colOff>
      <xdr:row>18</xdr:row>
      <xdr:rowOff>78581</xdr:rowOff>
    </xdr:to>
    <xdr:cxnSp macro="">
      <xdr:nvCxnSpPr>
        <xdr:cNvPr id="36" name="Solver_shapecon$K$17">
          <a:extLst>
            <a:ext uri="{FF2B5EF4-FFF2-40B4-BE49-F238E27FC236}">
              <a16:creationId xmlns:a16="http://schemas.microsoft.com/office/drawing/2014/main" id="{A27ECAAD-7064-4616-8AE4-C297410CB7E6}"/>
            </a:ext>
          </a:extLst>
        </xdr:cNvPr>
        <xdr:cNvCxnSpPr/>
      </xdr:nvCxnSpPr>
      <xdr:spPr>
        <a:xfrm flipV="1">
          <a:off x="3200400" y="2878931"/>
          <a:ext cx="257175" cy="36195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595312</xdr:colOff>
      <xdr:row>16</xdr:row>
      <xdr:rowOff>1</xdr:rowOff>
    </xdr:from>
    <xdr:to>
      <xdr:col>11</xdr:col>
      <xdr:colOff>0</xdr:colOff>
      <xdr:row>16</xdr:row>
      <xdr:rowOff>157163</xdr:rowOff>
    </xdr:to>
    <xdr:sp macro="" textlink="">
      <xdr:nvSpPr>
        <xdr:cNvPr id="37" name="Solver_shape$K$17">
          <a:extLst>
            <a:ext uri="{FF2B5EF4-FFF2-40B4-BE49-F238E27FC236}">
              <a16:creationId xmlns:a16="http://schemas.microsoft.com/office/drawing/2014/main" id="{4A5BD25F-E151-47F6-988F-EDEA40B4828B}"/>
            </a:ext>
          </a:extLst>
        </xdr:cNvPr>
        <xdr:cNvSpPr/>
      </xdr:nvSpPr>
      <xdr:spPr>
        <a:xfrm rot="16200000">
          <a:off x="4729163" y="2800350"/>
          <a:ext cx="157162" cy="157163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16</xdr:row>
      <xdr:rowOff>78581</xdr:rowOff>
    </xdr:from>
    <xdr:to>
      <xdr:col>10</xdr:col>
      <xdr:colOff>0</xdr:colOff>
      <xdr:row>16</xdr:row>
      <xdr:rowOff>78581</xdr:rowOff>
    </xdr:to>
    <xdr:cxnSp macro="">
      <xdr:nvCxnSpPr>
        <xdr:cNvPr id="38" name="Solver_line$K$17">
          <a:extLst>
            <a:ext uri="{FF2B5EF4-FFF2-40B4-BE49-F238E27FC236}">
              <a16:creationId xmlns:a16="http://schemas.microsoft.com/office/drawing/2014/main" id="{0892EA58-EF1C-4264-8F99-2A1C5CAE9A37}"/>
            </a:ext>
          </a:extLst>
        </xdr:cNvPr>
        <xdr:cNvCxnSpPr/>
      </xdr:nvCxnSpPr>
      <xdr:spPr>
        <a:xfrm>
          <a:off x="3457575" y="2878931"/>
          <a:ext cx="1271588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78581</xdr:rowOff>
    </xdr:from>
    <xdr:to>
      <xdr:col>8</xdr:col>
      <xdr:colOff>0</xdr:colOff>
      <xdr:row>21</xdr:row>
      <xdr:rowOff>78581</xdr:rowOff>
    </xdr:to>
    <xdr:cxnSp macro="">
      <xdr:nvCxnSpPr>
        <xdr:cNvPr id="39" name="Solver_shapecon$K$22">
          <a:extLst>
            <a:ext uri="{FF2B5EF4-FFF2-40B4-BE49-F238E27FC236}">
              <a16:creationId xmlns:a16="http://schemas.microsoft.com/office/drawing/2014/main" id="{2AEB0B27-D471-4E8C-847A-BBFEA5AC174E}"/>
            </a:ext>
          </a:extLst>
        </xdr:cNvPr>
        <xdr:cNvCxnSpPr/>
      </xdr:nvCxnSpPr>
      <xdr:spPr>
        <a:xfrm>
          <a:off x="3200400" y="3217069"/>
          <a:ext cx="257175" cy="51911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595312</xdr:colOff>
      <xdr:row>21</xdr:row>
      <xdr:rowOff>1</xdr:rowOff>
    </xdr:from>
    <xdr:to>
      <xdr:col>11</xdr:col>
      <xdr:colOff>0</xdr:colOff>
      <xdr:row>21</xdr:row>
      <xdr:rowOff>157163</xdr:rowOff>
    </xdr:to>
    <xdr:sp macro="" textlink="">
      <xdr:nvSpPr>
        <xdr:cNvPr id="40" name="Solver_shape$K$22">
          <a:extLst>
            <a:ext uri="{FF2B5EF4-FFF2-40B4-BE49-F238E27FC236}">
              <a16:creationId xmlns:a16="http://schemas.microsoft.com/office/drawing/2014/main" id="{679CF50B-51C3-413E-A1A3-5F2867F7FD6E}"/>
            </a:ext>
          </a:extLst>
        </xdr:cNvPr>
        <xdr:cNvSpPr/>
      </xdr:nvSpPr>
      <xdr:spPr>
        <a:xfrm rot="16200000">
          <a:off x="4729163" y="3657600"/>
          <a:ext cx="157162" cy="157163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21</xdr:row>
      <xdr:rowOff>78581</xdr:rowOff>
    </xdr:from>
    <xdr:to>
      <xdr:col>10</xdr:col>
      <xdr:colOff>0</xdr:colOff>
      <xdr:row>21</xdr:row>
      <xdr:rowOff>78581</xdr:rowOff>
    </xdr:to>
    <xdr:cxnSp macro="">
      <xdr:nvCxnSpPr>
        <xdr:cNvPr id="41" name="Solver_line$K$22">
          <a:extLst>
            <a:ext uri="{FF2B5EF4-FFF2-40B4-BE49-F238E27FC236}">
              <a16:creationId xmlns:a16="http://schemas.microsoft.com/office/drawing/2014/main" id="{6BF21EFE-B9F3-4DD5-A211-4603126B4DCD}"/>
            </a:ext>
          </a:extLst>
        </xdr:cNvPr>
        <xdr:cNvCxnSpPr/>
      </xdr:nvCxnSpPr>
      <xdr:spPr>
        <a:xfrm>
          <a:off x="3457575" y="3736181"/>
          <a:ext cx="1271588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I22"/>
  <sheetViews>
    <sheetView workbookViewId="0">
      <selection activeCell="L24" sqref="L24"/>
    </sheetView>
  </sheetViews>
  <sheetFormatPr defaultColWidth="8.86328125" defaultRowHeight="14.25" x14ac:dyDescent="0.45"/>
  <cols>
    <col min="2" max="2" width="12.265625" customWidth="1"/>
    <col min="3" max="3" width="8.1328125" bestFit="1" customWidth="1"/>
    <col min="4" max="4" width="1.73046875" bestFit="1" customWidth="1"/>
    <col min="5" max="5" width="3.59765625" customWidth="1"/>
    <col min="6" max="6" width="16.1328125" bestFit="1" customWidth="1"/>
    <col min="7" max="7" width="7.73046875" bestFit="1" customWidth="1"/>
    <col min="8" max="8" width="2.19921875" customWidth="1"/>
    <col min="9" max="9" width="7.73046875" bestFit="1" customWidth="1"/>
    <col min="10" max="10" width="9.1328125" customWidth="1"/>
    <col min="11" max="11" width="2.265625" customWidth="1"/>
    <col min="12" max="12" width="8" bestFit="1" customWidth="1"/>
  </cols>
  <sheetData>
    <row r="6" spans="2:9" x14ac:dyDescent="0.45">
      <c r="H6" s="2"/>
    </row>
    <row r="7" spans="2:9" x14ac:dyDescent="0.45">
      <c r="E7" s="1"/>
      <c r="F7" s="2"/>
      <c r="I7" s="1"/>
    </row>
    <row r="9" spans="2:9" x14ac:dyDescent="0.45">
      <c r="B9" s="2"/>
      <c r="E9" s="1"/>
    </row>
    <row r="10" spans="2:9" ht="14.25" customHeight="1" x14ac:dyDescent="0.45"/>
    <row r="11" spans="2:9" ht="14.25" customHeight="1" x14ac:dyDescent="0.45">
      <c r="F11" t="s">
        <v>0</v>
      </c>
      <c r="H11" s="1"/>
      <c r="I11" s="2"/>
    </row>
    <row r="12" spans="2:9" x14ac:dyDescent="0.45">
      <c r="E12" s="1"/>
      <c r="I12">
        <f>SUM($F$13)</f>
        <v>5000000</v>
      </c>
    </row>
    <row r="13" spans="2:9" x14ac:dyDescent="0.45">
      <c r="F13" s="1">
        <v>5000000</v>
      </c>
      <c r="G13">
        <f>$I$12</f>
        <v>5000000</v>
      </c>
    </row>
    <row r="14" spans="2:9" x14ac:dyDescent="0.45">
      <c r="D14">
        <f>IF($C$15=$G$13,1,IF($C$15=$G$18,2))</f>
        <v>1</v>
      </c>
    </row>
    <row r="15" spans="2:9" x14ac:dyDescent="0.45">
      <c r="C15">
        <f>MAX($G$13,$G$18)</f>
        <v>5000000</v>
      </c>
    </row>
    <row r="16" spans="2:9" x14ac:dyDescent="0.45">
      <c r="F16" t="s">
        <v>1</v>
      </c>
    </row>
    <row r="17" spans="5:9" x14ac:dyDescent="0.45">
      <c r="E17" s="1"/>
      <c r="I17">
        <f>SUM($F$18)</f>
        <v>0</v>
      </c>
    </row>
    <row r="18" spans="5:9" x14ac:dyDescent="0.45">
      <c r="F18" s="1">
        <v>0</v>
      </c>
      <c r="G18">
        <f>$I$17</f>
        <v>0</v>
      </c>
    </row>
    <row r="19" spans="5:9" x14ac:dyDescent="0.45">
      <c r="E19" s="1"/>
    </row>
    <row r="22" spans="5:9" x14ac:dyDescent="0.45">
      <c r="I2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L23"/>
  <sheetViews>
    <sheetView topLeftCell="A2" workbookViewId="0">
      <selection activeCell="P16" sqref="P16"/>
    </sheetView>
  </sheetViews>
  <sheetFormatPr defaultColWidth="8.86328125" defaultRowHeight="14.25" x14ac:dyDescent="0.45"/>
  <cols>
    <col min="3" max="3" width="1.73046875" bestFit="1" customWidth="1"/>
    <col min="4" max="4" width="3.59765625" customWidth="1"/>
    <col min="5" max="5" width="11.3984375" bestFit="1" customWidth="1"/>
    <col min="6" max="6" width="8.73046875" customWidth="1"/>
    <col min="7" max="7" width="1.73046875" bestFit="1" customWidth="1"/>
    <col min="8" max="8" width="3.59765625" customWidth="1"/>
    <col min="9" max="9" width="9.3984375" bestFit="1" customWidth="1"/>
    <col min="10" max="10" width="8.73046875" customWidth="1"/>
    <col min="11" max="11" width="2.1328125" customWidth="1"/>
    <col min="12" max="12" width="9" customWidth="1"/>
  </cols>
  <sheetData>
    <row r="6" spans="2:12" x14ac:dyDescent="0.45">
      <c r="I6" t="s">
        <v>2</v>
      </c>
    </row>
    <row r="7" spans="2:12" x14ac:dyDescent="0.45">
      <c r="L7">
        <f>SUM($I$8,$E$10)</f>
        <v>6150000</v>
      </c>
    </row>
    <row r="8" spans="2:12" x14ac:dyDescent="0.45">
      <c r="E8" s="1" t="s">
        <v>3</v>
      </c>
      <c r="I8" s="1">
        <v>7000000</v>
      </c>
      <c r="J8">
        <f>$L$7</f>
        <v>6150000</v>
      </c>
    </row>
    <row r="9" spans="2:12" x14ac:dyDescent="0.45">
      <c r="G9">
        <f>IF($F$10=$J$8,1,IF($F$10=$J$13,2))</f>
        <v>1</v>
      </c>
    </row>
    <row r="10" spans="2:12" x14ac:dyDescent="0.45">
      <c r="E10" s="1">
        <v>-850000</v>
      </c>
      <c r="F10">
        <f>MAX($J$8,$J$13)</f>
        <v>6150000</v>
      </c>
    </row>
    <row r="11" spans="2:12" x14ac:dyDescent="0.45">
      <c r="I11" t="s">
        <v>4</v>
      </c>
    </row>
    <row r="12" spans="2:12" x14ac:dyDescent="0.45">
      <c r="L12">
        <f>SUM($I$13,$E$10)</f>
        <v>-850000</v>
      </c>
    </row>
    <row r="13" spans="2:12" x14ac:dyDescent="0.45">
      <c r="E13" s="1"/>
      <c r="I13" s="1">
        <v>0</v>
      </c>
      <c r="J13">
        <f>$L$12</f>
        <v>-850000</v>
      </c>
    </row>
    <row r="14" spans="2:12" x14ac:dyDescent="0.45">
      <c r="C14">
        <f>IF($B$15=$F$10,1,IF($B$15=$F$20,2))</f>
        <v>1</v>
      </c>
    </row>
    <row r="15" spans="2:12" x14ac:dyDescent="0.45">
      <c r="B15">
        <f>MAX($F$10,$F$20)</f>
        <v>6150000</v>
      </c>
    </row>
    <row r="16" spans="2:12" x14ac:dyDescent="0.45">
      <c r="I16" t="s">
        <v>2</v>
      </c>
    </row>
    <row r="17" spans="5:12" x14ac:dyDescent="0.45">
      <c r="L17">
        <f>SUM($I$18,$E$20)</f>
        <v>5000000</v>
      </c>
    </row>
    <row r="18" spans="5:12" x14ac:dyDescent="0.45">
      <c r="E18" s="1" t="s">
        <v>5</v>
      </c>
      <c r="I18" s="1">
        <v>5000000</v>
      </c>
      <c r="J18">
        <f>$L$17</f>
        <v>5000000</v>
      </c>
    </row>
    <row r="19" spans="5:12" x14ac:dyDescent="0.45">
      <c r="G19">
        <f>IF($F$20=$J$18,1,IF($F$20=$J$23,2))</f>
        <v>1</v>
      </c>
    </row>
    <row r="20" spans="5:12" x14ac:dyDescent="0.45">
      <c r="E20" s="1">
        <v>0</v>
      </c>
      <c r="F20">
        <f>MAX($J$18,$J$23)</f>
        <v>5000000</v>
      </c>
    </row>
    <row r="21" spans="5:12" x14ac:dyDescent="0.45">
      <c r="I21" t="s">
        <v>4</v>
      </c>
    </row>
    <row r="22" spans="5:12" x14ac:dyDescent="0.45">
      <c r="L22">
        <f>SUM($I$23,$E$20)</f>
        <v>0</v>
      </c>
    </row>
    <row r="23" spans="5:12" x14ac:dyDescent="0.45">
      <c r="I23" s="1">
        <v>0</v>
      </c>
      <c r="J23">
        <f>$L$22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6:L23"/>
  <sheetViews>
    <sheetView tabSelected="1" workbookViewId="0">
      <selection activeCell="E30" sqref="E30"/>
    </sheetView>
  </sheetViews>
  <sheetFormatPr defaultColWidth="8.86328125" defaultRowHeight="14.25" x14ac:dyDescent="0.45"/>
  <cols>
    <col min="3" max="3" width="1.73046875" bestFit="1" customWidth="1"/>
    <col min="4" max="4" width="3.59765625" customWidth="1"/>
    <col min="5" max="5" width="11.3984375" bestFit="1" customWidth="1"/>
    <col min="6" max="6" width="9.59765625" customWidth="1"/>
    <col min="7" max="7" width="1.73046875" bestFit="1" customWidth="1"/>
    <col min="8" max="8" width="3.59765625" customWidth="1"/>
    <col min="9" max="9" width="9.3984375" bestFit="1" customWidth="1"/>
    <col min="10" max="10" width="8.265625" bestFit="1" customWidth="1"/>
    <col min="11" max="11" width="2.1328125" customWidth="1"/>
    <col min="12" max="12" width="8.265625" bestFit="1" customWidth="1"/>
  </cols>
  <sheetData>
    <row r="6" spans="2:12" x14ac:dyDescent="0.45">
      <c r="I6" t="s">
        <v>2</v>
      </c>
    </row>
    <row r="7" spans="2:12" x14ac:dyDescent="0.45">
      <c r="L7">
        <f>SUM($I$8,$E$10)</f>
        <v>4500000</v>
      </c>
    </row>
    <row r="8" spans="2:12" x14ac:dyDescent="0.45">
      <c r="E8" s="1" t="s">
        <v>3</v>
      </c>
      <c r="I8" s="1">
        <v>7000000</v>
      </c>
      <c r="J8">
        <f>$L$7</f>
        <v>4500000</v>
      </c>
    </row>
    <row r="9" spans="2:12" x14ac:dyDescent="0.45">
      <c r="G9">
        <f>IF($F$10=$J$8,1,IF($F$10=$J$13,2))</f>
        <v>1</v>
      </c>
    </row>
    <row r="10" spans="2:12" x14ac:dyDescent="0.45">
      <c r="E10" s="1">
        <v>-2500000</v>
      </c>
      <c r="F10">
        <f>MAX($J$8,$J$13)</f>
        <v>4500000</v>
      </c>
    </row>
    <row r="11" spans="2:12" x14ac:dyDescent="0.45">
      <c r="I11" t="s">
        <v>4</v>
      </c>
    </row>
    <row r="12" spans="2:12" x14ac:dyDescent="0.45">
      <c r="L12">
        <f>SUM($I$13,$E$10)</f>
        <v>-2500000</v>
      </c>
    </row>
    <row r="13" spans="2:12" x14ac:dyDescent="0.45">
      <c r="E13" s="1"/>
      <c r="I13" s="1">
        <v>0</v>
      </c>
      <c r="J13">
        <f>$L$12</f>
        <v>-2500000</v>
      </c>
    </row>
    <row r="14" spans="2:12" x14ac:dyDescent="0.45">
      <c r="C14">
        <f>IF($B$15=$F$10,1,IF($B$15=$F$20,2))</f>
        <v>2</v>
      </c>
    </row>
    <row r="15" spans="2:12" x14ac:dyDescent="0.45">
      <c r="B15">
        <f>MAX($F$10,$F$20)</f>
        <v>5000000</v>
      </c>
    </row>
    <row r="16" spans="2:12" x14ac:dyDescent="0.45">
      <c r="I16" t="s">
        <v>2</v>
      </c>
    </row>
    <row r="17" spans="5:12" x14ac:dyDescent="0.45">
      <c r="L17">
        <f>SUM($I$18,$E$20)</f>
        <v>5000000</v>
      </c>
    </row>
    <row r="18" spans="5:12" x14ac:dyDescent="0.45">
      <c r="E18" s="1" t="s">
        <v>5</v>
      </c>
      <c r="I18" s="1">
        <v>5000000</v>
      </c>
      <c r="J18">
        <f>$L$17</f>
        <v>5000000</v>
      </c>
    </row>
    <row r="19" spans="5:12" x14ac:dyDescent="0.45">
      <c r="G19">
        <f>IF($F$20=$J$18,1,IF($F$20=$J$23,2))</f>
        <v>1</v>
      </c>
    </row>
    <row r="20" spans="5:12" x14ac:dyDescent="0.45">
      <c r="E20" s="1">
        <v>0</v>
      </c>
      <c r="F20">
        <f>MAX($J$18,$J$23)</f>
        <v>5000000</v>
      </c>
    </row>
    <row r="21" spans="5:12" x14ac:dyDescent="0.45">
      <c r="I21" t="s">
        <v>4</v>
      </c>
    </row>
    <row r="22" spans="5:12" x14ac:dyDescent="0.45">
      <c r="L22">
        <f>SUM($I$23,$E$20)</f>
        <v>0</v>
      </c>
    </row>
    <row r="23" spans="5:12" x14ac:dyDescent="0.45">
      <c r="I23" s="1">
        <v>0</v>
      </c>
      <c r="J23">
        <f>$L$22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 decision</vt:lpstr>
      <vt:lpstr>Two decisions</vt:lpstr>
      <vt:lpstr>Two decisions what if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</dc:creator>
  <cp:keywords/>
  <dc:description/>
  <cp:lastModifiedBy>Yang, Xiaomin</cp:lastModifiedBy>
  <cp:revision/>
  <dcterms:created xsi:type="dcterms:W3CDTF">2018-01-15T20:17:05Z</dcterms:created>
  <dcterms:modified xsi:type="dcterms:W3CDTF">2021-09-29T06:37:06Z</dcterms:modified>
  <cp:category/>
  <cp:contentStatus/>
</cp:coreProperties>
</file>