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<sst xmlns="http://schemas.openxmlformats.org/spreadsheetml/2006/main" count="2" uniqueCount="2">
  <si>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Distance (miles)</t>
  </si>
  <si>
    <t>Cost (USD)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</si>
</sst>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1">
        <v>337.0</v>
      </c>
      <c r="B2" s="1">
        <v>59.5</v>
      </c>
      <c r="C2">
        <f t="shared" ref="C2:C10" si="3">A2-$A$12</f>
        <v>-2264.111111</v>
      </c>
      <c r="D2">
        <f t="shared" ref="D2:D10" si="4">B2-$B$12</f>
        <v>-620.8477778</v>
      </c>
      <c r="E2">
        <f t="shared" ref="E2:F2" si="1">POWER(C2,2)</f>
        <v>5126199.123</v>
      </c>
      <c r="F2">
        <f t="shared" si="1"/>
        <v>385451.9632</v>
      </c>
      <c r="G2">
        <f t="shared" ref="G2:H2" si="2">SUM(E2:E10)</f>
        <v>42886276.89</v>
      </c>
      <c r="H2">
        <f t="shared" si="2"/>
        <v>2066032.234</v>
      </c>
    </row>
    <row r="3">
      <c r="A3" s="1">
        <v>2565.0</v>
      </c>
      <c r="B3" s="1">
        <v>509.5</v>
      </c>
      <c r="C3">
        <f t="shared" si="3"/>
        <v>-36.11111111</v>
      </c>
      <c r="D3">
        <f t="shared" si="4"/>
        <v>-170.8477778</v>
      </c>
      <c r="E3">
        <f t="shared" ref="E3:F3" si="5">POWER(C3,2)</f>
        <v>1304.012346</v>
      </c>
      <c r="F3">
        <f t="shared" si="5"/>
        <v>29188.96317</v>
      </c>
    </row>
    <row r="4">
      <c r="A4" s="1">
        <v>967.0</v>
      </c>
      <c r="B4" s="1">
        <v>124.5</v>
      </c>
      <c r="C4">
        <f t="shared" si="3"/>
        <v>-1634.111111</v>
      </c>
      <c r="D4">
        <f t="shared" si="4"/>
        <v>-555.8477778</v>
      </c>
      <c r="E4">
        <f t="shared" ref="E4:F4" si="6">POWER(C4,2)</f>
        <v>2670319.123</v>
      </c>
      <c r="F4">
        <f t="shared" si="6"/>
        <v>308966.7521</v>
      </c>
      <c r="G4">
        <f t="shared" ref="G4:H4" si="7">G2/8</f>
        <v>5360784.611</v>
      </c>
      <c r="H4">
        <f t="shared" si="7"/>
        <v>258254.0293</v>
      </c>
    </row>
    <row r="5">
      <c r="A5" s="1">
        <v>5124.0</v>
      </c>
      <c r="B5" s="1">
        <v>1480.4</v>
      </c>
      <c r="C5">
        <f t="shared" si="3"/>
        <v>2522.888889</v>
      </c>
      <c r="D5">
        <f t="shared" si="4"/>
        <v>800.0522222</v>
      </c>
      <c r="E5">
        <f t="shared" ref="E5:F5" si="8">POWER(C5,2)</f>
        <v>6364968.346</v>
      </c>
      <c r="F5">
        <f t="shared" si="8"/>
        <v>640083.5583</v>
      </c>
    </row>
    <row r="6">
      <c r="A6" s="1">
        <v>2398.0</v>
      </c>
      <c r="B6" s="1">
        <v>696.23</v>
      </c>
      <c r="C6">
        <f t="shared" si="3"/>
        <v>-203.1111111</v>
      </c>
      <c r="D6">
        <f t="shared" si="4"/>
        <v>15.88222222</v>
      </c>
      <c r="E6">
        <f t="shared" ref="E6:F6" si="9">POWER(C6,2)</f>
        <v>41254.12346</v>
      </c>
      <c r="F6">
        <f t="shared" si="9"/>
        <v>252.2449827</v>
      </c>
      <c r="G6">
        <f t="shared" ref="G6:H6" si="10">G4^0.5</f>
        <v>2315.336825</v>
      </c>
      <c r="H6">
        <f t="shared" si="10"/>
        <v>508.1870023</v>
      </c>
    </row>
    <row r="7">
      <c r="A7" s="1">
        <v>2586.0</v>
      </c>
      <c r="B7" s="1">
        <v>559.5</v>
      </c>
      <c r="C7">
        <f t="shared" si="3"/>
        <v>-15.11111111</v>
      </c>
      <c r="D7">
        <f t="shared" si="4"/>
        <v>-120.8477778</v>
      </c>
      <c r="E7">
        <f t="shared" ref="E7:F7" si="11">POWER(C7,2)</f>
        <v>228.345679</v>
      </c>
      <c r="F7">
        <f t="shared" si="11"/>
        <v>14604.18539</v>
      </c>
    </row>
    <row r="8">
      <c r="A8" s="1">
        <v>7412.0</v>
      </c>
      <c r="B8" s="1">
        <v>1481.5</v>
      </c>
      <c r="C8">
        <f t="shared" si="3"/>
        <v>4810.888889</v>
      </c>
      <c r="D8">
        <f t="shared" si="4"/>
        <v>801.1522222</v>
      </c>
      <c r="E8">
        <f t="shared" ref="E8:F8" si="12">POWER(C8,2)</f>
        <v>23144651.9</v>
      </c>
      <c r="F8">
        <f t="shared" si="12"/>
        <v>641844.8832</v>
      </c>
    </row>
    <row r="9">
      <c r="A9" s="1">
        <v>522.0</v>
      </c>
      <c r="B9" s="1">
        <v>474.5</v>
      </c>
      <c r="C9">
        <f t="shared" si="3"/>
        <v>-2079.111111</v>
      </c>
      <c r="D9">
        <f t="shared" si="4"/>
        <v>-205.8477778</v>
      </c>
      <c r="E9">
        <f t="shared" ref="E9:F9" si="13">POWER(C9,2)</f>
        <v>4322703.012</v>
      </c>
      <c r="F9">
        <f t="shared" si="13"/>
        <v>42373.30762</v>
      </c>
    </row>
    <row r="10">
      <c r="A10" s="1">
        <v>1499.0</v>
      </c>
      <c r="B10" s="1">
        <v>737.5</v>
      </c>
      <c r="C10">
        <f t="shared" si="3"/>
        <v>-1102.111111</v>
      </c>
      <c r="D10">
        <f t="shared" si="4"/>
        <v>57.15222222</v>
      </c>
      <c r="E10">
        <f t="shared" ref="E10:F10" si="14">POWER(C10,2)</f>
        <v>1214648.901</v>
      </c>
      <c r="F10">
        <f t="shared" si="14"/>
        <v>3266.376505</v>
      </c>
    </row>
    <row r="12">
      <c r="A12">
        <f t="shared" ref="A12:B12" si="15">AVERAGE(A2:A10)</f>
        <v>2601.111111</v>
      </c>
      <c r="B12">
        <f t="shared" si="15"/>
        <v>680.3477778</v>
      </c>
    </row>
    <row r="14">
      <c r="A14">
        <f>PEARSON(A2:A10,B2:B10)</f>
        <v>0.9090036494</v>
      </c>
    </row>
  </sheetData>
  <drawing r:id="rId1"/>
</worksheet>
</file>