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ninghe/Desktop/Applied DS (Mon)/"/>
    </mc:Choice>
  </mc:AlternateContent>
  <xr:revisionPtr revIDLastSave="0" documentId="13_ncr:1_{D4651F9A-4BB2-3F4B-BBB6-CCEC7F06CB51}" xr6:coauthVersionLast="40" xr6:coauthVersionMax="40" xr10:uidLastSave="{00000000-0000-0000-0000-000000000000}"/>
  <bookViews>
    <workbookView xWindow="0" yWindow="460" windowWidth="22680" windowHeight="13240" xr2:uid="{EF8EB2BA-3B57-C74C-963C-E4C8985206B8}"/>
  </bookViews>
  <sheets>
    <sheet name="Sheet1" sheetId="1" r:id="rId1"/>
  </sheets>
  <definedNames>
    <definedName name="DATE">Sheet1!$A:$A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9" i="1" l="1"/>
  <c r="K109" i="1"/>
  <c r="U109" i="1" s="1"/>
  <c r="J109" i="1"/>
  <c r="T109" i="1" s="1"/>
  <c r="I109" i="1"/>
  <c r="S109" i="1" s="1"/>
  <c r="H109" i="1"/>
  <c r="R109" i="1" s="1"/>
  <c r="G109" i="1"/>
  <c r="Q109" i="1" s="1"/>
  <c r="F109" i="1"/>
  <c r="P109" i="1" s="1"/>
  <c r="E109" i="1"/>
  <c r="O109" i="1" s="1"/>
  <c r="D109" i="1"/>
  <c r="C109" i="1"/>
  <c r="N109" i="1" s="1"/>
  <c r="B109" i="1"/>
  <c r="V108" i="1"/>
  <c r="U108" i="1"/>
  <c r="T108" i="1"/>
  <c r="S108" i="1"/>
  <c r="R108" i="1"/>
  <c r="Q108" i="1"/>
  <c r="P108" i="1"/>
  <c r="O108" i="1"/>
  <c r="N108" i="1"/>
  <c r="V107" i="1"/>
  <c r="K107" i="1"/>
  <c r="U107" i="1" s="1"/>
  <c r="J107" i="1"/>
  <c r="T107" i="1" s="1"/>
  <c r="I107" i="1"/>
  <c r="S107" i="1" s="1"/>
  <c r="H107" i="1"/>
  <c r="R107" i="1" s="1"/>
  <c r="G107" i="1"/>
  <c r="Q107" i="1" s="1"/>
  <c r="F107" i="1"/>
  <c r="P107" i="1" s="1"/>
  <c r="E107" i="1"/>
  <c r="O107" i="1" s="1"/>
  <c r="D107" i="1"/>
  <c r="C107" i="1"/>
  <c r="N107" i="1" s="1"/>
  <c r="B107" i="1"/>
  <c r="V106" i="1"/>
  <c r="U106" i="1"/>
  <c r="T106" i="1"/>
  <c r="S106" i="1"/>
  <c r="R106" i="1"/>
  <c r="Q106" i="1"/>
  <c r="P106" i="1"/>
  <c r="O106" i="1"/>
  <c r="N106" i="1"/>
  <c r="V105" i="1"/>
  <c r="K105" i="1"/>
  <c r="U105" i="1" s="1"/>
  <c r="J105" i="1"/>
  <c r="T105" i="1" s="1"/>
  <c r="I105" i="1"/>
  <c r="S105" i="1" s="1"/>
  <c r="H105" i="1"/>
  <c r="R105" i="1" s="1"/>
  <c r="G105" i="1"/>
  <c r="Q105" i="1" s="1"/>
  <c r="F105" i="1"/>
  <c r="P105" i="1" s="1"/>
  <c r="E105" i="1"/>
  <c r="O105" i="1" s="1"/>
  <c r="D105" i="1"/>
  <c r="C105" i="1"/>
  <c r="N105" i="1" s="1"/>
  <c r="B105" i="1"/>
  <c r="V104" i="1"/>
  <c r="U104" i="1"/>
  <c r="T104" i="1"/>
  <c r="S104" i="1"/>
  <c r="R104" i="1"/>
  <c r="Q104" i="1"/>
  <c r="P104" i="1"/>
  <c r="O104" i="1"/>
  <c r="N104" i="1"/>
  <c r="V103" i="1"/>
  <c r="K103" i="1"/>
  <c r="U103" i="1" s="1"/>
  <c r="J103" i="1"/>
  <c r="T103" i="1" s="1"/>
  <c r="I103" i="1"/>
  <c r="S103" i="1" s="1"/>
  <c r="H103" i="1"/>
  <c r="R103" i="1" s="1"/>
  <c r="G103" i="1"/>
  <c r="Q103" i="1" s="1"/>
  <c r="F103" i="1"/>
  <c r="P103" i="1" s="1"/>
  <c r="E103" i="1"/>
  <c r="O103" i="1" s="1"/>
  <c r="D103" i="1"/>
  <c r="C103" i="1"/>
  <c r="N103" i="1" s="1"/>
  <c r="B103" i="1"/>
  <c r="V102" i="1"/>
  <c r="U102" i="1"/>
  <c r="T102" i="1"/>
  <c r="S102" i="1"/>
  <c r="R102" i="1"/>
  <c r="Q102" i="1"/>
  <c r="P102" i="1"/>
  <c r="O102" i="1"/>
  <c r="N102" i="1"/>
  <c r="V101" i="1"/>
  <c r="K101" i="1"/>
  <c r="U101" i="1" s="1"/>
  <c r="J101" i="1"/>
  <c r="T101" i="1" s="1"/>
  <c r="I101" i="1"/>
  <c r="S101" i="1" s="1"/>
  <c r="H101" i="1"/>
  <c r="R101" i="1" s="1"/>
  <c r="G101" i="1"/>
  <c r="Q101" i="1" s="1"/>
  <c r="F101" i="1"/>
  <c r="P101" i="1" s="1"/>
  <c r="E101" i="1"/>
  <c r="O101" i="1" s="1"/>
  <c r="D101" i="1"/>
  <c r="C101" i="1"/>
  <c r="N101" i="1" s="1"/>
  <c r="B101" i="1"/>
  <c r="V100" i="1"/>
  <c r="U100" i="1"/>
  <c r="T100" i="1"/>
  <c r="S100" i="1"/>
  <c r="R100" i="1"/>
  <c r="Q100" i="1"/>
  <c r="P100" i="1"/>
  <c r="O100" i="1"/>
  <c r="N100" i="1"/>
  <c r="V99" i="1"/>
  <c r="K99" i="1"/>
  <c r="U99" i="1" s="1"/>
  <c r="J99" i="1"/>
  <c r="T99" i="1" s="1"/>
  <c r="I99" i="1"/>
  <c r="S99" i="1" s="1"/>
  <c r="H99" i="1"/>
  <c r="R99" i="1" s="1"/>
  <c r="G99" i="1"/>
  <c r="Q99" i="1" s="1"/>
  <c r="F99" i="1"/>
  <c r="P99" i="1" s="1"/>
  <c r="E99" i="1"/>
  <c r="O99" i="1" s="1"/>
  <c r="D99" i="1"/>
  <c r="C99" i="1"/>
  <c r="N99" i="1" s="1"/>
  <c r="B99" i="1"/>
  <c r="V98" i="1"/>
  <c r="U98" i="1"/>
  <c r="T98" i="1"/>
  <c r="S98" i="1"/>
  <c r="R98" i="1"/>
  <c r="Q98" i="1"/>
  <c r="P98" i="1"/>
  <c r="O98" i="1"/>
  <c r="N98" i="1"/>
  <c r="V97" i="1"/>
  <c r="K97" i="1"/>
  <c r="U97" i="1" s="1"/>
  <c r="J97" i="1"/>
  <c r="T97" i="1" s="1"/>
  <c r="I97" i="1"/>
  <c r="S97" i="1" s="1"/>
  <c r="H97" i="1"/>
  <c r="R97" i="1" s="1"/>
  <c r="G97" i="1"/>
  <c r="Q97" i="1" s="1"/>
  <c r="F97" i="1"/>
  <c r="P97" i="1" s="1"/>
  <c r="E97" i="1"/>
  <c r="O97" i="1" s="1"/>
  <c r="D97" i="1"/>
  <c r="C97" i="1"/>
  <c r="N97" i="1" s="1"/>
  <c r="B97" i="1"/>
  <c r="V96" i="1"/>
  <c r="U96" i="1"/>
  <c r="T96" i="1"/>
  <c r="S96" i="1"/>
  <c r="R96" i="1"/>
  <c r="Q96" i="1"/>
  <c r="P96" i="1"/>
  <c r="O96" i="1"/>
  <c r="N96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2" i="1"/>
  <c r="N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2" i="1"/>
</calcChain>
</file>

<file path=xl/sharedStrings.xml><?xml version="1.0" encoding="utf-8"?>
<sst xmlns="http://schemas.openxmlformats.org/spreadsheetml/2006/main" count="224" uniqueCount="52">
  <si>
    <t>date</t>
  </si>
  <si>
    <t>name of team1</t>
  </si>
  <si>
    <t>name of team2</t>
  </si>
  <si>
    <t>counts of team2</t>
  </si>
  <si>
    <t>counts of team1</t>
  </si>
  <si>
    <t>positive percentage of team 1</t>
  </si>
  <si>
    <t>negative percentage of team1</t>
  </si>
  <si>
    <t>neutral percentage of team 1</t>
  </si>
  <si>
    <t>positive percentage of team 2</t>
  </si>
  <si>
    <t>negative percentage of team 2</t>
  </si>
  <si>
    <t>neutral percentage of team 2</t>
  </si>
  <si>
    <t>Timberwolves</t>
  </si>
  <si>
    <t>Cavaliers</t>
  </si>
  <si>
    <t>Result team 1</t>
  </si>
  <si>
    <t xml:space="preserve">Result team 2 </t>
  </si>
  <si>
    <t>Rockets</t>
  </si>
  <si>
    <t>Wizards</t>
  </si>
  <si>
    <t>Celtics</t>
  </si>
  <si>
    <t>Pelicans</t>
  </si>
  <si>
    <t>Magic</t>
  </si>
  <si>
    <t>Warriors</t>
  </si>
  <si>
    <t>Bucks</t>
  </si>
  <si>
    <t>Hornets</t>
  </si>
  <si>
    <t>Spurs</t>
  </si>
  <si>
    <t>Bulls</t>
  </si>
  <si>
    <t>Pacers</t>
  </si>
  <si>
    <t>Jazz</t>
  </si>
  <si>
    <t>Knicks</t>
  </si>
  <si>
    <t>Pistons</t>
  </si>
  <si>
    <t>Raptors</t>
  </si>
  <si>
    <t>Grizzlies</t>
  </si>
  <si>
    <t>Suns</t>
  </si>
  <si>
    <t>Hawks</t>
  </si>
  <si>
    <t>Heat</t>
  </si>
  <si>
    <t>Lakers</t>
  </si>
  <si>
    <t>Nuggets</t>
  </si>
  <si>
    <t>76ers</t>
  </si>
  <si>
    <t>Nets</t>
  </si>
  <si>
    <t>Mavericks</t>
  </si>
  <si>
    <t>Thunder</t>
  </si>
  <si>
    <t>Trail Blazers</t>
  </si>
  <si>
    <t>Clippers</t>
  </si>
  <si>
    <t>Kings</t>
  </si>
  <si>
    <t>percentageofcounts_1</t>
  </si>
  <si>
    <t>percentageofcounts_2</t>
  </si>
  <si>
    <t>positive_1</t>
  </si>
  <si>
    <t>negative_1</t>
  </si>
  <si>
    <t>neutral_1</t>
  </si>
  <si>
    <t>positive_2</t>
  </si>
  <si>
    <t>negative_2</t>
  </si>
  <si>
    <t>neutral_2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</si>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</sst>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0.0000000"/>
  </numFmts>
  <fonts count="7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212121"/>
      <name val="Courier New"/>
      <family val="1"/>
    </font>
    <font>
      <u/>
      <sz val="12"/>
      <color theme="1"/>
      <name val="Calibri (Body)_x0000_"/>
    </font>
    <font>
      <u/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49" fontId="3" fillId="0" borderId="0" xfId="0" applyNumberFormat="1" applyFont="1"/>
    <xf numFmtId="0" fontId="2" fillId="0" borderId="0" xfId="0" applyFont="1"/>
    <xf numFmtId="0" fontId="0" fillId="0" borderId="0" xfId="0" applyFont="1"/>
    <xf numFmtId="0" fontId="4" fillId="0" borderId="0" xfId="0" applyFont="1"/>
    <xf numFmtId="165" fontId="0" fillId="0" borderId="0" xfId="0" applyNumberFormat="1"/>
    <xf numFmtId="164" fontId="0" fillId="0" borderId="0" xfId="0" applyNumberFormat="1" applyFont="1"/>
    <xf numFmtId="0" fontId="5" fillId="0" borderId="0" xfId="0" applyFont="1"/>
    <xf numFmtId="0" fontId="6" fillId="0" borderId="0" xfId="0" applyFon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CF43-F2E8-BC4A-B839-B0099ABD0475}">
  <dimension ref="A1:V109"/>
  <sheetViews>
    <sheetView tabSelected="1" topLeftCell="A75" zoomScaleNormal="100" workbookViewId="0">
      <selection activeCell="A88" sqref="A88:V95"/>
    </sheetView>
  </sheetViews>
  <sheetFormatPr baseColWidth="10" defaultColWidth="10.6640625" defaultRowHeight="16"/>
  <cols>
    <col min="2" max="2" width="15" customWidth="1"/>
    <col min="3" max="3" width="16.33203125" customWidth="1"/>
    <col min="4" max="4" width="17.1640625" customWidth="1"/>
    <col min="5" max="5" width="18.5" customWidth="1"/>
    <col min="6" max="6" width="28.6640625" style="3" customWidth="1"/>
    <col min="7" max="7" width="25.33203125" customWidth="1"/>
    <col min="8" max="9" width="25" customWidth="1"/>
    <col min="10" max="10" width="27" customWidth="1"/>
    <col min="11" max="11" width="26.1640625" customWidth="1"/>
    <col min="12" max="12" width="15.33203125" style="2" customWidth="1"/>
    <col min="13" max="13" width="13.33203125" style="2" customWidth="1"/>
    <col min="14" max="14" width="22.1640625" style="7" customWidth="1"/>
    <col min="15" max="15" width="18.83203125" customWidth="1"/>
    <col min="16" max="16" width="13.33203125" style="7" customWidth="1"/>
    <col min="17" max="17" width="18.83203125" style="7" customWidth="1"/>
    <col min="18" max="18" width="17.6640625" style="7" customWidth="1"/>
    <col min="19" max="19" width="13.33203125" style="7" customWidth="1"/>
    <col min="20" max="21" width="11.1640625" style="7" bestFit="1" customWidth="1"/>
  </cols>
  <sheetData>
    <row r="1" spans="1:22">
      <c r="A1" t="s">
        <v>0</v>
      </c>
      <c r="B1" t="s">
        <v>1</v>
      </c>
      <c r="C1" t="s">
        <v>4</v>
      </c>
      <c r="D1" t="s">
        <v>2</v>
      </c>
      <c r="E1" t="s">
        <v>3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13</v>
      </c>
      <c r="M1" s="2" t="s">
        <v>14</v>
      </c>
      <c r="N1" s="7" t="s">
        <v>43</v>
      </c>
      <c r="O1" s="2" t="s">
        <v>44</v>
      </c>
      <c r="P1" s="7" t="s">
        <v>45</v>
      </c>
      <c r="Q1" s="7" t="s">
        <v>46</v>
      </c>
      <c r="R1" s="7" t="s">
        <v>47</v>
      </c>
      <c r="S1" s="7" t="s">
        <v>48</v>
      </c>
      <c r="T1" s="7" t="s">
        <v>49</v>
      </c>
      <c r="U1" s="7" t="s">
        <v>50</v>
      </c>
      <c r="V1" s="2" t="s">
        <v>51</v>
      </c>
    </row>
    <row r="2" spans="1:22" ht="19">
      <c r="A2">
        <v>1126</v>
      </c>
      <c r="B2" t="s">
        <v>11</v>
      </c>
      <c r="C2" s="1">
        <v>53</v>
      </c>
      <c r="D2" t="s">
        <v>12</v>
      </c>
      <c r="E2">
        <v>62</v>
      </c>
      <c r="F2" s="4">
        <v>0.41509434000000001</v>
      </c>
      <c r="G2" s="3">
        <v>3.7735850000000001E-2</v>
      </c>
      <c r="H2" s="3">
        <v>0.54716980999999998</v>
      </c>
      <c r="I2" s="3">
        <v>0.29032258</v>
      </c>
      <c r="J2" s="3">
        <v>0.24193548000000001</v>
      </c>
      <c r="K2" s="3">
        <v>0.46774194000000002</v>
      </c>
      <c r="L2" s="2">
        <v>102</v>
      </c>
      <c r="M2" s="2">
        <v>95</v>
      </c>
      <c r="N2" s="7">
        <f>C2/(C2+E2)</f>
        <v>0.46086956521739131</v>
      </c>
      <c r="O2">
        <f>-E2/(C2+E2)</f>
        <v>-0.53913043478260869</v>
      </c>
      <c r="P2" s="6">
        <v>0.41509434000000001</v>
      </c>
      <c r="Q2" s="7">
        <f>-G2</f>
        <v>-3.7735850000000001E-2</v>
      </c>
      <c r="R2" s="7">
        <v>0.54716980999999998</v>
      </c>
      <c r="S2" s="7">
        <f>-I2</f>
        <v>-0.29032258</v>
      </c>
      <c r="T2" s="7">
        <f>J2</f>
        <v>0.24193548000000001</v>
      </c>
      <c r="U2" s="7">
        <f>K2</f>
        <v>0.46774194000000002</v>
      </c>
      <c r="V2">
        <v>1</v>
      </c>
    </row>
    <row r="3" spans="1:22">
      <c r="A3">
        <v>1126</v>
      </c>
      <c r="B3" t="s">
        <v>21</v>
      </c>
      <c r="C3">
        <v>329</v>
      </c>
      <c r="D3" t="s">
        <v>22</v>
      </c>
      <c r="E3">
        <v>116</v>
      </c>
      <c r="F3" s="5">
        <v>9.4224920000000004E-2</v>
      </c>
      <c r="G3" s="3">
        <v>3.6474159999999999E-2</v>
      </c>
      <c r="H3" s="3">
        <v>0.86930090999999998</v>
      </c>
      <c r="I3" s="3">
        <v>0.20689655000000001</v>
      </c>
      <c r="J3" s="3">
        <v>7.7586210000000003E-2</v>
      </c>
      <c r="K3" s="3">
        <v>0.71551724000000005</v>
      </c>
      <c r="L3" s="2">
        <v>107</v>
      </c>
      <c r="M3" s="2">
        <v>110</v>
      </c>
      <c r="N3" s="7">
        <f t="shared" ref="N3:N66" si="0">C3/(C3+E3)</f>
        <v>0.73932584269662927</v>
      </c>
      <c r="O3">
        <f t="shared" ref="O3:O66" si="1">-E3/(C3+E3)</f>
        <v>-0.26067415730337079</v>
      </c>
      <c r="P3" s="8">
        <v>9.4224920000000004E-2</v>
      </c>
      <c r="Q3" s="7">
        <f t="shared" ref="Q3:Q66" si="2">-G3</f>
        <v>-3.6474159999999999E-2</v>
      </c>
      <c r="R3" s="7">
        <v>0.86930090999999998</v>
      </c>
      <c r="S3" s="7">
        <f t="shared" ref="S3:S66" si="3">-I3</f>
        <v>-0.20689655000000001</v>
      </c>
      <c r="T3" s="7">
        <f t="shared" ref="T3:T66" si="4">J3</f>
        <v>7.7586210000000003E-2</v>
      </c>
      <c r="U3" s="7">
        <f t="shared" ref="U3:U66" si="5">K3</f>
        <v>0.71551724000000005</v>
      </c>
      <c r="V3">
        <v>0</v>
      </c>
    </row>
    <row r="4" spans="1:22">
      <c r="A4">
        <v>1126</v>
      </c>
      <c r="B4" t="s">
        <v>15</v>
      </c>
      <c r="C4">
        <v>216</v>
      </c>
      <c r="D4" t="s">
        <v>16</v>
      </c>
      <c r="E4">
        <v>223</v>
      </c>
      <c r="F4" s="4">
        <v>0.32407406999999999</v>
      </c>
      <c r="G4" s="3">
        <v>0.12037037</v>
      </c>
      <c r="H4" s="3">
        <v>0.55555555999999995</v>
      </c>
      <c r="I4" s="3">
        <v>0.40358744000000002</v>
      </c>
      <c r="J4" s="3">
        <v>7.6233179999999998E-2</v>
      </c>
      <c r="K4" s="3">
        <v>0.52017937000000003</v>
      </c>
      <c r="L4" s="2">
        <v>131</v>
      </c>
      <c r="M4" s="2">
        <v>135</v>
      </c>
      <c r="N4" s="7">
        <f>C4/(C4+E4)</f>
        <v>0.49202733485193623</v>
      </c>
      <c r="O4">
        <f t="shared" si="1"/>
        <v>-0.50797266514806383</v>
      </c>
      <c r="P4" s="6">
        <v>0.32407406999999999</v>
      </c>
      <c r="Q4" s="7">
        <f t="shared" si="2"/>
        <v>-0.12037037</v>
      </c>
      <c r="R4" s="7">
        <v>0.55555555999999995</v>
      </c>
      <c r="S4" s="7">
        <f t="shared" si="3"/>
        <v>-0.40358744000000002</v>
      </c>
      <c r="T4" s="7">
        <f t="shared" si="4"/>
        <v>7.6233179999999998E-2</v>
      </c>
      <c r="U4" s="7">
        <f t="shared" si="5"/>
        <v>0.52017937000000003</v>
      </c>
      <c r="V4">
        <v>0</v>
      </c>
    </row>
    <row r="5" spans="1:22">
      <c r="A5">
        <v>1126</v>
      </c>
      <c r="B5" t="s">
        <v>23</v>
      </c>
      <c r="C5">
        <v>105</v>
      </c>
      <c r="D5" t="s">
        <v>24</v>
      </c>
      <c r="E5">
        <v>110</v>
      </c>
      <c r="F5" s="4">
        <v>0.42857142999999998</v>
      </c>
      <c r="G5" s="3">
        <v>0.10476190000000001</v>
      </c>
      <c r="H5" s="3">
        <v>0.46666667000000001</v>
      </c>
      <c r="I5" s="3">
        <v>0.22727273000000001</v>
      </c>
      <c r="J5" s="3">
        <v>0.13636364000000001</v>
      </c>
      <c r="K5" s="3">
        <v>0.63636364000000001</v>
      </c>
      <c r="L5" s="2">
        <v>108</v>
      </c>
      <c r="M5" s="2">
        <v>107</v>
      </c>
      <c r="N5" s="7">
        <f t="shared" si="0"/>
        <v>0.48837209302325579</v>
      </c>
      <c r="O5">
        <f t="shared" si="1"/>
        <v>-0.51162790697674421</v>
      </c>
      <c r="P5" s="6">
        <v>0.42857142999999998</v>
      </c>
      <c r="Q5" s="7">
        <f t="shared" si="2"/>
        <v>-0.10476190000000001</v>
      </c>
      <c r="R5" s="7">
        <v>0.46666667000000001</v>
      </c>
      <c r="S5" s="7">
        <f t="shared" si="3"/>
        <v>-0.22727273000000001</v>
      </c>
      <c r="T5" s="7">
        <f t="shared" si="4"/>
        <v>0.13636364000000001</v>
      </c>
      <c r="U5" s="7">
        <f t="shared" si="5"/>
        <v>0.63636364000000001</v>
      </c>
      <c r="V5">
        <v>1</v>
      </c>
    </row>
    <row r="6" spans="1:22">
      <c r="A6">
        <v>1126</v>
      </c>
      <c r="B6" t="s">
        <v>17</v>
      </c>
      <c r="C6">
        <v>178</v>
      </c>
      <c r="D6" t="s">
        <v>18</v>
      </c>
      <c r="E6">
        <v>104</v>
      </c>
      <c r="F6" s="4">
        <v>0.32584269999999999</v>
      </c>
      <c r="G6" s="3">
        <v>0.29775280999999998</v>
      </c>
      <c r="H6" s="3">
        <v>0.37640448999999998</v>
      </c>
      <c r="I6" s="3">
        <v>0.36538461999999999</v>
      </c>
      <c r="J6" s="3">
        <v>0.20192308</v>
      </c>
      <c r="K6" s="3">
        <v>0.43269231000000002</v>
      </c>
      <c r="L6" s="2">
        <v>124</v>
      </c>
      <c r="M6" s="2">
        <v>107</v>
      </c>
      <c r="N6" s="7">
        <f t="shared" si="0"/>
        <v>0.63120567375886527</v>
      </c>
      <c r="O6">
        <f t="shared" si="1"/>
        <v>-0.36879432624113473</v>
      </c>
      <c r="P6" s="6">
        <v>0.32584269999999999</v>
      </c>
      <c r="Q6" s="7">
        <f t="shared" si="2"/>
        <v>-0.29775280999999998</v>
      </c>
      <c r="R6" s="7">
        <v>0.37640448999999998</v>
      </c>
      <c r="S6" s="7">
        <f t="shared" si="3"/>
        <v>-0.36538461999999999</v>
      </c>
      <c r="T6" s="7">
        <f t="shared" si="4"/>
        <v>0.20192308</v>
      </c>
      <c r="U6" s="7">
        <f t="shared" si="5"/>
        <v>0.43269231000000002</v>
      </c>
      <c r="V6">
        <v>1</v>
      </c>
    </row>
    <row r="7" spans="1:22">
      <c r="A7">
        <v>1126</v>
      </c>
      <c r="B7" t="s">
        <v>25</v>
      </c>
      <c r="C7">
        <v>33</v>
      </c>
      <c r="D7" t="s">
        <v>26</v>
      </c>
      <c r="E7">
        <v>79</v>
      </c>
      <c r="F7" s="4">
        <v>0.27272727000000002</v>
      </c>
      <c r="G7" s="3">
        <v>0.21212121</v>
      </c>
      <c r="H7" s="3">
        <v>0.51515151999999997</v>
      </c>
      <c r="I7" s="3">
        <v>0.15189873000000001</v>
      </c>
      <c r="J7" s="3">
        <v>0.51898734000000002</v>
      </c>
      <c r="K7" s="3">
        <v>0.32911392</v>
      </c>
      <c r="L7" s="2">
        <v>121</v>
      </c>
      <c r="M7" s="2">
        <v>88</v>
      </c>
      <c r="N7" s="7">
        <f t="shared" si="0"/>
        <v>0.29464285714285715</v>
      </c>
      <c r="O7">
        <f t="shared" si="1"/>
        <v>-0.7053571428571429</v>
      </c>
      <c r="P7" s="6">
        <v>0.27272727000000002</v>
      </c>
      <c r="Q7" s="7">
        <f t="shared" si="2"/>
        <v>-0.21212121</v>
      </c>
      <c r="R7" s="7">
        <v>0.51515151999999997</v>
      </c>
      <c r="S7" s="7">
        <f t="shared" si="3"/>
        <v>-0.15189873000000001</v>
      </c>
      <c r="T7" s="7">
        <f t="shared" si="4"/>
        <v>0.51898734000000002</v>
      </c>
      <c r="U7" s="7">
        <f t="shared" si="5"/>
        <v>0.32911392</v>
      </c>
      <c r="V7">
        <v>1</v>
      </c>
    </row>
    <row r="8" spans="1:22">
      <c r="A8">
        <v>1126</v>
      </c>
      <c r="B8" t="s">
        <v>19</v>
      </c>
      <c r="C8">
        <v>57</v>
      </c>
      <c r="D8" t="s">
        <v>20</v>
      </c>
      <c r="E8">
        <v>154</v>
      </c>
      <c r="F8" s="3">
        <v>0.84210525999999997</v>
      </c>
      <c r="G8" s="3">
        <v>1.7543860000000001E-2</v>
      </c>
      <c r="H8" s="3">
        <v>0.14035088000000001</v>
      </c>
      <c r="I8" s="3">
        <v>0.41558442000000001</v>
      </c>
      <c r="J8" s="3">
        <v>0.22077922</v>
      </c>
      <c r="K8" s="3">
        <v>0.36363635999999999</v>
      </c>
      <c r="L8" s="2">
        <v>110</v>
      </c>
      <c r="M8" s="2">
        <v>116</v>
      </c>
      <c r="N8" s="7">
        <f t="shared" si="0"/>
        <v>0.27014218009478674</v>
      </c>
      <c r="O8">
        <f t="shared" si="1"/>
        <v>-0.72985781990521326</v>
      </c>
      <c r="P8" s="7">
        <v>0.84210525999999997</v>
      </c>
      <c r="Q8" s="7">
        <f t="shared" si="2"/>
        <v>-1.7543860000000001E-2</v>
      </c>
      <c r="R8" s="7">
        <v>0.14035088000000001</v>
      </c>
      <c r="S8" s="7">
        <f t="shared" si="3"/>
        <v>-0.41558442000000001</v>
      </c>
      <c r="T8" s="7">
        <f t="shared" si="4"/>
        <v>0.22077922</v>
      </c>
      <c r="U8" s="7">
        <f t="shared" si="5"/>
        <v>0.36363635999999999</v>
      </c>
      <c r="V8">
        <v>0</v>
      </c>
    </row>
    <row r="9" spans="1:22">
      <c r="A9">
        <v>1127</v>
      </c>
      <c r="B9" t="s">
        <v>27</v>
      </c>
      <c r="C9">
        <v>157</v>
      </c>
      <c r="D9" t="s">
        <v>28</v>
      </c>
      <c r="E9">
        <v>97</v>
      </c>
      <c r="F9" s="3">
        <v>0.36942675000000003</v>
      </c>
      <c r="G9" s="3">
        <v>0.16560510000000001</v>
      </c>
      <c r="H9" s="3">
        <v>0.46496815000000002</v>
      </c>
      <c r="I9" s="3">
        <v>0.30927834999999998</v>
      </c>
      <c r="J9" s="3">
        <v>0.14432990000000001</v>
      </c>
      <c r="K9" s="3">
        <v>0.54639174999999995</v>
      </c>
      <c r="L9" s="2">
        <v>108</v>
      </c>
      <c r="M9" s="2">
        <v>115</v>
      </c>
      <c r="N9" s="7">
        <f t="shared" si="0"/>
        <v>0.61811023622047245</v>
      </c>
      <c r="O9">
        <f t="shared" si="1"/>
        <v>-0.38188976377952755</v>
      </c>
      <c r="P9" s="7">
        <v>0.36942675000000003</v>
      </c>
      <c r="Q9" s="7">
        <f t="shared" si="2"/>
        <v>-0.16560510000000001</v>
      </c>
      <c r="R9" s="7">
        <v>0.46496815000000002</v>
      </c>
      <c r="S9" s="7">
        <f t="shared" si="3"/>
        <v>-0.30927834999999998</v>
      </c>
      <c r="T9" s="7">
        <f t="shared" si="4"/>
        <v>0.14432990000000001</v>
      </c>
      <c r="U9" s="7">
        <f t="shared" si="5"/>
        <v>0.54639174999999995</v>
      </c>
      <c r="V9">
        <v>0</v>
      </c>
    </row>
    <row r="10" spans="1:22">
      <c r="A10">
        <v>1127</v>
      </c>
      <c r="B10" t="s">
        <v>32</v>
      </c>
      <c r="C10">
        <v>75</v>
      </c>
      <c r="D10" t="s">
        <v>33</v>
      </c>
      <c r="E10">
        <v>100</v>
      </c>
      <c r="F10" s="3">
        <v>0.34666667000000001</v>
      </c>
      <c r="G10" s="3">
        <v>0.10666667000000001</v>
      </c>
      <c r="H10" s="3">
        <v>0.54666667000000002</v>
      </c>
      <c r="I10" s="3">
        <v>0.23</v>
      </c>
      <c r="J10" s="3">
        <v>0.18</v>
      </c>
      <c r="K10" s="3">
        <v>0.59</v>
      </c>
      <c r="L10" s="2">
        <v>115</v>
      </c>
      <c r="M10" s="2">
        <v>113</v>
      </c>
      <c r="N10" s="7">
        <f t="shared" si="0"/>
        <v>0.42857142857142855</v>
      </c>
      <c r="O10">
        <f t="shared" si="1"/>
        <v>-0.5714285714285714</v>
      </c>
      <c r="P10" s="7">
        <v>0.34666667000000001</v>
      </c>
      <c r="Q10" s="7">
        <f t="shared" si="2"/>
        <v>-0.10666667000000001</v>
      </c>
      <c r="R10" s="7">
        <v>0.54666667000000002</v>
      </c>
      <c r="S10" s="7">
        <f t="shared" si="3"/>
        <v>-0.23</v>
      </c>
      <c r="T10" s="7">
        <f t="shared" si="4"/>
        <v>0.18</v>
      </c>
      <c r="U10" s="7">
        <f t="shared" si="5"/>
        <v>0.59</v>
      </c>
      <c r="V10">
        <v>1</v>
      </c>
    </row>
    <row r="11" spans="1:22">
      <c r="A11">
        <v>1127</v>
      </c>
      <c r="B11" t="s">
        <v>29</v>
      </c>
      <c r="C11">
        <v>174</v>
      </c>
      <c r="D11" t="s">
        <v>30</v>
      </c>
      <c r="E11">
        <v>103</v>
      </c>
      <c r="F11" s="3">
        <v>0.2183908</v>
      </c>
      <c r="G11" s="3">
        <v>0.12068966</v>
      </c>
      <c r="H11" s="3">
        <v>0.66091953999999997</v>
      </c>
      <c r="I11" s="3">
        <v>0.29126214</v>
      </c>
      <c r="J11" s="3">
        <v>0.19417476</v>
      </c>
      <c r="K11" s="3">
        <v>0.51456310999999999</v>
      </c>
      <c r="L11" s="2">
        <v>122</v>
      </c>
      <c r="M11" s="2">
        <v>114</v>
      </c>
      <c r="N11" s="7">
        <f t="shared" si="0"/>
        <v>0.62815884476534301</v>
      </c>
      <c r="O11">
        <f t="shared" si="1"/>
        <v>-0.37184115523465705</v>
      </c>
      <c r="P11" s="7">
        <v>0.2183908</v>
      </c>
      <c r="Q11" s="7">
        <f t="shared" si="2"/>
        <v>-0.12068966</v>
      </c>
      <c r="R11" s="7">
        <v>0.66091953999999997</v>
      </c>
      <c r="S11" s="7">
        <f t="shared" si="3"/>
        <v>-0.29126214</v>
      </c>
      <c r="T11" s="7">
        <f t="shared" si="4"/>
        <v>0.19417476</v>
      </c>
      <c r="U11" s="7">
        <f t="shared" si="5"/>
        <v>0.51456310999999999</v>
      </c>
      <c r="V11">
        <v>1</v>
      </c>
    </row>
    <row r="12" spans="1:22">
      <c r="A12">
        <v>1127</v>
      </c>
      <c r="B12" t="s">
        <v>34</v>
      </c>
      <c r="C12">
        <v>676</v>
      </c>
      <c r="D12" t="s">
        <v>35</v>
      </c>
      <c r="E12">
        <v>431</v>
      </c>
      <c r="F12" s="3">
        <v>0.41863905000000001</v>
      </c>
      <c r="G12" s="3">
        <v>0.30769231000000002</v>
      </c>
      <c r="H12" s="3">
        <v>0.27366864000000002</v>
      </c>
      <c r="I12" s="3">
        <v>0.31322506</v>
      </c>
      <c r="J12" s="3">
        <v>6.4965200000000001E-2</v>
      </c>
      <c r="K12" s="3">
        <v>0.62180974</v>
      </c>
      <c r="L12" s="2">
        <v>85</v>
      </c>
      <c r="M12" s="2">
        <v>117</v>
      </c>
      <c r="N12" s="7">
        <f t="shared" si="0"/>
        <v>0.61065943992773264</v>
      </c>
      <c r="O12">
        <f t="shared" si="1"/>
        <v>-0.38934056007226742</v>
      </c>
      <c r="P12" s="7">
        <v>0.41863905000000001</v>
      </c>
      <c r="Q12" s="7">
        <f t="shared" si="2"/>
        <v>-0.30769231000000002</v>
      </c>
      <c r="R12" s="7">
        <v>0.27366864000000002</v>
      </c>
      <c r="S12" s="7">
        <f t="shared" si="3"/>
        <v>-0.31322506</v>
      </c>
      <c r="T12" s="7">
        <f t="shared" si="4"/>
        <v>6.4965200000000001E-2</v>
      </c>
      <c r="U12" s="7">
        <f t="shared" si="5"/>
        <v>0.62180974</v>
      </c>
      <c r="V12">
        <v>0</v>
      </c>
    </row>
    <row r="13" spans="1:22">
      <c r="A13">
        <v>1127</v>
      </c>
      <c r="B13" t="s">
        <v>25</v>
      </c>
      <c r="C13">
        <v>82</v>
      </c>
      <c r="D13" t="s">
        <v>31</v>
      </c>
      <c r="E13">
        <v>87</v>
      </c>
      <c r="F13" s="3">
        <v>0.31707317000000002</v>
      </c>
      <c r="G13" s="3">
        <v>2.4390240000000001E-2</v>
      </c>
      <c r="H13" s="3">
        <v>0.65853658999999998</v>
      </c>
      <c r="I13" s="3">
        <v>0.28735632</v>
      </c>
      <c r="J13" s="3">
        <v>6.8965520000000002E-2</v>
      </c>
      <c r="K13" s="3">
        <v>0.64367816</v>
      </c>
      <c r="L13" s="2">
        <v>109</v>
      </c>
      <c r="M13" s="2">
        <v>104</v>
      </c>
      <c r="N13" s="7">
        <f t="shared" si="0"/>
        <v>0.48520710059171596</v>
      </c>
      <c r="O13">
        <f t="shared" si="1"/>
        <v>-0.51479289940828399</v>
      </c>
      <c r="P13" s="7">
        <v>0.31707317000000002</v>
      </c>
      <c r="Q13" s="7">
        <f t="shared" si="2"/>
        <v>-2.4390240000000001E-2</v>
      </c>
      <c r="R13" s="7">
        <v>0.65853658999999998</v>
      </c>
      <c r="S13" s="7">
        <f t="shared" si="3"/>
        <v>-0.28735632</v>
      </c>
      <c r="T13" s="7">
        <f t="shared" si="4"/>
        <v>6.8965520000000002E-2</v>
      </c>
      <c r="U13" s="7">
        <f t="shared" si="5"/>
        <v>0.64367816</v>
      </c>
      <c r="V13">
        <v>1</v>
      </c>
    </row>
    <row r="14" spans="1:22">
      <c r="A14">
        <v>1128</v>
      </c>
      <c r="B14" t="s">
        <v>32</v>
      </c>
      <c r="C14">
        <v>79</v>
      </c>
      <c r="D14" t="s">
        <v>22</v>
      </c>
      <c r="E14">
        <v>80</v>
      </c>
      <c r="F14" s="4">
        <v>0.48101265999999998</v>
      </c>
      <c r="G14" s="4">
        <v>0.21518987000000001</v>
      </c>
      <c r="H14" s="4">
        <v>0.30379747000000001</v>
      </c>
      <c r="I14" s="4">
        <v>0.3</v>
      </c>
      <c r="J14" s="4">
        <v>7.4999999999999997E-2</v>
      </c>
      <c r="K14" s="4">
        <v>0.625</v>
      </c>
      <c r="L14" s="2">
        <v>94</v>
      </c>
      <c r="M14" s="2">
        <v>108</v>
      </c>
      <c r="N14" s="7">
        <f t="shared" si="0"/>
        <v>0.49685534591194969</v>
      </c>
      <c r="O14">
        <f t="shared" si="1"/>
        <v>-0.50314465408805031</v>
      </c>
      <c r="P14" s="6">
        <v>0.48101265999999998</v>
      </c>
      <c r="Q14" s="7">
        <f t="shared" si="2"/>
        <v>-0.21518987000000001</v>
      </c>
      <c r="R14" s="6">
        <v>0.30379747000000001</v>
      </c>
      <c r="S14" s="7">
        <f t="shared" si="3"/>
        <v>-0.3</v>
      </c>
      <c r="T14" s="7">
        <f t="shared" si="4"/>
        <v>7.4999999999999997E-2</v>
      </c>
      <c r="U14" s="7">
        <f t="shared" si="5"/>
        <v>0.625</v>
      </c>
      <c r="V14">
        <v>0</v>
      </c>
    </row>
    <row r="15" spans="1:22">
      <c r="A15">
        <v>1128</v>
      </c>
      <c r="B15" t="s">
        <v>27</v>
      </c>
      <c r="C15">
        <v>107</v>
      </c>
      <c r="D15" t="s">
        <v>36</v>
      </c>
      <c r="E15">
        <v>139</v>
      </c>
      <c r="F15" s="4">
        <v>0.28037382999999999</v>
      </c>
      <c r="G15" s="4">
        <v>0.13084112000000001</v>
      </c>
      <c r="H15" s="4">
        <v>0.58878505000000003</v>
      </c>
      <c r="I15" s="4">
        <v>0.51079136999999997</v>
      </c>
      <c r="J15" s="4">
        <v>0.12949640000000001</v>
      </c>
      <c r="K15" s="4">
        <v>0.35971223000000002</v>
      </c>
      <c r="L15" s="2">
        <v>91</v>
      </c>
      <c r="M15" s="2">
        <v>117</v>
      </c>
      <c r="N15" s="7">
        <f t="shared" si="0"/>
        <v>0.43495934959349591</v>
      </c>
      <c r="O15">
        <f t="shared" si="1"/>
        <v>-0.56504065040650409</v>
      </c>
      <c r="P15" s="6">
        <v>0.28037382999999999</v>
      </c>
      <c r="Q15" s="7">
        <f t="shared" si="2"/>
        <v>-0.13084112000000001</v>
      </c>
      <c r="R15" s="6">
        <v>0.58878505000000003</v>
      </c>
      <c r="S15" s="7">
        <f t="shared" si="3"/>
        <v>-0.51079136999999997</v>
      </c>
      <c r="T15" s="7">
        <f t="shared" si="4"/>
        <v>0.12949640000000001</v>
      </c>
      <c r="U15" s="7">
        <f t="shared" si="5"/>
        <v>0.35971223000000002</v>
      </c>
      <c r="V15">
        <v>0</v>
      </c>
    </row>
    <row r="16" spans="1:22">
      <c r="A16">
        <v>1128</v>
      </c>
      <c r="B16" t="s">
        <v>26</v>
      </c>
      <c r="C16">
        <v>191</v>
      </c>
      <c r="D16" t="s">
        <v>37</v>
      </c>
      <c r="E16">
        <v>132</v>
      </c>
      <c r="F16" s="4">
        <v>0.12041884999999999</v>
      </c>
      <c r="G16" s="5">
        <v>0.13612564999999999</v>
      </c>
      <c r="H16" s="4">
        <v>0.74345550000000005</v>
      </c>
      <c r="I16" s="4">
        <v>0.28787879</v>
      </c>
      <c r="J16" s="4">
        <v>9.0909089999999998E-2</v>
      </c>
      <c r="K16" s="4">
        <v>0.62121212000000003</v>
      </c>
      <c r="L16" s="2">
        <v>101</v>
      </c>
      <c r="M16" s="2">
        <v>91</v>
      </c>
      <c r="N16" s="7">
        <f t="shared" si="0"/>
        <v>0.59133126934984526</v>
      </c>
      <c r="O16">
        <f t="shared" si="1"/>
        <v>-0.4086687306501548</v>
      </c>
      <c r="P16" s="6">
        <v>0.12041884999999999</v>
      </c>
      <c r="Q16" s="7">
        <f t="shared" si="2"/>
        <v>-0.13612564999999999</v>
      </c>
      <c r="R16" s="6">
        <v>0.74345550000000005</v>
      </c>
      <c r="S16" s="7">
        <f t="shared" si="3"/>
        <v>-0.28787879</v>
      </c>
      <c r="T16" s="7">
        <f t="shared" si="4"/>
        <v>9.0909089999999998E-2</v>
      </c>
      <c r="U16" s="7">
        <f t="shared" si="5"/>
        <v>0.62121212000000003</v>
      </c>
      <c r="V16">
        <v>1</v>
      </c>
    </row>
    <row r="17" spans="1:22">
      <c r="A17">
        <v>1128</v>
      </c>
      <c r="B17" t="s">
        <v>38</v>
      </c>
      <c r="C17">
        <v>21</v>
      </c>
      <c r="D17" t="s">
        <v>15</v>
      </c>
      <c r="E17">
        <v>96</v>
      </c>
      <c r="F17" s="4">
        <v>0.19047618999999999</v>
      </c>
      <c r="G17" s="4">
        <v>4.7619050000000003E-2</v>
      </c>
      <c r="H17" s="4">
        <v>0.76190475999999996</v>
      </c>
      <c r="I17" s="4">
        <v>0.14583333000000001</v>
      </c>
      <c r="J17" s="4">
        <v>0.21875</v>
      </c>
      <c r="K17" s="4">
        <v>0.63541667000000002</v>
      </c>
      <c r="L17" s="2">
        <v>128</v>
      </c>
      <c r="M17" s="2">
        <v>108</v>
      </c>
      <c r="N17" s="7">
        <f t="shared" si="0"/>
        <v>0.17948717948717949</v>
      </c>
      <c r="O17">
        <f t="shared" si="1"/>
        <v>-0.82051282051282048</v>
      </c>
      <c r="P17" s="6">
        <v>0.19047618999999999</v>
      </c>
      <c r="Q17" s="7">
        <f t="shared" si="2"/>
        <v>-4.7619050000000003E-2</v>
      </c>
      <c r="R17" s="6">
        <v>0.76190475999999996</v>
      </c>
      <c r="S17" s="7">
        <f t="shared" si="3"/>
        <v>-0.14583333000000001</v>
      </c>
      <c r="T17" s="7">
        <f t="shared" si="4"/>
        <v>0.21875</v>
      </c>
      <c r="U17" s="7">
        <f t="shared" si="5"/>
        <v>0.63541667000000002</v>
      </c>
      <c r="V17">
        <v>1</v>
      </c>
    </row>
    <row r="18" spans="1:22">
      <c r="A18">
        <v>1128</v>
      </c>
      <c r="B18" t="s">
        <v>24</v>
      </c>
      <c r="C18">
        <v>94</v>
      </c>
      <c r="D18" t="s">
        <v>21</v>
      </c>
      <c r="E18">
        <v>35</v>
      </c>
      <c r="F18" s="4">
        <v>0.45744680999999998</v>
      </c>
      <c r="G18" s="4">
        <v>0.18085106000000001</v>
      </c>
      <c r="H18" s="4">
        <v>0.36170213000000001</v>
      </c>
      <c r="I18" s="4">
        <v>0.11428571</v>
      </c>
      <c r="J18" s="4">
        <v>5.7142859999999997E-2</v>
      </c>
      <c r="K18" s="5">
        <v>0.82857143</v>
      </c>
      <c r="L18" s="2">
        <v>113</v>
      </c>
      <c r="M18" s="2">
        <v>116</v>
      </c>
      <c r="N18" s="7">
        <f t="shared" si="0"/>
        <v>0.72868217054263562</v>
      </c>
      <c r="O18">
        <f t="shared" si="1"/>
        <v>-0.27131782945736432</v>
      </c>
      <c r="P18" s="6">
        <v>0.45744680999999998</v>
      </c>
      <c r="Q18" s="7">
        <f t="shared" si="2"/>
        <v>-0.18085106000000001</v>
      </c>
      <c r="R18" s="6">
        <v>0.36170213000000001</v>
      </c>
      <c r="S18" s="7">
        <f t="shared" si="3"/>
        <v>-0.11428571</v>
      </c>
      <c r="T18" s="7">
        <f t="shared" si="4"/>
        <v>5.7142859999999997E-2</v>
      </c>
      <c r="U18" s="7">
        <f t="shared" si="5"/>
        <v>0.82857143</v>
      </c>
      <c r="V18">
        <v>0</v>
      </c>
    </row>
    <row r="19" spans="1:22">
      <c r="A19">
        <v>1128</v>
      </c>
      <c r="B19" t="s">
        <v>12</v>
      </c>
      <c r="C19">
        <v>53</v>
      </c>
      <c r="D19" t="s">
        <v>39</v>
      </c>
      <c r="E19">
        <v>90</v>
      </c>
      <c r="F19" s="4">
        <v>0.15094340000000001</v>
      </c>
      <c r="G19" s="4">
        <v>0.13207547</v>
      </c>
      <c r="H19" s="4">
        <v>0.71698112999999997</v>
      </c>
      <c r="I19" s="5">
        <v>0.43333333000000002</v>
      </c>
      <c r="J19" s="4">
        <v>0.1</v>
      </c>
      <c r="K19" s="4">
        <v>0.46666667000000001</v>
      </c>
      <c r="L19" s="2">
        <v>83</v>
      </c>
      <c r="M19" s="2">
        <v>110</v>
      </c>
      <c r="N19" s="7">
        <f t="shared" si="0"/>
        <v>0.37062937062937062</v>
      </c>
      <c r="O19">
        <f t="shared" si="1"/>
        <v>-0.62937062937062938</v>
      </c>
      <c r="P19" s="6">
        <v>0.15094340000000001</v>
      </c>
      <c r="Q19" s="7">
        <f t="shared" si="2"/>
        <v>-0.13207547</v>
      </c>
      <c r="R19" s="6">
        <v>0.71698112999999997</v>
      </c>
      <c r="S19" s="7">
        <f t="shared" si="3"/>
        <v>-0.43333333000000002</v>
      </c>
      <c r="T19" s="7">
        <f t="shared" si="4"/>
        <v>0.1</v>
      </c>
      <c r="U19" s="7">
        <f t="shared" si="5"/>
        <v>0.46666667000000001</v>
      </c>
      <c r="V19">
        <v>0</v>
      </c>
    </row>
    <row r="20" spans="1:22">
      <c r="A20">
        <v>1128</v>
      </c>
      <c r="B20" t="s">
        <v>16</v>
      </c>
      <c r="C20">
        <v>52</v>
      </c>
      <c r="D20" t="s">
        <v>18</v>
      </c>
      <c r="E20">
        <v>66</v>
      </c>
      <c r="F20" s="4">
        <v>0.59615384999999999</v>
      </c>
      <c r="G20" s="4">
        <v>0.11538461999999999</v>
      </c>
      <c r="H20" s="4">
        <v>0.28846154000000002</v>
      </c>
      <c r="I20" s="4">
        <v>0.48484848000000003</v>
      </c>
      <c r="J20" s="4">
        <v>0.12121212000000001</v>
      </c>
      <c r="K20" s="4">
        <v>0.39393939</v>
      </c>
      <c r="L20" s="2">
        <v>104</v>
      </c>
      <c r="M20" s="2">
        <v>125</v>
      </c>
      <c r="N20" s="7">
        <f t="shared" si="0"/>
        <v>0.44067796610169491</v>
      </c>
      <c r="O20">
        <f t="shared" si="1"/>
        <v>-0.55932203389830504</v>
      </c>
      <c r="P20" s="6">
        <v>0.59615384999999999</v>
      </c>
      <c r="Q20" s="7">
        <f t="shared" si="2"/>
        <v>-0.11538461999999999</v>
      </c>
      <c r="R20" s="6">
        <v>0.28846154000000002</v>
      </c>
      <c r="S20" s="7">
        <f t="shared" si="3"/>
        <v>-0.48484848000000003</v>
      </c>
      <c r="T20" s="7">
        <f t="shared" si="4"/>
        <v>0.12121212000000001</v>
      </c>
      <c r="U20" s="7">
        <f t="shared" si="5"/>
        <v>0.39393939</v>
      </c>
      <c r="V20">
        <v>0</v>
      </c>
    </row>
    <row r="21" spans="1:22">
      <c r="A21">
        <v>1128</v>
      </c>
      <c r="B21" t="s">
        <v>23</v>
      </c>
      <c r="C21">
        <v>99</v>
      </c>
      <c r="D21" t="s">
        <v>11</v>
      </c>
      <c r="E21">
        <v>28</v>
      </c>
      <c r="F21" s="4">
        <v>0.53535354000000002</v>
      </c>
      <c r="G21" s="4">
        <v>0.10101010000000001</v>
      </c>
      <c r="H21" s="4">
        <v>0.36363635999999999</v>
      </c>
      <c r="I21" s="4">
        <v>0.46428571000000002</v>
      </c>
      <c r="J21" s="4">
        <v>0.10714286000000001</v>
      </c>
      <c r="K21" s="4">
        <v>0.42857142999999998</v>
      </c>
      <c r="L21" s="2">
        <v>89</v>
      </c>
      <c r="M21" s="2">
        <v>128</v>
      </c>
      <c r="N21" s="7">
        <f t="shared" si="0"/>
        <v>0.77952755905511806</v>
      </c>
      <c r="O21">
        <f t="shared" si="1"/>
        <v>-0.22047244094488189</v>
      </c>
      <c r="P21" s="6">
        <v>0.53535354000000002</v>
      </c>
      <c r="Q21" s="7">
        <f t="shared" si="2"/>
        <v>-0.10101010000000001</v>
      </c>
      <c r="R21" s="6">
        <v>0.36363635999999999</v>
      </c>
      <c r="S21" s="7">
        <f t="shared" si="3"/>
        <v>-0.46428571000000002</v>
      </c>
      <c r="T21" s="7">
        <f t="shared" si="4"/>
        <v>0.10714286000000001</v>
      </c>
      <c r="U21" s="7">
        <f t="shared" si="5"/>
        <v>0.42857142999999998</v>
      </c>
      <c r="V21">
        <v>0</v>
      </c>
    </row>
    <row r="22" spans="1:22">
      <c r="A22">
        <v>1128</v>
      </c>
      <c r="B22" t="s">
        <v>19</v>
      </c>
      <c r="C22">
        <v>200</v>
      </c>
      <c r="D22" t="s">
        <v>40</v>
      </c>
      <c r="E22">
        <v>60</v>
      </c>
      <c r="F22" s="4">
        <v>0.72</v>
      </c>
      <c r="G22" s="4">
        <v>0.01</v>
      </c>
      <c r="H22" s="4">
        <v>0.27</v>
      </c>
      <c r="I22" s="4">
        <v>0.85</v>
      </c>
      <c r="J22" s="4">
        <v>0</v>
      </c>
      <c r="K22" s="4">
        <v>0.15</v>
      </c>
      <c r="L22" s="2">
        <v>112</v>
      </c>
      <c r="M22" s="2">
        <v>115</v>
      </c>
      <c r="N22" s="7">
        <f t="shared" si="0"/>
        <v>0.76923076923076927</v>
      </c>
      <c r="O22">
        <f t="shared" si="1"/>
        <v>-0.23076923076923078</v>
      </c>
      <c r="P22" s="6">
        <v>0.72</v>
      </c>
      <c r="Q22" s="7">
        <f t="shared" si="2"/>
        <v>-0.01</v>
      </c>
      <c r="R22" s="6">
        <v>0.27</v>
      </c>
      <c r="S22" s="7">
        <f t="shared" si="3"/>
        <v>-0.85</v>
      </c>
      <c r="T22" s="7">
        <f t="shared" si="4"/>
        <v>0</v>
      </c>
      <c r="U22" s="7">
        <f t="shared" si="5"/>
        <v>0.15</v>
      </c>
      <c r="V22">
        <v>0</v>
      </c>
    </row>
    <row r="23" spans="1:22">
      <c r="A23">
        <v>1128</v>
      </c>
      <c r="B23" t="s">
        <v>31</v>
      </c>
      <c r="C23">
        <v>101</v>
      </c>
      <c r="D23" t="s">
        <v>41</v>
      </c>
      <c r="E23">
        <v>60</v>
      </c>
      <c r="F23" s="4">
        <v>0.15841584</v>
      </c>
      <c r="G23" s="4">
        <v>5.9405939999999997E-2</v>
      </c>
      <c r="H23" s="4">
        <v>0.78217822000000004</v>
      </c>
      <c r="I23" s="4">
        <v>0.41666667000000002</v>
      </c>
      <c r="J23" s="4">
        <v>0.05</v>
      </c>
      <c r="K23" s="4">
        <v>0.53333333000000005</v>
      </c>
      <c r="L23" s="2">
        <v>99</v>
      </c>
      <c r="M23" s="2">
        <v>115</v>
      </c>
      <c r="N23" s="7">
        <f t="shared" si="0"/>
        <v>0.62732919254658381</v>
      </c>
      <c r="O23">
        <f t="shared" si="1"/>
        <v>-0.37267080745341613</v>
      </c>
      <c r="P23" s="6">
        <v>0.15841584</v>
      </c>
      <c r="Q23" s="7">
        <f t="shared" si="2"/>
        <v>-5.9405939999999997E-2</v>
      </c>
      <c r="R23" s="6">
        <v>0.78217822000000004</v>
      </c>
      <c r="S23" s="7">
        <f t="shared" si="3"/>
        <v>-0.41666667000000002</v>
      </c>
      <c r="T23" s="7">
        <f t="shared" si="4"/>
        <v>0.05</v>
      </c>
      <c r="U23" s="7">
        <f t="shared" si="5"/>
        <v>0.53333333000000005</v>
      </c>
      <c r="V23">
        <v>0</v>
      </c>
    </row>
    <row r="24" spans="1:22">
      <c r="A24">
        <v>1129</v>
      </c>
      <c r="B24" t="s">
        <v>20</v>
      </c>
      <c r="C24">
        <v>393</v>
      </c>
      <c r="D24" t="s">
        <v>29</v>
      </c>
      <c r="E24">
        <v>555</v>
      </c>
      <c r="F24" s="3">
        <v>0.37150126999999999</v>
      </c>
      <c r="G24" s="3">
        <v>0.10178117</v>
      </c>
      <c r="H24" s="3">
        <v>0.52671756000000003</v>
      </c>
      <c r="I24" s="3">
        <v>0.50990990999999997</v>
      </c>
      <c r="J24" s="3">
        <v>6.3063060000000004E-2</v>
      </c>
      <c r="K24" s="3">
        <v>0.42702702999999997</v>
      </c>
      <c r="L24" s="2">
        <v>128</v>
      </c>
      <c r="M24" s="2">
        <v>131</v>
      </c>
      <c r="N24" s="7">
        <f t="shared" si="0"/>
        <v>0.41455696202531644</v>
      </c>
      <c r="O24">
        <f t="shared" si="1"/>
        <v>-0.58544303797468356</v>
      </c>
      <c r="P24" s="7">
        <v>0.37150126999999999</v>
      </c>
      <c r="Q24" s="7">
        <f t="shared" si="2"/>
        <v>-0.10178117</v>
      </c>
      <c r="R24" s="7">
        <v>0.52671756000000003</v>
      </c>
      <c r="S24" s="7">
        <f t="shared" si="3"/>
        <v>-0.50990990999999997</v>
      </c>
      <c r="T24" s="7">
        <f t="shared" si="4"/>
        <v>6.3063060000000004E-2</v>
      </c>
      <c r="U24" s="7">
        <f t="shared" si="5"/>
        <v>0.42702702999999997</v>
      </c>
      <c r="V24">
        <v>0</v>
      </c>
    </row>
    <row r="25" spans="1:22">
      <c r="A25">
        <v>1129</v>
      </c>
      <c r="B25" t="s">
        <v>25</v>
      </c>
      <c r="C25">
        <v>76</v>
      </c>
      <c r="D25" t="s">
        <v>34</v>
      </c>
      <c r="E25">
        <v>270</v>
      </c>
      <c r="F25" s="3">
        <v>0.14473684000000001</v>
      </c>
      <c r="G25" s="3">
        <v>0.10526315999999999</v>
      </c>
      <c r="H25" s="3">
        <v>0.75</v>
      </c>
      <c r="I25" s="3">
        <v>0.18148148</v>
      </c>
      <c r="J25" s="3">
        <v>0.16666666999999999</v>
      </c>
      <c r="K25" s="3">
        <v>0.65185185000000001</v>
      </c>
      <c r="L25" s="2">
        <v>96</v>
      </c>
      <c r="M25" s="2">
        <v>104</v>
      </c>
      <c r="N25" s="7">
        <f t="shared" si="0"/>
        <v>0.21965317919075145</v>
      </c>
      <c r="O25">
        <f t="shared" si="1"/>
        <v>-0.78034682080924855</v>
      </c>
      <c r="P25" s="7">
        <v>0.14473684000000001</v>
      </c>
      <c r="Q25" s="7">
        <f t="shared" si="2"/>
        <v>-0.10526315999999999</v>
      </c>
      <c r="R25" s="7">
        <v>0.75</v>
      </c>
      <c r="S25" s="7">
        <f t="shared" si="3"/>
        <v>-0.18148148</v>
      </c>
      <c r="T25" s="7">
        <f t="shared" si="4"/>
        <v>0.16666666999999999</v>
      </c>
      <c r="U25" s="7">
        <f t="shared" si="5"/>
        <v>0.65185185000000001</v>
      </c>
      <c r="V25">
        <v>0</v>
      </c>
    </row>
    <row r="26" spans="1:22">
      <c r="A26">
        <v>1129</v>
      </c>
      <c r="B26" t="s">
        <v>41</v>
      </c>
      <c r="C26">
        <v>250</v>
      </c>
      <c r="D26" t="s">
        <v>42</v>
      </c>
      <c r="E26">
        <v>236</v>
      </c>
      <c r="F26" s="3">
        <v>0.45200000000000001</v>
      </c>
      <c r="G26" s="3">
        <v>4.3999999999999997E-2</v>
      </c>
      <c r="H26" s="3">
        <v>0.504</v>
      </c>
      <c r="I26" s="3">
        <v>0.41101694999999999</v>
      </c>
      <c r="J26" s="3">
        <v>3.3898310000000001E-2</v>
      </c>
      <c r="K26" s="3">
        <v>0.55508475000000002</v>
      </c>
      <c r="L26" s="2">
        <v>133</v>
      </c>
      <c r="M26" s="2">
        <v>121</v>
      </c>
      <c r="N26" s="7">
        <f t="shared" si="0"/>
        <v>0.51440329218106995</v>
      </c>
      <c r="O26">
        <f t="shared" si="1"/>
        <v>-0.48559670781893005</v>
      </c>
      <c r="P26" s="7">
        <v>0.45200000000000001</v>
      </c>
      <c r="Q26" s="7">
        <f t="shared" si="2"/>
        <v>-4.3999999999999997E-2</v>
      </c>
      <c r="R26" s="7">
        <v>0.504</v>
      </c>
      <c r="S26" s="7">
        <f t="shared" si="3"/>
        <v>-0.41101694999999999</v>
      </c>
      <c r="T26" s="7">
        <f t="shared" si="4"/>
        <v>3.3898310000000001E-2</v>
      </c>
      <c r="U26" s="7">
        <f t="shared" si="5"/>
        <v>0.55508475000000002</v>
      </c>
      <c r="V26">
        <v>1</v>
      </c>
    </row>
    <row r="27" spans="1:22">
      <c r="A27">
        <v>1130</v>
      </c>
      <c r="B27" t="s">
        <v>12</v>
      </c>
      <c r="C27">
        <v>136</v>
      </c>
      <c r="D27" t="s">
        <v>17</v>
      </c>
      <c r="E27">
        <v>196</v>
      </c>
      <c r="F27" s="3">
        <v>0.49264706000000003</v>
      </c>
      <c r="G27" s="3">
        <v>4.4117650000000001E-2</v>
      </c>
      <c r="H27" s="3">
        <v>0.46323529000000002</v>
      </c>
      <c r="I27" s="3">
        <v>0.49489796000000003</v>
      </c>
      <c r="J27" s="3">
        <v>7.1428569999999997E-2</v>
      </c>
      <c r="K27" s="3">
        <v>0.43367347000000001</v>
      </c>
      <c r="L27" s="2">
        <v>95</v>
      </c>
      <c r="M27" s="2">
        <v>128</v>
      </c>
      <c r="N27" s="7">
        <f t="shared" si="0"/>
        <v>0.40963855421686746</v>
      </c>
      <c r="O27">
        <f t="shared" si="1"/>
        <v>-0.59036144578313254</v>
      </c>
      <c r="P27" s="7">
        <v>0.49264706000000003</v>
      </c>
      <c r="Q27" s="7">
        <f t="shared" si="2"/>
        <v>-4.4117650000000001E-2</v>
      </c>
      <c r="R27" s="7">
        <v>0.46323529000000002</v>
      </c>
      <c r="S27" s="7">
        <f t="shared" si="3"/>
        <v>-0.49489796000000003</v>
      </c>
      <c r="T27" s="7">
        <f t="shared" si="4"/>
        <v>7.1428569999999997E-2</v>
      </c>
      <c r="U27" s="7">
        <f t="shared" si="5"/>
        <v>0.43367347000000001</v>
      </c>
      <c r="V27">
        <v>0</v>
      </c>
    </row>
    <row r="28" spans="1:22">
      <c r="A28">
        <v>1130</v>
      </c>
      <c r="B28" t="s">
        <v>24</v>
      </c>
      <c r="C28">
        <v>156</v>
      </c>
      <c r="D28" t="s">
        <v>28</v>
      </c>
      <c r="E28">
        <v>147</v>
      </c>
      <c r="F28" s="3">
        <v>0.42307692000000002</v>
      </c>
      <c r="G28" s="3">
        <v>0.37820513</v>
      </c>
      <c r="H28" s="3">
        <v>0.19871795</v>
      </c>
      <c r="I28" s="3">
        <v>0.44897958999999998</v>
      </c>
      <c r="J28" s="3">
        <v>0.38095237999999998</v>
      </c>
      <c r="K28" s="3">
        <v>0.17006803000000001</v>
      </c>
      <c r="L28" s="2">
        <v>88</v>
      </c>
      <c r="M28" s="2">
        <v>107</v>
      </c>
      <c r="N28" s="7">
        <f t="shared" si="0"/>
        <v>0.51485148514851486</v>
      </c>
      <c r="O28">
        <f t="shared" si="1"/>
        <v>-0.48514851485148514</v>
      </c>
      <c r="P28" s="7">
        <v>0.42307692000000002</v>
      </c>
      <c r="Q28" s="7">
        <f t="shared" si="2"/>
        <v>-0.37820513</v>
      </c>
      <c r="R28" s="7">
        <v>0.19871795</v>
      </c>
      <c r="S28" s="7">
        <f t="shared" si="3"/>
        <v>-0.44897958999999998</v>
      </c>
      <c r="T28" s="7">
        <f t="shared" si="4"/>
        <v>0.38095237999999998</v>
      </c>
      <c r="U28" s="7">
        <f t="shared" si="5"/>
        <v>0.17006803000000001</v>
      </c>
      <c r="V28">
        <v>0</v>
      </c>
    </row>
    <row r="29" spans="1:22">
      <c r="A29">
        <v>1130</v>
      </c>
      <c r="B29" t="s">
        <v>16</v>
      </c>
      <c r="C29">
        <v>195</v>
      </c>
      <c r="D29" t="s">
        <v>36</v>
      </c>
      <c r="E29">
        <v>276</v>
      </c>
      <c r="F29" s="3">
        <v>0.38461538000000001</v>
      </c>
      <c r="G29" s="3">
        <v>0.35897435999999999</v>
      </c>
      <c r="H29" s="3">
        <v>0.25641026</v>
      </c>
      <c r="I29" s="3">
        <v>0.48550725</v>
      </c>
      <c r="J29" s="3">
        <v>0.36956522000000003</v>
      </c>
      <c r="K29" s="3">
        <v>0.14492753999999999</v>
      </c>
      <c r="L29" s="2">
        <v>98</v>
      </c>
      <c r="M29" s="2">
        <v>123</v>
      </c>
      <c r="N29" s="7">
        <f t="shared" si="0"/>
        <v>0.4140127388535032</v>
      </c>
      <c r="O29">
        <f t="shared" si="1"/>
        <v>-0.5859872611464968</v>
      </c>
      <c r="P29" s="7">
        <v>0.38461538000000001</v>
      </c>
      <c r="Q29" s="7">
        <f t="shared" si="2"/>
        <v>-0.35897435999999999</v>
      </c>
      <c r="R29" s="7">
        <v>0.25641026</v>
      </c>
      <c r="S29" s="7">
        <f t="shared" si="3"/>
        <v>-0.48550725</v>
      </c>
      <c r="T29" s="7">
        <f t="shared" si="4"/>
        <v>0.36956522000000003</v>
      </c>
      <c r="U29" s="7">
        <f t="shared" si="5"/>
        <v>0.14492753999999999</v>
      </c>
      <c r="V29">
        <v>0</v>
      </c>
    </row>
    <row r="30" spans="1:22">
      <c r="A30">
        <v>1130</v>
      </c>
      <c r="B30" t="s">
        <v>26</v>
      </c>
      <c r="C30">
        <v>308</v>
      </c>
      <c r="D30" t="s">
        <v>22</v>
      </c>
      <c r="E30">
        <v>220</v>
      </c>
      <c r="F30" s="3">
        <v>0.26623376999999998</v>
      </c>
      <c r="G30" s="3">
        <v>0.38311687999999999</v>
      </c>
      <c r="H30" s="3">
        <v>0.35064935000000003</v>
      </c>
      <c r="I30" s="3">
        <v>0.33636364000000002</v>
      </c>
      <c r="J30" s="3">
        <v>0.24545454999999999</v>
      </c>
      <c r="K30" s="3">
        <v>0.41818181999999998</v>
      </c>
      <c r="L30" s="2">
        <v>119</v>
      </c>
      <c r="M30" s="2">
        <v>111</v>
      </c>
      <c r="N30" s="7">
        <f t="shared" si="0"/>
        <v>0.58333333333333337</v>
      </c>
      <c r="O30">
        <f t="shared" si="1"/>
        <v>-0.41666666666666669</v>
      </c>
      <c r="P30" s="7">
        <v>0.26623376999999998</v>
      </c>
      <c r="Q30" s="7">
        <f t="shared" si="2"/>
        <v>-0.38311687999999999</v>
      </c>
      <c r="R30" s="7">
        <v>0.35064935000000003</v>
      </c>
      <c r="S30" s="7">
        <f t="shared" si="3"/>
        <v>-0.33636364000000002</v>
      </c>
      <c r="T30" s="7">
        <f t="shared" si="4"/>
        <v>0.24545454999999999</v>
      </c>
      <c r="U30" s="7">
        <f t="shared" si="5"/>
        <v>0.41818181999999998</v>
      </c>
      <c r="V30">
        <v>1</v>
      </c>
    </row>
    <row r="31" spans="1:22">
      <c r="A31">
        <v>1130</v>
      </c>
      <c r="B31" t="s">
        <v>30</v>
      </c>
      <c r="C31">
        <v>86</v>
      </c>
      <c r="D31" t="s">
        <v>37</v>
      </c>
      <c r="E31">
        <v>316</v>
      </c>
      <c r="F31" s="3">
        <v>0.46511627999999999</v>
      </c>
      <c r="G31" s="3">
        <v>0.36046512000000003</v>
      </c>
      <c r="H31" s="3">
        <v>0.17441860000000001</v>
      </c>
      <c r="I31" s="3">
        <v>0.36075949000000002</v>
      </c>
      <c r="J31" s="3">
        <v>0.26582277999999998</v>
      </c>
      <c r="K31" s="3">
        <v>0.37341772000000001</v>
      </c>
      <c r="L31" s="2">
        <v>131</v>
      </c>
      <c r="M31" s="2">
        <v>125</v>
      </c>
      <c r="N31" s="7">
        <f t="shared" si="0"/>
        <v>0.21393034825870647</v>
      </c>
      <c r="O31">
        <f t="shared" si="1"/>
        <v>-0.78606965174129351</v>
      </c>
      <c r="P31" s="7">
        <v>0.46511627999999999</v>
      </c>
      <c r="Q31" s="7">
        <f t="shared" si="2"/>
        <v>-0.36046512000000003</v>
      </c>
      <c r="R31" s="7">
        <v>0.17441860000000001</v>
      </c>
      <c r="S31" s="7">
        <f t="shared" si="3"/>
        <v>-0.36075949000000002</v>
      </c>
      <c r="T31" s="7">
        <f t="shared" si="4"/>
        <v>0.26582277999999998</v>
      </c>
      <c r="U31" s="7">
        <f t="shared" si="5"/>
        <v>0.37341772000000001</v>
      </c>
      <c r="V31">
        <v>1</v>
      </c>
    </row>
    <row r="32" spans="1:22">
      <c r="A32">
        <v>1130</v>
      </c>
      <c r="B32" t="s">
        <v>32</v>
      </c>
      <c r="C32">
        <v>46</v>
      </c>
      <c r="D32" t="s">
        <v>39</v>
      </c>
      <c r="E32">
        <v>104</v>
      </c>
      <c r="F32" s="3">
        <v>0.58695651999999998</v>
      </c>
      <c r="G32" s="3">
        <v>2.1739129999999999E-2</v>
      </c>
      <c r="H32" s="3">
        <v>0.39130435000000002</v>
      </c>
      <c r="I32" s="3">
        <v>0.39423077000000001</v>
      </c>
      <c r="J32" s="3">
        <v>2.8846150000000001E-2</v>
      </c>
      <c r="K32" s="3">
        <v>0.57692308000000003</v>
      </c>
      <c r="L32" s="2">
        <v>109</v>
      </c>
      <c r="M32" s="2">
        <v>124</v>
      </c>
      <c r="N32" s="7">
        <f t="shared" si="0"/>
        <v>0.30666666666666664</v>
      </c>
      <c r="O32">
        <f t="shared" si="1"/>
        <v>-0.69333333333333336</v>
      </c>
      <c r="P32" s="7">
        <v>0.58695651999999998</v>
      </c>
      <c r="Q32" s="7">
        <f t="shared" si="2"/>
        <v>-2.1739129999999999E-2</v>
      </c>
      <c r="R32" s="7">
        <v>0.39130435000000002</v>
      </c>
      <c r="S32" s="7">
        <f t="shared" si="3"/>
        <v>-0.39423077000000001</v>
      </c>
      <c r="T32" s="7">
        <f t="shared" si="4"/>
        <v>2.8846150000000001E-2</v>
      </c>
      <c r="U32" s="7">
        <f t="shared" si="5"/>
        <v>0.57692308000000003</v>
      </c>
      <c r="V32">
        <v>0</v>
      </c>
    </row>
    <row r="33" spans="1:22">
      <c r="A33">
        <v>1130</v>
      </c>
      <c r="B33" t="s">
        <v>18</v>
      </c>
      <c r="C33">
        <v>46</v>
      </c>
      <c r="D33" t="s">
        <v>33</v>
      </c>
      <c r="E33">
        <v>86</v>
      </c>
      <c r="F33" s="3">
        <v>0.69565217000000001</v>
      </c>
      <c r="G33" s="3">
        <v>0.10869565</v>
      </c>
      <c r="H33" s="3">
        <v>0.19565216999999999</v>
      </c>
      <c r="I33" s="3">
        <v>0.46511627999999999</v>
      </c>
      <c r="J33" s="3">
        <v>0.22093023000000001</v>
      </c>
      <c r="K33" s="3">
        <v>0.31395349</v>
      </c>
      <c r="L33" s="2">
        <v>101</v>
      </c>
      <c r="M33" s="2">
        <v>106</v>
      </c>
      <c r="N33" s="7">
        <f t="shared" si="0"/>
        <v>0.34848484848484851</v>
      </c>
      <c r="O33">
        <f t="shared" si="1"/>
        <v>-0.65151515151515149</v>
      </c>
      <c r="P33" s="7">
        <v>0.69565217000000001</v>
      </c>
      <c r="Q33" s="7">
        <f t="shared" si="2"/>
        <v>-0.10869565</v>
      </c>
      <c r="R33" s="7">
        <v>0.19565216999999999</v>
      </c>
      <c r="S33" s="7">
        <f t="shared" si="3"/>
        <v>-0.46511627999999999</v>
      </c>
      <c r="T33" s="7">
        <f t="shared" si="4"/>
        <v>0.22093023000000001</v>
      </c>
      <c r="U33" s="7">
        <f t="shared" si="5"/>
        <v>0.31395349</v>
      </c>
      <c r="V33">
        <v>0</v>
      </c>
    </row>
    <row r="34" spans="1:22">
      <c r="A34">
        <v>1130</v>
      </c>
      <c r="B34" t="s">
        <v>15</v>
      </c>
      <c r="C34">
        <v>325</v>
      </c>
      <c r="D34" t="s">
        <v>23</v>
      </c>
      <c r="E34">
        <v>317</v>
      </c>
      <c r="F34" s="3">
        <v>0.14769230999999999</v>
      </c>
      <c r="G34" s="3">
        <v>3.6923079999999997E-2</v>
      </c>
      <c r="H34" s="3">
        <v>0.81538462</v>
      </c>
      <c r="I34" s="3">
        <v>0.14195584</v>
      </c>
      <c r="J34" s="3">
        <v>3.1545740000000003E-2</v>
      </c>
      <c r="K34" s="3">
        <v>0.82649841999999996</v>
      </c>
      <c r="L34" s="2">
        <v>136</v>
      </c>
      <c r="M34" s="2">
        <v>105</v>
      </c>
      <c r="N34" s="7">
        <f t="shared" si="0"/>
        <v>0.50623052959501558</v>
      </c>
      <c r="O34">
        <f t="shared" si="1"/>
        <v>-0.49376947040498442</v>
      </c>
      <c r="P34" s="7">
        <v>0.14769230999999999</v>
      </c>
      <c r="Q34" s="7">
        <f t="shared" si="2"/>
        <v>-3.6923079999999997E-2</v>
      </c>
      <c r="R34" s="7">
        <v>0.81538462</v>
      </c>
      <c r="S34" s="7">
        <f t="shared" si="3"/>
        <v>-0.14195584</v>
      </c>
      <c r="T34" s="7">
        <f t="shared" si="4"/>
        <v>3.1545740000000003E-2</v>
      </c>
      <c r="U34" s="7">
        <f t="shared" si="5"/>
        <v>0.82649841999999996</v>
      </c>
      <c r="V34">
        <v>1</v>
      </c>
    </row>
    <row r="35" spans="1:22">
      <c r="A35">
        <v>1130</v>
      </c>
      <c r="B35" t="s">
        <v>19</v>
      </c>
      <c r="C35">
        <v>64</v>
      </c>
      <c r="D35" t="s">
        <v>31</v>
      </c>
      <c r="E35">
        <v>19</v>
      </c>
      <c r="F35" s="3">
        <v>0.671875</v>
      </c>
      <c r="G35" s="3">
        <v>7.8125E-2</v>
      </c>
      <c r="H35" s="3">
        <v>0.25</v>
      </c>
      <c r="I35" s="3">
        <v>0.63157894999999997</v>
      </c>
      <c r="J35" s="3">
        <v>0.10526315999999999</v>
      </c>
      <c r="K35" s="3">
        <v>0.26315789000000001</v>
      </c>
      <c r="L35" s="2">
        <v>99</v>
      </c>
      <c r="M35" s="2">
        <v>85</v>
      </c>
      <c r="N35" s="7">
        <f t="shared" si="0"/>
        <v>0.77108433734939763</v>
      </c>
      <c r="O35">
        <f t="shared" si="1"/>
        <v>-0.2289156626506024</v>
      </c>
      <c r="P35" s="7">
        <v>0.671875</v>
      </c>
      <c r="Q35" s="7">
        <f t="shared" si="2"/>
        <v>-7.8125E-2</v>
      </c>
      <c r="R35" s="7">
        <v>0.25</v>
      </c>
      <c r="S35" s="7">
        <f t="shared" si="3"/>
        <v>-0.63157894999999997</v>
      </c>
      <c r="T35" s="7">
        <f t="shared" si="4"/>
        <v>0.10526315999999999</v>
      </c>
      <c r="U35" s="7">
        <f t="shared" si="5"/>
        <v>0.26315789000000001</v>
      </c>
      <c r="V35">
        <v>1</v>
      </c>
    </row>
    <row r="36" spans="1:22">
      <c r="A36">
        <v>1130</v>
      </c>
      <c r="B36" t="s">
        <v>35</v>
      </c>
      <c r="C36">
        <v>32</v>
      </c>
      <c r="D36" t="s">
        <v>40</v>
      </c>
      <c r="E36">
        <v>0</v>
      </c>
      <c r="F36" s="3">
        <v>0.3125</v>
      </c>
      <c r="G36" s="3">
        <v>6.25E-2</v>
      </c>
      <c r="H36" s="3">
        <v>0.625</v>
      </c>
      <c r="I36" s="3">
        <v>0</v>
      </c>
      <c r="J36" s="3">
        <v>0</v>
      </c>
      <c r="K36" s="3">
        <v>0</v>
      </c>
      <c r="L36" s="2">
        <v>113</v>
      </c>
      <c r="M36" s="2">
        <v>112</v>
      </c>
      <c r="N36" s="7">
        <f t="shared" si="0"/>
        <v>1</v>
      </c>
      <c r="O36">
        <f t="shared" si="1"/>
        <v>0</v>
      </c>
      <c r="P36" s="7">
        <v>0.3125</v>
      </c>
      <c r="Q36" s="7">
        <f t="shared" si="2"/>
        <v>-6.25E-2</v>
      </c>
      <c r="R36" s="7">
        <v>0.625</v>
      </c>
      <c r="S36" s="7">
        <f t="shared" si="3"/>
        <v>0</v>
      </c>
      <c r="T36" s="7">
        <f t="shared" si="4"/>
        <v>0</v>
      </c>
      <c r="U36" s="7">
        <f t="shared" si="5"/>
        <v>0</v>
      </c>
      <c r="V36">
        <v>1</v>
      </c>
    </row>
    <row r="37" spans="1:22">
      <c r="A37">
        <v>1130</v>
      </c>
      <c r="B37" t="s">
        <v>38</v>
      </c>
      <c r="C37">
        <v>12</v>
      </c>
      <c r="D37" t="s">
        <v>34</v>
      </c>
      <c r="E37">
        <v>401</v>
      </c>
      <c r="F37" s="3">
        <v>0.41666667000000002</v>
      </c>
      <c r="G37" s="3">
        <v>0</v>
      </c>
      <c r="H37" s="3">
        <v>0.58333332999999998</v>
      </c>
      <c r="I37" s="3">
        <v>0.46384039999999999</v>
      </c>
      <c r="J37" s="3">
        <v>0.12718204</v>
      </c>
      <c r="K37" s="3">
        <v>0.40897756000000002</v>
      </c>
      <c r="L37" s="2">
        <v>103</v>
      </c>
      <c r="M37" s="2">
        <v>114</v>
      </c>
      <c r="N37" s="7">
        <f t="shared" si="0"/>
        <v>2.9055690072639227E-2</v>
      </c>
      <c r="O37">
        <f t="shared" si="1"/>
        <v>-0.9709443099273608</v>
      </c>
      <c r="P37" s="7">
        <v>0.41666667000000002</v>
      </c>
      <c r="Q37" s="7">
        <f t="shared" si="2"/>
        <v>0</v>
      </c>
      <c r="R37" s="7">
        <v>0.58333332999999998</v>
      </c>
      <c r="S37" s="7">
        <f t="shared" si="3"/>
        <v>-0.46384039999999999</v>
      </c>
      <c r="T37" s="7">
        <f t="shared" si="4"/>
        <v>0.12718204</v>
      </c>
      <c r="U37" s="7">
        <f t="shared" si="5"/>
        <v>0.40897756000000002</v>
      </c>
      <c r="V37">
        <v>0</v>
      </c>
    </row>
    <row r="38" spans="1:22">
      <c r="A38">
        <v>1201</v>
      </c>
      <c r="B38" t="s">
        <v>21</v>
      </c>
      <c r="C38">
        <v>237</v>
      </c>
      <c r="D38" t="s">
        <v>27</v>
      </c>
      <c r="E38">
        <v>349</v>
      </c>
      <c r="F38" s="3">
        <v>0.51054851999999995</v>
      </c>
      <c r="G38" s="3">
        <v>0.12658227999999999</v>
      </c>
      <c r="H38" s="3">
        <v>0.3628692</v>
      </c>
      <c r="I38" s="3">
        <v>0.46418337999999998</v>
      </c>
      <c r="J38" s="3">
        <v>0.12320917000000001</v>
      </c>
      <c r="K38" s="3">
        <v>0.41260744999999999</v>
      </c>
      <c r="L38" s="2">
        <v>134</v>
      </c>
      <c r="M38" s="2">
        <v>136</v>
      </c>
      <c r="N38" s="7">
        <f t="shared" si="0"/>
        <v>0.40443686006825941</v>
      </c>
      <c r="O38">
        <f t="shared" si="1"/>
        <v>-0.59556313993174059</v>
      </c>
      <c r="P38" s="7">
        <v>0.51054851999999995</v>
      </c>
      <c r="Q38" s="7">
        <f t="shared" si="2"/>
        <v>-0.12658227999999999</v>
      </c>
      <c r="R38" s="7">
        <v>0.3628692</v>
      </c>
      <c r="S38" s="7">
        <f t="shared" si="3"/>
        <v>-0.46418337999999998</v>
      </c>
      <c r="T38" s="7">
        <f t="shared" si="4"/>
        <v>0.12320917000000001</v>
      </c>
      <c r="U38" s="7">
        <f t="shared" si="5"/>
        <v>0.41260744999999999</v>
      </c>
      <c r="V38">
        <v>0</v>
      </c>
    </row>
    <row r="39" spans="1:22">
      <c r="A39">
        <v>1201</v>
      </c>
      <c r="B39" t="s">
        <v>37</v>
      </c>
      <c r="C39">
        <v>63</v>
      </c>
      <c r="D39" t="s">
        <v>16</v>
      </c>
      <c r="E39">
        <v>39</v>
      </c>
      <c r="F39" s="3">
        <v>0.47619048000000003</v>
      </c>
      <c r="G39" s="3">
        <v>9.5238100000000006E-2</v>
      </c>
      <c r="H39" s="3">
        <v>0.42857142999999998</v>
      </c>
      <c r="I39" s="3">
        <v>0.17948718</v>
      </c>
      <c r="J39" s="3">
        <v>0.15384614999999999</v>
      </c>
      <c r="K39" s="3">
        <v>0.66666667000000002</v>
      </c>
      <c r="L39" s="2">
        <v>88</v>
      </c>
      <c r="M39" s="2">
        <v>102</v>
      </c>
      <c r="N39" s="7">
        <f t="shared" si="0"/>
        <v>0.61764705882352944</v>
      </c>
      <c r="O39">
        <f t="shared" si="1"/>
        <v>-0.38235294117647056</v>
      </c>
      <c r="P39" s="7">
        <v>0.47619048000000003</v>
      </c>
      <c r="Q39" s="7">
        <f t="shared" si="2"/>
        <v>-9.5238100000000006E-2</v>
      </c>
      <c r="R39" s="7">
        <v>0.42857142999999998</v>
      </c>
      <c r="S39" s="7">
        <f t="shared" si="3"/>
        <v>-0.17948718</v>
      </c>
      <c r="T39" s="7">
        <f t="shared" si="4"/>
        <v>0.15384614999999999</v>
      </c>
      <c r="U39" s="7">
        <f t="shared" si="5"/>
        <v>0.66666667000000002</v>
      </c>
      <c r="V39">
        <v>0</v>
      </c>
    </row>
    <row r="40" spans="1:22">
      <c r="A40">
        <v>1201</v>
      </c>
      <c r="B40" t="s">
        <v>20</v>
      </c>
      <c r="C40">
        <v>143</v>
      </c>
      <c r="D40" t="s">
        <v>28</v>
      </c>
      <c r="E40">
        <v>66</v>
      </c>
      <c r="F40" s="3">
        <v>0.28671329000000001</v>
      </c>
      <c r="G40" s="3">
        <v>0.22377622</v>
      </c>
      <c r="H40" s="3">
        <v>0.48951049000000002</v>
      </c>
      <c r="I40" s="3">
        <v>0.21212121</v>
      </c>
      <c r="J40" s="3">
        <v>0.34848485000000001</v>
      </c>
      <c r="K40" s="3">
        <v>0.43939393999999998</v>
      </c>
      <c r="L40" s="2">
        <v>102</v>
      </c>
      <c r="M40" s="2">
        <v>111</v>
      </c>
      <c r="N40" s="7">
        <f t="shared" si="0"/>
        <v>0.68421052631578949</v>
      </c>
      <c r="O40">
        <f t="shared" si="1"/>
        <v>-0.31578947368421051</v>
      </c>
      <c r="P40" s="7">
        <v>0.28671329000000001</v>
      </c>
      <c r="Q40" s="7">
        <f t="shared" si="2"/>
        <v>-0.22377622</v>
      </c>
      <c r="R40" s="7">
        <v>0.48951049000000002</v>
      </c>
      <c r="S40" s="7">
        <f t="shared" si="3"/>
        <v>-0.21212121</v>
      </c>
      <c r="T40" s="7">
        <f t="shared" si="4"/>
        <v>0.34848485000000001</v>
      </c>
      <c r="U40" s="7">
        <f t="shared" si="5"/>
        <v>0.43939393999999998</v>
      </c>
      <c r="V40">
        <v>0</v>
      </c>
    </row>
    <row r="41" spans="1:22">
      <c r="A41">
        <v>1201</v>
      </c>
      <c r="B41" t="s">
        <v>17</v>
      </c>
      <c r="C41">
        <v>108</v>
      </c>
      <c r="D41" t="s">
        <v>11</v>
      </c>
      <c r="E41">
        <v>79</v>
      </c>
      <c r="F41" s="3">
        <v>0.50925925999999999</v>
      </c>
      <c r="G41" s="3">
        <v>9.2592590000000002E-2</v>
      </c>
      <c r="H41" s="3">
        <v>0.39814814999999998</v>
      </c>
      <c r="I41" s="3">
        <v>0.58227848000000004</v>
      </c>
      <c r="J41" s="3">
        <v>6.3291139999999996E-2</v>
      </c>
      <c r="K41" s="3">
        <v>0.35443037999999999</v>
      </c>
      <c r="L41" s="2">
        <v>118</v>
      </c>
      <c r="M41" s="2">
        <v>109</v>
      </c>
      <c r="N41" s="7">
        <f t="shared" si="0"/>
        <v>0.57754010695187163</v>
      </c>
      <c r="O41">
        <f t="shared" si="1"/>
        <v>-0.42245989304812837</v>
      </c>
      <c r="P41" s="7">
        <v>0.50925925999999999</v>
      </c>
      <c r="Q41" s="7">
        <f t="shared" si="2"/>
        <v>-9.2592590000000002E-2</v>
      </c>
      <c r="R41" s="7">
        <v>0.39814814999999998</v>
      </c>
      <c r="S41" s="7">
        <f t="shared" si="3"/>
        <v>-0.58227848000000004</v>
      </c>
      <c r="T41" s="7">
        <f t="shared" si="4"/>
        <v>6.3291139999999996E-2</v>
      </c>
      <c r="U41" s="7">
        <f t="shared" si="5"/>
        <v>0.35443037999999999</v>
      </c>
      <c r="V41">
        <v>1</v>
      </c>
    </row>
    <row r="42" spans="1:22">
      <c r="A42">
        <v>1201</v>
      </c>
      <c r="B42" t="s">
        <v>24</v>
      </c>
      <c r="C42">
        <v>50</v>
      </c>
      <c r="D42" t="s">
        <v>15</v>
      </c>
      <c r="E42">
        <v>118</v>
      </c>
      <c r="F42" s="3">
        <v>0.3</v>
      </c>
      <c r="G42" s="3">
        <v>0.22</v>
      </c>
      <c r="H42" s="3">
        <v>0.48</v>
      </c>
      <c r="I42" s="3">
        <v>7.6271190000000003E-2</v>
      </c>
      <c r="J42" s="3">
        <v>8.4745760000000003E-2</v>
      </c>
      <c r="K42" s="3">
        <v>0.83898304999999995</v>
      </c>
      <c r="L42" s="2">
        <v>105</v>
      </c>
      <c r="M42" s="2">
        <v>121</v>
      </c>
      <c r="N42" s="7">
        <f t="shared" si="0"/>
        <v>0.29761904761904762</v>
      </c>
      <c r="O42">
        <f t="shared" si="1"/>
        <v>-0.70238095238095233</v>
      </c>
      <c r="P42" s="7">
        <v>0.3</v>
      </c>
      <c r="Q42" s="7">
        <f t="shared" si="2"/>
        <v>-0.22</v>
      </c>
      <c r="R42" s="7">
        <v>0.48</v>
      </c>
      <c r="S42" s="7">
        <f t="shared" si="3"/>
        <v>-7.6271190000000003E-2</v>
      </c>
      <c r="T42" s="7">
        <f t="shared" si="4"/>
        <v>8.4745760000000003E-2</v>
      </c>
      <c r="U42" s="7">
        <f t="shared" si="5"/>
        <v>0.83898304999999995</v>
      </c>
      <c r="V42">
        <v>0</v>
      </c>
    </row>
    <row r="43" spans="1:22">
      <c r="A43">
        <v>1201</v>
      </c>
      <c r="B43" t="s">
        <v>29</v>
      </c>
      <c r="C43">
        <v>141</v>
      </c>
      <c r="D43" t="s">
        <v>12</v>
      </c>
      <c r="E43">
        <v>24</v>
      </c>
      <c r="F43" s="3">
        <v>0.31914893999999999</v>
      </c>
      <c r="G43" s="3">
        <v>0.10638298</v>
      </c>
      <c r="H43" s="3">
        <v>0.57446808999999999</v>
      </c>
      <c r="I43" s="3">
        <v>0.83333332999999998</v>
      </c>
      <c r="J43" s="3">
        <v>4.1666670000000003E-2</v>
      </c>
      <c r="K43" s="3">
        <v>0.125</v>
      </c>
      <c r="L43" s="2">
        <v>106</v>
      </c>
      <c r="M43" s="2">
        <v>95</v>
      </c>
      <c r="N43" s="7">
        <f t="shared" si="0"/>
        <v>0.8545454545454545</v>
      </c>
      <c r="O43">
        <f t="shared" si="1"/>
        <v>-0.14545454545454545</v>
      </c>
      <c r="P43" s="7">
        <v>0.31914893999999999</v>
      </c>
      <c r="Q43" s="7">
        <f t="shared" si="2"/>
        <v>-0.10638298</v>
      </c>
      <c r="R43" s="7">
        <v>0.57446808999999999</v>
      </c>
      <c r="S43" s="7">
        <f t="shared" si="3"/>
        <v>-0.83333332999999998</v>
      </c>
      <c r="T43" s="7">
        <f t="shared" si="4"/>
        <v>4.1666670000000003E-2</v>
      </c>
      <c r="U43" s="7">
        <f t="shared" si="5"/>
        <v>0.125</v>
      </c>
      <c r="V43">
        <v>1</v>
      </c>
    </row>
    <row r="44" spans="1:22">
      <c r="A44">
        <v>1201</v>
      </c>
      <c r="B44" t="s">
        <v>25</v>
      </c>
      <c r="C44">
        <v>22</v>
      </c>
      <c r="D44" t="s">
        <v>42</v>
      </c>
      <c r="E44">
        <v>42</v>
      </c>
      <c r="F44" s="3">
        <v>0.36363635999999999</v>
      </c>
      <c r="G44" s="3">
        <v>0.18181818</v>
      </c>
      <c r="H44" s="3">
        <v>0.45454545000000002</v>
      </c>
      <c r="I44" s="3">
        <v>0.47619048000000003</v>
      </c>
      <c r="J44" s="3">
        <v>0.11904762000000001</v>
      </c>
      <c r="K44" s="3">
        <v>0.40476190000000001</v>
      </c>
      <c r="L44" s="2">
        <v>110</v>
      </c>
      <c r="M44" s="2">
        <v>111</v>
      </c>
      <c r="N44" s="7">
        <f t="shared" si="0"/>
        <v>0.34375</v>
      </c>
      <c r="O44">
        <f t="shared" si="1"/>
        <v>-0.65625</v>
      </c>
      <c r="P44" s="7">
        <v>0.36363635999999999</v>
      </c>
      <c r="Q44" s="7">
        <f t="shared" si="2"/>
        <v>-0.18181818</v>
      </c>
      <c r="R44" s="7">
        <v>0.45454545000000002</v>
      </c>
      <c r="S44" s="7">
        <f t="shared" si="3"/>
        <v>-0.47619048000000003</v>
      </c>
      <c r="T44" s="7">
        <f t="shared" si="4"/>
        <v>0.11904762000000001</v>
      </c>
      <c r="U44" s="7">
        <f t="shared" si="5"/>
        <v>0.40476190000000001</v>
      </c>
      <c r="V44">
        <v>0</v>
      </c>
    </row>
    <row r="45" spans="1:22" ht="19">
      <c r="A45">
        <v>1126</v>
      </c>
      <c r="B45" t="s">
        <v>12</v>
      </c>
      <c r="C45">
        <v>62</v>
      </c>
      <c r="D45" t="s">
        <v>11</v>
      </c>
      <c r="E45" s="1">
        <v>53</v>
      </c>
      <c r="F45" s="3">
        <v>0.29032258</v>
      </c>
      <c r="G45" s="3">
        <v>0.24193548000000001</v>
      </c>
      <c r="H45" s="3">
        <v>0.46774194000000002</v>
      </c>
      <c r="I45" s="3">
        <v>3.7735850000000001E-2</v>
      </c>
      <c r="J45" s="3">
        <v>0.54716980999999998</v>
      </c>
      <c r="K45" s="3">
        <v>0.29032258</v>
      </c>
      <c r="L45" s="2">
        <v>95</v>
      </c>
      <c r="M45" s="2">
        <v>102</v>
      </c>
      <c r="N45" s="7">
        <f t="shared" si="0"/>
        <v>0.53913043478260869</v>
      </c>
      <c r="O45">
        <f t="shared" si="1"/>
        <v>-0.46086956521739131</v>
      </c>
      <c r="P45" s="7">
        <v>0.29032258</v>
      </c>
      <c r="Q45" s="7">
        <f t="shared" si="2"/>
        <v>-0.24193548000000001</v>
      </c>
      <c r="R45" s="7">
        <v>0.46774194000000002</v>
      </c>
      <c r="S45" s="7">
        <f t="shared" si="3"/>
        <v>-3.7735850000000001E-2</v>
      </c>
      <c r="T45" s="7">
        <f t="shared" si="4"/>
        <v>0.54716980999999998</v>
      </c>
      <c r="U45" s="7">
        <f t="shared" si="5"/>
        <v>0.29032258</v>
      </c>
      <c r="V45">
        <v>0</v>
      </c>
    </row>
    <row r="46" spans="1:22">
      <c r="A46">
        <v>1126</v>
      </c>
      <c r="B46" t="s">
        <v>22</v>
      </c>
      <c r="C46">
        <v>116</v>
      </c>
      <c r="D46" t="s">
        <v>21</v>
      </c>
      <c r="E46">
        <v>329</v>
      </c>
      <c r="F46" s="3">
        <v>0.20689655000000001</v>
      </c>
      <c r="G46" s="3">
        <v>7.7586210000000003E-2</v>
      </c>
      <c r="H46" s="3">
        <v>0.71551724000000005</v>
      </c>
      <c r="I46" s="3">
        <v>3.6474159999999999E-2</v>
      </c>
      <c r="J46" s="3">
        <v>0.86930090999999998</v>
      </c>
      <c r="K46" s="3">
        <v>0.20689655000000001</v>
      </c>
      <c r="L46" s="2">
        <v>110</v>
      </c>
      <c r="M46" s="2">
        <v>107</v>
      </c>
      <c r="N46" s="7">
        <f t="shared" si="0"/>
        <v>0.26067415730337079</v>
      </c>
      <c r="O46">
        <f t="shared" si="1"/>
        <v>-0.73932584269662927</v>
      </c>
      <c r="P46" s="7">
        <v>0.20689655000000001</v>
      </c>
      <c r="Q46" s="7">
        <f t="shared" si="2"/>
        <v>-7.7586210000000003E-2</v>
      </c>
      <c r="R46" s="7">
        <v>0.71551724000000005</v>
      </c>
      <c r="S46" s="7">
        <f t="shared" si="3"/>
        <v>-3.6474159999999999E-2</v>
      </c>
      <c r="T46" s="7">
        <f t="shared" si="4"/>
        <v>0.86930090999999998</v>
      </c>
      <c r="U46" s="7">
        <f t="shared" si="5"/>
        <v>0.20689655000000001</v>
      </c>
      <c r="V46">
        <v>1</v>
      </c>
    </row>
    <row r="47" spans="1:22">
      <c r="A47">
        <v>1126</v>
      </c>
      <c r="B47" t="s">
        <v>16</v>
      </c>
      <c r="C47">
        <v>223</v>
      </c>
      <c r="D47" t="s">
        <v>15</v>
      </c>
      <c r="E47">
        <v>216</v>
      </c>
      <c r="F47" s="3">
        <v>0.40358744000000002</v>
      </c>
      <c r="G47" s="3">
        <v>7.6233179999999998E-2</v>
      </c>
      <c r="H47" s="3">
        <v>0.52017937000000003</v>
      </c>
      <c r="I47" s="3">
        <v>0.12037037</v>
      </c>
      <c r="J47" s="3">
        <v>0.55555555999999995</v>
      </c>
      <c r="K47" s="3">
        <v>0.40358744000000002</v>
      </c>
      <c r="L47" s="2">
        <v>135</v>
      </c>
      <c r="M47" s="2">
        <v>131</v>
      </c>
      <c r="N47" s="7">
        <f t="shared" si="0"/>
        <v>0.50797266514806383</v>
      </c>
      <c r="O47">
        <f t="shared" si="1"/>
        <v>-0.49202733485193623</v>
      </c>
      <c r="P47" s="7">
        <v>0.40358744000000002</v>
      </c>
      <c r="Q47" s="7">
        <f t="shared" si="2"/>
        <v>-7.6233179999999998E-2</v>
      </c>
      <c r="R47" s="7">
        <v>0.52017937000000003</v>
      </c>
      <c r="S47" s="7">
        <f t="shared" si="3"/>
        <v>-0.12037037</v>
      </c>
      <c r="T47" s="7">
        <f t="shared" si="4"/>
        <v>0.55555555999999995</v>
      </c>
      <c r="U47" s="7">
        <f t="shared" si="5"/>
        <v>0.40358744000000002</v>
      </c>
      <c r="V47">
        <v>1</v>
      </c>
    </row>
    <row r="48" spans="1:22">
      <c r="A48">
        <v>1126</v>
      </c>
      <c r="B48" t="s">
        <v>24</v>
      </c>
      <c r="C48">
        <v>110</v>
      </c>
      <c r="D48" t="s">
        <v>23</v>
      </c>
      <c r="E48">
        <v>105</v>
      </c>
      <c r="F48" s="3">
        <v>0.22727273000000001</v>
      </c>
      <c r="G48" s="3">
        <v>0.13636364000000001</v>
      </c>
      <c r="H48" s="3">
        <v>0.63636364000000001</v>
      </c>
      <c r="I48" s="3">
        <v>0.10476190000000001</v>
      </c>
      <c r="J48" s="3">
        <v>0.46666667000000001</v>
      </c>
      <c r="K48" s="3">
        <v>0.22727273000000001</v>
      </c>
      <c r="L48" s="2">
        <v>107</v>
      </c>
      <c r="M48" s="2">
        <v>108</v>
      </c>
      <c r="N48" s="7">
        <f t="shared" si="0"/>
        <v>0.51162790697674421</v>
      </c>
      <c r="O48">
        <f t="shared" si="1"/>
        <v>-0.48837209302325579</v>
      </c>
      <c r="P48" s="7">
        <v>0.22727273000000001</v>
      </c>
      <c r="Q48" s="7">
        <f t="shared" si="2"/>
        <v>-0.13636364000000001</v>
      </c>
      <c r="R48" s="7">
        <v>0.63636364000000001</v>
      </c>
      <c r="S48" s="7">
        <f t="shared" si="3"/>
        <v>-0.10476190000000001</v>
      </c>
      <c r="T48" s="7">
        <f t="shared" si="4"/>
        <v>0.46666667000000001</v>
      </c>
      <c r="U48" s="7">
        <f t="shared" si="5"/>
        <v>0.22727273000000001</v>
      </c>
      <c r="V48">
        <v>0</v>
      </c>
    </row>
    <row r="49" spans="1:22">
      <c r="A49">
        <v>1126</v>
      </c>
      <c r="B49" t="s">
        <v>18</v>
      </c>
      <c r="C49">
        <v>104</v>
      </c>
      <c r="D49" t="s">
        <v>17</v>
      </c>
      <c r="E49">
        <v>178</v>
      </c>
      <c r="F49" s="3">
        <v>0.36538461999999999</v>
      </c>
      <c r="G49" s="3">
        <v>0.20192308</v>
      </c>
      <c r="H49" s="3">
        <v>0.43269231000000002</v>
      </c>
      <c r="I49" s="3">
        <v>0.29775280999999998</v>
      </c>
      <c r="J49" s="3">
        <v>0.37640448999999998</v>
      </c>
      <c r="K49" s="3">
        <v>0.36538461999999999</v>
      </c>
      <c r="L49" s="2">
        <v>107</v>
      </c>
      <c r="M49" s="2">
        <v>124</v>
      </c>
      <c r="N49" s="7">
        <f t="shared" si="0"/>
        <v>0.36879432624113473</v>
      </c>
      <c r="O49">
        <f t="shared" si="1"/>
        <v>-0.63120567375886527</v>
      </c>
      <c r="P49" s="7">
        <v>0.36538461999999999</v>
      </c>
      <c r="Q49" s="7">
        <f t="shared" si="2"/>
        <v>-0.20192308</v>
      </c>
      <c r="R49" s="7">
        <v>0.43269231000000002</v>
      </c>
      <c r="S49" s="7">
        <f t="shared" si="3"/>
        <v>-0.29775280999999998</v>
      </c>
      <c r="T49" s="7">
        <f t="shared" si="4"/>
        <v>0.37640448999999998</v>
      </c>
      <c r="U49" s="7">
        <f t="shared" si="5"/>
        <v>0.36538461999999999</v>
      </c>
      <c r="V49">
        <v>0</v>
      </c>
    </row>
    <row r="50" spans="1:22">
      <c r="A50">
        <v>1126</v>
      </c>
      <c r="B50" t="s">
        <v>26</v>
      </c>
      <c r="C50">
        <v>79</v>
      </c>
      <c r="D50" t="s">
        <v>25</v>
      </c>
      <c r="E50">
        <v>33</v>
      </c>
      <c r="F50" s="3">
        <v>0.15189873000000001</v>
      </c>
      <c r="G50" s="3">
        <v>0.51898734000000002</v>
      </c>
      <c r="H50" s="3">
        <v>0.32911392</v>
      </c>
      <c r="I50" s="3">
        <v>0.21212121</v>
      </c>
      <c r="J50" s="3">
        <v>0.51515151999999997</v>
      </c>
      <c r="K50" s="3">
        <v>0.15189873000000001</v>
      </c>
      <c r="L50" s="2">
        <v>88</v>
      </c>
      <c r="M50" s="2">
        <v>121</v>
      </c>
      <c r="N50" s="7">
        <f t="shared" si="0"/>
        <v>0.7053571428571429</v>
      </c>
      <c r="O50">
        <f t="shared" si="1"/>
        <v>-0.29464285714285715</v>
      </c>
      <c r="P50" s="7">
        <v>0.15189873000000001</v>
      </c>
      <c r="Q50" s="7">
        <f t="shared" si="2"/>
        <v>-0.51898734000000002</v>
      </c>
      <c r="R50" s="7">
        <v>0.32911392</v>
      </c>
      <c r="S50" s="7">
        <f t="shared" si="3"/>
        <v>-0.21212121</v>
      </c>
      <c r="T50" s="7">
        <f t="shared" si="4"/>
        <v>0.51515151999999997</v>
      </c>
      <c r="U50" s="7">
        <f t="shared" si="5"/>
        <v>0.15189873000000001</v>
      </c>
      <c r="V50">
        <v>0</v>
      </c>
    </row>
    <row r="51" spans="1:22">
      <c r="A51">
        <v>1126</v>
      </c>
      <c r="B51" t="s">
        <v>20</v>
      </c>
      <c r="C51">
        <v>154</v>
      </c>
      <c r="D51" t="s">
        <v>19</v>
      </c>
      <c r="E51">
        <v>57</v>
      </c>
      <c r="F51" s="3">
        <v>0.41558442000000001</v>
      </c>
      <c r="G51" s="3">
        <v>0.22077922</v>
      </c>
      <c r="H51" s="3">
        <v>0.36363635999999999</v>
      </c>
      <c r="I51" s="3">
        <v>1.7543860000000001E-2</v>
      </c>
      <c r="J51" s="3">
        <v>0.14035088000000001</v>
      </c>
      <c r="K51" s="3">
        <v>0.41558442000000001</v>
      </c>
      <c r="L51" s="2">
        <v>116</v>
      </c>
      <c r="M51" s="2">
        <v>110</v>
      </c>
      <c r="N51" s="7">
        <f t="shared" si="0"/>
        <v>0.72985781990521326</v>
      </c>
      <c r="O51">
        <f t="shared" si="1"/>
        <v>-0.27014218009478674</v>
      </c>
      <c r="P51" s="7">
        <v>0.41558442000000001</v>
      </c>
      <c r="Q51" s="7">
        <f t="shared" si="2"/>
        <v>-0.22077922</v>
      </c>
      <c r="R51" s="7">
        <v>0.36363635999999999</v>
      </c>
      <c r="S51" s="7">
        <f t="shared" si="3"/>
        <v>-1.7543860000000001E-2</v>
      </c>
      <c r="T51" s="7">
        <f t="shared" si="4"/>
        <v>0.14035088000000001</v>
      </c>
      <c r="U51" s="7">
        <f t="shared" si="5"/>
        <v>0.41558442000000001</v>
      </c>
      <c r="V51">
        <v>1</v>
      </c>
    </row>
    <row r="52" spans="1:22">
      <c r="A52">
        <v>1127</v>
      </c>
      <c r="B52" t="s">
        <v>28</v>
      </c>
      <c r="C52">
        <v>97</v>
      </c>
      <c r="D52" t="s">
        <v>27</v>
      </c>
      <c r="E52">
        <v>157</v>
      </c>
      <c r="F52" s="3">
        <v>0.30927834999999998</v>
      </c>
      <c r="G52" s="3">
        <v>0.14432990000000001</v>
      </c>
      <c r="H52" s="3">
        <v>0.54639174999999995</v>
      </c>
      <c r="I52" s="3">
        <v>0.16560510000000001</v>
      </c>
      <c r="J52" s="3">
        <v>0.46496815000000002</v>
      </c>
      <c r="K52" s="3">
        <v>0.30927834999999998</v>
      </c>
      <c r="L52" s="2">
        <v>115</v>
      </c>
      <c r="M52" s="2">
        <v>108</v>
      </c>
      <c r="N52" s="7">
        <f t="shared" si="0"/>
        <v>0.38188976377952755</v>
      </c>
      <c r="O52">
        <f t="shared" si="1"/>
        <v>-0.61811023622047245</v>
      </c>
      <c r="P52" s="7">
        <v>0.30927834999999998</v>
      </c>
      <c r="Q52" s="7">
        <f t="shared" si="2"/>
        <v>-0.14432990000000001</v>
      </c>
      <c r="R52" s="7">
        <v>0.54639174999999995</v>
      </c>
      <c r="S52" s="7">
        <f t="shared" si="3"/>
        <v>-0.16560510000000001</v>
      </c>
      <c r="T52" s="7">
        <f t="shared" si="4"/>
        <v>0.46496815000000002</v>
      </c>
      <c r="U52" s="7">
        <f t="shared" si="5"/>
        <v>0.30927834999999998</v>
      </c>
      <c r="V52">
        <v>1</v>
      </c>
    </row>
    <row r="53" spans="1:22">
      <c r="A53">
        <v>1127</v>
      </c>
      <c r="B53" t="s">
        <v>33</v>
      </c>
      <c r="C53">
        <v>100</v>
      </c>
      <c r="D53" t="s">
        <v>32</v>
      </c>
      <c r="E53">
        <v>75</v>
      </c>
      <c r="F53" s="3">
        <v>0.23</v>
      </c>
      <c r="G53" s="3">
        <v>0.18</v>
      </c>
      <c r="H53" s="3">
        <v>0.59</v>
      </c>
      <c r="I53" s="3">
        <v>0.10666667000000001</v>
      </c>
      <c r="J53" s="3">
        <v>0.54666667000000002</v>
      </c>
      <c r="K53" s="3">
        <v>0.23</v>
      </c>
      <c r="L53" s="2">
        <v>113</v>
      </c>
      <c r="M53" s="2">
        <v>115</v>
      </c>
      <c r="N53" s="7">
        <f t="shared" si="0"/>
        <v>0.5714285714285714</v>
      </c>
      <c r="O53">
        <f t="shared" si="1"/>
        <v>-0.42857142857142855</v>
      </c>
      <c r="P53" s="7">
        <v>0.23</v>
      </c>
      <c r="Q53" s="7">
        <f t="shared" si="2"/>
        <v>-0.18</v>
      </c>
      <c r="R53" s="7">
        <v>0.59</v>
      </c>
      <c r="S53" s="7">
        <f t="shared" si="3"/>
        <v>-0.10666667000000001</v>
      </c>
      <c r="T53" s="7">
        <f t="shared" si="4"/>
        <v>0.54666667000000002</v>
      </c>
      <c r="U53" s="7">
        <f t="shared" si="5"/>
        <v>0.23</v>
      </c>
      <c r="V53">
        <v>0</v>
      </c>
    </row>
    <row r="54" spans="1:22">
      <c r="A54">
        <v>1127</v>
      </c>
      <c r="B54" t="s">
        <v>30</v>
      </c>
      <c r="C54">
        <v>103</v>
      </c>
      <c r="D54" t="s">
        <v>29</v>
      </c>
      <c r="E54">
        <v>174</v>
      </c>
      <c r="F54" s="3">
        <v>0.29126214</v>
      </c>
      <c r="G54" s="3">
        <v>0.19417476</v>
      </c>
      <c r="H54" s="3">
        <v>0.51456310999999999</v>
      </c>
      <c r="I54" s="3">
        <v>0.12068966</v>
      </c>
      <c r="J54" s="3">
        <v>0.66091953999999997</v>
      </c>
      <c r="K54" s="3">
        <v>0.29126214</v>
      </c>
      <c r="L54" s="2">
        <v>114</v>
      </c>
      <c r="M54" s="2">
        <v>122</v>
      </c>
      <c r="N54" s="7">
        <f t="shared" si="0"/>
        <v>0.37184115523465705</v>
      </c>
      <c r="O54">
        <f t="shared" si="1"/>
        <v>-0.62815884476534301</v>
      </c>
      <c r="P54" s="7">
        <v>0.29126214</v>
      </c>
      <c r="Q54" s="7">
        <f t="shared" si="2"/>
        <v>-0.19417476</v>
      </c>
      <c r="R54" s="7">
        <v>0.51456310999999999</v>
      </c>
      <c r="S54" s="7">
        <f t="shared" si="3"/>
        <v>-0.12068966</v>
      </c>
      <c r="T54" s="7">
        <f t="shared" si="4"/>
        <v>0.66091953999999997</v>
      </c>
      <c r="U54" s="7">
        <f t="shared" si="5"/>
        <v>0.29126214</v>
      </c>
      <c r="V54">
        <v>0</v>
      </c>
    </row>
    <row r="55" spans="1:22">
      <c r="A55">
        <v>1127</v>
      </c>
      <c r="B55" t="s">
        <v>35</v>
      </c>
      <c r="C55">
        <v>431</v>
      </c>
      <c r="D55" t="s">
        <v>34</v>
      </c>
      <c r="E55">
        <v>676</v>
      </c>
      <c r="F55" s="3">
        <v>0.31322506</v>
      </c>
      <c r="G55" s="3">
        <v>6.4965200000000001E-2</v>
      </c>
      <c r="H55" s="3">
        <v>0.62180974</v>
      </c>
      <c r="I55" s="3">
        <v>0.30769231000000002</v>
      </c>
      <c r="J55" s="3">
        <v>0.27366864000000002</v>
      </c>
      <c r="K55" s="3">
        <v>0.31322506</v>
      </c>
      <c r="L55" s="2">
        <v>117</v>
      </c>
      <c r="M55" s="2">
        <v>85</v>
      </c>
      <c r="N55" s="7">
        <f t="shared" si="0"/>
        <v>0.38934056007226742</v>
      </c>
      <c r="O55">
        <f t="shared" si="1"/>
        <v>-0.61065943992773264</v>
      </c>
      <c r="P55" s="7">
        <v>0.31322506</v>
      </c>
      <c r="Q55" s="7">
        <f t="shared" si="2"/>
        <v>-6.4965200000000001E-2</v>
      </c>
      <c r="R55" s="7">
        <v>0.62180974</v>
      </c>
      <c r="S55" s="7">
        <f t="shared" si="3"/>
        <v>-0.30769231000000002</v>
      </c>
      <c r="T55" s="7">
        <f t="shared" si="4"/>
        <v>0.27366864000000002</v>
      </c>
      <c r="U55" s="7">
        <f t="shared" si="5"/>
        <v>0.31322506</v>
      </c>
      <c r="V55">
        <v>1</v>
      </c>
    </row>
    <row r="56" spans="1:22">
      <c r="A56">
        <v>1127</v>
      </c>
      <c r="B56" t="s">
        <v>31</v>
      </c>
      <c r="C56">
        <v>87</v>
      </c>
      <c r="D56" t="s">
        <v>25</v>
      </c>
      <c r="E56">
        <v>82</v>
      </c>
      <c r="F56" s="3">
        <v>0.28735632</v>
      </c>
      <c r="G56" s="3">
        <v>6.8965520000000002E-2</v>
      </c>
      <c r="H56" s="3">
        <v>0.64367816</v>
      </c>
      <c r="I56" s="3">
        <v>2.4390240000000001E-2</v>
      </c>
      <c r="J56" s="3">
        <v>0.65853658999999998</v>
      </c>
      <c r="K56" s="3">
        <v>0.28735632</v>
      </c>
      <c r="L56" s="2">
        <v>104</v>
      </c>
      <c r="M56" s="2">
        <v>109</v>
      </c>
      <c r="N56" s="7">
        <f t="shared" si="0"/>
        <v>0.51479289940828399</v>
      </c>
      <c r="O56">
        <f t="shared" si="1"/>
        <v>-0.48520710059171596</v>
      </c>
      <c r="P56" s="7">
        <v>0.28735632</v>
      </c>
      <c r="Q56" s="7">
        <f t="shared" si="2"/>
        <v>-6.8965520000000002E-2</v>
      </c>
      <c r="R56" s="7">
        <v>0.64367816</v>
      </c>
      <c r="S56" s="7">
        <f t="shared" si="3"/>
        <v>-2.4390240000000001E-2</v>
      </c>
      <c r="T56" s="7">
        <f t="shared" si="4"/>
        <v>0.65853658999999998</v>
      </c>
      <c r="U56" s="7">
        <f t="shared" si="5"/>
        <v>0.28735632</v>
      </c>
      <c r="V56">
        <v>0</v>
      </c>
    </row>
    <row r="57" spans="1:22">
      <c r="A57">
        <v>1128</v>
      </c>
      <c r="B57" t="s">
        <v>22</v>
      </c>
      <c r="C57">
        <v>80</v>
      </c>
      <c r="D57" t="s">
        <v>32</v>
      </c>
      <c r="E57">
        <v>79</v>
      </c>
      <c r="F57" s="4">
        <v>0.3</v>
      </c>
      <c r="G57" s="4">
        <v>7.4999999999999997E-2</v>
      </c>
      <c r="H57" s="4">
        <v>0.625</v>
      </c>
      <c r="I57" s="4">
        <v>0.21518987000000001</v>
      </c>
      <c r="J57" s="4">
        <v>0.30379747000000001</v>
      </c>
      <c r="K57" s="4">
        <v>0.3</v>
      </c>
      <c r="L57" s="2">
        <v>108</v>
      </c>
      <c r="M57" s="2">
        <v>94</v>
      </c>
      <c r="N57" s="7">
        <f t="shared" si="0"/>
        <v>0.50314465408805031</v>
      </c>
      <c r="O57">
        <f t="shared" si="1"/>
        <v>-0.49685534591194969</v>
      </c>
      <c r="P57" s="6">
        <v>0.3</v>
      </c>
      <c r="Q57" s="7">
        <f t="shared" si="2"/>
        <v>-7.4999999999999997E-2</v>
      </c>
      <c r="R57" s="6">
        <v>0.625</v>
      </c>
      <c r="S57" s="7">
        <f t="shared" si="3"/>
        <v>-0.21518987000000001</v>
      </c>
      <c r="T57" s="7">
        <f t="shared" si="4"/>
        <v>0.30379747000000001</v>
      </c>
      <c r="U57" s="7">
        <f t="shared" si="5"/>
        <v>0.3</v>
      </c>
      <c r="V57">
        <v>1</v>
      </c>
    </row>
    <row r="58" spans="1:22">
      <c r="A58">
        <v>1128</v>
      </c>
      <c r="B58" t="s">
        <v>36</v>
      </c>
      <c r="C58">
        <v>139</v>
      </c>
      <c r="D58" t="s">
        <v>27</v>
      </c>
      <c r="E58">
        <v>107</v>
      </c>
      <c r="F58" s="4">
        <v>0.51079136999999997</v>
      </c>
      <c r="G58" s="4">
        <v>0.12949640000000001</v>
      </c>
      <c r="H58" s="4">
        <v>0.35971223000000002</v>
      </c>
      <c r="I58" s="4">
        <v>0.13084112000000001</v>
      </c>
      <c r="J58" s="4">
        <v>0.58878505000000003</v>
      </c>
      <c r="K58" s="4">
        <v>0.51079136999999997</v>
      </c>
      <c r="L58" s="2">
        <v>117</v>
      </c>
      <c r="M58" s="2">
        <v>91</v>
      </c>
      <c r="N58" s="7">
        <f t="shared" si="0"/>
        <v>0.56504065040650409</v>
      </c>
      <c r="O58">
        <f t="shared" si="1"/>
        <v>-0.43495934959349591</v>
      </c>
      <c r="P58" s="6">
        <v>0.51079136999999997</v>
      </c>
      <c r="Q58" s="7">
        <f t="shared" si="2"/>
        <v>-0.12949640000000001</v>
      </c>
      <c r="R58" s="6">
        <v>0.35971223000000002</v>
      </c>
      <c r="S58" s="7">
        <f t="shared" si="3"/>
        <v>-0.13084112000000001</v>
      </c>
      <c r="T58" s="7">
        <f t="shared" si="4"/>
        <v>0.58878505000000003</v>
      </c>
      <c r="U58" s="7">
        <f t="shared" si="5"/>
        <v>0.51079136999999997</v>
      </c>
      <c r="V58">
        <v>1</v>
      </c>
    </row>
    <row r="59" spans="1:22">
      <c r="A59">
        <v>1128</v>
      </c>
      <c r="B59" t="s">
        <v>37</v>
      </c>
      <c r="C59">
        <v>132</v>
      </c>
      <c r="D59" t="s">
        <v>26</v>
      </c>
      <c r="E59">
        <v>191</v>
      </c>
      <c r="F59" s="4">
        <v>0.28787879</v>
      </c>
      <c r="G59" s="4">
        <v>9.0909089999999998E-2</v>
      </c>
      <c r="H59" s="4">
        <v>0.62121212000000003</v>
      </c>
      <c r="I59" s="5">
        <v>0.13612564999999999</v>
      </c>
      <c r="J59" s="4">
        <v>0.74345550000000005</v>
      </c>
      <c r="K59" s="4">
        <v>0.28787879</v>
      </c>
      <c r="L59" s="2">
        <v>91</v>
      </c>
      <c r="M59" s="2">
        <v>101</v>
      </c>
      <c r="N59" s="7">
        <f t="shared" si="0"/>
        <v>0.4086687306501548</v>
      </c>
      <c r="O59">
        <f t="shared" si="1"/>
        <v>-0.59133126934984526</v>
      </c>
      <c r="P59" s="6">
        <v>0.28787879</v>
      </c>
      <c r="Q59" s="7">
        <f t="shared" si="2"/>
        <v>-9.0909089999999998E-2</v>
      </c>
      <c r="R59" s="6">
        <v>0.62121212000000003</v>
      </c>
      <c r="S59" s="7">
        <f t="shared" si="3"/>
        <v>-0.13612564999999999</v>
      </c>
      <c r="T59" s="7">
        <f t="shared" si="4"/>
        <v>0.74345550000000005</v>
      </c>
      <c r="U59" s="7">
        <f t="shared" si="5"/>
        <v>0.28787879</v>
      </c>
      <c r="V59">
        <v>0</v>
      </c>
    </row>
    <row r="60" spans="1:22">
      <c r="A60">
        <v>1128</v>
      </c>
      <c r="B60" t="s">
        <v>15</v>
      </c>
      <c r="C60">
        <v>96</v>
      </c>
      <c r="D60" t="s">
        <v>38</v>
      </c>
      <c r="E60">
        <v>21</v>
      </c>
      <c r="F60" s="4">
        <v>0.14583333000000001</v>
      </c>
      <c r="G60" s="4">
        <v>0.21875</v>
      </c>
      <c r="H60" s="4">
        <v>0.63541667000000002</v>
      </c>
      <c r="I60" s="4">
        <v>4.7619050000000003E-2</v>
      </c>
      <c r="J60" s="4">
        <v>0.76190475999999996</v>
      </c>
      <c r="K60" s="4">
        <v>0.14583333000000001</v>
      </c>
      <c r="L60" s="2">
        <v>108</v>
      </c>
      <c r="M60" s="2">
        <v>128</v>
      </c>
      <c r="N60" s="7">
        <f t="shared" si="0"/>
        <v>0.82051282051282048</v>
      </c>
      <c r="O60">
        <f t="shared" si="1"/>
        <v>-0.17948717948717949</v>
      </c>
      <c r="P60" s="6">
        <v>0.14583333000000001</v>
      </c>
      <c r="Q60" s="7">
        <f t="shared" si="2"/>
        <v>-0.21875</v>
      </c>
      <c r="R60" s="6">
        <v>0.63541667000000002</v>
      </c>
      <c r="S60" s="7">
        <f t="shared" si="3"/>
        <v>-4.7619050000000003E-2</v>
      </c>
      <c r="T60" s="7">
        <f t="shared" si="4"/>
        <v>0.76190475999999996</v>
      </c>
      <c r="U60" s="7">
        <f t="shared" si="5"/>
        <v>0.14583333000000001</v>
      </c>
      <c r="V60">
        <v>0</v>
      </c>
    </row>
    <row r="61" spans="1:22">
      <c r="A61">
        <v>1128</v>
      </c>
      <c r="B61" t="s">
        <v>21</v>
      </c>
      <c r="C61">
        <v>35</v>
      </c>
      <c r="D61" t="s">
        <v>24</v>
      </c>
      <c r="E61">
        <v>94</v>
      </c>
      <c r="F61" s="4">
        <v>0.11428571</v>
      </c>
      <c r="G61" s="4">
        <v>5.7142859999999997E-2</v>
      </c>
      <c r="H61" s="5">
        <v>0.82857143</v>
      </c>
      <c r="I61" s="4">
        <v>0.18085106000000001</v>
      </c>
      <c r="J61" s="4">
        <v>0.36170213000000001</v>
      </c>
      <c r="K61" s="4">
        <v>0.11428571</v>
      </c>
      <c r="L61" s="2">
        <v>116</v>
      </c>
      <c r="M61" s="2">
        <v>113</v>
      </c>
      <c r="N61" s="7">
        <f t="shared" si="0"/>
        <v>0.27131782945736432</v>
      </c>
      <c r="O61">
        <f t="shared" si="1"/>
        <v>-0.72868217054263562</v>
      </c>
      <c r="P61" s="6">
        <v>0.11428571</v>
      </c>
      <c r="Q61" s="7">
        <f t="shared" si="2"/>
        <v>-5.7142859999999997E-2</v>
      </c>
      <c r="R61" s="8">
        <v>0.82857143</v>
      </c>
      <c r="S61" s="7">
        <f t="shared" si="3"/>
        <v>-0.18085106000000001</v>
      </c>
      <c r="T61" s="7">
        <f t="shared" si="4"/>
        <v>0.36170213000000001</v>
      </c>
      <c r="U61" s="7">
        <f t="shared" si="5"/>
        <v>0.11428571</v>
      </c>
      <c r="V61">
        <v>1</v>
      </c>
    </row>
    <row r="62" spans="1:22">
      <c r="A62">
        <v>1128</v>
      </c>
      <c r="B62" t="s">
        <v>39</v>
      </c>
      <c r="C62">
        <v>90</v>
      </c>
      <c r="D62" t="s">
        <v>12</v>
      </c>
      <c r="E62">
        <v>53</v>
      </c>
      <c r="F62" s="5">
        <v>0.43333333000000002</v>
      </c>
      <c r="G62" s="4">
        <v>0.1</v>
      </c>
      <c r="H62" s="4">
        <v>0.46666667000000001</v>
      </c>
      <c r="I62" s="4">
        <v>0.13207547</v>
      </c>
      <c r="J62" s="4">
        <v>0.71698112999999997</v>
      </c>
      <c r="K62" s="5">
        <v>0.43333333000000002</v>
      </c>
      <c r="L62" s="2">
        <v>110</v>
      </c>
      <c r="M62" s="2">
        <v>83</v>
      </c>
      <c r="N62" s="7">
        <f t="shared" si="0"/>
        <v>0.62937062937062938</v>
      </c>
      <c r="O62">
        <f t="shared" si="1"/>
        <v>-0.37062937062937062</v>
      </c>
      <c r="P62" s="8">
        <v>0.43333333000000002</v>
      </c>
      <c r="Q62" s="7">
        <f t="shared" si="2"/>
        <v>-0.1</v>
      </c>
      <c r="R62" s="6">
        <v>0.46666667000000001</v>
      </c>
      <c r="S62" s="7">
        <f t="shared" si="3"/>
        <v>-0.13207547</v>
      </c>
      <c r="T62" s="7">
        <f t="shared" si="4"/>
        <v>0.71698112999999997</v>
      </c>
      <c r="U62" s="7">
        <f t="shared" si="5"/>
        <v>0.43333333000000002</v>
      </c>
      <c r="V62">
        <v>1</v>
      </c>
    </row>
    <row r="63" spans="1:22">
      <c r="A63">
        <v>1128</v>
      </c>
      <c r="B63" t="s">
        <v>18</v>
      </c>
      <c r="C63">
        <v>66</v>
      </c>
      <c r="D63" t="s">
        <v>16</v>
      </c>
      <c r="E63">
        <v>52</v>
      </c>
      <c r="F63" s="4">
        <v>0.48484848000000003</v>
      </c>
      <c r="G63" s="4">
        <v>0.12121212000000001</v>
      </c>
      <c r="H63" s="4">
        <v>0.39393939</v>
      </c>
      <c r="I63" s="4">
        <v>0.11538461999999999</v>
      </c>
      <c r="J63" s="4">
        <v>0.28846154000000002</v>
      </c>
      <c r="K63" s="4">
        <v>0.48484848000000003</v>
      </c>
      <c r="L63" s="2">
        <v>125</v>
      </c>
      <c r="M63" s="2">
        <v>104</v>
      </c>
      <c r="N63" s="7">
        <f t="shared" si="0"/>
        <v>0.55932203389830504</v>
      </c>
      <c r="O63">
        <f t="shared" si="1"/>
        <v>-0.44067796610169491</v>
      </c>
      <c r="P63" s="6">
        <v>0.48484848000000003</v>
      </c>
      <c r="Q63" s="7">
        <f t="shared" si="2"/>
        <v>-0.12121212000000001</v>
      </c>
      <c r="R63" s="6">
        <v>0.39393939</v>
      </c>
      <c r="S63" s="7">
        <f t="shared" si="3"/>
        <v>-0.11538461999999999</v>
      </c>
      <c r="T63" s="7">
        <f t="shared" si="4"/>
        <v>0.28846154000000002</v>
      </c>
      <c r="U63" s="7">
        <f t="shared" si="5"/>
        <v>0.48484848000000003</v>
      </c>
      <c r="V63">
        <v>1</v>
      </c>
    </row>
    <row r="64" spans="1:22">
      <c r="A64">
        <v>1128</v>
      </c>
      <c r="B64" t="s">
        <v>11</v>
      </c>
      <c r="C64">
        <v>28</v>
      </c>
      <c r="D64" t="s">
        <v>23</v>
      </c>
      <c r="E64">
        <v>99</v>
      </c>
      <c r="F64" s="4">
        <v>0.46428571000000002</v>
      </c>
      <c r="G64" s="4">
        <v>0.10714286000000001</v>
      </c>
      <c r="H64" s="4">
        <v>0.42857142999999998</v>
      </c>
      <c r="I64" s="4">
        <v>0.10101010000000001</v>
      </c>
      <c r="J64" s="4">
        <v>0.36363635999999999</v>
      </c>
      <c r="K64" s="4">
        <v>0.46428571000000002</v>
      </c>
      <c r="L64" s="2">
        <v>128</v>
      </c>
      <c r="M64" s="2">
        <v>89</v>
      </c>
      <c r="N64" s="7">
        <f t="shared" si="0"/>
        <v>0.22047244094488189</v>
      </c>
      <c r="O64">
        <f t="shared" si="1"/>
        <v>-0.77952755905511806</v>
      </c>
      <c r="P64" s="6">
        <v>0.46428571000000002</v>
      </c>
      <c r="Q64" s="7">
        <f t="shared" si="2"/>
        <v>-0.10714286000000001</v>
      </c>
      <c r="R64" s="6">
        <v>0.42857142999999998</v>
      </c>
      <c r="S64" s="7">
        <f t="shared" si="3"/>
        <v>-0.10101010000000001</v>
      </c>
      <c r="T64" s="7">
        <f t="shared" si="4"/>
        <v>0.36363635999999999</v>
      </c>
      <c r="U64" s="7">
        <f t="shared" si="5"/>
        <v>0.46428571000000002</v>
      </c>
      <c r="V64">
        <v>1</v>
      </c>
    </row>
    <row r="65" spans="1:22">
      <c r="A65">
        <v>1128</v>
      </c>
      <c r="B65" t="s">
        <v>40</v>
      </c>
      <c r="C65">
        <v>60</v>
      </c>
      <c r="D65" t="s">
        <v>19</v>
      </c>
      <c r="E65">
        <v>200</v>
      </c>
      <c r="F65" s="4">
        <v>0.85</v>
      </c>
      <c r="G65" s="4">
        <v>0</v>
      </c>
      <c r="H65" s="4">
        <v>0.15</v>
      </c>
      <c r="I65" s="4">
        <v>0.01</v>
      </c>
      <c r="J65" s="4">
        <v>0.27</v>
      </c>
      <c r="K65" s="4">
        <v>0.85</v>
      </c>
      <c r="L65" s="2">
        <v>115</v>
      </c>
      <c r="M65" s="2">
        <v>112</v>
      </c>
      <c r="N65" s="7">
        <f t="shared" si="0"/>
        <v>0.23076923076923078</v>
      </c>
      <c r="O65">
        <f t="shared" si="1"/>
        <v>-0.76923076923076927</v>
      </c>
      <c r="P65" s="6">
        <v>0.85</v>
      </c>
      <c r="Q65" s="7">
        <f t="shared" si="2"/>
        <v>0</v>
      </c>
      <c r="R65" s="6">
        <v>0.15</v>
      </c>
      <c r="S65" s="7">
        <f t="shared" si="3"/>
        <v>-0.01</v>
      </c>
      <c r="T65" s="7">
        <f t="shared" si="4"/>
        <v>0.27</v>
      </c>
      <c r="U65" s="7">
        <f t="shared" si="5"/>
        <v>0.85</v>
      </c>
      <c r="V65">
        <v>1</v>
      </c>
    </row>
    <row r="66" spans="1:22">
      <c r="A66">
        <v>1128</v>
      </c>
      <c r="B66" t="s">
        <v>41</v>
      </c>
      <c r="C66">
        <v>60</v>
      </c>
      <c r="D66" t="s">
        <v>31</v>
      </c>
      <c r="E66">
        <v>101</v>
      </c>
      <c r="F66" s="4">
        <v>0.41666667000000002</v>
      </c>
      <c r="G66" s="4">
        <v>0.05</v>
      </c>
      <c r="H66" s="4">
        <v>0.53333333000000005</v>
      </c>
      <c r="I66" s="4">
        <v>5.9405939999999997E-2</v>
      </c>
      <c r="J66" s="4">
        <v>0.78217822000000004</v>
      </c>
      <c r="K66" s="4">
        <v>0.41666667000000002</v>
      </c>
      <c r="L66" s="2">
        <v>115</v>
      </c>
      <c r="M66" s="2">
        <v>99</v>
      </c>
      <c r="N66" s="7">
        <f t="shared" si="0"/>
        <v>0.37267080745341613</v>
      </c>
      <c r="O66">
        <f t="shared" si="1"/>
        <v>-0.62732919254658381</v>
      </c>
      <c r="P66" s="6">
        <v>0.41666667000000002</v>
      </c>
      <c r="Q66" s="7">
        <f t="shared" si="2"/>
        <v>-0.05</v>
      </c>
      <c r="R66" s="6">
        <v>0.53333333000000005</v>
      </c>
      <c r="S66" s="7">
        <f t="shared" si="3"/>
        <v>-5.9405939999999997E-2</v>
      </c>
      <c r="T66" s="7">
        <f t="shared" si="4"/>
        <v>0.78217822000000004</v>
      </c>
      <c r="U66" s="7">
        <f t="shared" si="5"/>
        <v>0.41666667000000002</v>
      </c>
      <c r="V66">
        <v>1</v>
      </c>
    </row>
    <row r="67" spans="1:22">
      <c r="A67">
        <v>1129</v>
      </c>
      <c r="B67" t="s">
        <v>29</v>
      </c>
      <c r="C67">
        <v>555</v>
      </c>
      <c r="D67" t="s">
        <v>20</v>
      </c>
      <c r="E67">
        <v>393</v>
      </c>
      <c r="F67" s="3">
        <v>0.50990990999999997</v>
      </c>
      <c r="G67" s="3">
        <v>6.3063060000000004E-2</v>
      </c>
      <c r="H67" s="3">
        <v>0.42702702999999997</v>
      </c>
      <c r="I67" s="3">
        <v>0.10178117</v>
      </c>
      <c r="J67" s="3">
        <v>0.52671756000000003</v>
      </c>
      <c r="K67" s="3">
        <v>0.50990990999999997</v>
      </c>
      <c r="L67" s="2">
        <v>131</v>
      </c>
      <c r="M67" s="2">
        <v>128</v>
      </c>
      <c r="N67" s="7">
        <f t="shared" ref="N67:N87" si="6">C67/(C67+E67)</f>
        <v>0.58544303797468356</v>
      </c>
      <c r="O67">
        <f t="shared" ref="O67:O87" si="7">-E67/(C67+E67)</f>
        <v>-0.41455696202531644</v>
      </c>
      <c r="P67" s="7">
        <v>0.50990990999999997</v>
      </c>
      <c r="Q67" s="7">
        <f t="shared" ref="Q67:Q87" si="8">-G67</f>
        <v>-6.3063060000000004E-2</v>
      </c>
      <c r="R67" s="7">
        <v>0.42702702999999997</v>
      </c>
      <c r="S67" s="7">
        <f t="shared" ref="S67:S87" si="9">-I67</f>
        <v>-0.10178117</v>
      </c>
      <c r="T67" s="7">
        <f t="shared" ref="T67:U89" si="10">J67</f>
        <v>0.52671756000000003</v>
      </c>
      <c r="U67" s="7">
        <f t="shared" ref="U67:U87" si="11">K67</f>
        <v>0.50990990999999997</v>
      </c>
      <c r="V67">
        <v>1</v>
      </c>
    </row>
    <row r="68" spans="1:22">
      <c r="A68">
        <v>1129</v>
      </c>
      <c r="B68" t="s">
        <v>34</v>
      </c>
      <c r="C68">
        <v>270</v>
      </c>
      <c r="D68" t="s">
        <v>25</v>
      </c>
      <c r="E68">
        <v>76</v>
      </c>
      <c r="F68" s="3">
        <v>0.18148148</v>
      </c>
      <c r="G68" s="3">
        <v>0.16666666999999999</v>
      </c>
      <c r="H68" s="3">
        <v>0.65185185000000001</v>
      </c>
      <c r="I68" s="3">
        <v>0.10526315999999999</v>
      </c>
      <c r="J68" s="3">
        <v>0.75</v>
      </c>
      <c r="K68" s="3">
        <v>0.18148148</v>
      </c>
      <c r="L68" s="2">
        <v>104</v>
      </c>
      <c r="M68" s="2">
        <v>96</v>
      </c>
      <c r="N68" s="7">
        <f t="shared" si="6"/>
        <v>0.78034682080924855</v>
      </c>
      <c r="O68">
        <f t="shared" si="7"/>
        <v>-0.21965317919075145</v>
      </c>
      <c r="P68" s="7">
        <v>0.18148148</v>
      </c>
      <c r="Q68" s="7">
        <f t="shared" si="8"/>
        <v>-0.16666666999999999</v>
      </c>
      <c r="R68" s="7">
        <v>0.65185185000000001</v>
      </c>
      <c r="S68" s="7">
        <f t="shared" si="9"/>
        <v>-0.10526315999999999</v>
      </c>
      <c r="T68" s="7">
        <f t="shared" si="10"/>
        <v>0.75</v>
      </c>
      <c r="U68" s="7">
        <f t="shared" si="11"/>
        <v>0.18148148</v>
      </c>
      <c r="V68">
        <v>1</v>
      </c>
    </row>
    <row r="69" spans="1:22">
      <c r="A69">
        <v>1129</v>
      </c>
      <c r="B69" t="s">
        <v>42</v>
      </c>
      <c r="C69">
        <v>236</v>
      </c>
      <c r="D69" t="s">
        <v>41</v>
      </c>
      <c r="E69">
        <v>250</v>
      </c>
      <c r="F69" s="3">
        <v>0.41101694999999999</v>
      </c>
      <c r="G69" s="3">
        <v>3.3898310000000001E-2</v>
      </c>
      <c r="H69" s="3">
        <v>0.55508475000000002</v>
      </c>
      <c r="I69" s="3">
        <v>4.3999999999999997E-2</v>
      </c>
      <c r="J69" s="3">
        <v>0.504</v>
      </c>
      <c r="K69" s="3">
        <v>0.41101694999999999</v>
      </c>
      <c r="L69" s="2">
        <v>121</v>
      </c>
      <c r="M69" s="2">
        <v>133</v>
      </c>
      <c r="N69" s="7">
        <f t="shared" si="6"/>
        <v>0.48559670781893005</v>
      </c>
      <c r="O69">
        <f t="shared" si="7"/>
        <v>-0.51440329218106995</v>
      </c>
      <c r="P69" s="7">
        <v>0.41101694999999999</v>
      </c>
      <c r="Q69" s="7">
        <f t="shared" si="8"/>
        <v>-3.3898310000000001E-2</v>
      </c>
      <c r="R69" s="7">
        <v>0.55508475000000002</v>
      </c>
      <c r="S69" s="7">
        <f t="shared" si="9"/>
        <v>-4.3999999999999997E-2</v>
      </c>
      <c r="T69" s="7">
        <f t="shared" si="10"/>
        <v>0.504</v>
      </c>
      <c r="U69" s="7">
        <f t="shared" si="11"/>
        <v>0.41101694999999999</v>
      </c>
      <c r="V69">
        <v>0</v>
      </c>
    </row>
    <row r="70" spans="1:22">
      <c r="A70">
        <v>1130</v>
      </c>
      <c r="B70" t="s">
        <v>17</v>
      </c>
      <c r="C70">
        <v>196</v>
      </c>
      <c r="D70" t="s">
        <v>12</v>
      </c>
      <c r="E70">
        <v>136</v>
      </c>
      <c r="F70" s="3">
        <v>0.49489796000000003</v>
      </c>
      <c r="G70" s="3">
        <v>7.1428569999999997E-2</v>
      </c>
      <c r="H70" s="3">
        <v>0.43367347000000001</v>
      </c>
      <c r="I70" s="3">
        <v>4.4117650000000001E-2</v>
      </c>
      <c r="J70" s="3">
        <v>0.46323529000000002</v>
      </c>
      <c r="K70" s="3">
        <v>0.49489796000000003</v>
      </c>
      <c r="L70" s="2">
        <v>128</v>
      </c>
      <c r="M70" s="2">
        <v>95</v>
      </c>
      <c r="N70" s="7">
        <f t="shared" si="6"/>
        <v>0.59036144578313254</v>
      </c>
      <c r="O70">
        <f t="shared" si="7"/>
        <v>-0.40963855421686746</v>
      </c>
      <c r="P70" s="7">
        <v>0.49489796000000003</v>
      </c>
      <c r="Q70" s="7">
        <f t="shared" si="8"/>
        <v>-7.1428569999999997E-2</v>
      </c>
      <c r="R70" s="7">
        <v>0.43367347000000001</v>
      </c>
      <c r="S70" s="7">
        <f t="shared" si="9"/>
        <v>-4.4117650000000001E-2</v>
      </c>
      <c r="T70" s="7">
        <f t="shared" si="10"/>
        <v>0.46323529000000002</v>
      </c>
      <c r="U70" s="7">
        <f t="shared" si="11"/>
        <v>0.49489796000000003</v>
      </c>
      <c r="V70">
        <v>1</v>
      </c>
    </row>
    <row r="71" spans="1:22">
      <c r="A71">
        <v>1130</v>
      </c>
      <c r="B71" t="s">
        <v>28</v>
      </c>
      <c r="C71">
        <v>147</v>
      </c>
      <c r="D71" t="s">
        <v>24</v>
      </c>
      <c r="E71">
        <v>156</v>
      </c>
      <c r="F71" s="3">
        <v>0.44897958999999998</v>
      </c>
      <c r="G71" s="3">
        <v>0.38095237999999998</v>
      </c>
      <c r="H71" s="3">
        <v>0.17006803000000001</v>
      </c>
      <c r="I71" s="3">
        <v>0.37820513</v>
      </c>
      <c r="J71" s="3">
        <v>0.19871795</v>
      </c>
      <c r="K71" s="3">
        <v>0.44897958999999998</v>
      </c>
      <c r="L71" s="2">
        <v>107</v>
      </c>
      <c r="M71" s="2">
        <v>88</v>
      </c>
      <c r="N71" s="7">
        <f t="shared" si="6"/>
        <v>0.48514851485148514</v>
      </c>
      <c r="O71">
        <f t="shared" si="7"/>
        <v>-0.51485148514851486</v>
      </c>
      <c r="P71" s="7">
        <v>0.44897958999999998</v>
      </c>
      <c r="Q71" s="7">
        <f t="shared" si="8"/>
        <v>-0.38095237999999998</v>
      </c>
      <c r="R71" s="7">
        <v>0.17006803000000001</v>
      </c>
      <c r="S71" s="7">
        <f t="shared" si="9"/>
        <v>-0.37820513</v>
      </c>
      <c r="T71" s="7">
        <f t="shared" si="10"/>
        <v>0.19871795</v>
      </c>
      <c r="U71" s="7">
        <f t="shared" si="11"/>
        <v>0.44897958999999998</v>
      </c>
      <c r="V71">
        <v>1</v>
      </c>
    </row>
    <row r="72" spans="1:22">
      <c r="A72">
        <v>1130</v>
      </c>
      <c r="B72" t="s">
        <v>36</v>
      </c>
      <c r="C72">
        <v>276</v>
      </c>
      <c r="D72" t="s">
        <v>16</v>
      </c>
      <c r="E72">
        <v>195</v>
      </c>
      <c r="F72" s="3">
        <v>0.48550725</v>
      </c>
      <c r="G72" s="3">
        <v>0.36956522000000003</v>
      </c>
      <c r="H72" s="3">
        <v>0.14492753999999999</v>
      </c>
      <c r="I72" s="3">
        <v>0.35897435999999999</v>
      </c>
      <c r="J72" s="3">
        <v>0.25641026</v>
      </c>
      <c r="K72" s="3">
        <v>0.48550725</v>
      </c>
      <c r="L72" s="2">
        <v>123</v>
      </c>
      <c r="M72" s="2">
        <v>98</v>
      </c>
      <c r="N72" s="7">
        <f t="shared" si="6"/>
        <v>0.5859872611464968</v>
      </c>
      <c r="O72">
        <f t="shared" si="7"/>
        <v>-0.4140127388535032</v>
      </c>
      <c r="P72" s="7">
        <v>0.48550725</v>
      </c>
      <c r="Q72" s="7">
        <f t="shared" si="8"/>
        <v>-0.36956522000000003</v>
      </c>
      <c r="R72" s="7">
        <v>0.14492753999999999</v>
      </c>
      <c r="S72" s="7">
        <f t="shared" si="9"/>
        <v>-0.35897435999999999</v>
      </c>
      <c r="T72" s="7">
        <f t="shared" si="10"/>
        <v>0.25641026</v>
      </c>
      <c r="U72" s="7">
        <f t="shared" si="11"/>
        <v>0.48550725</v>
      </c>
      <c r="V72">
        <v>1</v>
      </c>
    </row>
    <row r="73" spans="1:22">
      <c r="A73">
        <v>1130</v>
      </c>
      <c r="B73" t="s">
        <v>22</v>
      </c>
      <c r="C73">
        <v>220</v>
      </c>
      <c r="D73" t="s">
        <v>26</v>
      </c>
      <c r="E73">
        <v>308</v>
      </c>
      <c r="F73" s="3">
        <v>0.33636364000000002</v>
      </c>
      <c r="G73" s="3">
        <v>0.24545454999999999</v>
      </c>
      <c r="H73" s="3">
        <v>0.41818181999999998</v>
      </c>
      <c r="I73" s="3">
        <v>0.38311687999999999</v>
      </c>
      <c r="J73" s="3">
        <v>0.35064935000000003</v>
      </c>
      <c r="K73" s="3">
        <v>0.33636364000000002</v>
      </c>
      <c r="L73" s="2">
        <v>111</v>
      </c>
      <c r="M73" s="2">
        <v>119</v>
      </c>
      <c r="N73" s="7">
        <f t="shared" si="6"/>
        <v>0.41666666666666669</v>
      </c>
      <c r="O73">
        <f t="shared" si="7"/>
        <v>-0.58333333333333337</v>
      </c>
      <c r="P73" s="7">
        <v>0.33636364000000002</v>
      </c>
      <c r="Q73" s="7">
        <f t="shared" si="8"/>
        <v>-0.24545454999999999</v>
      </c>
      <c r="R73" s="7">
        <v>0.41818181999999998</v>
      </c>
      <c r="S73" s="7">
        <f t="shared" si="9"/>
        <v>-0.38311687999999999</v>
      </c>
      <c r="T73" s="7">
        <f t="shared" si="10"/>
        <v>0.35064935000000003</v>
      </c>
      <c r="U73" s="7">
        <f t="shared" si="11"/>
        <v>0.33636364000000002</v>
      </c>
      <c r="V73">
        <v>0</v>
      </c>
    </row>
    <row r="74" spans="1:22">
      <c r="A74">
        <v>1130</v>
      </c>
      <c r="B74" t="s">
        <v>37</v>
      </c>
      <c r="C74">
        <v>316</v>
      </c>
      <c r="D74" t="s">
        <v>30</v>
      </c>
      <c r="E74">
        <v>86</v>
      </c>
      <c r="F74" s="3">
        <v>0.36075949000000002</v>
      </c>
      <c r="G74" s="3">
        <v>0.26582277999999998</v>
      </c>
      <c r="H74" s="3">
        <v>0.37341772000000001</v>
      </c>
      <c r="I74" s="3">
        <v>0.36046512000000003</v>
      </c>
      <c r="J74" s="3">
        <v>0.17441860000000001</v>
      </c>
      <c r="K74" s="3">
        <v>0.36075949000000002</v>
      </c>
      <c r="L74" s="2">
        <v>125</v>
      </c>
      <c r="M74" s="2">
        <v>131</v>
      </c>
      <c r="N74" s="7">
        <f t="shared" si="6"/>
        <v>0.78606965174129351</v>
      </c>
      <c r="O74">
        <f t="shared" si="7"/>
        <v>-0.21393034825870647</v>
      </c>
      <c r="P74" s="7">
        <v>0.36075949000000002</v>
      </c>
      <c r="Q74" s="7">
        <f t="shared" si="8"/>
        <v>-0.26582277999999998</v>
      </c>
      <c r="R74" s="7">
        <v>0.37341772000000001</v>
      </c>
      <c r="S74" s="7">
        <f t="shared" si="9"/>
        <v>-0.36046512000000003</v>
      </c>
      <c r="T74" s="7">
        <f t="shared" si="10"/>
        <v>0.17441860000000001</v>
      </c>
      <c r="U74" s="7">
        <f t="shared" si="11"/>
        <v>0.36075949000000002</v>
      </c>
      <c r="V74">
        <v>0</v>
      </c>
    </row>
    <row r="75" spans="1:22">
      <c r="A75">
        <v>1130</v>
      </c>
      <c r="B75" t="s">
        <v>39</v>
      </c>
      <c r="C75">
        <v>104</v>
      </c>
      <c r="D75" t="s">
        <v>32</v>
      </c>
      <c r="E75">
        <v>46</v>
      </c>
      <c r="F75" s="3">
        <v>0.39423077000000001</v>
      </c>
      <c r="G75" s="3">
        <v>2.8846150000000001E-2</v>
      </c>
      <c r="H75" s="3">
        <v>0.57692308000000003</v>
      </c>
      <c r="I75" s="3">
        <v>2.1739129999999999E-2</v>
      </c>
      <c r="J75" s="3">
        <v>0.39130435000000002</v>
      </c>
      <c r="K75" s="3">
        <v>0.39423077000000001</v>
      </c>
      <c r="L75" s="2">
        <v>124</v>
      </c>
      <c r="M75" s="2">
        <v>109</v>
      </c>
      <c r="N75" s="7">
        <f t="shared" si="6"/>
        <v>0.69333333333333336</v>
      </c>
      <c r="O75">
        <f t="shared" si="7"/>
        <v>-0.30666666666666664</v>
      </c>
      <c r="P75" s="7">
        <v>0.39423077000000001</v>
      </c>
      <c r="Q75" s="7">
        <f t="shared" si="8"/>
        <v>-2.8846150000000001E-2</v>
      </c>
      <c r="R75" s="7">
        <v>0.57692308000000003</v>
      </c>
      <c r="S75" s="7">
        <f t="shared" si="9"/>
        <v>-2.1739129999999999E-2</v>
      </c>
      <c r="T75" s="7">
        <f t="shared" si="10"/>
        <v>0.39130435000000002</v>
      </c>
      <c r="U75" s="7">
        <f t="shared" si="11"/>
        <v>0.39423077000000001</v>
      </c>
      <c r="V75">
        <v>1</v>
      </c>
    </row>
    <row r="76" spans="1:22">
      <c r="A76">
        <v>1130</v>
      </c>
      <c r="B76" t="s">
        <v>33</v>
      </c>
      <c r="C76">
        <v>86</v>
      </c>
      <c r="D76" t="s">
        <v>18</v>
      </c>
      <c r="E76">
        <v>46</v>
      </c>
      <c r="F76" s="3">
        <v>0.46511627999999999</v>
      </c>
      <c r="G76" s="3">
        <v>0.22093023000000001</v>
      </c>
      <c r="H76" s="3">
        <v>0.31395349</v>
      </c>
      <c r="I76" s="3">
        <v>0.10869565</v>
      </c>
      <c r="J76" s="3">
        <v>0.19565216999999999</v>
      </c>
      <c r="K76" s="3">
        <v>0.46511627999999999</v>
      </c>
      <c r="L76" s="2">
        <v>106</v>
      </c>
      <c r="M76" s="2">
        <v>101</v>
      </c>
      <c r="N76" s="7">
        <f t="shared" si="6"/>
        <v>0.65151515151515149</v>
      </c>
      <c r="O76">
        <f t="shared" si="7"/>
        <v>-0.34848484848484851</v>
      </c>
      <c r="P76" s="7">
        <v>0.46511627999999999</v>
      </c>
      <c r="Q76" s="7">
        <f t="shared" si="8"/>
        <v>-0.22093023000000001</v>
      </c>
      <c r="R76" s="7">
        <v>0.31395349</v>
      </c>
      <c r="S76" s="7">
        <f t="shared" si="9"/>
        <v>-0.10869565</v>
      </c>
      <c r="T76" s="7">
        <f t="shared" si="10"/>
        <v>0.19565216999999999</v>
      </c>
      <c r="U76" s="7">
        <f t="shared" si="11"/>
        <v>0.46511627999999999</v>
      </c>
      <c r="V76">
        <v>1</v>
      </c>
    </row>
    <row r="77" spans="1:22">
      <c r="A77">
        <v>1130</v>
      </c>
      <c r="B77" t="s">
        <v>23</v>
      </c>
      <c r="C77">
        <v>317</v>
      </c>
      <c r="D77" t="s">
        <v>15</v>
      </c>
      <c r="E77">
        <v>325</v>
      </c>
      <c r="F77" s="3">
        <v>0.14195584</v>
      </c>
      <c r="G77" s="3">
        <v>3.1545740000000003E-2</v>
      </c>
      <c r="H77" s="3">
        <v>0.82649841999999996</v>
      </c>
      <c r="I77" s="3">
        <v>3.6923079999999997E-2</v>
      </c>
      <c r="J77" s="3">
        <v>0.81538462</v>
      </c>
      <c r="K77" s="3">
        <v>0.14195584</v>
      </c>
      <c r="L77" s="2">
        <v>105</v>
      </c>
      <c r="M77" s="2">
        <v>136</v>
      </c>
      <c r="N77" s="7">
        <f t="shared" si="6"/>
        <v>0.49376947040498442</v>
      </c>
      <c r="O77">
        <f t="shared" si="7"/>
        <v>-0.50623052959501558</v>
      </c>
      <c r="P77" s="7">
        <v>0.14195584</v>
      </c>
      <c r="Q77" s="7">
        <f t="shared" si="8"/>
        <v>-3.1545740000000003E-2</v>
      </c>
      <c r="R77" s="7">
        <v>0.82649841999999996</v>
      </c>
      <c r="S77" s="7">
        <f t="shared" si="9"/>
        <v>-3.6923079999999997E-2</v>
      </c>
      <c r="T77" s="7">
        <f t="shared" si="10"/>
        <v>0.81538462</v>
      </c>
      <c r="U77" s="7">
        <f t="shared" si="11"/>
        <v>0.14195584</v>
      </c>
      <c r="V77">
        <v>0</v>
      </c>
    </row>
    <row r="78" spans="1:22">
      <c r="A78">
        <v>1130</v>
      </c>
      <c r="B78" t="s">
        <v>31</v>
      </c>
      <c r="C78">
        <v>19</v>
      </c>
      <c r="D78" t="s">
        <v>19</v>
      </c>
      <c r="E78">
        <v>64</v>
      </c>
      <c r="F78" s="3">
        <v>0.63157894999999997</v>
      </c>
      <c r="G78" s="3">
        <v>0.10526315999999999</v>
      </c>
      <c r="H78" s="3">
        <v>0.26315789000000001</v>
      </c>
      <c r="I78" s="3">
        <v>7.8125E-2</v>
      </c>
      <c r="J78" s="3">
        <v>0.25</v>
      </c>
      <c r="K78" s="3">
        <v>0.63157894999999997</v>
      </c>
      <c r="L78" s="2">
        <v>85</v>
      </c>
      <c r="M78" s="2">
        <v>99</v>
      </c>
      <c r="N78" s="7">
        <f t="shared" si="6"/>
        <v>0.2289156626506024</v>
      </c>
      <c r="O78">
        <f t="shared" si="7"/>
        <v>-0.77108433734939763</v>
      </c>
      <c r="P78" s="7">
        <v>0.63157894999999997</v>
      </c>
      <c r="Q78" s="7">
        <f t="shared" si="8"/>
        <v>-0.10526315999999999</v>
      </c>
      <c r="R78" s="7">
        <v>0.26315789000000001</v>
      </c>
      <c r="S78" s="7">
        <f t="shared" si="9"/>
        <v>-7.8125E-2</v>
      </c>
      <c r="T78" s="7">
        <f t="shared" si="10"/>
        <v>0.25</v>
      </c>
      <c r="U78" s="7">
        <f t="shared" si="11"/>
        <v>0.63157894999999997</v>
      </c>
      <c r="V78">
        <v>0</v>
      </c>
    </row>
    <row r="79" spans="1:22">
      <c r="A79">
        <v>1130</v>
      </c>
      <c r="B79" t="s">
        <v>40</v>
      </c>
      <c r="C79">
        <v>0</v>
      </c>
      <c r="D79" t="s">
        <v>35</v>
      </c>
      <c r="E79">
        <v>32</v>
      </c>
      <c r="F79" s="3">
        <v>0</v>
      </c>
      <c r="G79" s="3">
        <v>0</v>
      </c>
      <c r="H79" s="3">
        <v>0</v>
      </c>
      <c r="I79" s="3">
        <v>6.25E-2</v>
      </c>
      <c r="J79" s="3">
        <v>0.625</v>
      </c>
      <c r="K79" s="3">
        <v>0</v>
      </c>
      <c r="L79" s="2">
        <v>112</v>
      </c>
      <c r="M79" s="2">
        <v>113</v>
      </c>
      <c r="N79" s="7">
        <f t="shared" si="6"/>
        <v>0</v>
      </c>
      <c r="O79">
        <f t="shared" si="7"/>
        <v>-1</v>
      </c>
      <c r="P79" s="7">
        <v>0</v>
      </c>
      <c r="Q79" s="7">
        <f t="shared" si="8"/>
        <v>0</v>
      </c>
      <c r="R79" s="7">
        <v>0</v>
      </c>
      <c r="S79" s="7">
        <f t="shared" si="9"/>
        <v>-6.25E-2</v>
      </c>
      <c r="T79" s="7">
        <f t="shared" si="10"/>
        <v>0.625</v>
      </c>
      <c r="U79" s="7">
        <f t="shared" si="11"/>
        <v>0</v>
      </c>
      <c r="V79">
        <v>0</v>
      </c>
    </row>
    <row r="80" spans="1:22">
      <c r="A80">
        <v>1130</v>
      </c>
      <c r="B80" t="s">
        <v>34</v>
      </c>
      <c r="C80">
        <v>401</v>
      </c>
      <c r="D80" t="s">
        <v>38</v>
      </c>
      <c r="E80">
        <v>12</v>
      </c>
      <c r="F80" s="3">
        <v>0.46384039999999999</v>
      </c>
      <c r="G80" s="3">
        <v>0.12718204</v>
      </c>
      <c r="H80" s="3">
        <v>0.40897756000000002</v>
      </c>
      <c r="I80" s="3">
        <v>0</v>
      </c>
      <c r="J80" s="3">
        <v>0.58333332999999998</v>
      </c>
      <c r="K80" s="3">
        <v>0.46384039999999999</v>
      </c>
      <c r="L80" s="2">
        <v>114</v>
      </c>
      <c r="M80" s="2">
        <v>103</v>
      </c>
      <c r="N80" s="7">
        <f t="shared" si="6"/>
        <v>0.9709443099273608</v>
      </c>
      <c r="O80">
        <f t="shared" si="7"/>
        <v>-2.9055690072639227E-2</v>
      </c>
      <c r="P80" s="7">
        <v>0.46384039999999999</v>
      </c>
      <c r="Q80" s="7">
        <f t="shared" si="8"/>
        <v>-0.12718204</v>
      </c>
      <c r="R80" s="7">
        <v>0.40897756000000002</v>
      </c>
      <c r="S80" s="7">
        <f t="shared" si="9"/>
        <v>0</v>
      </c>
      <c r="T80" s="7">
        <f t="shared" si="10"/>
        <v>0.58333332999999998</v>
      </c>
      <c r="U80" s="7">
        <f t="shared" si="11"/>
        <v>0.46384039999999999</v>
      </c>
      <c r="V80">
        <v>1</v>
      </c>
    </row>
    <row r="81" spans="1:22">
      <c r="A81">
        <v>1201</v>
      </c>
      <c r="B81" t="s">
        <v>27</v>
      </c>
      <c r="C81">
        <v>349</v>
      </c>
      <c r="D81" t="s">
        <v>21</v>
      </c>
      <c r="E81">
        <v>237</v>
      </c>
      <c r="F81" s="3">
        <v>0.46418337999999998</v>
      </c>
      <c r="G81" s="3">
        <v>0.12320917000000001</v>
      </c>
      <c r="H81" s="3">
        <v>0.41260744999999999</v>
      </c>
      <c r="I81" s="3">
        <v>0.12658227999999999</v>
      </c>
      <c r="J81" s="3">
        <v>0.3628692</v>
      </c>
      <c r="K81" s="3">
        <v>0.46418337999999998</v>
      </c>
      <c r="L81" s="2">
        <v>136</v>
      </c>
      <c r="M81" s="2">
        <v>134</v>
      </c>
      <c r="N81" s="7">
        <f t="shared" si="6"/>
        <v>0.59556313993174059</v>
      </c>
      <c r="O81">
        <f t="shared" si="7"/>
        <v>-0.40443686006825941</v>
      </c>
      <c r="P81" s="7">
        <v>0.46418337999999998</v>
      </c>
      <c r="Q81" s="7">
        <f t="shared" si="8"/>
        <v>-0.12320917000000001</v>
      </c>
      <c r="R81" s="7">
        <v>0.41260744999999999</v>
      </c>
      <c r="S81" s="7">
        <f t="shared" si="9"/>
        <v>-0.12658227999999999</v>
      </c>
      <c r="T81" s="7">
        <f t="shared" si="10"/>
        <v>0.3628692</v>
      </c>
      <c r="U81" s="7">
        <f t="shared" si="11"/>
        <v>0.46418337999999998</v>
      </c>
      <c r="V81">
        <v>1</v>
      </c>
    </row>
    <row r="82" spans="1:22">
      <c r="A82">
        <v>1201</v>
      </c>
      <c r="B82" t="s">
        <v>16</v>
      </c>
      <c r="C82">
        <v>39</v>
      </c>
      <c r="D82" t="s">
        <v>37</v>
      </c>
      <c r="E82">
        <v>63</v>
      </c>
      <c r="F82" s="3">
        <v>0.17948718</v>
      </c>
      <c r="G82" s="3">
        <v>0.15384614999999999</v>
      </c>
      <c r="H82" s="3">
        <v>0.66666667000000002</v>
      </c>
      <c r="I82" s="3">
        <v>9.5238100000000006E-2</v>
      </c>
      <c r="J82" s="3">
        <v>0.42857142999999998</v>
      </c>
      <c r="K82" s="3">
        <v>0.17948718</v>
      </c>
      <c r="L82" s="2">
        <v>102</v>
      </c>
      <c r="M82" s="2">
        <v>88</v>
      </c>
      <c r="N82" s="7">
        <f t="shared" si="6"/>
        <v>0.38235294117647056</v>
      </c>
      <c r="O82">
        <f t="shared" si="7"/>
        <v>-0.61764705882352944</v>
      </c>
      <c r="P82" s="7">
        <v>0.17948718</v>
      </c>
      <c r="Q82" s="7">
        <f t="shared" si="8"/>
        <v>-0.15384614999999999</v>
      </c>
      <c r="R82" s="7">
        <v>0.66666667000000002</v>
      </c>
      <c r="S82" s="7">
        <f t="shared" si="9"/>
        <v>-9.5238100000000006E-2</v>
      </c>
      <c r="T82" s="7">
        <f t="shared" si="10"/>
        <v>0.42857142999999998</v>
      </c>
      <c r="U82" s="7">
        <f t="shared" si="11"/>
        <v>0.17948718</v>
      </c>
      <c r="V82">
        <v>1</v>
      </c>
    </row>
    <row r="83" spans="1:22">
      <c r="A83">
        <v>1201</v>
      </c>
      <c r="B83" t="s">
        <v>28</v>
      </c>
      <c r="C83">
        <v>66</v>
      </c>
      <c r="D83" t="s">
        <v>20</v>
      </c>
      <c r="E83">
        <v>143</v>
      </c>
      <c r="F83" s="3">
        <v>0.21212121</v>
      </c>
      <c r="G83" s="3">
        <v>0.34848485000000001</v>
      </c>
      <c r="H83" s="3">
        <v>0.43939393999999998</v>
      </c>
      <c r="I83" s="3">
        <v>0.22377622</v>
      </c>
      <c r="J83" s="3">
        <v>0.48951049000000002</v>
      </c>
      <c r="K83" s="3">
        <v>0.21212121</v>
      </c>
      <c r="L83" s="2">
        <v>111</v>
      </c>
      <c r="M83" s="2">
        <v>102</v>
      </c>
      <c r="N83" s="7">
        <f t="shared" si="6"/>
        <v>0.31578947368421051</v>
      </c>
      <c r="O83">
        <f t="shared" si="7"/>
        <v>-0.68421052631578949</v>
      </c>
      <c r="P83" s="7">
        <v>0.21212121</v>
      </c>
      <c r="Q83" s="7">
        <f t="shared" si="8"/>
        <v>-0.34848485000000001</v>
      </c>
      <c r="R83" s="7">
        <v>0.43939393999999998</v>
      </c>
      <c r="S83" s="7">
        <f t="shared" si="9"/>
        <v>-0.22377622</v>
      </c>
      <c r="T83" s="7">
        <f t="shared" si="10"/>
        <v>0.48951049000000002</v>
      </c>
      <c r="U83" s="7">
        <f t="shared" si="11"/>
        <v>0.21212121</v>
      </c>
      <c r="V83">
        <v>1</v>
      </c>
    </row>
    <row r="84" spans="1:22">
      <c r="A84">
        <v>1201</v>
      </c>
      <c r="B84" t="s">
        <v>11</v>
      </c>
      <c r="C84">
        <v>79</v>
      </c>
      <c r="D84" t="s">
        <v>17</v>
      </c>
      <c r="E84">
        <v>108</v>
      </c>
      <c r="F84" s="3">
        <v>0.58227848000000004</v>
      </c>
      <c r="G84" s="3">
        <v>6.3291139999999996E-2</v>
      </c>
      <c r="H84" s="3">
        <v>0.35443037999999999</v>
      </c>
      <c r="I84" s="3">
        <v>9.2592590000000002E-2</v>
      </c>
      <c r="J84" s="3">
        <v>0.39814814999999998</v>
      </c>
      <c r="K84" s="3">
        <v>0.58227848000000004</v>
      </c>
      <c r="L84" s="2">
        <v>109</v>
      </c>
      <c r="M84" s="2">
        <v>118</v>
      </c>
      <c r="N84" s="7">
        <f t="shared" si="6"/>
        <v>0.42245989304812837</v>
      </c>
      <c r="O84">
        <f t="shared" si="7"/>
        <v>-0.57754010695187163</v>
      </c>
      <c r="P84" s="7">
        <v>0.58227848000000004</v>
      </c>
      <c r="Q84" s="7">
        <f t="shared" si="8"/>
        <v>-6.3291139999999996E-2</v>
      </c>
      <c r="R84" s="7">
        <v>0.35443037999999999</v>
      </c>
      <c r="S84" s="7">
        <f t="shared" si="9"/>
        <v>-9.2592590000000002E-2</v>
      </c>
      <c r="T84" s="7">
        <f t="shared" si="10"/>
        <v>0.39814814999999998</v>
      </c>
      <c r="U84" s="7">
        <f t="shared" si="11"/>
        <v>0.58227848000000004</v>
      </c>
      <c r="V84">
        <v>0</v>
      </c>
    </row>
    <row r="85" spans="1:22">
      <c r="A85">
        <v>1201</v>
      </c>
      <c r="B85" t="s">
        <v>15</v>
      </c>
      <c r="C85">
        <v>118</v>
      </c>
      <c r="D85" t="s">
        <v>24</v>
      </c>
      <c r="E85">
        <v>50</v>
      </c>
      <c r="F85" s="3">
        <v>7.6271190000000003E-2</v>
      </c>
      <c r="G85" s="3">
        <v>8.4745760000000003E-2</v>
      </c>
      <c r="H85" s="3">
        <v>0.83898304999999995</v>
      </c>
      <c r="I85" s="3">
        <v>0.22</v>
      </c>
      <c r="J85" s="3">
        <v>0.48</v>
      </c>
      <c r="K85" s="3">
        <v>7.6271190000000003E-2</v>
      </c>
      <c r="L85" s="2">
        <v>121</v>
      </c>
      <c r="M85" s="2">
        <v>105</v>
      </c>
      <c r="N85" s="7">
        <f t="shared" si="6"/>
        <v>0.70238095238095233</v>
      </c>
      <c r="O85">
        <f t="shared" si="7"/>
        <v>-0.29761904761904762</v>
      </c>
      <c r="P85" s="7">
        <v>7.6271190000000003E-2</v>
      </c>
      <c r="Q85" s="7">
        <f t="shared" si="8"/>
        <v>-8.4745760000000003E-2</v>
      </c>
      <c r="R85" s="7">
        <v>0.83898304999999995</v>
      </c>
      <c r="S85" s="7">
        <f t="shared" si="9"/>
        <v>-0.22</v>
      </c>
      <c r="T85" s="7">
        <f t="shared" si="10"/>
        <v>0.48</v>
      </c>
      <c r="U85" s="7">
        <f t="shared" si="11"/>
        <v>7.6271190000000003E-2</v>
      </c>
      <c r="V85">
        <v>1</v>
      </c>
    </row>
    <row r="86" spans="1:22">
      <c r="A86">
        <v>1201</v>
      </c>
      <c r="B86" t="s">
        <v>12</v>
      </c>
      <c r="C86">
        <v>24</v>
      </c>
      <c r="D86" t="s">
        <v>29</v>
      </c>
      <c r="E86">
        <v>141</v>
      </c>
      <c r="F86" s="3">
        <v>0.83333332999999998</v>
      </c>
      <c r="G86" s="3">
        <v>4.1666670000000003E-2</v>
      </c>
      <c r="H86" s="3">
        <v>0.125</v>
      </c>
      <c r="I86" s="3">
        <v>0.10638298</v>
      </c>
      <c r="J86" s="3">
        <v>0.57446808999999999</v>
      </c>
      <c r="K86" s="3">
        <v>0.83333332999999998</v>
      </c>
      <c r="L86" s="2">
        <v>95</v>
      </c>
      <c r="M86" s="2">
        <v>106</v>
      </c>
      <c r="N86" s="7">
        <f t="shared" si="6"/>
        <v>0.14545454545454545</v>
      </c>
      <c r="O86">
        <f t="shared" si="7"/>
        <v>-0.8545454545454545</v>
      </c>
      <c r="P86" s="7">
        <v>0.83333332999999998</v>
      </c>
      <c r="Q86" s="7">
        <f t="shared" si="8"/>
        <v>-4.1666670000000003E-2</v>
      </c>
      <c r="R86" s="7">
        <v>0.125</v>
      </c>
      <c r="S86" s="7">
        <f t="shared" si="9"/>
        <v>-0.10638298</v>
      </c>
      <c r="T86" s="7">
        <f t="shared" si="10"/>
        <v>0.57446808999999999</v>
      </c>
      <c r="U86" s="7">
        <f t="shared" si="11"/>
        <v>0.83333332999999998</v>
      </c>
      <c r="V86">
        <v>0</v>
      </c>
    </row>
    <row r="87" spans="1:22">
      <c r="A87">
        <v>1201</v>
      </c>
      <c r="B87" t="s">
        <v>42</v>
      </c>
      <c r="C87">
        <v>42</v>
      </c>
      <c r="D87" t="s">
        <v>25</v>
      </c>
      <c r="E87">
        <v>22</v>
      </c>
      <c r="F87" s="3">
        <v>0.47619048000000003</v>
      </c>
      <c r="G87" s="3">
        <v>0.11904762000000001</v>
      </c>
      <c r="H87" s="3">
        <v>0.40476190000000001</v>
      </c>
      <c r="I87" s="3">
        <v>0.18181818</v>
      </c>
      <c r="J87" s="3">
        <v>0.45454545000000002</v>
      </c>
      <c r="K87" s="3">
        <v>0.47619048000000003</v>
      </c>
      <c r="L87" s="2">
        <v>111</v>
      </c>
      <c r="M87" s="2">
        <v>110</v>
      </c>
      <c r="N87" s="7">
        <f t="shared" si="6"/>
        <v>0.65625</v>
      </c>
      <c r="O87">
        <f t="shared" si="7"/>
        <v>-0.34375</v>
      </c>
      <c r="P87" s="7">
        <v>0.47619048000000003</v>
      </c>
      <c r="Q87" s="7">
        <f t="shared" si="8"/>
        <v>-0.11904762000000001</v>
      </c>
      <c r="R87" s="7">
        <v>0.40476190000000001</v>
      </c>
      <c r="S87" s="7">
        <f t="shared" si="9"/>
        <v>-0.18181818</v>
      </c>
      <c r="T87" s="7">
        <f t="shared" si="10"/>
        <v>0.45454545000000002</v>
      </c>
      <c r="U87" s="7">
        <f t="shared" si="11"/>
        <v>0.47619048000000003</v>
      </c>
      <c r="V87">
        <v>1</v>
      </c>
    </row>
    <row r="88" spans="1:22" s="14" customFormat="1">
      <c r="A88" s="15">
        <v>1116</v>
      </c>
      <c r="B88" s="15" t="s">
        <v>33</v>
      </c>
      <c r="C88" s="15">
        <v>98</v>
      </c>
      <c r="D88" s="15" t="s">
        <v>25</v>
      </c>
      <c r="E88" s="15">
        <v>53</v>
      </c>
      <c r="F88" s="16">
        <v>0.27551019999999998</v>
      </c>
      <c r="G88" s="16">
        <v>8.1632650000000001E-2</v>
      </c>
      <c r="H88" s="16">
        <v>0.64285714000000005</v>
      </c>
      <c r="I88" s="16">
        <v>0.30188679000000002</v>
      </c>
      <c r="J88" s="16">
        <v>0.13207547</v>
      </c>
      <c r="K88" s="16">
        <v>0.56603773999999996</v>
      </c>
      <c r="L88" s="15">
        <v>91</v>
      </c>
      <c r="M88" s="15">
        <v>99</v>
      </c>
      <c r="N88" s="15">
        <v>0.649006623</v>
      </c>
      <c r="O88" s="15">
        <v>-0.350993377</v>
      </c>
      <c r="P88" s="15">
        <v>0.27551019999999998</v>
      </c>
      <c r="Q88" s="15">
        <v>-8.1632650000000001E-2</v>
      </c>
      <c r="R88" s="15">
        <v>0.64285714000000005</v>
      </c>
      <c r="S88" s="15">
        <v>-0.30188679000000002</v>
      </c>
      <c r="T88" s="15">
        <v>0.13207547</v>
      </c>
      <c r="U88" s="15">
        <v>0.56603773999999996</v>
      </c>
      <c r="V88" s="15">
        <v>0</v>
      </c>
    </row>
    <row r="89" spans="1:22" s="14" customFormat="1">
      <c r="A89" s="15">
        <v>1116</v>
      </c>
      <c r="B89" s="15" t="s">
        <v>25</v>
      </c>
      <c r="C89" s="15">
        <v>53</v>
      </c>
      <c r="D89" s="15" t="s">
        <v>33</v>
      </c>
      <c r="E89" s="15">
        <v>98</v>
      </c>
      <c r="F89" s="16">
        <v>0.30188679000000002</v>
      </c>
      <c r="G89" s="16">
        <v>0.13207547</v>
      </c>
      <c r="H89" s="16">
        <v>0.56603773999999996</v>
      </c>
      <c r="I89" s="16">
        <v>0.27551019999999998</v>
      </c>
      <c r="J89" s="16">
        <v>8.1632650000000001E-2</v>
      </c>
      <c r="K89" s="16">
        <v>0.64285714000000005</v>
      </c>
      <c r="L89" s="15">
        <v>99</v>
      </c>
      <c r="M89" s="15">
        <v>91</v>
      </c>
      <c r="N89" s="15">
        <v>0.350993377</v>
      </c>
      <c r="O89" s="15">
        <v>-0.649006623</v>
      </c>
      <c r="P89" s="15">
        <v>0.30188679000000002</v>
      </c>
      <c r="Q89" s="15">
        <v>-0.13207547</v>
      </c>
      <c r="R89" s="15">
        <v>0.56603773999999996</v>
      </c>
      <c r="S89" s="15">
        <v>-0.27551019999999998</v>
      </c>
      <c r="T89" s="15">
        <v>8.1632650000000001E-2</v>
      </c>
      <c r="U89" s="15">
        <v>0.64285714000000005</v>
      </c>
      <c r="V89" s="15">
        <v>1</v>
      </c>
    </row>
    <row r="90" spans="1:22" s="14" customFormat="1">
      <c r="A90" s="15">
        <v>1116</v>
      </c>
      <c r="B90" s="15" t="s">
        <v>26</v>
      </c>
      <c r="C90" s="15">
        <v>146</v>
      </c>
      <c r="D90" s="15" t="s">
        <v>36</v>
      </c>
      <c r="E90" s="15">
        <v>77</v>
      </c>
      <c r="F90" s="16">
        <v>0.15068492999999999</v>
      </c>
      <c r="G90" s="16">
        <v>0.32876712000000002</v>
      </c>
      <c r="H90" s="16">
        <v>0.52054794999999998</v>
      </c>
      <c r="I90" s="16">
        <v>0.15584416000000001</v>
      </c>
      <c r="J90" s="16">
        <v>2.5974029999999999E-2</v>
      </c>
      <c r="K90" s="16">
        <v>0.81818181999999995</v>
      </c>
      <c r="L90" s="15">
        <v>107</v>
      </c>
      <c r="M90" s="15">
        <v>113</v>
      </c>
      <c r="N90" s="15">
        <v>0.65470852000000002</v>
      </c>
      <c r="O90" s="15">
        <v>-0.34529147999999998</v>
      </c>
      <c r="P90" s="15">
        <v>0.15068492999999999</v>
      </c>
      <c r="Q90" s="15">
        <v>-0.32876712000000002</v>
      </c>
      <c r="R90" s="15">
        <v>0.52054794999999998</v>
      </c>
      <c r="S90" s="15">
        <v>-0.15584416000000001</v>
      </c>
      <c r="T90" s="15">
        <v>2.5974029999999999E-2</v>
      </c>
      <c r="U90" s="15">
        <v>0.81818181999999995</v>
      </c>
      <c r="V90" s="15">
        <v>0</v>
      </c>
    </row>
    <row r="91" spans="1:22" s="14" customFormat="1">
      <c r="A91" s="15">
        <v>1116</v>
      </c>
      <c r="B91" s="15" t="s">
        <v>36</v>
      </c>
      <c r="C91" s="15">
        <v>77</v>
      </c>
      <c r="D91" s="15" t="s">
        <v>26</v>
      </c>
      <c r="E91" s="15">
        <v>146</v>
      </c>
      <c r="F91" s="16">
        <v>0.15584416000000001</v>
      </c>
      <c r="G91" s="16">
        <v>2.5974029999999999E-2</v>
      </c>
      <c r="H91" s="16">
        <v>0.81818181999999995</v>
      </c>
      <c r="I91" s="16">
        <v>0.15068492999999999</v>
      </c>
      <c r="J91" s="16">
        <v>0.32876712000000002</v>
      </c>
      <c r="K91" s="16">
        <v>0.52054794999999998</v>
      </c>
      <c r="L91" s="15">
        <v>113</v>
      </c>
      <c r="M91" s="15">
        <v>107</v>
      </c>
      <c r="N91" s="15">
        <v>0.34529147999999998</v>
      </c>
      <c r="O91" s="15">
        <v>-0.65470852000000002</v>
      </c>
      <c r="P91" s="15">
        <v>0.15584416000000001</v>
      </c>
      <c r="Q91" s="15">
        <v>-2.5974029999999999E-2</v>
      </c>
      <c r="R91" s="15">
        <v>0.81818181999999995</v>
      </c>
      <c r="S91" s="15">
        <v>-0.15068492999999999</v>
      </c>
      <c r="T91" s="15">
        <v>0.32876712000000002</v>
      </c>
      <c r="U91" s="15">
        <v>0.52054794999999998</v>
      </c>
      <c r="V91" s="15">
        <v>1</v>
      </c>
    </row>
    <row r="92" spans="1:22" s="14" customFormat="1">
      <c r="A92" s="15">
        <v>1116</v>
      </c>
      <c r="B92" s="15" t="s">
        <v>37</v>
      </c>
      <c r="C92" s="15">
        <v>111</v>
      </c>
      <c r="D92" s="15" t="s">
        <v>16</v>
      </c>
      <c r="E92" s="15">
        <v>67</v>
      </c>
      <c r="F92" s="16">
        <v>0.14414414</v>
      </c>
      <c r="G92" s="16">
        <v>0.42342341999999999</v>
      </c>
      <c r="H92" s="16">
        <v>0.43243242999999998</v>
      </c>
      <c r="I92" s="16">
        <v>0.19402985</v>
      </c>
      <c r="J92" s="16">
        <v>7.4626869999999998E-2</v>
      </c>
      <c r="K92" s="16">
        <v>0.73134328000000004</v>
      </c>
      <c r="L92" s="15">
        <v>115</v>
      </c>
      <c r="M92" s="15">
        <v>104</v>
      </c>
      <c r="N92" s="15">
        <v>0.62359550600000002</v>
      </c>
      <c r="O92" s="15">
        <v>-0.37640449399999998</v>
      </c>
      <c r="P92" s="15">
        <v>0.14414414</v>
      </c>
      <c r="Q92" s="15">
        <v>-0.42342341999999999</v>
      </c>
      <c r="R92" s="15">
        <v>0.43243242999999998</v>
      </c>
      <c r="S92" s="15">
        <v>-0.19402985</v>
      </c>
      <c r="T92" s="15">
        <v>7.4626869999999998E-2</v>
      </c>
      <c r="U92" s="15">
        <v>0.73134328000000004</v>
      </c>
      <c r="V92" s="15">
        <v>1</v>
      </c>
    </row>
    <row r="93" spans="1:22" s="14" customFormat="1">
      <c r="A93" s="15">
        <v>1116</v>
      </c>
      <c r="B93" s="15" t="s">
        <v>16</v>
      </c>
      <c r="C93" s="15">
        <v>67</v>
      </c>
      <c r="D93" s="15" t="s">
        <v>37</v>
      </c>
      <c r="E93" s="15">
        <v>111</v>
      </c>
      <c r="F93" s="16">
        <v>0.19402985</v>
      </c>
      <c r="G93" s="16">
        <v>7.4626869999999998E-2</v>
      </c>
      <c r="H93" s="16">
        <v>0.73134328000000004</v>
      </c>
      <c r="I93" s="16">
        <v>0.14414414</v>
      </c>
      <c r="J93" s="16">
        <v>0.42342341999999999</v>
      </c>
      <c r="K93" s="16">
        <v>0.43243242999999998</v>
      </c>
      <c r="L93" s="15">
        <v>104</v>
      </c>
      <c r="M93" s="15">
        <v>115</v>
      </c>
      <c r="N93" s="15">
        <v>0.37640449399999998</v>
      </c>
      <c r="O93" s="15">
        <v>-0.62359550600000002</v>
      </c>
      <c r="P93" s="15">
        <v>0.19402985</v>
      </c>
      <c r="Q93" s="15">
        <v>-7.4626869999999998E-2</v>
      </c>
      <c r="R93" s="15">
        <v>0.73134328000000004</v>
      </c>
      <c r="S93" s="16">
        <v>-0.14414414</v>
      </c>
      <c r="T93" s="15">
        <v>0.42342341999999999</v>
      </c>
      <c r="U93" s="15">
        <v>0.43243242999999998</v>
      </c>
      <c r="V93" s="15">
        <v>0</v>
      </c>
    </row>
    <row r="94" spans="1:22" s="14" customFormat="1">
      <c r="A94" s="15">
        <v>1116</v>
      </c>
      <c r="B94" s="15" t="s">
        <v>29</v>
      </c>
      <c r="C94" s="15">
        <v>177</v>
      </c>
      <c r="D94" s="15" t="s">
        <v>17</v>
      </c>
      <c r="E94" s="15">
        <v>173</v>
      </c>
      <c r="F94" s="16">
        <v>0.39548022999999999</v>
      </c>
      <c r="G94" s="16">
        <v>0.15254237000000001</v>
      </c>
      <c r="H94" s="16">
        <v>0.45197739999999997</v>
      </c>
      <c r="I94" s="16">
        <v>0.1849711</v>
      </c>
      <c r="J94" s="16">
        <v>0.32947977000000001</v>
      </c>
      <c r="K94" s="16">
        <v>0.48554913</v>
      </c>
      <c r="L94" s="15">
        <v>116</v>
      </c>
      <c r="M94" s="15">
        <v>123</v>
      </c>
      <c r="N94" s="15">
        <v>0.50571428600000001</v>
      </c>
      <c r="O94" s="15">
        <v>-0.49428571399999999</v>
      </c>
      <c r="P94" s="15">
        <v>0.39548022999999999</v>
      </c>
      <c r="Q94" s="15">
        <v>-0.15254237000000001</v>
      </c>
      <c r="R94" s="15">
        <v>0.45197739999999997</v>
      </c>
      <c r="S94" s="15">
        <v>-0.1849711</v>
      </c>
      <c r="T94" s="15">
        <v>0.32947977000000001</v>
      </c>
      <c r="U94" s="15">
        <v>0.48554913</v>
      </c>
      <c r="V94" s="15">
        <v>0</v>
      </c>
    </row>
    <row r="95" spans="1:22" s="14" customFormat="1">
      <c r="A95" s="15">
        <v>1116</v>
      </c>
      <c r="B95" s="15" t="s">
        <v>17</v>
      </c>
      <c r="C95" s="15">
        <v>173</v>
      </c>
      <c r="D95" s="15" t="s">
        <v>29</v>
      </c>
      <c r="E95" s="15">
        <v>177</v>
      </c>
      <c r="F95" s="16">
        <v>0.1849711</v>
      </c>
      <c r="G95" s="16">
        <v>0.32947977000000001</v>
      </c>
      <c r="H95" s="16">
        <v>0.48554913</v>
      </c>
      <c r="I95" s="16">
        <v>0.39548022999999999</v>
      </c>
      <c r="J95" s="16">
        <v>0.15254237000000001</v>
      </c>
      <c r="K95" s="16">
        <v>0.45197739999999997</v>
      </c>
      <c r="L95" s="15">
        <v>123</v>
      </c>
      <c r="M95" s="15">
        <v>116</v>
      </c>
      <c r="N95" s="15">
        <v>0.49428571399999999</v>
      </c>
      <c r="O95" s="15">
        <v>-0.50571428600000001</v>
      </c>
      <c r="P95" s="15">
        <v>0.1849711</v>
      </c>
      <c r="Q95" s="15">
        <v>-0.32947977000000001</v>
      </c>
      <c r="R95" s="15">
        <v>0.48554913</v>
      </c>
      <c r="S95" s="15">
        <v>-0.39548022999999999</v>
      </c>
      <c r="T95" s="15">
        <v>0.15254237000000001</v>
      </c>
      <c r="U95" s="15">
        <v>0.45197739999999997</v>
      </c>
      <c r="V95" s="15">
        <v>1</v>
      </c>
    </row>
    <row r="96" spans="1:22" ht="17">
      <c r="A96">
        <v>1203</v>
      </c>
      <c r="B96" t="s">
        <v>39</v>
      </c>
      <c r="C96">
        <v>502</v>
      </c>
      <c r="D96" t="s">
        <v>28</v>
      </c>
      <c r="E96" s="11">
        <v>260</v>
      </c>
      <c r="F96" s="4">
        <v>0.64143426000000003</v>
      </c>
      <c r="G96" s="3">
        <v>4.9800799999999999E-2</v>
      </c>
      <c r="H96" s="3">
        <v>0.30876493999999999</v>
      </c>
      <c r="I96" s="3">
        <v>0.31923077</v>
      </c>
      <c r="J96" s="3">
        <v>8.0769229999999997E-2</v>
      </c>
      <c r="K96" s="3">
        <v>0.6</v>
      </c>
      <c r="L96" s="2">
        <v>110</v>
      </c>
      <c r="M96" s="2">
        <v>83</v>
      </c>
      <c r="N96" s="9">
        <f t="shared" ref="N89:N108" si="12">C96/(C96+E96)</f>
        <v>0.65879265091863515</v>
      </c>
      <c r="O96" s="9">
        <f t="shared" ref="O89:O108" si="13">-E96/(E96+C96)</f>
        <v>-0.34120734908136485</v>
      </c>
      <c r="P96" s="2">
        <f t="shared" ref="P89:P108" si="14">F96</f>
        <v>0.64143426000000003</v>
      </c>
      <c r="Q96" s="2">
        <f t="shared" ref="Q89:Q108" si="15">-G96</f>
        <v>-4.9800799999999999E-2</v>
      </c>
      <c r="R96" s="2">
        <f t="shared" ref="R89:R108" si="16">H96</f>
        <v>0.30876493999999999</v>
      </c>
      <c r="S96" s="2">
        <f t="shared" ref="S89:S108" si="17">-I96</f>
        <v>-0.31923077</v>
      </c>
      <c r="T96" s="2">
        <f t="shared" ref="T90:U109" si="18">J96</f>
        <v>8.0769229999999997E-2</v>
      </c>
      <c r="U96" s="2">
        <f t="shared" si="18"/>
        <v>0.6</v>
      </c>
      <c r="V96">
        <f t="shared" ref="V96:V108" si="19">IF(L96&gt;M96,1,0)</f>
        <v>1</v>
      </c>
    </row>
    <row r="97" spans="1:22">
      <c r="A97">
        <v>1203</v>
      </c>
      <c r="B97" t="str">
        <f>D96</f>
        <v>Pistons</v>
      </c>
      <c r="C97">
        <f>E96</f>
        <v>260</v>
      </c>
      <c r="D97" t="str">
        <f>B96</f>
        <v>Thunder</v>
      </c>
      <c r="E97">
        <f>C96</f>
        <v>502</v>
      </c>
      <c r="F97" s="4">
        <f>I96</f>
        <v>0.31923077</v>
      </c>
      <c r="G97" s="4">
        <f>J96</f>
        <v>8.0769229999999997E-2</v>
      </c>
      <c r="H97" s="4">
        <f>K96</f>
        <v>0.6</v>
      </c>
      <c r="I97" s="4">
        <f>F96</f>
        <v>0.64143426000000003</v>
      </c>
      <c r="J97" s="4">
        <f>G96</f>
        <v>4.9800799999999999E-2</v>
      </c>
      <c r="K97" s="4">
        <f>H96</f>
        <v>0.30876493999999999</v>
      </c>
      <c r="L97" s="2">
        <v>83</v>
      </c>
      <c r="M97" s="2">
        <v>110</v>
      </c>
      <c r="N97" s="9">
        <f>C97/(C97+E97)</f>
        <v>0.34120734908136485</v>
      </c>
      <c r="O97" s="9">
        <f>-E97/(E97+C97)</f>
        <v>-0.65879265091863515</v>
      </c>
      <c r="P97" s="2">
        <f>F97</f>
        <v>0.31923077</v>
      </c>
      <c r="Q97" s="2">
        <f>-G97</f>
        <v>-8.0769229999999997E-2</v>
      </c>
      <c r="R97" s="12">
        <f>H97</f>
        <v>0.6</v>
      </c>
      <c r="S97" s="2">
        <f>-I97</f>
        <v>-0.64143426000000003</v>
      </c>
      <c r="T97" s="2">
        <f>J97</f>
        <v>4.9800799999999999E-2</v>
      </c>
      <c r="U97" s="2">
        <f>K97</f>
        <v>0.30876493999999999</v>
      </c>
      <c r="V97">
        <f>IF(L97&gt;M97,1,0)</f>
        <v>0</v>
      </c>
    </row>
    <row r="98" spans="1:22">
      <c r="A98">
        <v>1203</v>
      </c>
      <c r="B98" t="s">
        <v>35</v>
      </c>
      <c r="C98">
        <v>116</v>
      </c>
      <c r="D98" t="s">
        <v>29</v>
      </c>
      <c r="E98" s="10">
        <v>428</v>
      </c>
      <c r="F98" s="13">
        <v>0.14655172</v>
      </c>
      <c r="G98" s="3">
        <v>6.8965520000000002E-2</v>
      </c>
      <c r="H98" s="3">
        <v>0.78448275999999995</v>
      </c>
      <c r="I98" s="3">
        <v>0.13317757</v>
      </c>
      <c r="J98" s="3">
        <v>2.570093E-2</v>
      </c>
      <c r="K98" s="3">
        <v>0.84112149999999997</v>
      </c>
      <c r="L98" s="2">
        <v>106</v>
      </c>
      <c r="M98" s="2">
        <v>103</v>
      </c>
      <c r="N98" s="9">
        <f t="shared" si="12"/>
        <v>0.21323529411764705</v>
      </c>
      <c r="O98" s="9">
        <f t="shared" si="13"/>
        <v>-0.78676470588235292</v>
      </c>
      <c r="P98" s="2">
        <f t="shared" si="14"/>
        <v>0.14655172</v>
      </c>
      <c r="Q98" s="2">
        <f t="shared" si="15"/>
        <v>-6.8965520000000002E-2</v>
      </c>
      <c r="R98" s="2">
        <f t="shared" si="16"/>
        <v>0.78448275999999995</v>
      </c>
      <c r="S98" s="2">
        <f t="shared" si="17"/>
        <v>-0.13317757</v>
      </c>
      <c r="T98" s="2">
        <f t="shared" si="18"/>
        <v>2.570093E-2</v>
      </c>
      <c r="U98" s="2">
        <f t="shared" si="18"/>
        <v>0.84112149999999997</v>
      </c>
      <c r="V98">
        <f t="shared" si="19"/>
        <v>1</v>
      </c>
    </row>
    <row r="99" spans="1:22">
      <c r="A99">
        <v>1203</v>
      </c>
      <c r="B99" t="str">
        <f>D98</f>
        <v>Raptors</v>
      </c>
      <c r="C99">
        <f>E98</f>
        <v>428</v>
      </c>
      <c r="D99" t="str">
        <f>B98</f>
        <v>Nuggets</v>
      </c>
      <c r="E99">
        <f>C98</f>
        <v>116</v>
      </c>
      <c r="F99" s="4">
        <f>I98</f>
        <v>0.13317757</v>
      </c>
      <c r="G99" s="4">
        <f>J98</f>
        <v>2.570093E-2</v>
      </c>
      <c r="H99" s="4">
        <f>K98</f>
        <v>0.84112149999999997</v>
      </c>
      <c r="I99" s="4">
        <f>F98</f>
        <v>0.14655172</v>
      </c>
      <c r="J99" s="4">
        <f>G98</f>
        <v>6.8965520000000002E-2</v>
      </c>
      <c r="K99" s="4">
        <f>H98</f>
        <v>0.78448275999999995</v>
      </c>
      <c r="L99" s="2">
        <v>103</v>
      </c>
      <c r="M99" s="2">
        <v>106</v>
      </c>
      <c r="N99" s="9">
        <f>C99/(C99+E99)</f>
        <v>0.78676470588235292</v>
      </c>
      <c r="O99" s="9">
        <f>-E99/(E99+C99)</f>
        <v>-0.21323529411764705</v>
      </c>
      <c r="P99" s="2">
        <f>F99</f>
        <v>0.13317757</v>
      </c>
      <c r="Q99" s="2">
        <f>-G99</f>
        <v>-2.570093E-2</v>
      </c>
      <c r="R99" s="2">
        <f>H99</f>
        <v>0.84112149999999997</v>
      </c>
      <c r="S99" s="2">
        <f>-I99</f>
        <v>-0.14655172</v>
      </c>
      <c r="T99" s="2">
        <f>J99</f>
        <v>6.8965520000000002E-2</v>
      </c>
      <c r="U99" s="3">
        <f>K99</f>
        <v>0.78448275999999995</v>
      </c>
      <c r="V99">
        <f>IF(L99&gt;M99,1,0)</f>
        <v>0</v>
      </c>
    </row>
    <row r="100" spans="1:22">
      <c r="A100">
        <v>1203</v>
      </c>
      <c r="B100" t="s">
        <v>20</v>
      </c>
      <c r="C100">
        <v>209</v>
      </c>
      <c r="D100" t="s">
        <v>32</v>
      </c>
      <c r="E100" s="10">
        <v>121</v>
      </c>
      <c r="F100" s="13">
        <v>0.32057416</v>
      </c>
      <c r="G100" s="3">
        <v>4.3062200000000002E-2</v>
      </c>
      <c r="H100" s="3">
        <v>0.63636364000000001</v>
      </c>
      <c r="I100" s="3">
        <v>0.52066115999999996</v>
      </c>
      <c r="J100" s="3">
        <v>7.4380169999999995E-2</v>
      </c>
      <c r="K100" s="3">
        <v>0.40495868000000002</v>
      </c>
      <c r="L100" s="2">
        <v>128</v>
      </c>
      <c r="M100" s="2">
        <v>111</v>
      </c>
      <c r="N100" s="9">
        <f t="shared" si="12"/>
        <v>0.6333333333333333</v>
      </c>
      <c r="O100" s="9">
        <f t="shared" si="13"/>
        <v>-0.36666666666666664</v>
      </c>
      <c r="P100" s="2">
        <f t="shared" si="14"/>
        <v>0.32057416</v>
      </c>
      <c r="Q100" s="2">
        <f t="shared" si="15"/>
        <v>-4.3062200000000002E-2</v>
      </c>
      <c r="R100" s="2">
        <f t="shared" si="16"/>
        <v>0.63636364000000001</v>
      </c>
      <c r="S100" s="2">
        <f t="shared" si="17"/>
        <v>-0.52066115999999996</v>
      </c>
      <c r="T100" s="2">
        <f t="shared" si="18"/>
        <v>7.4380169999999995E-2</v>
      </c>
      <c r="U100" s="2">
        <f t="shared" si="18"/>
        <v>0.40495868000000002</v>
      </c>
      <c r="V100">
        <f t="shared" si="19"/>
        <v>1</v>
      </c>
    </row>
    <row r="101" spans="1:22">
      <c r="A101">
        <v>1203</v>
      </c>
      <c r="B101" t="str">
        <f>D100</f>
        <v>Hawks</v>
      </c>
      <c r="C101">
        <f>E100</f>
        <v>121</v>
      </c>
      <c r="D101" t="str">
        <f>B100</f>
        <v>Warriors</v>
      </c>
      <c r="E101">
        <f>C100</f>
        <v>209</v>
      </c>
      <c r="F101" s="4">
        <f>I100</f>
        <v>0.52066115999999996</v>
      </c>
      <c r="G101" s="4">
        <f>J100</f>
        <v>7.4380169999999995E-2</v>
      </c>
      <c r="H101" s="4">
        <f>K100</f>
        <v>0.40495868000000002</v>
      </c>
      <c r="I101" s="4">
        <f>F100</f>
        <v>0.32057416</v>
      </c>
      <c r="J101" s="4">
        <f>G100</f>
        <v>4.3062200000000002E-2</v>
      </c>
      <c r="K101" s="4">
        <f>H100</f>
        <v>0.63636364000000001</v>
      </c>
      <c r="L101" s="2">
        <v>111</v>
      </c>
      <c r="M101" s="2">
        <v>128</v>
      </c>
      <c r="N101" s="9">
        <f>C101/(C101+E101)</f>
        <v>0.36666666666666664</v>
      </c>
      <c r="O101" s="9">
        <f>-E101/(E101+C101)</f>
        <v>-0.6333333333333333</v>
      </c>
      <c r="P101" s="2">
        <f>F101</f>
        <v>0.52066115999999996</v>
      </c>
      <c r="Q101" s="2">
        <f>-G101</f>
        <v>-7.4380169999999995E-2</v>
      </c>
      <c r="R101" s="2">
        <f>H101</f>
        <v>0.40495868000000002</v>
      </c>
      <c r="S101" s="2">
        <f>-I101</f>
        <v>-0.32057416</v>
      </c>
      <c r="T101" s="2">
        <f>J101</f>
        <v>4.3062200000000002E-2</v>
      </c>
      <c r="U101" s="2">
        <f>K101</f>
        <v>0.63636364000000001</v>
      </c>
      <c r="V101">
        <f>IF(L101&gt;M101,1,0)</f>
        <v>0</v>
      </c>
    </row>
    <row r="102" spans="1:22">
      <c r="A102">
        <v>1203</v>
      </c>
      <c r="B102" t="s">
        <v>12</v>
      </c>
      <c r="C102">
        <v>53</v>
      </c>
      <c r="D102" t="s">
        <v>37</v>
      </c>
      <c r="E102">
        <v>98</v>
      </c>
      <c r="F102" s="3">
        <v>0.35849057000000001</v>
      </c>
      <c r="G102" s="3">
        <v>1.886792E-2</v>
      </c>
      <c r="H102" s="3">
        <v>0.62264151000000001</v>
      </c>
      <c r="I102" s="3">
        <v>0.32653061</v>
      </c>
      <c r="J102" s="3">
        <v>7.1428569999999997E-2</v>
      </c>
      <c r="K102" s="3">
        <v>0.60204082000000003</v>
      </c>
      <c r="L102" s="2">
        <v>99</v>
      </c>
      <c r="M102" s="2">
        <v>97</v>
      </c>
      <c r="N102" s="9">
        <f t="shared" si="12"/>
        <v>0.35099337748344372</v>
      </c>
      <c r="O102" s="9">
        <f t="shared" si="13"/>
        <v>-0.64900662251655628</v>
      </c>
      <c r="P102" s="2">
        <f t="shared" si="14"/>
        <v>0.35849057000000001</v>
      </c>
      <c r="Q102" s="2">
        <f t="shared" si="15"/>
        <v>-1.886792E-2</v>
      </c>
      <c r="R102" s="2">
        <f t="shared" si="16"/>
        <v>0.62264151000000001</v>
      </c>
      <c r="S102" s="2">
        <f t="shared" si="17"/>
        <v>-0.32653061</v>
      </c>
      <c r="T102" s="2">
        <f t="shared" si="18"/>
        <v>7.1428569999999997E-2</v>
      </c>
      <c r="U102" s="2">
        <f t="shared" si="18"/>
        <v>0.60204082000000003</v>
      </c>
      <c r="V102">
        <f t="shared" si="19"/>
        <v>1</v>
      </c>
    </row>
    <row r="103" spans="1:22">
      <c r="A103">
        <v>1203</v>
      </c>
      <c r="B103" t="str">
        <f>D102</f>
        <v>Nets</v>
      </c>
      <c r="C103">
        <f>E102</f>
        <v>98</v>
      </c>
      <c r="D103" t="str">
        <f>B102</f>
        <v>Cavaliers</v>
      </c>
      <c r="E103">
        <f>C102</f>
        <v>53</v>
      </c>
      <c r="F103" s="4">
        <f>I102</f>
        <v>0.32653061</v>
      </c>
      <c r="G103" s="4">
        <f>J102</f>
        <v>7.1428569999999997E-2</v>
      </c>
      <c r="H103" s="4">
        <f>K102</f>
        <v>0.60204082000000003</v>
      </c>
      <c r="I103" s="4">
        <f>F102</f>
        <v>0.35849057000000001</v>
      </c>
      <c r="J103" s="4">
        <f>G102</f>
        <v>1.886792E-2</v>
      </c>
      <c r="K103" s="4">
        <f>H102</f>
        <v>0.62264151000000001</v>
      </c>
      <c r="L103" s="2">
        <v>97</v>
      </c>
      <c r="M103" s="2">
        <v>99</v>
      </c>
      <c r="N103" s="9">
        <f>C103/(C103+E103)</f>
        <v>0.64900662251655628</v>
      </c>
      <c r="O103" s="9">
        <f>-E103/(E103+C103)</f>
        <v>-0.35099337748344372</v>
      </c>
      <c r="P103" s="2">
        <f>F103</f>
        <v>0.32653061</v>
      </c>
      <c r="Q103" s="2">
        <f>-G103</f>
        <v>-7.1428569999999997E-2</v>
      </c>
      <c r="R103" s="3">
        <f>H103</f>
        <v>0.60204082000000003</v>
      </c>
      <c r="S103" s="2">
        <f>-I103</f>
        <v>-0.35849057000000001</v>
      </c>
      <c r="T103" s="2">
        <f>J103</f>
        <v>1.886792E-2</v>
      </c>
      <c r="U103" s="2">
        <f>K103</f>
        <v>0.62264151000000001</v>
      </c>
      <c r="V103">
        <f>IF(L103&gt;M103,1,0)</f>
        <v>0</v>
      </c>
    </row>
    <row r="104" spans="1:22">
      <c r="A104">
        <v>1203</v>
      </c>
      <c r="B104" t="s">
        <v>16</v>
      </c>
      <c r="C104">
        <v>72</v>
      </c>
      <c r="D104" t="s">
        <v>27</v>
      </c>
      <c r="E104">
        <v>84</v>
      </c>
      <c r="F104" s="3">
        <v>0.30555556</v>
      </c>
      <c r="G104" s="3">
        <v>0.15277778</v>
      </c>
      <c r="H104" s="3">
        <v>0.54166667000000002</v>
      </c>
      <c r="I104" s="3">
        <v>0.22619048</v>
      </c>
      <c r="J104" s="3">
        <v>0.20238095</v>
      </c>
      <c r="K104" s="3">
        <v>0.57142857000000002</v>
      </c>
      <c r="L104" s="2">
        <v>110</v>
      </c>
      <c r="M104" s="2">
        <v>107</v>
      </c>
      <c r="N104" s="9">
        <f t="shared" si="12"/>
        <v>0.46153846153846156</v>
      </c>
      <c r="O104" s="9">
        <f t="shared" si="13"/>
        <v>-0.53846153846153844</v>
      </c>
      <c r="P104" s="2">
        <f t="shared" si="14"/>
        <v>0.30555556</v>
      </c>
      <c r="Q104" s="2">
        <f t="shared" si="15"/>
        <v>-0.15277778</v>
      </c>
      <c r="R104" s="3">
        <f>H104</f>
        <v>0.54166667000000002</v>
      </c>
      <c r="S104" s="2">
        <f t="shared" si="17"/>
        <v>-0.22619048</v>
      </c>
      <c r="T104" s="2">
        <f t="shared" si="18"/>
        <v>0.20238095</v>
      </c>
      <c r="U104" s="2">
        <f t="shared" si="18"/>
        <v>0.57142857000000002</v>
      </c>
      <c r="V104">
        <f t="shared" si="19"/>
        <v>1</v>
      </c>
    </row>
    <row r="105" spans="1:22">
      <c r="A105">
        <v>1203</v>
      </c>
      <c r="B105" t="str">
        <f>D104</f>
        <v>Knicks</v>
      </c>
      <c r="C105">
        <f>E104</f>
        <v>84</v>
      </c>
      <c r="D105" t="str">
        <f>B104</f>
        <v>Wizards</v>
      </c>
      <c r="E105">
        <f>C104</f>
        <v>72</v>
      </c>
      <c r="F105" s="4">
        <f>I104</f>
        <v>0.22619048</v>
      </c>
      <c r="G105" s="4">
        <f>J104</f>
        <v>0.20238095</v>
      </c>
      <c r="H105" s="4">
        <f>K104</f>
        <v>0.57142857000000002</v>
      </c>
      <c r="I105" s="4">
        <f>F104</f>
        <v>0.30555556</v>
      </c>
      <c r="J105" s="4">
        <f>G104</f>
        <v>0.15277778</v>
      </c>
      <c r="K105" s="4">
        <f>H104</f>
        <v>0.54166667000000002</v>
      </c>
      <c r="L105" s="2">
        <v>107</v>
      </c>
      <c r="M105" s="2">
        <v>110</v>
      </c>
      <c r="N105" s="9">
        <f>C105/(C105+E105)</f>
        <v>0.53846153846153844</v>
      </c>
      <c r="O105" s="9">
        <f>-E105/(E105+C105)</f>
        <v>-0.46153846153846156</v>
      </c>
      <c r="P105" s="2">
        <f>F105</f>
        <v>0.22619048</v>
      </c>
      <c r="Q105" s="2">
        <f>-G105</f>
        <v>-0.20238095</v>
      </c>
      <c r="R105" s="2">
        <f>H105</f>
        <v>0.57142857000000002</v>
      </c>
      <c r="S105" s="2">
        <f>-I105</f>
        <v>-0.30555556</v>
      </c>
      <c r="T105" s="2">
        <f>J105</f>
        <v>0.15277778</v>
      </c>
      <c r="U105" s="2">
        <f>K105</f>
        <v>0.54166667000000002</v>
      </c>
      <c r="V105">
        <f>IF(L105&gt;M105,1,0)</f>
        <v>0</v>
      </c>
    </row>
    <row r="106" spans="1:22">
      <c r="A106">
        <v>1203</v>
      </c>
      <c r="B106" t="s">
        <v>15</v>
      </c>
      <c r="C106">
        <v>87</v>
      </c>
      <c r="D106" t="s">
        <v>11</v>
      </c>
      <c r="E106">
        <v>36</v>
      </c>
      <c r="F106" s="3">
        <v>0.26436781999999998</v>
      </c>
      <c r="G106" s="3">
        <v>0.12643678</v>
      </c>
      <c r="H106" s="3">
        <v>0.60919540000000005</v>
      </c>
      <c r="I106" s="3">
        <v>0.36111111000000001</v>
      </c>
      <c r="J106" s="3">
        <v>0.13888888999999999</v>
      </c>
      <c r="K106" s="3">
        <v>0.5</v>
      </c>
      <c r="L106" s="2">
        <v>91</v>
      </c>
      <c r="M106" s="2">
        <v>103</v>
      </c>
      <c r="N106" s="9">
        <f t="shared" si="12"/>
        <v>0.70731707317073167</v>
      </c>
      <c r="O106" s="9">
        <f t="shared" si="13"/>
        <v>-0.29268292682926828</v>
      </c>
      <c r="P106" s="2">
        <f t="shared" si="14"/>
        <v>0.26436781999999998</v>
      </c>
      <c r="Q106" s="2">
        <f t="shared" si="15"/>
        <v>-0.12643678</v>
      </c>
      <c r="R106" s="2">
        <f t="shared" si="16"/>
        <v>0.60919540000000005</v>
      </c>
      <c r="S106" s="2">
        <f t="shared" si="17"/>
        <v>-0.36111111000000001</v>
      </c>
      <c r="T106" s="2">
        <f t="shared" si="18"/>
        <v>0.13888888999999999</v>
      </c>
      <c r="U106" s="2">
        <f t="shared" si="18"/>
        <v>0.5</v>
      </c>
      <c r="V106">
        <f t="shared" si="19"/>
        <v>0</v>
      </c>
    </row>
    <row r="107" spans="1:22">
      <c r="A107">
        <v>1203</v>
      </c>
      <c r="B107" t="str">
        <f>D106</f>
        <v>Timberwolves</v>
      </c>
      <c r="C107">
        <f>E106</f>
        <v>36</v>
      </c>
      <c r="D107" t="str">
        <f>B106</f>
        <v>Rockets</v>
      </c>
      <c r="E107">
        <f>C106</f>
        <v>87</v>
      </c>
      <c r="F107" s="4">
        <f>I106</f>
        <v>0.36111111000000001</v>
      </c>
      <c r="G107" s="4">
        <f>J106</f>
        <v>0.13888888999999999</v>
      </c>
      <c r="H107" s="4">
        <f>K106</f>
        <v>0.5</v>
      </c>
      <c r="I107" s="4">
        <f>F106</f>
        <v>0.26436781999999998</v>
      </c>
      <c r="J107" s="4">
        <f>G106</f>
        <v>0.12643678</v>
      </c>
      <c r="K107" s="4">
        <f>H106</f>
        <v>0.60919540000000005</v>
      </c>
      <c r="L107" s="2">
        <v>103</v>
      </c>
      <c r="M107" s="2">
        <v>91</v>
      </c>
      <c r="N107" s="9">
        <f>C107/(C107+E107)</f>
        <v>0.29268292682926828</v>
      </c>
      <c r="O107" s="9">
        <f>-E107/(E107+C107)</f>
        <v>-0.70731707317073167</v>
      </c>
      <c r="P107" s="2">
        <f>F107</f>
        <v>0.36111111000000001</v>
      </c>
      <c r="Q107" s="2">
        <f>-G107</f>
        <v>-0.13888888999999999</v>
      </c>
      <c r="R107" s="3">
        <f>H107</f>
        <v>0.5</v>
      </c>
      <c r="S107" s="2">
        <f>-I107</f>
        <v>-0.26436781999999998</v>
      </c>
      <c r="T107" s="2">
        <f>J107</f>
        <v>0.12643678</v>
      </c>
      <c r="U107" s="2">
        <f>K107</f>
        <v>0.60919540000000005</v>
      </c>
      <c r="V107">
        <f>IF(L107&gt;M107,1,0)</f>
        <v>1</v>
      </c>
    </row>
    <row r="108" spans="1:22">
      <c r="A108">
        <v>1203</v>
      </c>
      <c r="B108" t="s">
        <v>41</v>
      </c>
      <c r="C108">
        <v>240</v>
      </c>
      <c r="D108" t="s">
        <v>18</v>
      </c>
      <c r="E108">
        <v>96</v>
      </c>
      <c r="F108" s="3">
        <v>0.34166667000000001</v>
      </c>
      <c r="G108" s="3">
        <v>6.6666669999999997E-2</v>
      </c>
      <c r="H108" s="3">
        <v>0.59166666999999995</v>
      </c>
      <c r="I108" s="3">
        <v>0.45833332999999998</v>
      </c>
      <c r="J108" s="3">
        <v>0.23958333000000001</v>
      </c>
      <c r="K108" s="3">
        <v>0.30208332999999998</v>
      </c>
      <c r="L108" s="2">
        <v>129</v>
      </c>
      <c r="M108" s="2">
        <v>126</v>
      </c>
      <c r="N108" s="9">
        <f t="shared" si="12"/>
        <v>0.7142857142857143</v>
      </c>
      <c r="O108" s="9">
        <f t="shared" si="13"/>
        <v>-0.2857142857142857</v>
      </c>
      <c r="P108" s="2">
        <f t="shared" si="14"/>
        <v>0.34166667000000001</v>
      </c>
      <c r="Q108" s="2">
        <f t="shared" si="15"/>
        <v>-6.6666669999999997E-2</v>
      </c>
      <c r="R108" s="2">
        <f t="shared" si="16"/>
        <v>0.59166666999999995</v>
      </c>
      <c r="S108" s="2">
        <f t="shared" si="17"/>
        <v>-0.45833332999999998</v>
      </c>
      <c r="T108" s="2">
        <f t="shared" si="18"/>
        <v>0.23958333000000001</v>
      </c>
      <c r="U108" s="2">
        <f t="shared" si="18"/>
        <v>0.30208332999999998</v>
      </c>
      <c r="V108">
        <f t="shared" si="19"/>
        <v>1</v>
      </c>
    </row>
    <row r="109" spans="1:22">
      <c r="A109">
        <v>1203</v>
      </c>
      <c r="B109" t="str">
        <f>D108</f>
        <v>Pelicans</v>
      </c>
      <c r="C109">
        <f>E108</f>
        <v>96</v>
      </c>
      <c r="D109" t="str">
        <f>B108</f>
        <v>Clippers</v>
      </c>
      <c r="E109">
        <f>C108</f>
        <v>240</v>
      </c>
      <c r="F109" s="4">
        <f>I108</f>
        <v>0.45833332999999998</v>
      </c>
      <c r="G109" s="4">
        <f>J108</f>
        <v>0.23958333000000001</v>
      </c>
      <c r="H109" s="4">
        <f>K108</f>
        <v>0.30208332999999998</v>
      </c>
      <c r="I109" s="4">
        <f>F108</f>
        <v>0.34166667000000001</v>
      </c>
      <c r="J109" s="4">
        <f>G108</f>
        <v>6.6666669999999997E-2</v>
      </c>
      <c r="K109" s="4">
        <f>H108</f>
        <v>0.59166666999999995</v>
      </c>
      <c r="L109" s="2">
        <v>126</v>
      </c>
      <c r="M109" s="2">
        <v>129</v>
      </c>
      <c r="N109" s="9">
        <f>C109/(C109+E109)</f>
        <v>0.2857142857142857</v>
      </c>
      <c r="O109" s="9">
        <f>-E109/(E109+C109)</f>
        <v>-0.7142857142857143</v>
      </c>
      <c r="P109" s="2">
        <f>F109</f>
        <v>0.45833332999999998</v>
      </c>
      <c r="Q109" s="2">
        <f>-G109</f>
        <v>-0.23958333000000001</v>
      </c>
      <c r="R109" s="2">
        <f>H109</f>
        <v>0.30208332999999998</v>
      </c>
      <c r="S109" s="2">
        <f>-I109</f>
        <v>-0.34166667000000001</v>
      </c>
      <c r="T109" s="2">
        <f t="shared" si="18"/>
        <v>6.6666669999999997E-2</v>
      </c>
      <c r="U109" s="2">
        <f>K109</f>
        <v>0.59166666999999995</v>
      </c>
      <c r="V109">
        <f>IF(L109&gt;M109,1,0)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Xiaoning He</cp:lastModifiedBy>
  <dcterms:created xsi:type="dcterms:W3CDTF">2018-12-02T19:05:20Z</dcterms:created>
  <dcterms:modified xsi:type="dcterms:W3CDTF">2018-12-10T01:31:17Z</dcterms:modified>
</cp:coreProperties>
</file>