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activeTab="3"/>
  </bookViews>
  <sheets>
    <sheet name="第一学期" sheetId="1" r:id="rId1"/>
    <sheet name="第二学期" sheetId="2" r:id="rId2"/>
    <sheet name="平均分" sheetId="3" r:id="rId3"/>
    <sheet name="平均分改" sheetId="4" r:id="rId4"/>
  </sheets>
  <calcPr calcId="124519"/>
</workbook>
</file>

<file path=xl/calcChain.xml><?xml version="1.0" encoding="utf-8"?>
<calcChain xmlns="http://schemas.openxmlformats.org/spreadsheetml/2006/main">
  <c r="K9" i="4"/>
  <c r="K10"/>
  <c r="K11"/>
  <c r="K12"/>
  <c r="K13"/>
  <c r="K14"/>
  <c r="K15"/>
  <c r="K16"/>
  <c r="F9" i="3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K14" s="1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K29" s="1"/>
  <c r="J29"/>
  <c r="F30"/>
  <c r="G30"/>
  <c r="H30"/>
  <c r="I30"/>
  <c r="J30"/>
  <c r="F31"/>
  <c r="G31"/>
  <c r="H31"/>
  <c r="I31"/>
  <c r="J31"/>
  <c r="F32"/>
  <c r="G32"/>
  <c r="H32"/>
  <c r="I32"/>
  <c r="J32"/>
  <c r="K18" i="2"/>
  <c r="K17"/>
  <c r="K16"/>
  <c r="K15"/>
  <c r="K14"/>
  <c r="K13"/>
  <c r="K12"/>
  <c r="K11"/>
  <c r="K11" i="1"/>
  <c r="K12"/>
  <c r="K13"/>
  <c r="K14"/>
  <c r="K15"/>
  <c r="K16"/>
  <c r="K17"/>
  <c r="K18"/>
  <c r="K20" i="3" l="1"/>
  <c r="K11"/>
  <c r="K17"/>
  <c r="K32"/>
  <c r="K23"/>
  <c r="K26"/>
</calcChain>
</file>

<file path=xl/comments1.xml><?xml version="1.0" encoding="utf-8"?>
<comments xmlns="http://schemas.openxmlformats.org/spreadsheetml/2006/main">
  <authors>
    <author>作成者</author>
  </authors>
  <commentList>
    <comment ref="H13" authorId="0">
      <text>
        <r>
          <rPr>
            <b/>
            <sz val="9"/>
            <color indexed="81"/>
            <rFont val="新宋体"/>
            <family val="3"/>
            <charset val="134"/>
          </rPr>
          <t>調子が悪いで試合を参加しませんでした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I15" authorId="0">
      <text>
        <r>
          <rPr>
            <sz val="9"/>
            <color indexed="10"/>
            <rFont val="ＭＳ Ｐゴシック"/>
            <family val="2"/>
          </rPr>
          <t>調子が悪いで試験を参加しませんでした</t>
        </r>
        <r>
          <rPr>
            <sz val="9"/>
            <color indexed="81"/>
            <rFont val="ＭＳ Ｐゴシック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<sst xmlns="http://schemas.openxmlformats.org/spreadsheetml/2006/main" count="132" uniqueCount="30">
  <si>
    <t>1</t>
    <phoneticPr fontId="1"/>
  </si>
  <si>
    <t>番号</t>
    <phoneticPr fontId="1"/>
  </si>
  <si>
    <t>名前</t>
    <phoneticPr fontId="1"/>
  </si>
  <si>
    <t>性别</t>
    <phoneticPr fontId="1"/>
  </si>
  <si>
    <t>语文</t>
    <phoneticPr fontId="1"/>
  </si>
  <si>
    <t>数学</t>
    <phoneticPr fontId="1"/>
  </si>
  <si>
    <t>英语</t>
    <phoneticPr fontId="1"/>
  </si>
  <si>
    <t>物理</t>
    <phoneticPr fontId="1"/>
  </si>
  <si>
    <t>化学</t>
    <phoneticPr fontId="1"/>
  </si>
  <si>
    <t>合计得分</t>
    <phoneticPr fontId="1"/>
  </si>
  <si>
    <t>小王</t>
    <phoneticPr fontId="1"/>
  </si>
  <si>
    <t>小天</t>
    <phoneticPr fontId="1"/>
  </si>
  <si>
    <t>小南</t>
    <phoneticPr fontId="1"/>
  </si>
  <si>
    <t>小希</t>
    <phoneticPr fontId="1"/>
  </si>
  <si>
    <t>小涛</t>
    <phoneticPr fontId="1"/>
  </si>
  <si>
    <t>小伟</t>
    <phoneticPr fontId="1"/>
  </si>
  <si>
    <t>小明</t>
    <phoneticPr fontId="1"/>
  </si>
  <si>
    <t>小琪</t>
    <phoneticPr fontId="1"/>
  </si>
  <si>
    <t>男</t>
    <phoneticPr fontId="1"/>
  </si>
  <si>
    <t>女</t>
    <phoneticPr fontId="1"/>
  </si>
  <si>
    <t>8</t>
    <phoneticPr fontId="1"/>
  </si>
  <si>
    <t>7</t>
    <phoneticPr fontId="1"/>
  </si>
  <si>
    <t>6</t>
    <phoneticPr fontId="1"/>
  </si>
  <si>
    <t>5</t>
    <phoneticPr fontId="1"/>
  </si>
  <si>
    <t>4</t>
    <phoneticPr fontId="1"/>
  </si>
  <si>
    <t>3</t>
    <phoneticPr fontId="1"/>
  </si>
  <si>
    <t>2</t>
    <phoneticPr fontId="1"/>
  </si>
  <si>
    <t>性别</t>
    <phoneticPr fontId="1"/>
  </si>
  <si>
    <t>男</t>
  </si>
  <si>
    <t>女</t>
  </si>
</sst>
</file>

<file path=xl/styles.xml><?xml version="1.0" encoding="utf-8"?>
<styleSheet xmlns="http://schemas.openxmlformats.org/spreadsheetml/2006/main">
  <numFmts count="1">
    <numFmt numFmtId="177" formatCode="0.0_ "/>
  </numFmts>
  <fonts count="6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9"/>
      <color indexed="81"/>
      <name val="ＭＳ Ｐゴシック"/>
      <family val="2"/>
    </font>
    <font>
      <b/>
      <sz val="9"/>
      <color indexed="81"/>
      <name val="新宋体"/>
      <family val="3"/>
      <charset val="134"/>
    </font>
    <font>
      <sz val="9"/>
      <color indexed="10"/>
      <name val="ＭＳ Ｐゴシック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49" fontId="0" fillId="0" borderId="6" xfId="0" applyNumberFormat="1" applyFill="1" applyBorder="1">
      <alignment vertical="center"/>
    </xf>
    <xf numFmtId="49" fontId="0" fillId="0" borderId="7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0" fontId="0" fillId="0" borderId="13" xfId="0" applyBorder="1">
      <alignment vertical="center"/>
    </xf>
    <xf numFmtId="49" fontId="0" fillId="0" borderId="14" xfId="0" applyNumberFormat="1" applyFill="1" applyBorder="1">
      <alignment vertical="center"/>
    </xf>
    <xf numFmtId="49" fontId="0" fillId="0" borderId="15" xfId="0" applyNumberFormat="1" applyFill="1" applyBorder="1">
      <alignment vertical="center"/>
    </xf>
    <xf numFmtId="0" fontId="0" fillId="0" borderId="15" xfId="0" applyNumberForma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49" fontId="0" fillId="0" borderId="13" xfId="0" applyNumberFormat="1" applyFill="1" applyBorder="1">
      <alignment vertical="center"/>
    </xf>
    <xf numFmtId="177" fontId="0" fillId="0" borderId="13" xfId="0" applyNumberFormat="1" applyBorder="1">
      <alignment vertical="center"/>
    </xf>
    <xf numFmtId="177" fontId="0" fillId="0" borderId="16" xfId="0" applyNumberFormat="1" applyBorder="1">
      <alignment vertical="center"/>
    </xf>
  </cellXfs>
  <cellStyles count="1">
    <cellStyle name="標準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0:K18"/>
  <sheetViews>
    <sheetView topLeftCell="B7" workbookViewId="0">
      <selection activeCell="M16" sqref="M16"/>
    </sheetView>
  </sheetViews>
  <sheetFormatPr defaultRowHeight="13.5"/>
  <cols>
    <col min="11" max="11" width="9" customWidth="1"/>
  </cols>
  <sheetData>
    <row r="10" spans="3:11" ht="20.100000000000001" customHeight="1">
      <c r="C10" s="2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4" t="s">
        <v>9</v>
      </c>
    </row>
    <row r="11" spans="3:11" ht="20.100000000000001" customHeight="1">
      <c r="C11" s="5" t="s">
        <v>0</v>
      </c>
      <c r="D11" s="1" t="s">
        <v>10</v>
      </c>
      <c r="E11" s="1" t="s">
        <v>18</v>
      </c>
      <c r="F11" s="12">
        <v>120</v>
      </c>
      <c r="G11" s="12">
        <v>134</v>
      </c>
      <c r="H11" s="12">
        <v>102</v>
      </c>
      <c r="I11" s="12">
        <v>85</v>
      </c>
      <c r="J11" s="6">
        <v>99</v>
      </c>
      <c r="K11" s="7">
        <f>SUM(F11:J11)</f>
        <v>540</v>
      </c>
    </row>
    <row r="12" spans="3:11" ht="20.100000000000001" customHeight="1">
      <c r="C12" s="5" t="s">
        <v>26</v>
      </c>
      <c r="D12" s="1" t="s">
        <v>11</v>
      </c>
      <c r="E12" s="1" t="s">
        <v>19</v>
      </c>
      <c r="F12" s="12">
        <v>130</v>
      </c>
      <c r="G12" s="12">
        <v>145</v>
      </c>
      <c r="H12" s="12">
        <v>85</v>
      </c>
      <c r="I12" s="12">
        <v>75</v>
      </c>
      <c r="J12" s="6">
        <v>96</v>
      </c>
      <c r="K12" s="7">
        <f>SUM(F12:J12)</f>
        <v>531</v>
      </c>
    </row>
    <row r="13" spans="3:11" ht="20.100000000000001" customHeight="1">
      <c r="C13" s="5" t="s">
        <v>25</v>
      </c>
      <c r="D13" s="1" t="s">
        <v>12</v>
      </c>
      <c r="E13" s="1" t="s">
        <v>19</v>
      </c>
      <c r="F13" s="12">
        <v>121</v>
      </c>
      <c r="G13" s="12">
        <v>79</v>
      </c>
      <c r="H13" s="12">
        <v>0</v>
      </c>
      <c r="I13" s="12">
        <v>80</v>
      </c>
      <c r="J13" s="6">
        <v>74</v>
      </c>
      <c r="K13" s="7">
        <f>SUM(F13:J13)</f>
        <v>354</v>
      </c>
    </row>
    <row r="14" spans="3:11" ht="20.100000000000001" customHeight="1">
      <c r="C14" s="5" t="s">
        <v>24</v>
      </c>
      <c r="D14" s="1" t="s">
        <v>13</v>
      </c>
      <c r="E14" s="1" t="s">
        <v>19</v>
      </c>
      <c r="F14" s="12">
        <v>112</v>
      </c>
      <c r="G14" s="12">
        <v>123</v>
      </c>
      <c r="H14" s="12">
        <v>108</v>
      </c>
      <c r="I14" s="12">
        <v>71</v>
      </c>
      <c r="J14" s="6">
        <v>73</v>
      </c>
      <c r="K14" s="7">
        <f>SUM(F14:J14)</f>
        <v>487</v>
      </c>
    </row>
    <row r="15" spans="3:11" ht="20.100000000000001" customHeight="1">
      <c r="C15" s="5" t="s">
        <v>23</v>
      </c>
      <c r="D15" s="1" t="s">
        <v>14</v>
      </c>
      <c r="E15" s="1" t="s">
        <v>18</v>
      </c>
      <c r="F15" s="12">
        <v>100</v>
      </c>
      <c r="G15" s="12">
        <v>124</v>
      </c>
      <c r="H15" s="12">
        <v>106</v>
      </c>
      <c r="I15" s="12">
        <v>73</v>
      </c>
      <c r="J15" s="6">
        <v>85</v>
      </c>
      <c r="K15" s="7">
        <f>SUM(F15:J15)</f>
        <v>488</v>
      </c>
    </row>
    <row r="16" spans="3:11" ht="20.100000000000001" customHeight="1">
      <c r="C16" s="5" t="s">
        <v>22</v>
      </c>
      <c r="D16" s="1" t="s">
        <v>15</v>
      </c>
      <c r="E16" s="1" t="s">
        <v>18</v>
      </c>
      <c r="F16" s="12">
        <v>89</v>
      </c>
      <c r="G16" s="12">
        <v>115</v>
      </c>
      <c r="H16" s="12">
        <v>120</v>
      </c>
      <c r="I16" s="12">
        <v>95</v>
      </c>
      <c r="J16" s="6">
        <v>0</v>
      </c>
      <c r="K16" s="7">
        <f>SUM(F16:J16)</f>
        <v>419</v>
      </c>
    </row>
    <row r="17" spans="3:11" ht="20.100000000000001" customHeight="1">
      <c r="C17" s="5" t="s">
        <v>21</v>
      </c>
      <c r="D17" s="1" t="s">
        <v>16</v>
      </c>
      <c r="E17" s="1" t="s">
        <v>18</v>
      </c>
      <c r="F17" s="12">
        <v>125</v>
      </c>
      <c r="G17" s="12">
        <v>102</v>
      </c>
      <c r="H17" s="12">
        <v>99</v>
      </c>
      <c r="I17" s="12">
        <v>69</v>
      </c>
      <c r="J17" s="6">
        <v>88</v>
      </c>
      <c r="K17" s="7">
        <f>SUM(F17:J17)</f>
        <v>483</v>
      </c>
    </row>
    <row r="18" spans="3:11" ht="20.100000000000001" customHeight="1">
      <c r="C18" s="8" t="s">
        <v>20</v>
      </c>
      <c r="D18" s="9" t="s">
        <v>17</v>
      </c>
      <c r="E18" s="9" t="s">
        <v>19</v>
      </c>
      <c r="F18" s="13">
        <v>103</v>
      </c>
      <c r="G18" s="13">
        <v>149</v>
      </c>
      <c r="H18" s="13">
        <v>112</v>
      </c>
      <c r="I18" s="13">
        <v>77</v>
      </c>
      <c r="J18" s="10">
        <v>65</v>
      </c>
      <c r="K18" s="11">
        <f>SUM(F18:J18)</f>
        <v>506</v>
      </c>
    </row>
  </sheetData>
  <phoneticPr fontId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9:K18"/>
  <sheetViews>
    <sheetView topLeftCell="A7" workbookViewId="0">
      <selection activeCell="F10" sqref="F10:K10"/>
    </sheetView>
  </sheetViews>
  <sheetFormatPr defaultRowHeight="13.5"/>
  <sheetData>
    <row r="9" spans="3:11" ht="14.25" thickBot="1"/>
    <row r="10" spans="3:11" ht="20.100000000000001" customHeight="1">
      <c r="C10" s="14" t="s">
        <v>1</v>
      </c>
      <c r="D10" s="15" t="s">
        <v>2</v>
      </c>
      <c r="E10" s="15" t="s">
        <v>3</v>
      </c>
      <c r="F10" s="15" t="s">
        <v>4</v>
      </c>
      <c r="G10" s="15" t="s">
        <v>5</v>
      </c>
      <c r="H10" s="15" t="s">
        <v>6</v>
      </c>
      <c r="I10" s="15" t="s">
        <v>7</v>
      </c>
      <c r="J10" s="15" t="s">
        <v>8</v>
      </c>
      <c r="K10" s="16" t="s">
        <v>9</v>
      </c>
    </row>
    <row r="11" spans="3:11" ht="20.100000000000001" customHeight="1">
      <c r="C11" s="17" t="s">
        <v>0</v>
      </c>
      <c r="D11" s="1" t="s">
        <v>10</v>
      </c>
      <c r="E11" s="1" t="s">
        <v>18</v>
      </c>
      <c r="F11" s="12">
        <v>115</v>
      </c>
      <c r="G11" s="12">
        <v>130</v>
      </c>
      <c r="H11" s="12">
        <v>112</v>
      </c>
      <c r="I11" s="12">
        <v>88</v>
      </c>
      <c r="J11" s="6">
        <v>65</v>
      </c>
      <c r="K11" s="18">
        <f>SUM(F11:J11)</f>
        <v>510</v>
      </c>
    </row>
    <row r="12" spans="3:11" ht="20.100000000000001" customHeight="1">
      <c r="C12" s="17" t="s">
        <v>26</v>
      </c>
      <c r="D12" s="1" t="s">
        <v>11</v>
      </c>
      <c r="E12" s="1" t="s">
        <v>19</v>
      </c>
      <c r="F12" s="12">
        <v>112</v>
      </c>
      <c r="G12" s="12">
        <v>105</v>
      </c>
      <c r="H12" s="12">
        <v>99</v>
      </c>
      <c r="I12" s="12">
        <v>77</v>
      </c>
      <c r="J12" s="6">
        <v>92</v>
      </c>
      <c r="K12" s="18">
        <f>SUM(F12:J12)</f>
        <v>485</v>
      </c>
    </row>
    <row r="13" spans="3:11" ht="20.100000000000001" customHeight="1">
      <c r="C13" s="17" t="s">
        <v>25</v>
      </c>
      <c r="D13" s="1" t="s">
        <v>12</v>
      </c>
      <c r="E13" s="1" t="s">
        <v>19</v>
      </c>
      <c r="F13" s="12">
        <v>130</v>
      </c>
      <c r="G13" s="12">
        <v>78</v>
      </c>
      <c r="H13" s="12">
        <v>105</v>
      </c>
      <c r="I13" s="12">
        <v>65</v>
      </c>
      <c r="J13" s="6">
        <v>99</v>
      </c>
      <c r="K13" s="18">
        <f>SUM(F13:J13)</f>
        <v>477</v>
      </c>
    </row>
    <row r="14" spans="3:11" ht="20.100000000000001" customHeight="1">
      <c r="C14" s="17" t="s">
        <v>24</v>
      </c>
      <c r="D14" s="1" t="s">
        <v>13</v>
      </c>
      <c r="E14" s="1" t="s">
        <v>19</v>
      </c>
      <c r="F14" s="12">
        <v>144</v>
      </c>
      <c r="G14" s="12">
        <v>130</v>
      </c>
      <c r="H14" s="12">
        <v>116</v>
      </c>
      <c r="I14" s="12">
        <v>66</v>
      </c>
      <c r="J14" s="6">
        <v>87</v>
      </c>
      <c r="K14" s="18">
        <f>SUM(F14:J14)</f>
        <v>543</v>
      </c>
    </row>
    <row r="15" spans="3:11" ht="20.100000000000001" customHeight="1">
      <c r="C15" s="17" t="s">
        <v>23</v>
      </c>
      <c r="D15" s="1" t="s">
        <v>14</v>
      </c>
      <c r="E15" s="1" t="s">
        <v>18</v>
      </c>
      <c r="F15" s="12">
        <v>111</v>
      </c>
      <c r="G15" s="12">
        <v>150</v>
      </c>
      <c r="H15" s="12">
        <v>114</v>
      </c>
      <c r="I15" s="12">
        <v>0</v>
      </c>
      <c r="J15" s="6">
        <v>66</v>
      </c>
      <c r="K15" s="18">
        <f>SUM(F15:J15)</f>
        <v>441</v>
      </c>
    </row>
    <row r="16" spans="3:11" ht="20.100000000000001" customHeight="1">
      <c r="C16" s="17" t="s">
        <v>22</v>
      </c>
      <c r="D16" s="1" t="s">
        <v>15</v>
      </c>
      <c r="E16" s="1" t="s">
        <v>18</v>
      </c>
      <c r="F16" s="12">
        <v>136</v>
      </c>
      <c r="G16" s="12">
        <v>103</v>
      </c>
      <c r="H16" s="12">
        <v>100</v>
      </c>
      <c r="I16" s="12">
        <v>98</v>
      </c>
      <c r="J16" s="6">
        <v>92</v>
      </c>
      <c r="K16" s="18">
        <f>SUM(F16:J16)</f>
        <v>529</v>
      </c>
    </row>
    <row r="17" spans="3:11" ht="20.100000000000001" customHeight="1">
      <c r="C17" s="17" t="s">
        <v>21</v>
      </c>
      <c r="D17" s="1" t="s">
        <v>16</v>
      </c>
      <c r="E17" s="1" t="s">
        <v>18</v>
      </c>
      <c r="F17" s="12">
        <v>98</v>
      </c>
      <c r="G17" s="12">
        <v>116</v>
      </c>
      <c r="H17" s="12">
        <v>89</v>
      </c>
      <c r="I17" s="12">
        <v>90</v>
      </c>
      <c r="J17" s="6">
        <v>90</v>
      </c>
      <c r="K17" s="18">
        <f>SUM(F17:J17)</f>
        <v>483</v>
      </c>
    </row>
    <row r="18" spans="3:11" ht="20.100000000000001" customHeight="1" thickBot="1">
      <c r="C18" s="19" t="s">
        <v>20</v>
      </c>
      <c r="D18" s="20" t="s">
        <v>17</v>
      </c>
      <c r="E18" s="20" t="s">
        <v>19</v>
      </c>
      <c r="F18" s="21">
        <v>114</v>
      </c>
      <c r="G18" s="21">
        <v>97</v>
      </c>
      <c r="H18" s="21">
        <v>75</v>
      </c>
      <c r="I18" s="21">
        <v>65</v>
      </c>
      <c r="J18" s="22">
        <v>87</v>
      </c>
      <c r="K18" s="23">
        <f>SUM(F18:J18)</f>
        <v>438</v>
      </c>
    </row>
  </sheetData>
  <phoneticPr fontId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7:K32"/>
  <sheetViews>
    <sheetView topLeftCell="A4" workbookViewId="0">
      <selection activeCell="A32" sqref="A32"/>
    </sheetView>
  </sheetViews>
  <sheetFormatPr defaultRowHeight="13.5" outlineLevelRow="1"/>
  <sheetData>
    <row r="7" spans="3:11" ht="14.25" thickBot="1"/>
    <row r="8" spans="3:11">
      <c r="C8" s="14" t="s">
        <v>1</v>
      </c>
      <c r="D8" s="15" t="s">
        <v>2</v>
      </c>
      <c r="E8" s="24" t="s">
        <v>27</v>
      </c>
      <c r="F8" s="15" t="s">
        <v>4</v>
      </c>
      <c r="G8" s="15" t="s">
        <v>5</v>
      </c>
      <c r="H8" s="15" t="s">
        <v>6</v>
      </c>
      <c r="I8" s="15" t="s">
        <v>7</v>
      </c>
      <c r="J8" s="15" t="s">
        <v>8</v>
      </c>
      <c r="K8" s="16" t="s">
        <v>9</v>
      </c>
    </row>
    <row r="9" spans="3:11" hidden="1" outlineLevel="1">
      <c r="C9" s="17"/>
      <c r="D9" s="1"/>
      <c r="E9" s="6"/>
      <c r="F9" s="12">
        <f>第二学期!$F$11</f>
        <v>115</v>
      </c>
      <c r="G9" s="12">
        <f>第二学期!$G$11</f>
        <v>130</v>
      </c>
      <c r="H9" s="12">
        <f>第二学期!$H$11</f>
        <v>112</v>
      </c>
      <c r="I9" s="12">
        <f>第二学期!$I$11</f>
        <v>88</v>
      </c>
      <c r="J9" s="12">
        <f>第二学期!$J$11</f>
        <v>65</v>
      </c>
      <c r="K9" s="25"/>
    </row>
    <row r="10" spans="3:11" hidden="1" outlineLevel="1">
      <c r="C10" s="17"/>
      <c r="D10" s="1"/>
      <c r="E10" s="6"/>
      <c r="F10" s="12">
        <f>第一学期!$F$11</f>
        <v>120</v>
      </c>
      <c r="G10" s="12">
        <f>第一学期!$G$11</f>
        <v>134</v>
      </c>
      <c r="H10" s="12">
        <f>第一学期!$H$11</f>
        <v>102</v>
      </c>
      <c r="I10" s="12">
        <f>第一学期!$I$11</f>
        <v>85</v>
      </c>
      <c r="J10" s="12">
        <f>第一学期!$J$11</f>
        <v>99</v>
      </c>
      <c r="K10" s="25"/>
    </row>
    <row r="11" spans="3:11" collapsed="1">
      <c r="C11" s="17" t="s">
        <v>0</v>
      </c>
      <c r="D11" s="1" t="s">
        <v>10</v>
      </c>
      <c r="E11" s="6" t="s">
        <v>28</v>
      </c>
      <c r="F11" s="6">
        <f>AVERAGE(F9:F10)</f>
        <v>117.5</v>
      </c>
      <c r="G11" s="6">
        <f>AVERAGE(G9:G10)</f>
        <v>132</v>
      </c>
      <c r="H11" s="6">
        <f>AVERAGE(H9:H10)</f>
        <v>107</v>
      </c>
      <c r="I11" s="6">
        <f>AVERAGE(I9:I10)</f>
        <v>86.5</v>
      </c>
      <c r="J11" s="6">
        <f>AVERAGE(J9:J10)</f>
        <v>82</v>
      </c>
      <c r="K11" s="26">
        <f>SUM(F11:J11)</f>
        <v>525</v>
      </c>
    </row>
    <row r="12" spans="3:11" hidden="1" outlineLevel="1">
      <c r="C12" s="17"/>
      <c r="D12" s="1"/>
      <c r="E12" s="6"/>
      <c r="F12" s="6">
        <f>第二学期!$F$12</f>
        <v>112</v>
      </c>
      <c r="G12" s="6">
        <f>第二学期!$G$12</f>
        <v>105</v>
      </c>
      <c r="H12" s="6">
        <f>第二学期!$H$12</f>
        <v>99</v>
      </c>
      <c r="I12" s="6">
        <f>第二学期!$I$12</f>
        <v>77</v>
      </c>
      <c r="J12" s="6">
        <f>第二学期!$J$12</f>
        <v>92</v>
      </c>
      <c r="K12" s="26"/>
    </row>
    <row r="13" spans="3:11" hidden="1" outlineLevel="1">
      <c r="C13" s="17"/>
      <c r="D13" s="1"/>
      <c r="E13" s="6"/>
      <c r="F13" s="6">
        <f>第一学期!$F$12</f>
        <v>130</v>
      </c>
      <c r="G13" s="6">
        <f>第一学期!$G$12</f>
        <v>145</v>
      </c>
      <c r="H13" s="6">
        <f>第一学期!$H$12</f>
        <v>85</v>
      </c>
      <c r="I13" s="6">
        <f>第一学期!$I$12</f>
        <v>75</v>
      </c>
      <c r="J13" s="6">
        <f>第一学期!$J$12</f>
        <v>96</v>
      </c>
      <c r="K13" s="26"/>
    </row>
    <row r="14" spans="3:11" collapsed="1">
      <c r="C14" s="17" t="s">
        <v>26</v>
      </c>
      <c r="D14" s="1" t="s">
        <v>11</v>
      </c>
      <c r="E14" s="6" t="s">
        <v>29</v>
      </c>
      <c r="F14" s="6">
        <f>AVERAGE(F12:F13)</f>
        <v>121</v>
      </c>
      <c r="G14" s="6">
        <f>AVERAGE(G12:G13)</f>
        <v>125</v>
      </c>
      <c r="H14" s="6">
        <f>AVERAGE(H12:H13)</f>
        <v>92</v>
      </c>
      <c r="I14" s="6">
        <f>AVERAGE(I12:I13)</f>
        <v>76</v>
      </c>
      <c r="J14" s="6">
        <f>AVERAGE(J12:J13)</f>
        <v>94</v>
      </c>
      <c r="K14" s="26">
        <f>SUM(F14:J14)</f>
        <v>508</v>
      </c>
    </row>
    <row r="15" spans="3:11" hidden="1" outlineLevel="1">
      <c r="C15" s="17"/>
      <c r="D15" s="1"/>
      <c r="E15" s="6"/>
      <c r="F15" s="6">
        <f>第二学期!$F$13</f>
        <v>130</v>
      </c>
      <c r="G15" s="6">
        <f>第二学期!$G$13</f>
        <v>78</v>
      </c>
      <c r="H15" s="6">
        <f>第二学期!$H$13</f>
        <v>105</v>
      </c>
      <c r="I15" s="6">
        <f>第二学期!$I$13</f>
        <v>65</v>
      </c>
      <c r="J15" s="6">
        <f>第二学期!$J$13</f>
        <v>99</v>
      </c>
      <c r="K15" s="26"/>
    </row>
    <row r="16" spans="3:11" hidden="1" outlineLevel="1">
      <c r="C16" s="17"/>
      <c r="D16" s="1"/>
      <c r="E16" s="6"/>
      <c r="F16" s="6">
        <f>第一学期!$F$13</f>
        <v>121</v>
      </c>
      <c r="G16" s="6">
        <f>第一学期!$G$13</f>
        <v>79</v>
      </c>
      <c r="H16" s="6">
        <f>第一学期!$H$13</f>
        <v>0</v>
      </c>
      <c r="I16" s="6">
        <f>第一学期!$I$13</f>
        <v>80</v>
      </c>
      <c r="J16" s="6">
        <f>第一学期!$J$13</f>
        <v>74</v>
      </c>
      <c r="K16" s="26"/>
    </row>
    <row r="17" spans="3:11" collapsed="1">
      <c r="C17" s="17" t="s">
        <v>25</v>
      </c>
      <c r="D17" s="1" t="s">
        <v>12</v>
      </c>
      <c r="E17" s="6" t="s">
        <v>29</v>
      </c>
      <c r="F17" s="6">
        <f>AVERAGE(F15:F16)</f>
        <v>125.5</v>
      </c>
      <c r="G17" s="6">
        <f>AVERAGE(G15:G16)</f>
        <v>78.5</v>
      </c>
      <c r="H17" s="6">
        <f>AVERAGE(H15:H16)</f>
        <v>52.5</v>
      </c>
      <c r="I17" s="6">
        <f>AVERAGE(I15:I16)</f>
        <v>72.5</v>
      </c>
      <c r="J17" s="6">
        <f>AVERAGE(J15:J16)</f>
        <v>86.5</v>
      </c>
      <c r="K17" s="26">
        <f>SUM(F17:J17)</f>
        <v>415.5</v>
      </c>
    </row>
    <row r="18" spans="3:11" hidden="1" outlineLevel="1">
      <c r="C18" s="17"/>
      <c r="D18" s="1"/>
      <c r="E18" s="6"/>
      <c r="F18" s="6">
        <f>第二学期!$F$14</f>
        <v>144</v>
      </c>
      <c r="G18" s="6">
        <f>第二学期!$G$14</f>
        <v>130</v>
      </c>
      <c r="H18" s="6">
        <f>第二学期!$H$14</f>
        <v>116</v>
      </c>
      <c r="I18" s="6">
        <f>第二学期!$I$14</f>
        <v>66</v>
      </c>
      <c r="J18" s="6">
        <f>第二学期!$J$14</f>
        <v>87</v>
      </c>
      <c r="K18" s="26"/>
    </row>
    <row r="19" spans="3:11" hidden="1" outlineLevel="1">
      <c r="C19" s="17"/>
      <c r="D19" s="1"/>
      <c r="E19" s="6"/>
      <c r="F19" s="6">
        <f>第一学期!$F$14</f>
        <v>112</v>
      </c>
      <c r="G19" s="6">
        <f>第一学期!$G$14</f>
        <v>123</v>
      </c>
      <c r="H19" s="6">
        <f>第一学期!$H$14</f>
        <v>108</v>
      </c>
      <c r="I19" s="6">
        <f>第一学期!$I$14</f>
        <v>71</v>
      </c>
      <c r="J19" s="6">
        <f>第一学期!$J$14</f>
        <v>73</v>
      </c>
      <c r="K19" s="26"/>
    </row>
    <row r="20" spans="3:11" collapsed="1">
      <c r="C20" s="17" t="s">
        <v>24</v>
      </c>
      <c r="D20" s="1" t="s">
        <v>13</v>
      </c>
      <c r="E20" s="6" t="s">
        <v>29</v>
      </c>
      <c r="F20" s="6">
        <f>AVERAGE(F18:F19)</f>
        <v>128</v>
      </c>
      <c r="G20" s="6">
        <f>AVERAGE(G18:G19)</f>
        <v>126.5</v>
      </c>
      <c r="H20" s="6">
        <f>AVERAGE(H18:H19)</f>
        <v>112</v>
      </c>
      <c r="I20" s="6">
        <f>AVERAGE(I18:I19)</f>
        <v>68.5</v>
      </c>
      <c r="J20" s="6">
        <f>AVERAGE(J18:J19)</f>
        <v>80</v>
      </c>
      <c r="K20" s="26">
        <f>SUM(F20:J20)</f>
        <v>515</v>
      </c>
    </row>
    <row r="21" spans="3:11" hidden="1" outlineLevel="1">
      <c r="C21" s="17"/>
      <c r="D21" s="1"/>
      <c r="E21" s="6"/>
      <c r="F21" s="6">
        <f>第二学期!$F$15</f>
        <v>111</v>
      </c>
      <c r="G21" s="6">
        <f>第二学期!$G$15</f>
        <v>150</v>
      </c>
      <c r="H21" s="6">
        <f>第二学期!$H$15</f>
        <v>114</v>
      </c>
      <c r="I21" s="6">
        <f>第二学期!$I$15</f>
        <v>0</v>
      </c>
      <c r="J21" s="6">
        <f>第二学期!$J$15</f>
        <v>66</v>
      </c>
      <c r="K21" s="26"/>
    </row>
    <row r="22" spans="3:11" hidden="1" outlineLevel="1">
      <c r="C22" s="17"/>
      <c r="D22" s="1"/>
      <c r="E22" s="6"/>
      <c r="F22" s="6">
        <f>第一学期!$F$15</f>
        <v>100</v>
      </c>
      <c r="G22" s="6">
        <f>第一学期!$G$15</f>
        <v>124</v>
      </c>
      <c r="H22" s="6">
        <f>第一学期!$H$15</f>
        <v>106</v>
      </c>
      <c r="I22" s="6">
        <f>第一学期!$I$15</f>
        <v>73</v>
      </c>
      <c r="J22" s="6">
        <f>第一学期!$J$15</f>
        <v>85</v>
      </c>
      <c r="K22" s="26"/>
    </row>
    <row r="23" spans="3:11" collapsed="1">
      <c r="C23" s="17" t="s">
        <v>23</v>
      </c>
      <c r="D23" s="1" t="s">
        <v>14</v>
      </c>
      <c r="E23" s="6" t="s">
        <v>28</v>
      </c>
      <c r="F23" s="6">
        <f>AVERAGE(F21:F22)</f>
        <v>105.5</v>
      </c>
      <c r="G23" s="6">
        <f>AVERAGE(G21:G22)</f>
        <v>137</v>
      </c>
      <c r="H23" s="6">
        <f>AVERAGE(H21:H22)</f>
        <v>110</v>
      </c>
      <c r="I23" s="6">
        <f>AVERAGE(I21:I22)</f>
        <v>36.5</v>
      </c>
      <c r="J23" s="6">
        <f>AVERAGE(J21:J22)</f>
        <v>75.5</v>
      </c>
      <c r="K23" s="26">
        <f>SUM(F23:J23)</f>
        <v>464.5</v>
      </c>
    </row>
    <row r="24" spans="3:11" hidden="1" outlineLevel="1">
      <c r="C24" s="17"/>
      <c r="D24" s="1"/>
      <c r="E24" s="6"/>
      <c r="F24" s="6">
        <f>第二学期!$F$16</f>
        <v>136</v>
      </c>
      <c r="G24" s="6">
        <f>第二学期!$G$16</f>
        <v>103</v>
      </c>
      <c r="H24" s="6">
        <f>第二学期!$H$16</f>
        <v>100</v>
      </c>
      <c r="I24" s="6">
        <f>第二学期!$I$16</f>
        <v>98</v>
      </c>
      <c r="J24" s="6">
        <f>第二学期!$J$16</f>
        <v>92</v>
      </c>
      <c r="K24" s="26"/>
    </row>
    <row r="25" spans="3:11" hidden="1" outlineLevel="1">
      <c r="C25" s="17"/>
      <c r="D25" s="1"/>
      <c r="E25" s="6"/>
      <c r="F25" s="6">
        <f>第一学期!$F$16</f>
        <v>89</v>
      </c>
      <c r="G25" s="6">
        <f>第一学期!$G$16</f>
        <v>115</v>
      </c>
      <c r="H25" s="6">
        <f>第一学期!$H$16</f>
        <v>120</v>
      </c>
      <c r="I25" s="6">
        <f>第一学期!$I$16</f>
        <v>95</v>
      </c>
      <c r="J25" s="6">
        <f>第一学期!$J$16</f>
        <v>0</v>
      </c>
      <c r="K25" s="26"/>
    </row>
    <row r="26" spans="3:11" collapsed="1">
      <c r="C26" s="17" t="s">
        <v>22</v>
      </c>
      <c r="D26" s="1" t="s">
        <v>15</v>
      </c>
      <c r="E26" s="6" t="s">
        <v>28</v>
      </c>
      <c r="F26" s="6">
        <f>AVERAGE(F24:F25)</f>
        <v>112.5</v>
      </c>
      <c r="G26" s="6">
        <f>AVERAGE(G24:G25)</f>
        <v>109</v>
      </c>
      <c r="H26" s="6">
        <f>AVERAGE(H24:H25)</f>
        <v>110</v>
      </c>
      <c r="I26" s="6">
        <f>AVERAGE(I24:I25)</f>
        <v>96.5</v>
      </c>
      <c r="J26" s="6">
        <f>AVERAGE(J24:J25)</f>
        <v>46</v>
      </c>
      <c r="K26" s="26">
        <f>SUM(F26:J26)</f>
        <v>474</v>
      </c>
    </row>
    <row r="27" spans="3:11" hidden="1" outlineLevel="1">
      <c r="C27" s="17"/>
      <c r="D27" s="1"/>
      <c r="E27" s="6"/>
      <c r="F27" s="6">
        <f>第二学期!$F$17</f>
        <v>98</v>
      </c>
      <c r="G27" s="6">
        <f>第二学期!$G$17</f>
        <v>116</v>
      </c>
      <c r="H27" s="6">
        <f>第二学期!$H$17</f>
        <v>89</v>
      </c>
      <c r="I27" s="6">
        <f>第二学期!$I$17</f>
        <v>90</v>
      </c>
      <c r="J27" s="6">
        <f>第二学期!$J$17</f>
        <v>90</v>
      </c>
      <c r="K27" s="26"/>
    </row>
    <row r="28" spans="3:11" hidden="1" outlineLevel="1">
      <c r="C28" s="17"/>
      <c r="D28" s="1"/>
      <c r="E28" s="6"/>
      <c r="F28" s="6">
        <f>第一学期!$F$17</f>
        <v>125</v>
      </c>
      <c r="G28" s="6">
        <f>第一学期!$G$17</f>
        <v>102</v>
      </c>
      <c r="H28" s="6">
        <f>第一学期!$H$17</f>
        <v>99</v>
      </c>
      <c r="I28" s="6">
        <f>第一学期!$I$17</f>
        <v>69</v>
      </c>
      <c r="J28" s="6">
        <f>第一学期!$J$17</f>
        <v>88</v>
      </c>
      <c r="K28" s="26"/>
    </row>
    <row r="29" spans="3:11" collapsed="1">
      <c r="C29" s="17" t="s">
        <v>21</v>
      </c>
      <c r="D29" s="1" t="s">
        <v>16</v>
      </c>
      <c r="E29" s="6" t="s">
        <v>28</v>
      </c>
      <c r="F29" s="6">
        <f>AVERAGE(F27:F28)</f>
        <v>111.5</v>
      </c>
      <c r="G29" s="6">
        <f>AVERAGE(G27:G28)</f>
        <v>109</v>
      </c>
      <c r="H29" s="6">
        <f>AVERAGE(H27:H28)</f>
        <v>94</v>
      </c>
      <c r="I29" s="6">
        <f>AVERAGE(I27:I28)</f>
        <v>79.5</v>
      </c>
      <c r="J29" s="6">
        <f>AVERAGE(J27:J28)</f>
        <v>89</v>
      </c>
      <c r="K29" s="26">
        <f>SUM(F29:J29)</f>
        <v>483</v>
      </c>
    </row>
    <row r="30" spans="3:11" hidden="1" outlineLevel="1">
      <c r="C30" s="17"/>
      <c r="D30" s="1"/>
      <c r="E30" s="6"/>
      <c r="F30" s="6">
        <f>第二学期!$F$18</f>
        <v>114</v>
      </c>
      <c r="G30" s="6">
        <f>第二学期!$G$18</f>
        <v>97</v>
      </c>
      <c r="H30" s="6">
        <f>第二学期!$H$18</f>
        <v>75</v>
      </c>
      <c r="I30" s="6">
        <f>第二学期!$I$18</f>
        <v>65</v>
      </c>
      <c r="J30" s="6">
        <f>第二学期!$J$18</f>
        <v>87</v>
      </c>
      <c r="K30" s="26"/>
    </row>
    <row r="31" spans="3:11" hidden="1" outlineLevel="1">
      <c r="C31" s="17"/>
      <c r="D31" s="1"/>
      <c r="E31" s="6"/>
      <c r="F31" s="6">
        <f>第一学期!$F$18</f>
        <v>103</v>
      </c>
      <c r="G31" s="6">
        <f>第一学期!$G$18</f>
        <v>149</v>
      </c>
      <c r="H31" s="6">
        <f>第一学期!$H$18</f>
        <v>112</v>
      </c>
      <c r="I31" s="6">
        <f>第一学期!$I$18</f>
        <v>77</v>
      </c>
      <c r="J31" s="6">
        <f>第一学期!$J$18</f>
        <v>65</v>
      </c>
      <c r="K31" s="26"/>
    </row>
    <row r="32" spans="3:11" ht="14.25" collapsed="1" thickBot="1">
      <c r="C32" s="19" t="s">
        <v>20</v>
      </c>
      <c r="D32" s="20" t="s">
        <v>17</v>
      </c>
      <c r="E32" s="22" t="s">
        <v>29</v>
      </c>
      <c r="F32" s="22">
        <f>AVERAGE(F30:F31)</f>
        <v>108.5</v>
      </c>
      <c r="G32" s="22">
        <f>AVERAGE(G30:G31)</f>
        <v>123</v>
      </c>
      <c r="H32" s="22">
        <f>AVERAGE(H30:H31)</f>
        <v>93.5</v>
      </c>
      <c r="I32" s="22">
        <f>AVERAGE(I30:I31)</f>
        <v>71</v>
      </c>
      <c r="J32" s="22">
        <f>AVERAGE(J30:J31)</f>
        <v>76</v>
      </c>
      <c r="K32" s="27">
        <f>SUM(F32:J32)</f>
        <v>472</v>
      </c>
    </row>
  </sheetData>
  <dataConsolidate function="average" link="1">
    <dataRefs count="2">
      <dataRef ref="F11:J18" sheet="第二学期"/>
      <dataRef ref="F11:J18" sheet="第一学期"/>
    </dataRefs>
  </dataConsolidate>
  <phoneticPr fontId="1"/>
  <conditionalFormatting sqref="F11:G32">
    <cfRule type="cellIs" dxfId="5" priority="2" operator="lessThan">
      <formula>100</formula>
    </cfRule>
  </conditionalFormatting>
  <conditionalFormatting sqref="I11:J32">
    <cfRule type="cellIs" dxfId="3" priority="1" operator="lessThan">
      <formula>60</formula>
    </cfRule>
  </conditionalFormatting>
  <dataValidations count="1">
    <dataValidation type="list" allowBlank="1" showInputMessage="1" showErrorMessage="1" sqref="E8:E32">
      <formula1>"男,女"</formula1>
    </dataValidation>
  </dataValidations>
  <pageMargins left="0.7" right="0.7" top="0.75" bottom="0.75" header="0.3" footer="0.3"/>
  <pageSetup paperSize="9" orientation="portrait" horizontalDpi="300" verticalDpi="300" r:id="rId1"/>
  <ignoredErrors>
    <ignoredError sqref="C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C7:K16"/>
  <sheetViews>
    <sheetView tabSelected="1" topLeftCell="A5" workbookViewId="0">
      <selection activeCell="M12" sqref="M12"/>
    </sheetView>
  </sheetViews>
  <sheetFormatPr defaultRowHeight="13.5"/>
  <sheetData>
    <row r="7" spans="3:11" ht="14.25" thickBot="1"/>
    <row r="8" spans="3:11" ht="20.100000000000001" customHeight="1">
      <c r="C8" s="14" t="s">
        <v>1</v>
      </c>
      <c r="D8" s="15" t="s">
        <v>2</v>
      </c>
      <c r="E8" s="15" t="s">
        <v>3</v>
      </c>
      <c r="F8" s="15" t="s">
        <v>4</v>
      </c>
      <c r="G8" s="15" t="s">
        <v>5</v>
      </c>
      <c r="H8" s="15" t="s">
        <v>6</v>
      </c>
      <c r="I8" s="15" t="s">
        <v>7</v>
      </c>
      <c r="J8" s="15" t="s">
        <v>8</v>
      </c>
      <c r="K8" s="16" t="s">
        <v>9</v>
      </c>
    </row>
    <row r="9" spans="3:11" ht="20.100000000000001" customHeight="1">
      <c r="C9" s="17" t="s">
        <v>0</v>
      </c>
      <c r="D9" s="1" t="s">
        <v>10</v>
      </c>
      <c r="E9" s="1" t="s">
        <v>28</v>
      </c>
      <c r="F9" s="6">
        <v>117.5</v>
      </c>
      <c r="G9" s="6">
        <v>132</v>
      </c>
      <c r="H9" s="6">
        <v>107</v>
      </c>
      <c r="I9" s="6">
        <v>86.5</v>
      </c>
      <c r="J9" s="6">
        <v>82</v>
      </c>
      <c r="K9" s="26">
        <f>SUM(F9:J9)</f>
        <v>525</v>
      </c>
    </row>
    <row r="10" spans="3:11" ht="20.100000000000001" customHeight="1">
      <c r="C10" s="17" t="s">
        <v>26</v>
      </c>
      <c r="D10" s="1" t="s">
        <v>11</v>
      </c>
      <c r="E10" s="1" t="s">
        <v>29</v>
      </c>
      <c r="F10" s="6">
        <v>121</v>
      </c>
      <c r="G10" s="6">
        <v>125</v>
      </c>
      <c r="H10" s="6">
        <v>92</v>
      </c>
      <c r="I10" s="6">
        <v>76</v>
      </c>
      <c r="J10" s="6">
        <v>94</v>
      </c>
      <c r="K10" s="26">
        <f>SUM(F10:J10)</f>
        <v>508</v>
      </c>
    </row>
    <row r="11" spans="3:11" ht="20.100000000000001" customHeight="1">
      <c r="C11" s="17" t="s">
        <v>25</v>
      </c>
      <c r="D11" s="1" t="s">
        <v>12</v>
      </c>
      <c r="E11" s="1" t="s">
        <v>29</v>
      </c>
      <c r="F11" s="6">
        <v>125.5</v>
      </c>
      <c r="G11" s="6">
        <v>78.5</v>
      </c>
      <c r="H11" s="6">
        <v>52.5</v>
      </c>
      <c r="I11" s="6">
        <v>72.5</v>
      </c>
      <c r="J11" s="6">
        <v>86.5</v>
      </c>
      <c r="K11" s="26">
        <f>SUM(F11:J11)</f>
        <v>415.5</v>
      </c>
    </row>
    <row r="12" spans="3:11" ht="20.100000000000001" customHeight="1">
      <c r="C12" s="17" t="s">
        <v>24</v>
      </c>
      <c r="D12" s="1" t="s">
        <v>13</v>
      </c>
      <c r="E12" s="1" t="s">
        <v>29</v>
      </c>
      <c r="F12" s="6">
        <v>128</v>
      </c>
      <c r="G12" s="6">
        <v>126.5</v>
      </c>
      <c r="H12" s="6">
        <v>112</v>
      </c>
      <c r="I12" s="6">
        <v>68.5</v>
      </c>
      <c r="J12" s="6">
        <v>80</v>
      </c>
      <c r="K12" s="26">
        <f>SUM(F12:J12)</f>
        <v>515</v>
      </c>
    </row>
    <row r="13" spans="3:11" ht="20.100000000000001" customHeight="1">
      <c r="C13" s="17" t="s">
        <v>23</v>
      </c>
      <c r="D13" s="1" t="s">
        <v>14</v>
      </c>
      <c r="E13" s="1" t="s">
        <v>28</v>
      </c>
      <c r="F13" s="6">
        <v>105.5</v>
      </c>
      <c r="G13" s="6">
        <v>137</v>
      </c>
      <c r="H13" s="6">
        <v>110</v>
      </c>
      <c r="I13" s="6">
        <v>36.5</v>
      </c>
      <c r="J13" s="6">
        <v>75.5</v>
      </c>
      <c r="K13" s="26">
        <f>SUM(F13:J13)</f>
        <v>464.5</v>
      </c>
    </row>
    <row r="14" spans="3:11" ht="20.100000000000001" customHeight="1">
      <c r="C14" s="17" t="s">
        <v>22</v>
      </c>
      <c r="D14" s="1" t="s">
        <v>15</v>
      </c>
      <c r="E14" s="1" t="s">
        <v>28</v>
      </c>
      <c r="F14" s="6">
        <v>112.5</v>
      </c>
      <c r="G14" s="6">
        <v>109</v>
      </c>
      <c r="H14" s="6">
        <v>110</v>
      </c>
      <c r="I14" s="6">
        <v>96.5</v>
      </c>
      <c r="J14" s="6">
        <v>46</v>
      </c>
      <c r="K14" s="26">
        <f>SUM(F14:J14)</f>
        <v>474</v>
      </c>
    </row>
    <row r="15" spans="3:11" ht="20.100000000000001" customHeight="1">
      <c r="C15" s="17" t="s">
        <v>21</v>
      </c>
      <c r="D15" s="1" t="s">
        <v>16</v>
      </c>
      <c r="E15" s="1" t="s">
        <v>28</v>
      </c>
      <c r="F15" s="6">
        <v>111.5</v>
      </c>
      <c r="G15" s="6">
        <v>109</v>
      </c>
      <c r="H15" s="6">
        <v>94</v>
      </c>
      <c r="I15" s="6">
        <v>79.5</v>
      </c>
      <c r="J15" s="6">
        <v>89</v>
      </c>
      <c r="K15" s="26">
        <f>SUM(F15:J15)</f>
        <v>483</v>
      </c>
    </row>
    <row r="16" spans="3:11" ht="20.100000000000001" customHeight="1" thickBot="1">
      <c r="C16" s="19" t="s">
        <v>20</v>
      </c>
      <c r="D16" s="20" t="s">
        <v>17</v>
      </c>
      <c r="E16" s="20" t="s">
        <v>29</v>
      </c>
      <c r="F16" s="22">
        <v>108.5</v>
      </c>
      <c r="G16" s="22">
        <v>123</v>
      </c>
      <c r="H16" s="22">
        <v>93.5</v>
      </c>
      <c r="I16" s="22">
        <v>71</v>
      </c>
      <c r="J16" s="22">
        <v>76</v>
      </c>
      <c r="K16" s="27">
        <f>SUM(F16:J16)</f>
        <v>472</v>
      </c>
    </row>
  </sheetData>
  <dataConsolidate function="average">
    <dataRefs count="2">
      <dataRef ref="F11:J18" sheet="第二学期"/>
      <dataRef ref="F11:J18" sheet="第一学期"/>
    </dataRefs>
  </dataConsolidate>
  <phoneticPr fontId="5" type="noConversion"/>
  <conditionalFormatting sqref="F9:G16">
    <cfRule type="cellIs" dxfId="1" priority="2" operator="lessThan">
      <formula>100</formula>
    </cfRule>
  </conditionalFormatting>
  <conditionalFormatting sqref="I9:J16">
    <cfRule type="cellIs" dxfId="0" priority="1" operator="lessThan">
      <formula>60</formula>
    </cfRule>
  </conditionalFormatting>
  <dataValidations count="1">
    <dataValidation type="list" allowBlank="1" showInputMessage="1" showErrorMessage="1" sqref="E8:E16">
      <formula1>"男,女"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第一学期</vt:lpstr>
      <vt:lpstr>第二学期</vt:lpstr>
      <vt:lpstr>平均分</vt:lpstr>
      <vt:lpstr>平均分改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2022-10-11T02:09:32Z</dcterms:modified>
</cp:coreProperties>
</file>