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项目" sheetId="1" r:id="rId1"/>
    <sheet name="分校" sheetId="4" r:id="rId2"/>
    <sheet name="新签" sheetId="5" r:id="rId3"/>
    <sheet name="教学" sheetId="6" r:id="rId4"/>
  </sheets>
  <definedNames>
    <definedName name="_xlnm._FilterDatabase" localSheetId="1" hidden="1">分校!$A$4:$G$4</definedName>
    <definedName name="_xlnm._FilterDatabase" localSheetId="3" hidden="1">教学!$A$4:$G$4</definedName>
    <definedName name="_xlnm._FilterDatabase" localSheetId="2" hidden="1">新签!$A$4:$G$4</definedName>
  </definedNames>
  <calcPr calcId="114210"/>
</workbook>
</file>

<file path=xl/calcChain.xml><?xml version="1.0" encoding="utf-8"?>
<calcChain xmlns="http://schemas.openxmlformats.org/spreadsheetml/2006/main">
  <c r="E6" i="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5"/>
  <c r="F4" i="1"/>
  <c r="E4"/>
  <c r="D16"/>
  <c r="D15"/>
  <c r="D13"/>
  <c r="D30" i="4"/>
  <c r="C30"/>
  <c r="C17" i="1"/>
  <c r="D17"/>
</calcChain>
</file>

<file path=xl/sharedStrings.xml><?xml version="1.0" encoding="utf-8"?>
<sst xmlns="http://schemas.openxmlformats.org/spreadsheetml/2006/main" count="150" uniqueCount="76">
  <si>
    <t>分校</t>
  </si>
  <si>
    <t>青岛大智福州北路分校</t>
  </si>
  <si>
    <t>济南大智旅游路辅仁VIP分校</t>
  </si>
  <si>
    <t>济南大智泉城广场VIP分校</t>
  </si>
  <si>
    <t>济南大智南全福分校</t>
  </si>
  <si>
    <t>济南大智花园庄分校</t>
  </si>
  <si>
    <t>淄博大智张店分校</t>
    <phoneticPr fontId="1" type="noConversion"/>
  </si>
  <si>
    <t>济宁大智京杭中心分校</t>
    <phoneticPr fontId="1" type="noConversion"/>
  </si>
  <si>
    <t>济南大智历下分校</t>
    <phoneticPr fontId="1" type="noConversion"/>
  </si>
  <si>
    <t>济南大智八一VIP分校</t>
    <phoneticPr fontId="1" type="noConversion"/>
  </si>
  <si>
    <t>济南大智山师VIP分校</t>
    <phoneticPr fontId="1" type="noConversion"/>
  </si>
  <si>
    <t>青岛大智威海路VIP分校</t>
    <phoneticPr fontId="1" type="noConversion"/>
  </si>
  <si>
    <t>济南大智国华经典VIP分校</t>
    <phoneticPr fontId="1" type="noConversion"/>
  </si>
  <si>
    <t>济南大智大观园分校</t>
    <phoneticPr fontId="1" type="noConversion"/>
  </si>
  <si>
    <t>济南大智高新区VIP分校</t>
    <phoneticPr fontId="1" type="noConversion"/>
  </si>
  <si>
    <t>济南大智国际会展中心分校</t>
    <phoneticPr fontId="1" type="noConversion"/>
  </si>
  <si>
    <t>济南大智燕山立交VIP分校</t>
    <phoneticPr fontId="1" type="noConversion"/>
  </si>
  <si>
    <t>济南大智万达VIP分校</t>
    <phoneticPr fontId="1" type="noConversion"/>
  </si>
  <si>
    <t>济南大智翡翠郡分校</t>
    <phoneticPr fontId="1" type="noConversion"/>
  </si>
  <si>
    <t>济南大智伟东新都VIP分校</t>
    <phoneticPr fontId="1" type="noConversion"/>
  </si>
  <si>
    <t>青岛大智市南家乐福VIP分校</t>
    <phoneticPr fontId="1" type="noConversion"/>
  </si>
  <si>
    <t xml:space="preserve">临沂大智澳尔诺分校 </t>
    <phoneticPr fontId="1" type="noConversion"/>
  </si>
  <si>
    <t>济南大智长清分校</t>
    <phoneticPr fontId="1" type="noConversion"/>
  </si>
  <si>
    <t>济南大智槐荫分校</t>
    <phoneticPr fontId="1" type="noConversion"/>
  </si>
  <si>
    <t xml:space="preserve">泰安大智泰山分校 </t>
    <phoneticPr fontId="1" type="noConversion"/>
  </si>
  <si>
    <t>济南大智阳光新路VIP分校</t>
    <phoneticPr fontId="1" type="noConversion"/>
  </si>
  <si>
    <t>保底目标</t>
    <phoneticPr fontId="1" type="noConversion"/>
  </si>
  <si>
    <t>冲刺目标</t>
    <phoneticPr fontId="1" type="noConversion"/>
  </si>
  <si>
    <t>单位：万元</t>
    <phoneticPr fontId="1" type="noConversion"/>
  </si>
  <si>
    <t>合计</t>
    <phoneticPr fontId="1" type="noConversion"/>
  </si>
  <si>
    <t>项目部</t>
  </si>
  <si>
    <t>招生</t>
  </si>
  <si>
    <t>1对1</t>
  </si>
  <si>
    <t>小班</t>
  </si>
  <si>
    <t>小计</t>
  </si>
  <si>
    <t>教学</t>
  </si>
  <si>
    <t>合计</t>
  </si>
  <si>
    <t>市场</t>
  </si>
  <si>
    <t>品牌部</t>
  </si>
  <si>
    <t>网络部</t>
  </si>
  <si>
    <t>活动部</t>
  </si>
  <si>
    <t>信息化</t>
  </si>
  <si>
    <t>三线</t>
  </si>
  <si>
    <t>保底目标</t>
    <phoneticPr fontId="1" type="noConversion"/>
  </si>
  <si>
    <t>冲刺目标</t>
    <phoneticPr fontId="1" type="noConversion"/>
  </si>
  <si>
    <t>三线运营部</t>
    <phoneticPr fontId="1" type="noConversion"/>
  </si>
  <si>
    <t>序号</t>
    <phoneticPr fontId="1" type="noConversion"/>
  </si>
  <si>
    <t xml:space="preserve">2015-2016财年业绩目标             </t>
    <phoneticPr fontId="1" type="noConversion"/>
  </si>
  <si>
    <t>单位：万元</t>
    <phoneticPr fontId="1" type="noConversion"/>
  </si>
  <si>
    <t>一对一汇总</t>
    <phoneticPr fontId="1" type="noConversion"/>
  </si>
  <si>
    <t>小班汇总</t>
    <phoneticPr fontId="1" type="noConversion"/>
  </si>
  <si>
    <t>0206</t>
    <phoneticPr fontId="1" type="noConversion"/>
  </si>
  <si>
    <t>0207</t>
    <phoneticPr fontId="1" type="noConversion"/>
  </si>
  <si>
    <t>0208</t>
    <phoneticPr fontId="1" type="noConversion"/>
  </si>
  <si>
    <t>0209</t>
    <phoneticPr fontId="1" type="noConversion"/>
  </si>
  <si>
    <t>0210</t>
    <phoneticPr fontId="1" type="noConversion"/>
  </si>
  <si>
    <t>0211</t>
    <phoneticPr fontId="1" type="noConversion"/>
  </si>
  <si>
    <t>0212</t>
    <phoneticPr fontId="1" type="noConversion"/>
  </si>
  <si>
    <t>0213</t>
    <phoneticPr fontId="1" type="noConversion"/>
  </si>
  <si>
    <t>0215</t>
    <phoneticPr fontId="1" type="noConversion"/>
  </si>
  <si>
    <t>0214</t>
    <phoneticPr fontId="1" type="noConversion"/>
  </si>
  <si>
    <t>0219</t>
    <phoneticPr fontId="1" type="noConversion"/>
  </si>
  <si>
    <t>0217</t>
    <phoneticPr fontId="1" type="noConversion"/>
  </si>
  <si>
    <t>0218</t>
    <phoneticPr fontId="1" type="noConversion"/>
  </si>
  <si>
    <t>0221</t>
    <phoneticPr fontId="1" type="noConversion"/>
  </si>
  <si>
    <t>0220</t>
    <phoneticPr fontId="1" type="noConversion"/>
  </si>
  <si>
    <t>0216</t>
    <phoneticPr fontId="1" type="noConversion"/>
  </si>
  <si>
    <t>0222</t>
    <phoneticPr fontId="1" type="noConversion"/>
  </si>
  <si>
    <t>0223</t>
    <phoneticPr fontId="1" type="noConversion"/>
  </si>
  <si>
    <t>0206</t>
    <phoneticPr fontId="1" type="noConversion"/>
  </si>
  <si>
    <t>0307</t>
    <phoneticPr fontId="1" type="noConversion"/>
  </si>
  <si>
    <t>0308</t>
    <phoneticPr fontId="1" type="noConversion"/>
  </si>
  <si>
    <t>0406</t>
    <phoneticPr fontId="1" type="noConversion"/>
  </si>
  <si>
    <t>0407</t>
    <phoneticPr fontId="1" type="noConversion"/>
  </si>
  <si>
    <t>0408</t>
    <phoneticPr fontId="1" type="noConversion"/>
  </si>
  <si>
    <t>0409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</si>
</sst>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_ ;_ @_ "/>
    <numFmt numFmtId="178" formatCode="0.00_);[Red]\(0.00\)"/>
  </numFmts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仿宋"/>
      <family val="3"/>
      <charset val="134"/>
    </font>
    <font>
      <b/>
      <sz val="12"/>
      <color indexed="8"/>
      <name val="仿宋"/>
      <family val="3"/>
      <charset val="134"/>
    </font>
    <font>
      <b/>
      <sz val="10"/>
      <color indexed="8"/>
      <name val="仿宋"/>
      <family val="3"/>
      <charset val="134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43" fontId="3" fillId="0" borderId="1" xfId="2" applyFont="1" applyFill="1" applyBorder="1" applyAlignment="1">
      <alignment horizontal="center" vertical="center"/>
    </xf>
    <xf numFmtId="43" fontId="3" fillId="2" borderId="0" xfId="2" applyFont="1" applyFill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3" fontId="3" fillId="0" borderId="0" xfId="2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/>
    </xf>
    <xf numFmtId="176" fontId="3" fillId="2" borderId="0" xfId="2" applyNumberFormat="1" applyFont="1" applyFill="1" applyAlignment="1">
      <alignment horizontal="center" vertical="center"/>
    </xf>
    <xf numFmtId="176" fontId="3" fillId="2" borderId="2" xfId="2" applyNumberFormat="1" applyFont="1" applyFill="1" applyBorder="1" applyAlignment="1">
      <alignment horizontal="center" vertical="center"/>
    </xf>
    <xf numFmtId="176" fontId="3" fillId="0" borderId="0" xfId="2" applyNumberFormat="1" applyFont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6" fontId="3" fillId="2" borderId="0" xfId="2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opLeftCell="B1" zoomScale="136" zoomScaleNormal="136" workbookViewId="0">
      <selection activeCell="E5" sqref="E5"/>
    </sheetView>
  </sheetViews>
  <sheetFormatPr defaultColWidth="18.25" defaultRowHeight="30" customHeight="1"/>
  <cols>
    <col min="1" max="1" width="15.5" style="5" customWidth="1"/>
    <col min="2" max="2" width="11.375" style="5" customWidth="1"/>
    <col min="3" max="3" width="18.25" style="10"/>
    <col min="4" max="4" width="20.25" style="10" customWidth="1"/>
    <col min="5" max="16384" width="18.25" style="5"/>
  </cols>
  <sheetData>
    <row r="1" spans="1:6" ht="30" customHeight="1">
      <c r="A1" s="21" t="s">
        <v>47</v>
      </c>
      <c r="B1" s="21"/>
      <c r="C1" s="21"/>
      <c r="D1" s="21"/>
    </row>
    <row r="2" spans="1:6" ht="20.25" customHeight="1">
      <c r="A2" s="22" t="s">
        <v>48</v>
      </c>
      <c r="B2" s="22"/>
      <c r="C2" s="22"/>
      <c r="D2" s="22"/>
    </row>
    <row r="3" spans="1:6" ht="45.75" customHeight="1">
      <c r="A3" s="6"/>
      <c r="B3" s="6" t="s">
        <v>30</v>
      </c>
      <c r="C3" s="7" t="s">
        <v>43</v>
      </c>
      <c r="D3" s="7" t="s">
        <v>44</v>
      </c>
      <c r="E3" s="5" t="s">
        <v>49</v>
      </c>
      <c r="F3" s="5" t="s">
        <v>50</v>
      </c>
    </row>
    <row r="4" spans="1:6" ht="30" customHeight="1">
      <c r="A4" s="23" t="s">
        <v>31</v>
      </c>
      <c r="B4" s="11" t="s">
        <v>32</v>
      </c>
      <c r="C4" s="9">
        <v>9807.5999999999967</v>
      </c>
      <c r="D4" s="9">
        <v>12096</v>
      </c>
      <c r="E4" s="18">
        <f>C4+C7+C10</f>
        <v>32691.999999999996</v>
      </c>
      <c r="F4" s="18">
        <f>C5+C8+C11</f>
        <v>8214</v>
      </c>
    </row>
    <row r="5" spans="1:6" ht="30" customHeight="1">
      <c r="A5" s="23"/>
      <c r="B5" s="11" t="s">
        <v>33</v>
      </c>
      <c r="C5" s="9">
        <v>2053.5</v>
      </c>
      <c r="D5" s="9">
        <v>2620</v>
      </c>
    </row>
    <row r="6" spans="1:6" ht="30" customHeight="1">
      <c r="A6" s="23"/>
      <c r="B6" s="11" t="s">
        <v>34</v>
      </c>
      <c r="C6" s="9">
        <v>11861.099999999997</v>
      </c>
      <c r="D6" s="9">
        <v>14716</v>
      </c>
    </row>
    <row r="7" spans="1:6" ht="30" customHeight="1">
      <c r="A7" s="23" t="s">
        <v>35</v>
      </c>
      <c r="B7" s="11" t="s">
        <v>32</v>
      </c>
      <c r="C7" s="9">
        <v>6538.4000000000015</v>
      </c>
      <c r="D7" s="9">
        <v>8064</v>
      </c>
    </row>
    <row r="8" spans="1:6" ht="30" customHeight="1">
      <c r="A8" s="23"/>
      <c r="B8" s="11" t="s">
        <v>33</v>
      </c>
      <c r="C8" s="9">
        <v>2053.5</v>
      </c>
      <c r="D8" s="9">
        <v>2620</v>
      </c>
    </row>
    <row r="9" spans="1:6" ht="30" customHeight="1">
      <c r="A9" s="23"/>
      <c r="B9" s="11" t="s">
        <v>34</v>
      </c>
      <c r="C9" s="9">
        <v>8591.9000000000015</v>
      </c>
      <c r="D9" s="9">
        <v>10684</v>
      </c>
    </row>
    <row r="10" spans="1:6" ht="30" customHeight="1">
      <c r="A10" s="24" t="s">
        <v>36</v>
      </c>
      <c r="B10" s="11" t="s">
        <v>32</v>
      </c>
      <c r="C10" s="9">
        <v>16345.999999999998</v>
      </c>
      <c r="D10" s="9">
        <v>20160</v>
      </c>
    </row>
    <row r="11" spans="1:6" ht="30" customHeight="1">
      <c r="A11" s="25"/>
      <c r="B11" s="11" t="s">
        <v>33</v>
      </c>
      <c r="C11" s="9">
        <v>4107</v>
      </c>
      <c r="D11" s="9">
        <v>5240</v>
      </c>
    </row>
    <row r="12" spans="1:6" ht="30" customHeight="1">
      <c r="A12" s="26"/>
      <c r="B12" s="11" t="s">
        <v>34</v>
      </c>
      <c r="C12" s="9">
        <v>20453</v>
      </c>
      <c r="D12" s="9">
        <v>25400</v>
      </c>
    </row>
    <row r="13" spans="1:6" ht="30" customHeight="1">
      <c r="A13" s="23" t="s">
        <v>37</v>
      </c>
      <c r="B13" s="11" t="s">
        <v>38</v>
      </c>
      <c r="C13" s="9">
        <v>2011</v>
      </c>
      <c r="D13" s="9">
        <f>D15-D14</f>
        <v>2496</v>
      </c>
    </row>
    <row r="14" spans="1:6" ht="30" customHeight="1">
      <c r="A14" s="23"/>
      <c r="B14" s="11" t="s">
        <v>39</v>
      </c>
      <c r="C14" s="9">
        <v>4022</v>
      </c>
      <c r="D14" s="9">
        <v>4993</v>
      </c>
    </row>
    <row r="15" spans="1:6" ht="30" customHeight="1">
      <c r="A15" s="23"/>
      <c r="B15" s="11" t="s">
        <v>40</v>
      </c>
      <c r="C15" s="9">
        <v>6034</v>
      </c>
      <c r="D15" s="9">
        <f>D16/2</f>
        <v>7489</v>
      </c>
    </row>
    <row r="16" spans="1:6" ht="30" customHeight="1">
      <c r="A16" s="23"/>
      <c r="B16" s="11" t="s">
        <v>34</v>
      </c>
      <c r="C16" s="9">
        <v>12067</v>
      </c>
      <c r="D16" s="9">
        <f>D9*0.3+D6*0.8</f>
        <v>14978</v>
      </c>
    </row>
    <row r="17" spans="1:4" ht="30" customHeight="1">
      <c r="A17" s="11" t="s">
        <v>41</v>
      </c>
      <c r="B17" s="11" t="s">
        <v>41</v>
      </c>
      <c r="C17" s="9">
        <f>C6*0.9+C9*0.3*0.9</f>
        <v>12994.802999999998</v>
      </c>
      <c r="D17" s="9">
        <f>D6*0.9+D9*0.3*0.9</f>
        <v>16129.08</v>
      </c>
    </row>
    <row r="18" spans="1:4" ht="30" customHeight="1">
      <c r="A18" s="11" t="s">
        <v>45</v>
      </c>
      <c r="B18" s="11" t="s">
        <v>42</v>
      </c>
      <c r="C18" s="9">
        <v>2660</v>
      </c>
      <c r="D18" s="9">
        <v>3240</v>
      </c>
    </row>
  </sheetData>
  <mergeCells count="6">
    <mergeCell ref="A1:D1"/>
    <mergeCell ref="A2:D2"/>
    <mergeCell ref="A13:A16"/>
    <mergeCell ref="A10:A12"/>
    <mergeCell ref="A4:A6"/>
    <mergeCell ref="A7:A9"/>
  </mergeCells>
  <phoneticPr fontId="1" type="noConversion"/>
  <pageMargins left="0.78740157480314965" right="0.55118110236220474" top="1.1417322834645669" bottom="0.74803149606299213" header="0.31496062992125984" footer="0.31496062992125984"/>
  <pageSetup paperSize="9" scale="12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zoomScale="136" zoomScaleNormal="136" workbookViewId="0">
      <pane xSplit="2" ySplit="4" topLeftCell="C23" activePane="bottomRight" state="frozen"/>
      <selection pane="topRight" activeCell="C1" sqref="C1"/>
      <selection pane="bottomLeft" activeCell="A3" sqref="A3"/>
      <selection pane="bottomRight" activeCell="C30" sqref="C30"/>
    </sheetView>
  </sheetViews>
  <sheetFormatPr defaultRowHeight="23.25" customHeight="1"/>
  <cols>
    <col min="1" max="1" width="9" style="1"/>
    <col min="2" max="2" width="37.625" style="1" customWidth="1"/>
    <col min="3" max="3" width="13.25" style="15" customWidth="1"/>
    <col min="4" max="4" width="16" style="8" customWidth="1"/>
    <col min="5" max="6" width="9.625" style="1" bestFit="1" customWidth="1"/>
    <col min="7" max="7" width="11.125" style="1" bestFit="1" customWidth="1"/>
    <col min="8" max="16384" width="9" style="1"/>
  </cols>
  <sheetData>
    <row r="1" spans="1:7" ht="23.25" hidden="1" customHeight="1">
      <c r="C1" s="27" t="s">
        <v>28</v>
      </c>
      <c r="D1" s="27"/>
    </row>
    <row r="2" spans="1:7" ht="23.25" customHeight="1">
      <c r="A2" s="21" t="s">
        <v>47</v>
      </c>
      <c r="B2" s="21"/>
      <c r="C2" s="21"/>
      <c r="D2" s="21"/>
    </row>
    <row r="3" spans="1:7" ht="23.25" customHeight="1">
      <c r="A3" s="22" t="s">
        <v>48</v>
      </c>
      <c r="B3" s="22"/>
      <c r="C3" s="22"/>
      <c r="D3" s="22"/>
    </row>
    <row r="4" spans="1:7" ht="23.25" customHeight="1">
      <c r="A4" s="4" t="s">
        <v>46</v>
      </c>
      <c r="B4" s="2" t="s">
        <v>0</v>
      </c>
      <c r="C4" s="12" t="s">
        <v>26</v>
      </c>
      <c r="D4" s="7" t="s">
        <v>27</v>
      </c>
    </row>
    <row r="5" spans="1:7" ht="23.25" customHeight="1">
      <c r="A5" s="4">
        <v>1</v>
      </c>
      <c r="B5" s="2" t="s">
        <v>12</v>
      </c>
      <c r="C5" s="12">
        <v>1330</v>
      </c>
      <c r="D5" s="7">
        <v>1600</v>
      </c>
    </row>
    <row r="6" spans="1:7" ht="23.25" customHeight="1">
      <c r="A6" s="4">
        <v>2</v>
      </c>
      <c r="B6" s="2" t="s">
        <v>9</v>
      </c>
      <c r="C6" s="12">
        <v>1330</v>
      </c>
      <c r="D6" s="7">
        <v>1600</v>
      </c>
    </row>
    <row r="7" spans="1:7" ht="23.25" customHeight="1">
      <c r="A7" s="4">
        <v>3</v>
      </c>
      <c r="B7" s="2" t="s">
        <v>10</v>
      </c>
      <c r="C7" s="12">
        <v>1330</v>
      </c>
      <c r="D7" s="7">
        <v>1600</v>
      </c>
    </row>
    <row r="8" spans="1:7" ht="23.25" customHeight="1">
      <c r="A8" s="4">
        <v>4</v>
      </c>
      <c r="B8" s="2" t="s">
        <v>19</v>
      </c>
      <c r="C8" s="12">
        <v>1330</v>
      </c>
      <c r="D8" s="7">
        <v>1600</v>
      </c>
      <c r="E8" s="13"/>
      <c r="G8" s="3"/>
    </row>
    <row r="9" spans="1:7" ht="23.25" customHeight="1">
      <c r="A9" s="4">
        <v>5</v>
      </c>
      <c r="B9" s="2" t="s">
        <v>16</v>
      </c>
      <c r="C9" s="12">
        <v>1330</v>
      </c>
      <c r="D9" s="7">
        <v>1600</v>
      </c>
    </row>
    <row r="10" spans="1:7" ht="23.25" customHeight="1">
      <c r="A10" s="4">
        <v>6</v>
      </c>
      <c r="B10" s="2" t="s">
        <v>14</v>
      </c>
      <c r="C10" s="12">
        <v>665</v>
      </c>
      <c r="D10" s="7">
        <v>810</v>
      </c>
    </row>
    <row r="11" spans="1:7" ht="23.25" customHeight="1">
      <c r="A11" s="4">
        <v>7</v>
      </c>
      <c r="B11" s="2" t="s">
        <v>17</v>
      </c>
      <c r="C11" s="12">
        <v>1330</v>
      </c>
      <c r="D11" s="7">
        <v>1600</v>
      </c>
    </row>
    <row r="12" spans="1:7" ht="23.25" customHeight="1">
      <c r="A12" s="4">
        <v>8</v>
      </c>
      <c r="B12" s="2" t="s">
        <v>23</v>
      </c>
      <c r="C12" s="12">
        <v>997</v>
      </c>
      <c r="D12" s="7">
        <v>1200</v>
      </c>
    </row>
    <row r="13" spans="1:7" ht="23.25" customHeight="1">
      <c r="A13" s="4">
        <v>9</v>
      </c>
      <c r="B13" s="2" t="s">
        <v>3</v>
      </c>
      <c r="C13" s="12">
        <v>794</v>
      </c>
      <c r="D13" s="7">
        <v>960</v>
      </c>
    </row>
    <row r="14" spans="1:7" ht="23.25" customHeight="1">
      <c r="A14" s="4">
        <v>10</v>
      </c>
      <c r="B14" s="2" t="s">
        <v>2</v>
      </c>
      <c r="C14" s="12">
        <v>794</v>
      </c>
      <c r="D14" s="7">
        <v>960</v>
      </c>
    </row>
    <row r="15" spans="1:7" ht="23.25" customHeight="1">
      <c r="A15" s="4">
        <v>11</v>
      </c>
      <c r="B15" s="4" t="s">
        <v>25</v>
      </c>
      <c r="C15" s="12">
        <v>794</v>
      </c>
      <c r="D15" s="7">
        <v>960</v>
      </c>
    </row>
    <row r="16" spans="1:7" ht="23.25" customHeight="1">
      <c r="A16" s="4">
        <v>12</v>
      </c>
      <c r="B16" s="2" t="s">
        <v>8</v>
      </c>
      <c r="C16" s="12">
        <v>665</v>
      </c>
      <c r="D16" s="7">
        <v>810</v>
      </c>
    </row>
    <row r="17" spans="1:7" ht="23.25" customHeight="1">
      <c r="A17" s="4">
        <v>13</v>
      </c>
      <c r="B17" s="2" t="s">
        <v>13</v>
      </c>
      <c r="C17" s="12">
        <v>665</v>
      </c>
      <c r="D17" s="7">
        <v>810</v>
      </c>
      <c r="E17" s="13"/>
    </row>
    <row r="18" spans="1:7" ht="23.25" customHeight="1">
      <c r="A18" s="4">
        <v>14</v>
      </c>
      <c r="B18" s="2" t="s">
        <v>22</v>
      </c>
      <c r="C18" s="12">
        <v>295</v>
      </c>
      <c r="D18" s="7">
        <v>380</v>
      </c>
    </row>
    <row r="19" spans="1:7" ht="23.25" customHeight="1">
      <c r="A19" s="4">
        <v>15</v>
      </c>
      <c r="B19" s="2" t="s">
        <v>15</v>
      </c>
      <c r="C19" s="12">
        <v>665</v>
      </c>
      <c r="D19" s="7">
        <v>810</v>
      </c>
    </row>
    <row r="20" spans="1:7" ht="23.25" customHeight="1">
      <c r="A20" s="4">
        <v>16</v>
      </c>
      <c r="B20" s="2" t="s">
        <v>18</v>
      </c>
      <c r="C20" s="12">
        <v>665</v>
      </c>
      <c r="D20" s="7">
        <v>810</v>
      </c>
    </row>
    <row r="21" spans="1:7" ht="23.25" customHeight="1">
      <c r="A21" s="4">
        <v>17</v>
      </c>
      <c r="B21" s="2" t="s">
        <v>5</v>
      </c>
      <c r="C21" s="12">
        <v>576</v>
      </c>
      <c r="D21" s="7">
        <v>810</v>
      </c>
    </row>
    <row r="22" spans="1:7" ht="23.25" customHeight="1">
      <c r="A22" s="4">
        <v>18</v>
      </c>
      <c r="B22" s="2" t="s">
        <v>4</v>
      </c>
      <c r="C22" s="12">
        <v>576</v>
      </c>
      <c r="D22" s="7">
        <v>810</v>
      </c>
    </row>
    <row r="23" spans="1:7" ht="23.25" customHeight="1">
      <c r="A23" s="4">
        <v>19</v>
      </c>
      <c r="B23" s="2" t="s">
        <v>20</v>
      </c>
      <c r="C23" s="12">
        <v>554</v>
      </c>
      <c r="D23" s="7">
        <v>810</v>
      </c>
    </row>
    <row r="24" spans="1:7" ht="23.25" customHeight="1">
      <c r="A24" s="4">
        <v>20</v>
      </c>
      <c r="B24" s="2" t="s">
        <v>11</v>
      </c>
      <c r="C24" s="12">
        <v>554</v>
      </c>
      <c r="D24" s="7">
        <v>810</v>
      </c>
    </row>
    <row r="25" spans="1:7" ht="23.25" customHeight="1">
      <c r="A25" s="4">
        <v>21</v>
      </c>
      <c r="B25" s="2" t="s">
        <v>1</v>
      </c>
      <c r="C25" s="12">
        <v>554</v>
      </c>
      <c r="D25" s="7">
        <v>810</v>
      </c>
    </row>
    <row r="26" spans="1:7" ht="23.25" customHeight="1">
      <c r="A26" s="4">
        <v>22</v>
      </c>
      <c r="B26" s="2" t="s">
        <v>21</v>
      </c>
      <c r="C26" s="12">
        <v>665</v>
      </c>
      <c r="D26" s="7">
        <v>810</v>
      </c>
      <c r="E26" s="13"/>
      <c r="F26" s="13"/>
      <c r="G26" s="13"/>
    </row>
    <row r="27" spans="1:7" ht="23.25" customHeight="1">
      <c r="A27" s="4">
        <v>23</v>
      </c>
      <c r="B27" s="2" t="s">
        <v>7</v>
      </c>
      <c r="C27" s="12">
        <v>665</v>
      </c>
      <c r="D27" s="7">
        <v>810</v>
      </c>
    </row>
    <row r="28" spans="1:7" ht="23.25" customHeight="1">
      <c r="A28" s="4">
        <v>24</v>
      </c>
      <c r="B28" s="2" t="s">
        <v>24</v>
      </c>
      <c r="C28" s="12">
        <v>665</v>
      </c>
      <c r="D28" s="7">
        <v>810</v>
      </c>
    </row>
    <row r="29" spans="1:7" ht="23.25" customHeight="1">
      <c r="A29" s="4">
        <v>25</v>
      </c>
      <c r="B29" s="2" t="s">
        <v>6</v>
      </c>
      <c r="C29" s="12">
        <v>665</v>
      </c>
      <c r="D29" s="7">
        <v>810</v>
      </c>
    </row>
    <row r="30" spans="1:7" ht="23.25" customHeight="1">
      <c r="A30" s="4">
        <v>26</v>
      </c>
      <c r="B30" s="4" t="s">
        <v>29</v>
      </c>
      <c r="C30" s="14">
        <f>SUM(C5:C29)</f>
        <v>20453</v>
      </c>
      <c r="D30" s="14">
        <f>SUM(D5:D29)</f>
        <v>25400</v>
      </c>
    </row>
  </sheetData>
  <mergeCells count="3">
    <mergeCell ref="C1:D1"/>
    <mergeCell ref="A2:D2"/>
    <mergeCell ref="A3:D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B8" zoomScale="136" zoomScaleNormal="136" workbookViewId="0">
      <selection activeCell="E7" sqref="E7"/>
    </sheetView>
  </sheetViews>
  <sheetFormatPr defaultRowHeight="23.25" customHeight="1"/>
  <cols>
    <col min="1" max="1" width="9" style="1"/>
    <col min="2" max="2" width="37.625" style="1" customWidth="1"/>
    <col min="3" max="3" width="16.5" style="15" customWidth="1"/>
    <col min="4" max="4" width="16.5" style="17" customWidth="1"/>
    <col min="5" max="5" width="15.5" style="20" bestFit="1" customWidth="1"/>
    <col min="6" max="6" width="9" style="1"/>
    <col min="7" max="7" width="11.125" style="1" bestFit="1" customWidth="1"/>
    <col min="8" max="16384" width="9" style="1"/>
  </cols>
  <sheetData>
    <row r="1" spans="1:7" ht="23.25" hidden="1" customHeight="1">
      <c r="C1" s="16"/>
    </row>
    <row r="2" spans="1:7" ht="23.25" customHeight="1">
      <c r="A2" s="21" t="s">
        <v>47</v>
      </c>
      <c r="B2" s="21"/>
      <c r="C2" s="21"/>
      <c r="D2" s="21"/>
    </row>
    <row r="3" spans="1:7" ht="23.25" customHeight="1">
      <c r="A3" s="22" t="s">
        <v>48</v>
      </c>
      <c r="B3" s="22"/>
      <c r="C3" s="22"/>
      <c r="D3" s="22"/>
    </row>
    <row r="4" spans="1:7" ht="23.25" customHeight="1">
      <c r="A4" s="4" t="s">
        <v>46</v>
      </c>
      <c r="B4" s="2" t="s">
        <v>0</v>
      </c>
      <c r="C4" s="12" t="s">
        <v>26</v>
      </c>
      <c r="D4" s="12" t="s">
        <v>27</v>
      </c>
    </row>
    <row r="5" spans="1:7" ht="23.25" customHeight="1">
      <c r="A5" s="4">
        <v>1</v>
      </c>
      <c r="B5" s="2" t="s">
        <v>12</v>
      </c>
      <c r="C5" s="12">
        <v>798</v>
      </c>
      <c r="D5" s="12">
        <v>960</v>
      </c>
      <c r="E5" s="20">
        <f>(C5/2)*1000</f>
        <v>399000</v>
      </c>
    </row>
    <row r="6" spans="1:7" ht="23.25" customHeight="1">
      <c r="A6" s="4">
        <v>2</v>
      </c>
      <c r="B6" s="2" t="s">
        <v>9</v>
      </c>
      <c r="C6" s="12">
        <v>798</v>
      </c>
      <c r="D6" s="12">
        <v>960</v>
      </c>
      <c r="E6" s="20">
        <f t="shared" ref="E6:E30" si="0">(C6/2)*1000</f>
        <v>399000</v>
      </c>
    </row>
    <row r="7" spans="1:7" ht="23.25" customHeight="1">
      <c r="A7" s="4">
        <v>3</v>
      </c>
      <c r="B7" s="2" t="s">
        <v>10</v>
      </c>
      <c r="C7" s="12">
        <v>798</v>
      </c>
      <c r="D7" s="12">
        <v>960</v>
      </c>
      <c r="E7" s="20">
        <f t="shared" si="0"/>
        <v>399000</v>
      </c>
    </row>
    <row r="8" spans="1:7" ht="23.25" customHeight="1">
      <c r="A8" s="4">
        <v>4</v>
      </c>
      <c r="B8" s="2" t="s">
        <v>19</v>
      </c>
      <c r="C8" s="12">
        <v>798</v>
      </c>
      <c r="D8" s="12">
        <v>960</v>
      </c>
      <c r="E8" s="20">
        <f t="shared" si="0"/>
        <v>399000</v>
      </c>
    </row>
    <row r="9" spans="1:7" ht="23.25" customHeight="1">
      <c r="A9" s="4">
        <v>5</v>
      </c>
      <c r="B9" s="2" t="s">
        <v>16</v>
      </c>
      <c r="C9" s="12">
        <v>798</v>
      </c>
      <c r="D9" s="12">
        <v>960</v>
      </c>
      <c r="E9" s="20">
        <f t="shared" si="0"/>
        <v>399000</v>
      </c>
    </row>
    <row r="10" spans="1:7" ht="23.25" customHeight="1">
      <c r="A10" s="4">
        <v>6</v>
      </c>
      <c r="B10" s="2" t="s">
        <v>14</v>
      </c>
      <c r="C10" s="12">
        <v>399</v>
      </c>
      <c r="D10" s="12">
        <v>486</v>
      </c>
      <c r="E10" s="20">
        <f t="shared" si="0"/>
        <v>199500</v>
      </c>
    </row>
    <row r="11" spans="1:7" ht="23.25" customHeight="1">
      <c r="A11" s="4">
        <v>7</v>
      </c>
      <c r="B11" s="2" t="s">
        <v>17</v>
      </c>
      <c r="C11" s="12">
        <v>798</v>
      </c>
      <c r="D11" s="12">
        <v>960</v>
      </c>
      <c r="E11" s="20">
        <f t="shared" si="0"/>
        <v>399000</v>
      </c>
    </row>
    <row r="12" spans="1:7" ht="23.25" customHeight="1">
      <c r="A12" s="4">
        <v>8</v>
      </c>
      <c r="B12" s="2" t="s">
        <v>23</v>
      </c>
      <c r="C12" s="12">
        <v>598.19999999999993</v>
      </c>
      <c r="D12" s="12">
        <v>720</v>
      </c>
      <c r="E12" s="20">
        <f t="shared" si="0"/>
        <v>299099.99999999994</v>
      </c>
    </row>
    <row r="13" spans="1:7" ht="23.25" customHeight="1">
      <c r="A13" s="4">
        <v>9</v>
      </c>
      <c r="B13" s="2" t="s">
        <v>3</v>
      </c>
      <c r="C13" s="12">
        <v>476.4</v>
      </c>
      <c r="D13" s="12">
        <v>576</v>
      </c>
      <c r="E13" s="20">
        <f t="shared" si="0"/>
        <v>238200</v>
      </c>
      <c r="G13" s="3"/>
    </row>
    <row r="14" spans="1:7" ht="23.25" customHeight="1">
      <c r="A14" s="4">
        <v>10</v>
      </c>
      <c r="B14" s="2" t="s">
        <v>2</v>
      </c>
      <c r="C14" s="12">
        <v>476.4</v>
      </c>
      <c r="D14" s="12">
        <v>576</v>
      </c>
      <c r="E14" s="20">
        <f t="shared" si="0"/>
        <v>238200</v>
      </c>
    </row>
    <row r="15" spans="1:7" ht="23.25" customHeight="1">
      <c r="A15" s="4">
        <v>11</v>
      </c>
      <c r="B15" s="4" t="s">
        <v>25</v>
      </c>
      <c r="C15" s="12">
        <v>476.4</v>
      </c>
      <c r="D15" s="12">
        <v>576</v>
      </c>
      <c r="E15" s="20">
        <f t="shared" si="0"/>
        <v>238200</v>
      </c>
    </row>
    <row r="16" spans="1:7" ht="23.25" customHeight="1">
      <c r="A16" s="4">
        <v>12</v>
      </c>
      <c r="B16" s="2" t="s">
        <v>8</v>
      </c>
      <c r="C16" s="12">
        <v>332.5</v>
      </c>
      <c r="D16" s="12">
        <v>405</v>
      </c>
      <c r="E16" s="20">
        <f t="shared" si="0"/>
        <v>166250</v>
      </c>
    </row>
    <row r="17" spans="1:5" ht="20.100000000000001" customHeight="1">
      <c r="A17" s="4">
        <v>13</v>
      </c>
      <c r="B17" s="2" t="s">
        <v>13</v>
      </c>
      <c r="C17" s="12">
        <v>332.5</v>
      </c>
      <c r="D17" s="12">
        <v>405</v>
      </c>
      <c r="E17" s="20">
        <f t="shared" si="0"/>
        <v>166250</v>
      </c>
    </row>
    <row r="18" spans="1:5" ht="27" customHeight="1">
      <c r="A18" s="4">
        <v>14</v>
      </c>
      <c r="B18" s="2" t="s">
        <v>22</v>
      </c>
      <c r="C18" s="12">
        <v>147.5</v>
      </c>
      <c r="D18" s="12">
        <v>190</v>
      </c>
      <c r="E18" s="20">
        <f t="shared" si="0"/>
        <v>73750</v>
      </c>
    </row>
    <row r="19" spans="1:5" ht="20.100000000000001" customHeight="1">
      <c r="A19" s="4">
        <v>15</v>
      </c>
      <c r="B19" s="2" t="s">
        <v>15</v>
      </c>
      <c r="C19" s="12">
        <v>332.5</v>
      </c>
      <c r="D19" s="12">
        <v>405</v>
      </c>
      <c r="E19" s="20">
        <f t="shared" si="0"/>
        <v>166250</v>
      </c>
    </row>
    <row r="20" spans="1:5" ht="20.100000000000001" customHeight="1">
      <c r="A20" s="4">
        <v>16</v>
      </c>
      <c r="B20" s="2" t="s">
        <v>18</v>
      </c>
      <c r="C20" s="12">
        <v>332.5</v>
      </c>
      <c r="D20" s="12">
        <v>405</v>
      </c>
      <c r="E20" s="20">
        <f t="shared" si="0"/>
        <v>166250</v>
      </c>
    </row>
    <row r="21" spans="1:5" ht="23.25" customHeight="1">
      <c r="A21" s="4">
        <v>17</v>
      </c>
      <c r="B21" s="2" t="s">
        <v>5</v>
      </c>
      <c r="C21" s="12">
        <v>288</v>
      </c>
      <c r="D21" s="12">
        <v>405</v>
      </c>
      <c r="E21" s="20">
        <f t="shared" si="0"/>
        <v>144000</v>
      </c>
    </row>
    <row r="22" spans="1:5" ht="26.1" customHeight="1">
      <c r="A22" s="4">
        <v>18</v>
      </c>
      <c r="B22" s="2" t="s">
        <v>4</v>
      </c>
      <c r="C22" s="12">
        <v>288</v>
      </c>
      <c r="D22" s="12">
        <v>405</v>
      </c>
      <c r="E22" s="20">
        <f t="shared" si="0"/>
        <v>144000</v>
      </c>
    </row>
    <row r="23" spans="1:5" ht="20.100000000000001" customHeight="1">
      <c r="A23" s="4">
        <v>19</v>
      </c>
      <c r="B23" s="2" t="s">
        <v>11</v>
      </c>
      <c r="C23" s="12">
        <v>332.4</v>
      </c>
      <c r="D23" s="12">
        <v>486</v>
      </c>
      <c r="E23" s="20">
        <f t="shared" si="0"/>
        <v>166200</v>
      </c>
    </row>
    <row r="24" spans="1:5" ht="20.100000000000001" customHeight="1">
      <c r="A24" s="4">
        <v>20</v>
      </c>
      <c r="B24" s="2" t="s">
        <v>20</v>
      </c>
      <c r="C24" s="12">
        <v>332.4</v>
      </c>
      <c r="D24" s="12">
        <v>486</v>
      </c>
      <c r="E24" s="20">
        <f t="shared" si="0"/>
        <v>166200</v>
      </c>
    </row>
    <row r="25" spans="1:5" ht="26.1" customHeight="1">
      <c r="A25" s="4">
        <v>21</v>
      </c>
      <c r="B25" s="2" t="s">
        <v>1</v>
      </c>
      <c r="C25" s="12">
        <v>332.4</v>
      </c>
      <c r="D25" s="12">
        <v>486</v>
      </c>
      <c r="E25" s="20">
        <f t="shared" si="0"/>
        <v>166200</v>
      </c>
    </row>
    <row r="26" spans="1:5" ht="26.1" customHeight="1">
      <c r="A26" s="4">
        <v>22</v>
      </c>
      <c r="B26" s="2" t="s">
        <v>21</v>
      </c>
      <c r="C26" s="12">
        <v>399</v>
      </c>
      <c r="D26" s="12">
        <v>486</v>
      </c>
      <c r="E26" s="20">
        <f t="shared" si="0"/>
        <v>199500</v>
      </c>
    </row>
    <row r="27" spans="1:5" ht="20.100000000000001" customHeight="1">
      <c r="A27" s="4">
        <v>23</v>
      </c>
      <c r="B27" s="2" t="s">
        <v>7</v>
      </c>
      <c r="C27" s="12">
        <v>399</v>
      </c>
      <c r="D27" s="12">
        <v>486</v>
      </c>
      <c r="E27" s="20">
        <f t="shared" si="0"/>
        <v>199500</v>
      </c>
    </row>
    <row r="28" spans="1:5" ht="20.100000000000001" customHeight="1">
      <c r="A28" s="4">
        <v>24</v>
      </c>
      <c r="B28" s="2" t="s">
        <v>24</v>
      </c>
      <c r="C28" s="12">
        <v>399</v>
      </c>
      <c r="D28" s="12">
        <v>486</v>
      </c>
      <c r="E28" s="20">
        <f t="shared" si="0"/>
        <v>199500</v>
      </c>
    </row>
    <row r="29" spans="1:5" ht="23.25" customHeight="1">
      <c r="A29" s="4">
        <v>25</v>
      </c>
      <c r="B29" s="2" t="s">
        <v>6</v>
      </c>
      <c r="C29" s="12">
        <v>399</v>
      </c>
      <c r="D29" s="12">
        <v>486</v>
      </c>
      <c r="E29" s="20">
        <f t="shared" si="0"/>
        <v>199500</v>
      </c>
    </row>
    <row r="30" spans="1:5" ht="23.25" customHeight="1">
      <c r="A30" s="4">
        <v>26</v>
      </c>
      <c r="B30" s="4" t="s">
        <v>29</v>
      </c>
      <c r="C30" s="14">
        <v>11861.1</v>
      </c>
      <c r="D30" s="14">
        <v>14716</v>
      </c>
      <c r="E30" s="20">
        <f t="shared" si="0"/>
        <v>5930550</v>
      </c>
    </row>
  </sheetData>
  <mergeCells count="2">
    <mergeCell ref="A2:D2"/>
    <mergeCell ref="A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topLeftCell="A2" zoomScale="136" zoomScaleNormal="136" workbookViewId="0">
      <selection activeCell="F9" sqref="F9"/>
    </sheetView>
  </sheetViews>
  <sheetFormatPr defaultRowHeight="23.25" customHeight="1"/>
  <cols>
    <col min="1" max="1" width="3.25" style="1" customWidth="1"/>
    <col min="2" max="2" width="28.125" style="1" customWidth="1"/>
    <col min="3" max="3" width="12.5" style="15" bestFit="1" customWidth="1"/>
    <col min="4" max="4" width="12.5" style="17" bestFit="1" customWidth="1"/>
    <col min="5" max="5" width="9" style="19"/>
    <col min="6" max="6" width="9" style="1"/>
    <col min="7" max="7" width="11.125" style="1" bestFit="1" customWidth="1"/>
    <col min="8" max="16384" width="9" style="1"/>
  </cols>
  <sheetData>
    <row r="1" spans="1:7" ht="23.25" hidden="1" customHeight="1">
      <c r="C1" s="16"/>
    </row>
    <row r="2" spans="1:7" ht="23.25" customHeight="1">
      <c r="A2" s="21" t="s">
        <v>47</v>
      </c>
      <c r="B2" s="21"/>
      <c r="C2" s="21"/>
      <c r="D2" s="21"/>
    </row>
    <row r="3" spans="1:7" ht="23.25" customHeight="1">
      <c r="A3" s="22" t="s">
        <v>48</v>
      </c>
      <c r="B3" s="22"/>
      <c r="C3" s="22"/>
      <c r="D3" s="22"/>
    </row>
    <row r="4" spans="1:7" ht="23.25" customHeight="1">
      <c r="A4" s="4" t="s">
        <v>46</v>
      </c>
      <c r="B4" s="2" t="s">
        <v>0</v>
      </c>
      <c r="C4" s="12" t="s">
        <v>26</v>
      </c>
      <c r="D4" s="12" t="s">
        <v>27</v>
      </c>
    </row>
    <row r="5" spans="1:7" ht="23.25" customHeight="1">
      <c r="A5" s="4">
        <v>1</v>
      </c>
      <c r="B5" s="2" t="s">
        <v>12</v>
      </c>
      <c r="C5" s="12">
        <v>532</v>
      </c>
      <c r="D5" s="12">
        <v>640</v>
      </c>
      <c r="E5" s="19" t="s">
        <v>51</v>
      </c>
    </row>
    <row r="6" spans="1:7" ht="23.25" customHeight="1">
      <c r="A6" s="4">
        <v>2</v>
      </c>
      <c r="B6" s="2" t="s">
        <v>9</v>
      </c>
      <c r="C6" s="12">
        <v>532</v>
      </c>
      <c r="D6" s="12">
        <v>640</v>
      </c>
      <c r="E6" s="19" t="s">
        <v>52</v>
      </c>
    </row>
    <row r="7" spans="1:7" ht="23.25" customHeight="1">
      <c r="A7" s="4">
        <v>3</v>
      </c>
      <c r="B7" s="2" t="s">
        <v>10</v>
      </c>
      <c r="C7" s="12">
        <v>532</v>
      </c>
      <c r="D7" s="12">
        <v>640</v>
      </c>
      <c r="E7" s="19" t="s">
        <v>53</v>
      </c>
    </row>
    <row r="8" spans="1:7" ht="23.25" customHeight="1">
      <c r="A8" s="4">
        <v>4</v>
      </c>
      <c r="B8" s="2" t="s">
        <v>19</v>
      </c>
      <c r="C8" s="12">
        <v>532</v>
      </c>
      <c r="D8" s="12">
        <v>640</v>
      </c>
      <c r="E8" s="19" t="s">
        <v>54</v>
      </c>
    </row>
    <row r="9" spans="1:7" ht="23.25" customHeight="1">
      <c r="A9" s="4">
        <v>5</v>
      </c>
      <c r="B9" s="2" t="s">
        <v>16</v>
      </c>
      <c r="C9" s="12">
        <v>532</v>
      </c>
      <c r="D9" s="12">
        <v>640</v>
      </c>
      <c r="E9" s="19" t="s">
        <v>55</v>
      </c>
    </row>
    <row r="10" spans="1:7" ht="23.25" customHeight="1">
      <c r="A10" s="4">
        <v>6</v>
      </c>
      <c r="B10" s="2" t="s">
        <v>14</v>
      </c>
      <c r="C10" s="12">
        <v>266</v>
      </c>
      <c r="D10" s="12">
        <v>324</v>
      </c>
      <c r="E10" s="19" t="s">
        <v>56</v>
      </c>
    </row>
    <row r="11" spans="1:7" ht="23.25" customHeight="1">
      <c r="A11" s="4">
        <v>7</v>
      </c>
      <c r="B11" s="2" t="s">
        <v>17</v>
      </c>
      <c r="C11" s="12">
        <v>532</v>
      </c>
      <c r="D11" s="12">
        <v>640</v>
      </c>
      <c r="E11" s="19" t="s">
        <v>57</v>
      </c>
    </row>
    <row r="12" spans="1:7" ht="23.25" customHeight="1">
      <c r="A12" s="4">
        <v>8</v>
      </c>
      <c r="B12" s="2" t="s">
        <v>23</v>
      </c>
      <c r="C12" s="12">
        <v>398.8</v>
      </c>
      <c r="D12" s="12">
        <v>480</v>
      </c>
      <c r="E12" s="19" t="s">
        <v>58</v>
      </c>
    </row>
    <row r="13" spans="1:7" ht="26.1" customHeight="1">
      <c r="A13" s="4">
        <v>9</v>
      </c>
      <c r="B13" s="2" t="s">
        <v>3</v>
      </c>
      <c r="C13" s="12">
        <v>317.60000000000002</v>
      </c>
      <c r="D13" s="12">
        <v>384</v>
      </c>
      <c r="E13" s="19" t="s">
        <v>59</v>
      </c>
      <c r="G13" s="3"/>
    </row>
    <row r="14" spans="1:7" ht="23.25" customHeight="1">
      <c r="A14" s="4">
        <v>10</v>
      </c>
      <c r="B14" s="2" t="s">
        <v>2</v>
      </c>
      <c r="C14" s="12">
        <v>317.60000000000002</v>
      </c>
      <c r="D14" s="12">
        <v>384</v>
      </c>
      <c r="E14" s="19" t="s">
        <v>60</v>
      </c>
    </row>
    <row r="15" spans="1:7" ht="23.25" customHeight="1">
      <c r="A15" s="4">
        <v>11</v>
      </c>
      <c r="B15" s="4" t="s">
        <v>25</v>
      </c>
      <c r="C15" s="12">
        <v>317.60000000000002</v>
      </c>
      <c r="D15" s="12">
        <v>384</v>
      </c>
      <c r="E15" s="19" t="s">
        <v>68</v>
      </c>
    </row>
    <row r="16" spans="1:7" ht="23.25" customHeight="1">
      <c r="A16" s="4">
        <v>12</v>
      </c>
      <c r="B16" s="2" t="s">
        <v>8</v>
      </c>
      <c r="C16" s="12">
        <v>332.5</v>
      </c>
      <c r="D16" s="12">
        <v>405</v>
      </c>
      <c r="E16" s="19" t="s">
        <v>61</v>
      </c>
    </row>
    <row r="17" spans="1:5" ht="23.25" customHeight="1">
      <c r="A17" s="4">
        <v>13</v>
      </c>
      <c r="B17" s="2" t="s">
        <v>13</v>
      </c>
      <c r="C17" s="12">
        <v>332.5</v>
      </c>
      <c r="D17" s="12">
        <v>405</v>
      </c>
      <c r="E17" s="19" t="s">
        <v>62</v>
      </c>
    </row>
    <row r="18" spans="1:5" ht="23.25" customHeight="1">
      <c r="A18" s="4">
        <v>14</v>
      </c>
      <c r="B18" s="2" t="s">
        <v>22</v>
      </c>
      <c r="C18" s="12">
        <v>147.5</v>
      </c>
      <c r="D18" s="12">
        <v>190</v>
      </c>
      <c r="E18" s="19" t="s">
        <v>64</v>
      </c>
    </row>
    <row r="19" spans="1:5" ht="23.25" customHeight="1">
      <c r="A19" s="4">
        <v>15</v>
      </c>
      <c r="B19" s="2" t="s">
        <v>15</v>
      </c>
      <c r="C19" s="12">
        <v>332.5</v>
      </c>
      <c r="D19" s="12">
        <v>405</v>
      </c>
      <c r="E19" s="19" t="s">
        <v>65</v>
      </c>
    </row>
    <row r="20" spans="1:5" ht="23.25" customHeight="1">
      <c r="A20" s="4">
        <v>16</v>
      </c>
      <c r="B20" s="2" t="s">
        <v>18</v>
      </c>
      <c r="C20" s="12">
        <v>332.5</v>
      </c>
      <c r="D20" s="12">
        <v>405</v>
      </c>
      <c r="E20" s="19" t="s">
        <v>63</v>
      </c>
    </row>
    <row r="21" spans="1:5" ht="23.25" customHeight="1">
      <c r="A21" s="4">
        <v>17</v>
      </c>
      <c r="B21" s="2" t="s">
        <v>5</v>
      </c>
      <c r="C21" s="12">
        <v>288</v>
      </c>
      <c r="D21" s="12">
        <v>405</v>
      </c>
      <c r="E21" s="19" t="s">
        <v>67</v>
      </c>
    </row>
    <row r="22" spans="1:5" ht="23.25" customHeight="1">
      <c r="A22" s="4">
        <v>18</v>
      </c>
      <c r="B22" s="2" t="s">
        <v>4</v>
      </c>
      <c r="C22" s="12">
        <v>288</v>
      </c>
      <c r="D22" s="12">
        <v>405</v>
      </c>
      <c r="E22" s="19" t="s">
        <v>66</v>
      </c>
    </row>
    <row r="23" spans="1:5" ht="23.25" customHeight="1">
      <c r="A23" s="4">
        <v>19</v>
      </c>
      <c r="B23" s="2" t="s">
        <v>20</v>
      </c>
      <c r="C23" s="12">
        <v>221.60000000000002</v>
      </c>
      <c r="D23" s="12">
        <v>324</v>
      </c>
      <c r="E23" s="19" t="s">
        <v>69</v>
      </c>
    </row>
    <row r="24" spans="1:5" ht="23.25" customHeight="1">
      <c r="A24" s="4">
        <v>20</v>
      </c>
      <c r="B24" s="2" t="s">
        <v>11</v>
      </c>
      <c r="C24" s="12">
        <v>221.60000000000002</v>
      </c>
      <c r="D24" s="12">
        <v>324</v>
      </c>
      <c r="E24" s="19" t="s">
        <v>70</v>
      </c>
    </row>
    <row r="25" spans="1:5" ht="23.25" customHeight="1">
      <c r="A25" s="4">
        <v>21</v>
      </c>
      <c r="B25" s="2" t="s">
        <v>1</v>
      </c>
      <c r="C25" s="12">
        <v>221.60000000000002</v>
      </c>
      <c r="D25" s="12">
        <v>324</v>
      </c>
      <c r="E25" s="19" t="s">
        <v>71</v>
      </c>
    </row>
    <row r="26" spans="1:5" ht="23.25" customHeight="1">
      <c r="A26" s="4">
        <v>22</v>
      </c>
      <c r="B26" s="2" t="s">
        <v>21</v>
      </c>
      <c r="C26" s="12">
        <v>266</v>
      </c>
      <c r="D26" s="12">
        <v>324</v>
      </c>
      <c r="E26" s="19" t="s">
        <v>72</v>
      </c>
    </row>
    <row r="27" spans="1:5" ht="23.25" customHeight="1">
      <c r="A27" s="4">
        <v>23</v>
      </c>
      <c r="B27" s="2" t="s">
        <v>7</v>
      </c>
      <c r="C27" s="12">
        <v>266</v>
      </c>
      <c r="D27" s="12">
        <v>324</v>
      </c>
      <c r="E27" s="19" t="s">
        <v>73</v>
      </c>
    </row>
    <row r="28" spans="1:5" ht="23.25" customHeight="1">
      <c r="A28" s="4">
        <v>24</v>
      </c>
      <c r="B28" s="2" t="s">
        <v>24</v>
      </c>
      <c r="C28" s="12">
        <v>266</v>
      </c>
      <c r="D28" s="12">
        <v>324</v>
      </c>
      <c r="E28" s="19" t="s">
        <v>74</v>
      </c>
    </row>
    <row r="29" spans="1:5" ht="23.25" customHeight="1">
      <c r="A29" s="4">
        <v>25</v>
      </c>
      <c r="B29" s="2" t="s">
        <v>6</v>
      </c>
      <c r="C29" s="12">
        <v>266</v>
      </c>
      <c r="D29" s="12">
        <v>324</v>
      </c>
      <c r="E29" s="19" t="s">
        <v>75</v>
      </c>
    </row>
    <row r="30" spans="1:5" ht="23.25" customHeight="1">
      <c r="A30" s="4">
        <v>26</v>
      </c>
      <c r="B30" s="4" t="s">
        <v>29</v>
      </c>
      <c r="C30" s="14">
        <v>8591.9</v>
      </c>
      <c r="D30" s="14">
        <v>10684</v>
      </c>
    </row>
    <row r="31" spans="1:5" ht="26.1" customHeight="1"/>
    <row r="32" spans="1:5" ht="26.1" customHeight="1"/>
    <row r="33" ht="26.1" customHeight="1"/>
    <row r="34" ht="20.100000000000001" customHeight="1"/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</vt:lpstr>
      <vt:lpstr>分校</vt:lpstr>
      <vt:lpstr>新签</vt:lpstr>
      <vt:lpstr>教学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2015-08-20T08:39:39Z</dcterms:modified>
</cp:coreProperties>
</file>