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blue youth\Desktop\"/>
    </mc:Choice>
  </mc:AlternateContent>
  <xr:revisionPtr revIDLastSave="0" documentId="13_ncr:1_{EE9C8FFD-57AA-4A2F-B9F5-D394ADEC9A38}" xr6:coauthVersionLast="45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3" l="1"/>
  <c r="H12" i="6"/>
  <c r="H5" i="6"/>
  <c r="H35" i="5"/>
  <c r="H29" i="5"/>
  <c r="H23" i="5"/>
  <c r="H17" i="5"/>
  <c r="H11" i="5"/>
  <c r="H5" i="5"/>
  <c r="H24" i="4"/>
  <c r="H18" i="4"/>
  <c r="H11" i="4"/>
  <c r="H5" i="4"/>
  <c r="H29" i="3"/>
  <c r="H35" i="3"/>
  <c r="H17" i="3"/>
  <c r="H11" i="3"/>
  <c r="H5" i="3"/>
  <c r="H23" i="1"/>
  <c r="H29" i="1"/>
  <c r="H18" i="1"/>
  <c r="H12" i="1"/>
  <c r="H7" i="1"/>
  <c r="H11" i="2"/>
  <c r="H17" i="2"/>
  <c r="H22" i="2"/>
  <c r="H28" i="2"/>
  <c r="H6" i="2"/>
  <c r="G12" i="6" l="1"/>
  <c r="F12" i="6"/>
  <c r="E12" i="6"/>
  <c r="D12" i="6"/>
  <c r="C12" i="6"/>
  <c r="G5" i="6"/>
  <c r="F5" i="6"/>
  <c r="E5" i="6"/>
  <c r="D5" i="6"/>
  <c r="C5" i="6"/>
  <c r="G35" i="3" l="1"/>
  <c r="F35" i="3"/>
  <c r="E35" i="3"/>
  <c r="D35" i="3"/>
  <c r="C35" i="3"/>
  <c r="G17" i="3"/>
  <c r="F17" i="3"/>
  <c r="E17" i="3"/>
  <c r="D17" i="3"/>
  <c r="C17" i="3"/>
  <c r="D23" i="5"/>
  <c r="E23" i="5" l="1"/>
  <c r="F35" i="5"/>
  <c r="E35" i="5"/>
  <c r="D35" i="5"/>
  <c r="F23" i="5"/>
  <c r="G35" i="5"/>
  <c r="C35" i="5"/>
  <c r="G23" i="5"/>
  <c r="C23" i="5"/>
  <c r="D29" i="5"/>
  <c r="C29" i="5"/>
  <c r="G11" i="5"/>
  <c r="F11" i="5"/>
  <c r="E11" i="5"/>
  <c r="D11" i="5"/>
  <c r="C11" i="5"/>
  <c r="G29" i="5"/>
  <c r="F29" i="5"/>
  <c r="E29" i="5"/>
  <c r="G17" i="5"/>
  <c r="F17" i="5"/>
  <c r="E17" i="5"/>
  <c r="D17" i="5"/>
  <c r="C17" i="5"/>
  <c r="G5" i="5"/>
  <c r="F5" i="5"/>
  <c r="E5" i="5"/>
  <c r="D5" i="5"/>
  <c r="C5" i="5"/>
  <c r="E11" i="4"/>
  <c r="C11" i="4"/>
  <c r="G24" i="4"/>
  <c r="F24" i="4"/>
  <c r="E24" i="4"/>
  <c r="D24" i="4"/>
  <c r="C24" i="4"/>
  <c r="G18" i="4"/>
  <c r="F18" i="4"/>
  <c r="E18" i="4"/>
  <c r="D18" i="4"/>
  <c r="C18" i="4"/>
  <c r="G11" i="4"/>
  <c r="F11" i="4"/>
  <c r="G5" i="4"/>
  <c r="F5" i="4"/>
  <c r="E5" i="4"/>
  <c r="D5" i="4"/>
  <c r="C5" i="4"/>
  <c r="E23" i="3"/>
  <c r="F11" i="3"/>
  <c r="E11" i="3"/>
  <c r="G29" i="3"/>
  <c r="F29" i="3"/>
  <c r="E29" i="3"/>
  <c r="D29" i="3"/>
  <c r="C29" i="3"/>
  <c r="G23" i="3"/>
  <c r="F23" i="3"/>
  <c r="D23" i="3"/>
  <c r="C23" i="3"/>
  <c r="G11" i="3"/>
  <c r="D11" i="3"/>
  <c r="C11" i="3"/>
  <c r="G5" i="3"/>
  <c r="F5" i="3"/>
  <c r="E5" i="3"/>
  <c r="D5" i="3"/>
  <c r="C5" i="3"/>
  <c r="D11" i="4" l="1"/>
  <c r="G22" i="2"/>
  <c r="G11" i="2"/>
  <c r="E11" i="2"/>
  <c r="G6" i="2"/>
  <c r="G28" i="2"/>
  <c r="F28" i="2"/>
  <c r="E28" i="2"/>
  <c r="D28" i="2"/>
  <c r="C28" i="2"/>
  <c r="F22" i="2"/>
  <c r="E22" i="2"/>
  <c r="D22" i="2"/>
  <c r="C22" i="2"/>
  <c r="G17" i="2"/>
  <c r="F17" i="2"/>
  <c r="E17" i="2"/>
  <c r="D17" i="2"/>
  <c r="C17" i="2"/>
  <c r="F11" i="2"/>
  <c r="D11" i="2"/>
  <c r="C11" i="2"/>
  <c r="F6" i="2"/>
  <c r="E6" i="2"/>
  <c r="D6" i="2"/>
  <c r="C6" i="2"/>
  <c r="G23" i="1" l="1"/>
  <c r="F23" i="1"/>
  <c r="D29" i="1"/>
  <c r="E29" i="1"/>
  <c r="F29" i="1"/>
  <c r="G29" i="1"/>
  <c r="C29" i="1"/>
  <c r="D23" i="1"/>
  <c r="E23" i="1"/>
  <c r="C23" i="1"/>
  <c r="D18" i="1"/>
  <c r="E18" i="1"/>
  <c r="F18" i="1"/>
  <c r="G18" i="1"/>
  <c r="C18" i="1"/>
  <c r="C7" i="1"/>
  <c r="D12" i="1"/>
  <c r="E12" i="1"/>
  <c r="F12" i="1"/>
  <c r="G12" i="1"/>
  <c r="C12" i="1"/>
  <c r="D7" i="1"/>
  <c r="E7" i="1"/>
  <c r="F7" i="1"/>
  <c r="G7" i="1"/>
  <c r="D6" i="1"/>
  <c r="E6" i="1"/>
  <c r="F6" i="1"/>
  <c r="G6" i="1"/>
  <c r="C6" i="1"/>
</calcChain>
</file>

<file path=xl/sharedStrings.xml><?xml version="1.0" encoding="utf-8"?>
<sst xmlns="http://schemas.openxmlformats.org/spreadsheetml/2006/main" count="146" uniqueCount="27">
  <si>
    <t>预热</t>
    <phoneticPr fontId="1" type="noConversion"/>
  </si>
  <si>
    <t>5:30—7:30</t>
    <phoneticPr fontId="1" type="noConversion"/>
  </si>
  <si>
    <t>7:30—9:30</t>
    <phoneticPr fontId="1" type="noConversion"/>
  </si>
  <si>
    <t>9:30—17:00</t>
    <phoneticPr fontId="1" type="noConversion"/>
  </si>
  <si>
    <t>17:00—19:30</t>
    <phoneticPr fontId="1" type="noConversion"/>
  </si>
  <si>
    <t>19:30—22:30</t>
    <phoneticPr fontId="1" type="noConversion"/>
  </si>
  <si>
    <t>healthy</t>
    <phoneticPr fontId="1" type="noConversion"/>
  </si>
  <si>
    <t>potential</t>
    <phoneticPr fontId="1" type="noConversion"/>
  </si>
  <si>
    <t>infected</t>
    <phoneticPr fontId="1" type="noConversion"/>
  </si>
  <si>
    <t>感染率</t>
    <phoneticPr fontId="1" type="noConversion"/>
  </si>
  <si>
    <t>所占比例</t>
    <phoneticPr fontId="1" type="noConversion"/>
  </si>
  <si>
    <t>30%test</t>
    <phoneticPr fontId="1" type="noConversion"/>
  </si>
  <si>
    <t>90%test</t>
    <phoneticPr fontId="1" type="noConversion"/>
  </si>
  <si>
    <t>全戴口罩+30%</t>
    <phoneticPr fontId="1" type="noConversion"/>
  </si>
  <si>
    <t>全戴口罩+90%</t>
    <phoneticPr fontId="1" type="noConversion"/>
  </si>
  <si>
    <t>全戴口罩+30%+test</t>
    <phoneticPr fontId="1" type="noConversion"/>
  </si>
  <si>
    <t>30%-2</t>
    <phoneticPr fontId="1" type="noConversion"/>
  </si>
  <si>
    <t>70%-2</t>
    <phoneticPr fontId="1" type="noConversion"/>
  </si>
  <si>
    <t>90%-2</t>
    <phoneticPr fontId="1" type="noConversion"/>
  </si>
  <si>
    <t>70%test</t>
    <phoneticPr fontId="1" type="noConversion"/>
  </si>
  <si>
    <t>探究地铁站出入口单向客流的影响</t>
    <phoneticPr fontId="1" type="noConversion"/>
  </si>
  <si>
    <t>探究感染者戴口罩对于传播的影响</t>
    <phoneticPr fontId="1" type="noConversion"/>
  </si>
  <si>
    <t>全戴口罩+90%+test</t>
    <phoneticPr fontId="1" type="noConversion"/>
  </si>
  <si>
    <t>最终的优化方案</t>
    <phoneticPr fontId="1" type="noConversion"/>
  </si>
  <si>
    <t>探究入口闸机数量减少对传播的影响（-2是指减少两个闸机）</t>
    <phoneticPr fontId="1" type="noConversion"/>
  </si>
  <si>
    <t>10号线（要与8号线进行对比）</t>
    <phoneticPr fontId="1" type="noConversion"/>
  </si>
  <si>
    <t>一天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</si>
</sst>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workbookViewId="0">
      <selection activeCell="H18" sqref="H18"/>
    </sheetView>
  </sheetViews>
  <sheetFormatPr defaultRowHeight="14" x14ac:dyDescent="0.3"/>
  <cols>
    <col min="3" max="3" width="10.58203125" customWidth="1"/>
    <col min="4" max="4" width="9.75" customWidth="1"/>
    <col min="5" max="5" width="11.25" customWidth="1"/>
    <col min="6" max="6" width="11.5" customWidth="1"/>
    <col min="7" max="7" width="10.75" customWidth="1"/>
    <col min="8" max="8" width="12.4140625" customWidth="1"/>
  </cols>
  <sheetData>
    <row r="1" spans="1:8" x14ac:dyDescent="0.3">
      <c r="A1" s="1">
        <v>0.1</v>
      </c>
      <c r="B1" s="2"/>
      <c r="C1" s="2"/>
      <c r="D1" s="2"/>
      <c r="E1" s="2"/>
      <c r="F1" s="2"/>
      <c r="G1" s="2"/>
      <c r="H1" s="2" t="s">
        <v>26</v>
      </c>
    </row>
    <row r="2" spans="1:8" x14ac:dyDescent="0.3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/>
    </row>
    <row r="3" spans="1:8" x14ac:dyDescent="0.3">
      <c r="A3" s="2" t="s">
        <v>6</v>
      </c>
      <c r="B3" s="2">
        <v>586</v>
      </c>
      <c r="C3" s="2">
        <v>3658</v>
      </c>
      <c r="D3" s="2">
        <v>21536</v>
      </c>
      <c r="E3" s="2">
        <v>39457</v>
      </c>
      <c r="F3" s="2">
        <v>51219</v>
      </c>
      <c r="G3" s="2">
        <v>60143</v>
      </c>
      <c r="H3" s="2"/>
    </row>
    <row r="4" spans="1:8" x14ac:dyDescent="0.3">
      <c r="A4" s="2" t="s">
        <v>7</v>
      </c>
      <c r="B4" s="2">
        <v>0</v>
      </c>
      <c r="C4" s="2">
        <v>7</v>
      </c>
      <c r="D4" s="2">
        <v>79</v>
      </c>
      <c r="E4" s="2">
        <v>152</v>
      </c>
      <c r="F4" s="2">
        <v>189</v>
      </c>
      <c r="G4" s="2">
        <v>210</v>
      </c>
      <c r="H4" s="2"/>
    </row>
    <row r="5" spans="1:8" x14ac:dyDescent="0.3">
      <c r="A5" s="2" t="s">
        <v>8</v>
      </c>
      <c r="B5" s="2">
        <v>0</v>
      </c>
      <c r="C5" s="2">
        <v>6</v>
      </c>
      <c r="D5" s="2">
        <v>21</v>
      </c>
      <c r="E5" s="2">
        <v>54</v>
      </c>
      <c r="F5" s="2">
        <v>62</v>
      </c>
      <c r="G5" s="2">
        <v>73</v>
      </c>
      <c r="H5" s="2"/>
    </row>
    <row r="6" spans="1:8" x14ac:dyDescent="0.3">
      <c r="A6" s="2" t="s">
        <v>10</v>
      </c>
      <c r="B6" s="2"/>
      <c r="C6" s="2">
        <f>C4/(C3-B3+C4-B4)</f>
        <v>2.2734654108476776E-3</v>
      </c>
      <c r="D6" s="2">
        <f t="shared" ref="D6:G6" si="0">D4/(D3-C3+D4-C4)</f>
        <v>4.4011142061281339E-3</v>
      </c>
      <c r="E6" s="2">
        <f t="shared" si="0"/>
        <v>8.4472601978437256E-3</v>
      </c>
      <c r="F6" s="2">
        <f t="shared" si="0"/>
        <v>1.6018306636155607E-2</v>
      </c>
      <c r="G6" s="2">
        <f t="shared" si="0"/>
        <v>2.3476802683063163E-2</v>
      </c>
      <c r="H6" s="2"/>
    </row>
    <row r="7" spans="1:8" x14ac:dyDescent="0.3">
      <c r="A7" s="2" t="s">
        <v>9</v>
      </c>
      <c r="B7" s="2"/>
      <c r="C7" s="2">
        <f>(C4-B4)/(C5-B5)</f>
        <v>1.1666666666666667</v>
      </c>
      <c r="D7" s="2">
        <f t="shared" ref="D7:G7" si="1">(D4-C4)/(D5-C5)</f>
        <v>4.8</v>
      </c>
      <c r="E7" s="2">
        <f t="shared" si="1"/>
        <v>2.2121212121212119</v>
      </c>
      <c r="F7" s="2">
        <f t="shared" si="1"/>
        <v>4.625</v>
      </c>
      <c r="G7" s="2">
        <f t="shared" si="1"/>
        <v>1.9090909090909092</v>
      </c>
      <c r="H7" s="2">
        <f>G4/G5</f>
        <v>2.8767123287671232</v>
      </c>
    </row>
    <row r="8" spans="1:8" x14ac:dyDescent="0.3">
      <c r="A8" s="1">
        <v>0.3</v>
      </c>
      <c r="B8" s="2"/>
      <c r="C8" s="2"/>
      <c r="D8" s="2"/>
      <c r="E8" s="2"/>
      <c r="F8" s="2"/>
      <c r="G8" s="2"/>
      <c r="H8" s="2"/>
    </row>
    <row r="9" spans="1:8" x14ac:dyDescent="0.3">
      <c r="A9" s="2" t="s">
        <v>6</v>
      </c>
      <c r="B9" s="2">
        <v>491</v>
      </c>
      <c r="C9" s="2">
        <v>3406</v>
      </c>
      <c r="D9" s="2">
        <v>21287</v>
      </c>
      <c r="E9" s="2">
        <v>39452</v>
      </c>
      <c r="F9" s="2">
        <v>51273</v>
      </c>
      <c r="G9" s="2">
        <v>60421</v>
      </c>
      <c r="H9" s="2"/>
    </row>
    <row r="10" spans="1:8" x14ac:dyDescent="0.3">
      <c r="A10" s="2" t="s">
        <v>7</v>
      </c>
      <c r="B10" s="2">
        <v>0</v>
      </c>
      <c r="C10" s="2">
        <v>5</v>
      </c>
      <c r="D10" s="2">
        <v>38</v>
      </c>
      <c r="E10" s="2">
        <v>94</v>
      </c>
      <c r="F10" s="2">
        <v>114</v>
      </c>
      <c r="G10" s="2">
        <v>129</v>
      </c>
      <c r="H10" s="2"/>
    </row>
    <row r="11" spans="1:8" x14ac:dyDescent="0.3">
      <c r="A11" s="2" t="s">
        <v>8</v>
      </c>
      <c r="B11" s="2">
        <v>0</v>
      </c>
      <c r="C11" s="2">
        <v>6</v>
      </c>
      <c r="D11" s="2">
        <v>15</v>
      </c>
      <c r="E11" s="2">
        <v>49</v>
      </c>
      <c r="F11" s="2">
        <v>57</v>
      </c>
      <c r="G11" s="2">
        <v>66</v>
      </c>
      <c r="H11" s="2"/>
    </row>
    <row r="12" spans="1:8" x14ac:dyDescent="0.3">
      <c r="A12" s="2" t="s">
        <v>9</v>
      </c>
      <c r="B12" s="2"/>
      <c r="C12" s="2">
        <f>(C10-B10)/(C11-B11)</f>
        <v>0.83333333333333337</v>
      </c>
      <c r="D12" s="2">
        <f t="shared" ref="D12:G12" si="2">(D10-C10)/(D11-C11)</f>
        <v>3.6666666666666665</v>
      </c>
      <c r="E12" s="2">
        <f t="shared" si="2"/>
        <v>1.6470588235294117</v>
      </c>
      <c r="F12" s="2">
        <f t="shared" si="2"/>
        <v>2.5</v>
      </c>
      <c r="G12" s="2">
        <f t="shared" si="2"/>
        <v>1.6666666666666667</v>
      </c>
      <c r="H12" s="2">
        <f>G10/G11</f>
        <v>1.9545454545454546</v>
      </c>
    </row>
    <row r="13" spans="1:8" x14ac:dyDescent="0.3">
      <c r="A13" s="2"/>
      <c r="B13" s="2"/>
      <c r="C13" s="2"/>
      <c r="D13" s="2"/>
      <c r="E13" s="2"/>
      <c r="F13" s="2"/>
      <c r="G13" s="2"/>
      <c r="H13" s="2"/>
    </row>
    <row r="14" spans="1:8" x14ac:dyDescent="0.3">
      <c r="A14" s="1">
        <v>0.5</v>
      </c>
      <c r="B14" s="2"/>
      <c r="C14" s="2"/>
      <c r="D14" s="2"/>
      <c r="E14" s="2"/>
      <c r="F14" s="2"/>
      <c r="G14" s="2"/>
      <c r="H14" s="2"/>
    </row>
    <row r="15" spans="1:8" x14ac:dyDescent="0.3">
      <c r="A15" s="2" t="s">
        <v>6</v>
      </c>
      <c r="B15" s="2">
        <v>527</v>
      </c>
      <c r="C15" s="2">
        <v>3574</v>
      </c>
      <c r="D15" s="2">
        <v>21597</v>
      </c>
      <c r="E15" s="2">
        <v>39671</v>
      </c>
      <c r="F15" s="2">
        <v>51714</v>
      </c>
      <c r="G15" s="2">
        <v>60884</v>
      </c>
      <c r="H15" s="2"/>
    </row>
    <row r="16" spans="1:8" x14ac:dyDescent="0.3">
      <c r="A16" s="2" t="s">
        <v>7</v>
      </c>
      <c r="B16" s="2">
        <v>0</v>
      </c>
      <c r="C16" s="2">
        <v>4</v>
      </c>
      <c r="D16" s="2">
        <v>30</v>
      </c>
      <c r="E16" s="2">
        <v>65</v>
      </c>
      <c r="F16" s="2">
        <v>82</v>
      </c>
      <c r="G16" s="2">
        <v>90</v>
      </c>
      <c r="H16" s="2"/>
    </row>
    <row r="17" spans="1:8" x14ac:dyDescent="0.3">
      <c r="A17" s="2" t="s">
        <v>8</v>
      </c>
      <c r="B17" s="2">
        <v>0</v>
      </c>
      <c r="C17" s="2">
        <v>5</v>
      </c>
      <c r="D17" s="2">
        <v>14</v>
      </c>
      <c r="E17" s="2">
        <v>54</v>
      </c>
      <c r="F17" s="2">
        <v>62</v>
      </c>
      <c r="G17" s="2">
        <v>69</v>
      </c>
      <c r="H17" s="2"/>
    </row>
    <row r="18" spans="1:8" x14ac:dyDescent="0.3">
      <c r="A18" s="2" t="s">
        <v>9</v>
      </c>
      <c r="B18" s="2"/>
      <c r="C18" s="2">
        <f>(C16-B16)/(C17-B17)</f>
        <v>0.8</v>
      </c>
      <c r="D18" s="2">
        <f t="shared" ref="D18:G18" si="3">(D16-C16)/(D17-C17)</f>
        <v>2.8888888888888888</v>
      </c>
      <c r="E18" s="2">
        <f t="shared" si="3"/>
        <v>0.875</v>
      </c>
      <c r="F18" s="2">
        <f t="shared" si="3"/>
        <v>2.125</v>
      </c>
      <c r="G18" s="2">
        <f t="shared" si="3"/>
        <v>1.1428571428571428</v>
      </c>
      <c r="H18" s="2">
        <f>G16/G17</f>
        <v>1.3043478260869565</v>
      </c>
    </row>
    <row r="19" spans="1:8" x14ac:dyDescent="0.3">
      <c r="A19" s="1">
        <v>0.7</v>
      </c>
      <c r="B19" s="2"/>
      <c r="C19" s="2"/>
      <c r="D19" s="2"/>
      <c r="E19" s="2"/>
      <c r="F19" s="2"/>
      <c r="G19" s="2"/>
      <c r="H19" s="2"/>
    </row>
    <row r="20" spans="1:8" x14ac:dyDescent="0.3">
      <c r="A20" s="2" t="s">
        <v>6</v>
      </c>
      <c r="B20" s="2">
        <v>558</v>
      </c>
      <c r="C20" s="2">
        <v>3492</v>
      </c>
      <c r="D20" s="2">
        <v>21571</v>
      </c>
      <c r="E20" s="2">
        <v>39560</v>
      </c>
      <c r="F20" s="2">
        <v>51716</v>
      </c>
      <c r="G20" s="2">
        <v>60682</v>
      </c>
      <c r="H20" s="2"/>
    </row>
    <row r="21" spans="1:8" x14ac:dyDescent="0.3">
      <c r="A21" s="2" t="s">
        <v>7</v>
      </c>
      <c r="B21" s="2">
        <v>0</v>
      </c>
      <c r="C21" s="2">
        <v>0</v>
      </c>
      <c r="D21" s="2">
        <v>15</v>
      </c>
      <c r="E21" s="2">
        <v>28</v>
      </c>
      <c r="F21" s="2">
        <v>39</v>
      </c>
      <c r="G21" s="2">
        <v>55</v>
      </c>
      <c r="H21" s="2"/>
    </row>
    <row r="22" spans="1:8" x14ac:dyDescent="0.3">
      <c r="A22" s="2" t="s">
        <v>8</v>
      </c>
      <c r="B22" s="2">
        <v>0</v>
      </c>
      <c r="C22" s="2">
        <v>1</v>
      </c>
      <c r="D22" s="2">
        <v>7</v>
      </c>
      <c r="E22" s="2">
        <v>49</v>
      </c>
      <c r="F22" s="2">
        <v>57</v>
      </c>
      <c r="G22" s="2">
        <v>70</v>
      </c>
      <c r="H22" s="2"/>
    </row>
    <row r="23" spans="1:8" x14ac:dyDescent="0.3">
      <c r="A23" s="2" t="s">
        <v>9</v>
      </c>
      <c r="B23" s="2"/>
      <c r="C23" s="2">
        <f>(C21-B21)/(C22-B22)</f>
        <v>0</v>
      </c>
      <c r="D23" s="2">
        <f t="shared" ref="D23:E23" si="4">(D21-C21)/(D22-C22)</f>
        <v>2.5</v>
      </c>
      <c r="E23" s="2">
        <f t="shared" si="4"/>
        <v>0.30952380952380953</v>
      </c>
      <c r="F23" s="2">
        <f>(F21-E21)/(F22-E22)</f>
        <v>1.375</v>
      </c>
      <c r="G23" s="2">
        <f>(G21-F21)/(G22-F22)</f>
        <v>1.2307692307692308</v>
      </c>
      <c r="H23" s="2">
        <f>G21/G22</f>
        <v>0.7857142857142857</v>
      </c>
    </row>
    <row r="24" spans="1:8" x14ac:dyDescent="0.3">
      <c r="A24" s="2"/>
      <c r="B24" s="2"/>
      <c r="C24" s="2"/>
      <c r="D24" s="2"/>
      <c r="E24" s="2"/>
      <c r="F24" s="2"/>
      <c r="G24" s="2"/>
      <c r="H24" s="2"/>
    </row>
    <row r="25" spans="1:8" x14ac:dyDescent="0.3">
      <c r="A25" s="1">
        <v>0.9</v>
      </c>
      <c r="B25" s="2"/>
      <c r="C25" s="2"/>
      <c r="D25" s="2"/>
      <c r="E25" s="2"/>
      <c r="F25" s="2"/>
      <c r="G25" s="2"/>
      <c r="H25" s="2"/>
    </row>
    <row r="26" spans="1:8" x14ac:dyDescent="0.3">
      <c r="A26" s="2" t="s">
        <v>6</v>
      </c>
      <c r="B26" s="2">
        <v>531</v>
      </c>
      <c r="C26" s="2">
        <v>3577</v>
      </c>
      <c r="D26" s="2">
        <v>21576</v>
      </c>
      <c r="E26" s="2">
        <v>39470</v>
      </c>
      <c r="F26" s="2">
        <v>51328</v>
      </c>
      <c r="G26" s="2">
        <v>60151</v>
      </c>
      <c r="H26" s="2"/>
    </row>
    <row r="27" spans="1:8" x14ac:dyDescent="0.3">
      <c r="A27" s="2" t="s">
        <v>7</v>
      </c>
      <c r="B27" s="2">
        <v>0</v>
      </c>
      <c r="C27" s="2">
        <v>0</v>
      </c>
      <c r="D27" s="2">
        <v>4</v>
      </c>
      <c r="E27" s="2">
        <v>13</v>
      </c>
      <c r="F27" s="2">
        <v>15</v>
      </c>
      <c r="G27" s="2">
        <v>18</v>
      </c>
      <c r="H27" s="2"/>
    </row>
    <row r="28" spans="1:8" x14ac:dyDescent="0.3">
      <c r="A28" s="2" t="s">
        <v>8</v>
      </c>
      <c r="B28" s="2">
        <v>0</v>
      </c>
      <c r="C28" s="2">
        <v>5</v>
      </c>
      <c r="D28" s="2">
        <v>11</v>
      </c>
      <c r="E28" s="2">
        <v>43</v>
      </c>
      <c r="F28" s="2">
        <v>54</v>
      </c>
      <c r="G28" s="2">
        <v>66</v>
      </c>
      <c r="H28" s="2"/>
    </row>
    <row r="29" spans="1:8" x14ac:dyDescent="0.3">
      <c r="A29" s="2" t="s">
        <v>9</v>
      </c>
      <c r="B29" s="2"/>
      <c r="C29" s="2">
        <f>(C27-B27)/(C28-B28)</f>
        <v>0</v>
      </c>
      <c r="D29" s="2">
        <f t="shared" ref="D29:G29" si="5">(D27-C27)/(D28-C28)</f>
        <v>0.66666666666666663</v>
      </c>
      <c r="E29" s="2">
        <f t="shared" si="5"/>
        <v>0.28125</v>
      </c>
      <c r="F29" s="2">
        <f t="shared" si="5"/>
        <v>0.18181818181818182</v>
      </c>
      <c r="G29" s="2">
        <f t="shared" si="5"/>
        <v>0.25</v>
      </c>
      <c r="H29" s="2">
        <f>G27/G28</f>
        <v>0.27272727272727271</v>
      </c>
    </row>
    <row r="30" spans="1:8" x14ac:dyDescent="0.3">
      <c r="A30" s="2"/>
      <c r="B30" s="2"/>
      <c r="C30" s="2"/>
      <c r="D30" s="2"/>
      <c r="E30" s="2"/>
      <c r="F30" s="2"/>
      <c r="G30" s="2"/>
      <c r="H30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05B01-6C73-4ED4-AC6E-55F2916A8596}">
  <dimension ref="A1:L28"/>
  <sheetViews>
    <sheetView workbookViewId="0">
      <selection activeCell="B23" sqref="B23"/>
    </sheetView>
  </sheetViews>
  <sheetFormatPr defaultRowHeight="14" x14ac:dyDescent="0.3"/>
  <cols>
    <col min="3" max="3" width="9.83203125" customWidth="1"/>
    <col min="5" max="5" width="10.5" customWidth="1"/>
    <col min="6" max="6" width="11.58203125" customWidth="1"/>
    <col min="7" max="7" width="10.9140625" customWidth="1"/>
    <col min="8" max="8" width="13.25" customWidth="1"/>
  </cols>
  <sheetData>
    <row r="1" spans="1:12" x14ac:dyDescent="0.3">
      <c r="A1" s="1">
        <v>0.1</v>
      </c>
      <c r="B1" s="2"/>
      <c r="C1" s="2"/>
      <c r="D1" s="2"/>
      <c r="E1" s="2"/>
      <c r="F1" s="2"/>
      <c r="G1" s="2"/>
      <c r="H1" s="4"/>
      <c r="I1" s="5" t="s">
        <v>25</v>
      </c>
      <c r="J1" s="5"/>
      <c r="K1" s="5"/>
      <c r="L1" s="5"/>
    </row>
    <row r="2" spans="1:12" x14ac:dyDescent="0.3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4" t="s">
        <v>26</v>
      </c>
      <c r="I2" s="5"/>
      <c r="J2" s="5"/>
      <c r="K2" s="5"/>
      <c r="L2" s="5"/>
    </row>
    <row r="3" spans="1:12" x14ac:dyDescent="0.3">
      <c r="A3" s="2" t="s">
        <v>6</v>
      </c>
      <c r="B3" s="2">
        <v>251</v>
      </c>
      <c r="C3" s="2">
        <v>1139</v>
      </c>
      <c r="D3" s="2">
        <v>6585</v>
      </c>
      <c r="E3" s="2">
        <v>11888</v>
      </c>
      <c r="F3" s="2">
        <v>15408</v>
      </c>
      <c r="G3" s="2">
        <v>18040</v>
      </c>
      <c r="H3" s="4"/>
    </row>
    <row r="4" spans="1:12" x14ac:dyDescent="0.3">
      <c r="A4" s="2" t="s">
        <v>7</v>
      </c>
      <c r="B4" s="2">
        <v>0</v>
      </c>
      <c r="C4" s="2">
        <v>3</v>
      </c>
      <c r="D4" s="2">
        <v>23</v>
      </c>
      <c r="E4" s="2">
        <v>53</v>
      </c>
      <c r="F4" s="2">
        <v>59</v>
      </c>
      <c r="G4" s="2">
        <v>67</v>
      </c>
      <c r="H4" s="4"/>
    </row>
    <row r="5" spans="1:12" x14ac:dyDescent="0.3">
      <c r="A5" s="2" t="s">
        <v>8</v>
      </c>
      <c r="B5" s="2">
        <v>0</v>
      </c>
      <c r="C5" s="2">
        <v>6</v>
      </c>
      <c r="D5" s="2">
        <v>16</v>
      </c>
      <c r="E5" s="2">
        <v>55</v>
      </c>
      <c r="F5" s="2">
        <v>63</v>
      </c>
      <c r="G5" s="2">
        <v>70</v>
      </c>
      <c r="H5" s="4"/>
    </row>
    <row r="6" spans="1:12" x14ac:dyDescent="0.3">
      <c r="A6" s="2" t="s">
        <v>9</v>
      </c>
      <c r="B6" s="2"/>
      <c r="C6" s="2">
        <f>(C4-B4)/(C5-B5)</f>
        <v>0.5</v>
      </c>
      <c r="D6" s="2">
        <f>(D4-C4)/(D5-C5)</f>
        <v>2</v>
      </c>
      <c r="E6" s="2">
        <f>(E4-D4)/(E5-D5)</f>
        <v>0.76923076923076927</v>
      </c>
      <c r="F6" s="2">
        <f>(F4-E4)/(F5-E5)</f>
        <v>0.75</v>
      </c>
      <c r="G6" s="2">
        <f>(G4-F4)/(G5-F5)</f>
        <v>1.1428571428571428</v>
      </c>
      <c r="H6" s="4">
        <f>G4/G5</f>
        <v>0.95714285714285718</v>
      </c>
    </row>
    <row r="7" spans="1:12" x14ac:dyDescent="0.3">
      <c r="A7" s="1">
        <v>0.3</v>
      </c>
      <c r="B7" s="2"/>
      <c r="C7" s="2"/>
      <c r="D7" s="2"/>
      <c r="E7" s="2"/>
      <c r="F7" s="2"/>
      <c r="G7" s="2"/>
      <c r="H7" s="4"/>
    </row>
    <row r="8" spans="1:12" x14ac:dyDescent="0.3">
      <c r="A8" s="2" t="s">
        <v>6</v>
      </c>
      <c r="B8" s="2">
        <v>250</v>
      </c>
      <c r="C8" s="2">
        <v>1101</v>
      </c>
      <c r="D8" s="2">
        <v>6561</v>
      </c>
      <c r="E8" s="2">
        <v>11828</v>
      </c>
      <c r="F8" s="2">
        <v>15505</v>
      </c>
      <c r="G8" s="2">
        <v>18183</v>
      </c>
      <c r="H8" s="4"/>
    </row>
    <row r="9" spans="1:12" x14ac:dyDescent="0.3">
      <c r="A9" s="2" t="s">
        <v>7</v>
      </c>
      <c r="B9" s="2">
        <v>0</v>
      </c>
      <c r="C9" s="2">
        <v>3</v>
      </c>
      <c r="D9" s="2">
        <v>16</v>
      </c>
      <c r="E9" s="2">
        <v>31</v>
      </c>
      <c r="F9" s="2">
        <v>35</v>
      </c>
      <c r="G9" s="2">
        <v>52</v>
      </c>
      <c r="H9" s="4"/>
    </row>
    <row r="10" spans="1:12" x14ac:dyDescent="0.3">
      <c r="A10" s="2" t="s">
        <v>8</v>
      </c>
      <c r="B10" s="2">
        <v>0</v>
      </c>
      <c r="C10" s="2">
        <v>6</v>
      </c>
      <c r="D10" s="2">
        <v>12</v>
      </c>
      <c r="E10" s="2">
        <v>39</v>
      </c>
      <c r="F10" s="2">
        <v>45</v>
      </c>
      <c r="G10" s="2">
        <v>63</v>
      </c>
      <c r="H10" s="4"/>
    </row>
    <row r="11" spans="1:12" x14ac:dyDescent="0.3">
      <c r="A11" s="2" t="s">
        <v>9</v>
      </c>
      <c r="B11" s="2"/>
      <c r="C11" s="2">
        <f>(C9-B9)/(C10-B10)</f>
        <v>0.5</v>
      </c>
      <c r="D11" s="2">
        <f t="shared" ref="D11:F11" si="0">(D9-C9)/(D10-C10)</f>
        <v>2.1666666666666665</v>
      </c>
      <c r="E11" s="2">
        <f>(E9-D9)/(E10-D10)</f>
        <v>0.55555555555555558</v>
      </c>
      <c r="F11" s="2">
        <f t="shared" si="0"/>
        <v>0.66666666666666663</v>
      </c>
      <c r="G11" s="2">
        <f>(G9-F9)/(G10-F10)</f>
        <v>0.94444444444444442</v>
      </c>
      <c r="H11" s="4">
        <f>G9/G10</f>
        <v>0.82539682539682535</v>
      </c>
    </row>
    <row r="12" spans="1:12" x14ac:dyDescent="0.3">
      <c r="A12" s="2"/>
      <c r="B12" s="2"/>
      <c r="C12" s="2"/>
      <c r="D12" s="2"/>
      <c r="E12" s="2"/>
      <c r="F12" s="2"/>
      <c r="G12" s="2"/>
      <c r="H12" s="4"/>
    </row>
    <row r="13" spans="1:12" x14ac:dyDescent="0.3">
      <c r="A13" s="1">
        <v>0.5</v>
      </c>
      <c r="B13" s="2"/>
      <c r="C13" s="2"/>
      <c r="D13" s="2"/>
      <c r="E13" s="2"/>
      <c r="F13" s="2"/>
      <c r="G13" s="2"/>
      <c r="H13" s="4"/>
    </row>
    <row r="14" spans="1:12" x14ac:dyDescent="0.3">
      <c r="A14" s="2" t="s">
        <v>6</v>
      </c>
      <c r="B14" s="2">
        <v>265</v>
      </c>
      <c r="C14" s="2">
        <v>1105</v>
      </c>
      <c r="D14" s="2">
        <v>6589</v>
      </c>
      <c r="E14" s="2">
        <v>12172</v>
      </c>
      <c r="F14" s="2">
        <v>15780</v>
      </c>
      <c r="G14" s="2">
        <v>18517</v>
      </c>
      <c r="H14" s="4"/>
    </row>
    <row r="15" spans="1:12" x14ac:dyDescent="0.3">
      <c r="A15" s="2" t="s">
        <v>7</v>
      </c>
      <c r="B15" s="2">
        <v>0</v>
      </c>
      <c r="C15" s="2">
        <v>0</v>
      </c>
      <c r="D15" s="2">
        <v>7</v>
      </c>
      <c r="E15" s="2">
        <v>19</v>
      </c>
      <c r="F15" s="2">
        <v>26</v>
      </c>
      <c r="G15" s="2">
        <v>31</v>
      </c>
      <c r="H15" s="4"/>
    </row>
    <row r="16" spans="1:12" x14ac:dyDescent="0.3">
      <c r="A16" s="2" t="s">
        <v>8</v>
      </c>
      <c r="B16" s="2">
        <v>0</v>
      </c>
      <c r="C16" s="2">
        <v>3</v>
      </c>
      <c r="D16" s="2">
        <v>9</v>
      </c>
      <c r="E16" s="2">
        <v>32</v>
      </c>
      <c r="F16" s="2">
        <v>43</v>
      </c>
      <c r="G16" s="2">
        <v>53</v>
      </c>
      <c r="H16" s="4"/>
    </row>
    <row r="17" spans="1:8" x14ac:dyDescent="0.3">
      <c r="A17" s="2" t="s">
        <v>9</v>
      </c>
      <c r="B17" s="2"/>
      <c r="C17" s="2">
        <f>(C15-B15)/(C16-B16)</f>
        <v>0</v>
      </c>
      <c r="D17" s="2">
        <f t="shared" ref="D17:G17" si="1">(D15-C15)/(D16-C16)</f>
        <v>1.1666666666666667</v>
      </c>
      <c r="E17" s="2">
        <f t="shared" si="1"/>
        <v>0.52173913043478259</v>
      </c>
      <c r="F17" s="2">
        <f t="shared" si="1"/>
        <v>0.63636363636363635</v>
      </c>
      <c r="G17" s="2">
        <f t="shared" si="1"/>
        <v>0.5</v>
      </c>
      <c r="H17" s="4">
        <f t="shared" ref="H7:H28" si="2">G15/G16</f>
        <v>0.58490566037735847</v>
      </c>
    </row>
    <row r="18" spans="1:8" x14ac:dyDescent="0.3">
      <c r="A18" s="1">
        <v>0.7</v>
      </c>
      <c r="B18" s="2"/>
      <c r="C18" s="2"/>
      <c r="D18" s="2"/>
      <c r="E18" s="2"/>
      <c r="F18" s="2"/>
      <c r="G18" s="2"/>
      <c r="H18" s="4"/>
    </row>
    <row r="19" spans="1:8" x14ac:dyDescent="0.3">
      <c r="A19" s="2" t="s">
        <v>6</v>
      </c>
      <c r="B19" s="2">
        <v>255</v>
      </c>
      <c r="C19" s="2">
        <v>1128</v>
      </c>
      <c r="D19" s="2">
        <v>6523</v>
      </c>
      <c r="E19" s="2">
        <v>11997</v>
      </c>
      <c r="F19" s="2">
        <v>15621</v>
      </c>
      <c r="G19" s="2">
        <v>18367</v>
      </c>
      <c r="H19" s="4"/>
    </row>
    <row r="20" spans="1:8" x14ac:dyDescent="0.3">
      <c r="A20" s="2" t="s">
        <v>7</v>
      </c>
      <c r="B20" s="2">
        <v>0</v>
      </c>
      <c r="C20" s="2">
        <v>1</v>
      </c>
      <c r="D20" s="2">
        <v>13</v>
      </c>
      <c r="E20" s="2">
        <v>16</v>
      </c>
      <c r="F20" s="2">
        <v>20</v>
      </c>
      <c r="G20" s="2">
        <v>22</v>
      </c>
      <c r="H20" s="4"/>
    </row>
    <row r="21" spans="1:8" x14ac:dyDescent="0.3">
      <c r="A21" s="2" t="s">
        <v>8</v>
      </c>
      <c r="B21" s="2">
        <v>0</v>
      </c>
      <c r="C21" s="2">
        <v>6</v>
      </c>
      <c r="D21" s="2">
        <v>15</v>
      </c>
      <c r="E21" s="2">
        <v>38</v>
      </c>
      <c r="F21" s="2">
        <v>49</v>
      </c>
      <c r="G21" s="2">
        <v>61</v>
      </c>
      <c r="H21" s="4"/>
    </row>
    <row r="22" spans="1:8" x14ac:dyDescent="0.3">
      <c r="A22" s="2" t="s">
        <v>9</v>
      </c>
      <c r="B22" s="2"/>
      <c r="C22" s="2">
        <f>(C20-B20)/(C21-B21)</f>
        <v>0.16666666666666666</v>
      </c>
      <c r="D22" s="2">
        <f t="shared" ref="D22:E22" si="3">(D20-C20)/(D21-C21)</f>
        <v>1.3333333333333333</v>
      </c>
      <c r="E22" s="2">
        <f t="shared" si="3"/>
        <v>0.13043478260869565</v>
      </c>
      <c r="F22" s="2">
        <f>(F20-E20)/(F21-E21)</f>
        <v>0.36363636363636365</v>
      </c>
      <c r="G22" s="2">
        <f>(G20-F20)/(G21-F21)</f>
        <v>0.16666666666666666</v>
      </c>
      <c r="H22" s="4">
        <f t="shared" si="2"/>
        <v>0.36065573770491804</v>
      </c>
    </row>
    <row r="23" spans="1:8" x14ac:dyDescent="0.3">
      <c r="A23" s="2"/>
      <c r="B23" s="2"/>
      <c r="C23" s="2"/>
      <c r="D23" s="2"/>
      <c r="E23" s="2"/>
      <c r="F23" s="2"/>
      <c r="G23" s="2"/>
      <c r="H23" s="4"/>
    </row>
    <row r="24" spans="1:8" x14ac:dyDescent="0.3">
      <c r="A24" s="1">
        <v>0.9</v>
      </c>
      <c r="B24" s="2"/>
      <c r="C24" s="2"/>
      <c r="D24" s="2"/>
      <c r="E24" s="2"/>
      <c r="F24" s="2"/>
      <c r="G24" s="2"/>
      <c r="H24" s="4"/>
    </row>
    <row r="25" spans="1:8" x14ac:dyDescent="0.3">
      <c r="A25" s="2" t="s">
        <v>6</v>
      </c>
      <c r="B25" s="2">
        <v>249</v>
      </c>
      <c r="C25" s="2">
        <v>1149</v>
      </c>
      <c r="D25" s="2">
        <v>6638</v>
      </c>
      <c r="E25" s="2">
        <v>12089</v>
      </c>
      <c r="F25" s="2">
        <v>15828</v>
      </c>
      <c r="G25" s="2">
        <v>18471</v>
      </c>
      <c r="H25" s="4"/>
    </row>
    <row r="26" spans="1:8" x14ac:dyDescent="0.3">
      <c r="A26" s="2" t="s">
        <v>7</v>
      </c>
      <c r="B26" s="2">
        <v>0</v>
      </c>
      <c r="C26" s="2">
        <v>0</v>
      </c>
      <c r="D26" s="2">
        <v>0</v>
      </c>
      <c r="E26" s="2">
        <v>2</v>
      </c>
      <c r="F26" s="2">
        <v>4</v>
      </c>
      <c r="G26" s="2">
        <v>6</v>
      </c>
      <c r="H26" s="4"/>
    </row>
    <row r="27" spans="1:8" x14ac:dyDescent="0.3">
      <c r="A27" s="2" t="s">
        <v>8</v>
      </c>
      <c r="B27" s="2">
        <v>0</v>
      </c>
      <c r="C27" s="2">
        <v>5</v>
      </c>
      <c r="D27" s="2">
        <v>10</v>
      </c>
      <c r="E27" s="2">
        <v>44</v>
      </c>
      <c r="F27" s="2">
        <v>54</v>
      </c>
      <c r="G27" s="2">
        <v>62</v>
      </c>
      <c r="H27" s="4"/>
    </row>
    <row r="28" spans="1:8" x14ac:dyDescent="0.3">
      <c r="A28" s="2" t="s">
        <v>9</v>
      </c>
      <c r="B28" s="2"/>
      <c r="C28" s="2">
        <f>(C26-B26)/(C27-B27)</f>
        <v>0</v>
      </c>
      <c r="D28" s="2">
        <f t="shared" ref="D28:G28" si="4">(D26-C26)/(D27-C27)</f>
        <v>0</v>
      </c>
      <c r="E28" s="2">
        <f t="shared" si="4"/>
        <v>5.8823529411764705E-2</v>
      </c>
      <c r="F28" s="2">
        <f t="shared" si="4"/>
        <v>0.2</v>
      </c>
      <c r="G28" s="2">
        <f t="shared" si="4"/>
        <v>0.25</v>
      </c>
      <c r="H28" s="4">
        <f t="shared" si="2"/>
        <v>9.6774193548387094E-2</v>
      </c>
    </row>
  </sheetData>
  <mergeCells count="1">
    <mergeCell ref="I1:L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4E1E4-EB13-4A35-8910-93113E1DE0E3}">
  <dimension ref="A1:M35"/>
  <sheetViews>
    <sheetView workbookViewId="0">
      <selection activeCell="G23" sqref="G23"/>
    </sheetView>
  </sheetViews>
  <sheetFormatPr defaultRowHeight="14" x14ac:dyDescent="0.3"/>
  <cols>
    <col min="1" max="16384" width="8.6640625" style="2"/>
  </cols>
  <sheetData>
    <row r="1" spans="1:13" x14ac:dyDescent="0.3">
      <c r="A1" s="1">
        <v>0.3</v>
      </c>
      <c r="H1" s="2" t="s">
        <v>26</v>
      </c>
      <c r="I1" s="5" t="s">
        <v>20</v>
      </c>
      <c r="J1" s="5"/>
      <c r="K1" s="5"/>
      <c r="L1" s="5"/>
      <c r="M1" s="5"/>
    </row>
    <row r="2" spans="1:13" x14ac:dyDescent="0.3">
      <c r="A2" s="2" t="s">
        <v>6</v>
      </c>
      <c r="B2" s="2">
        <v>491</v>
      </c>
      <c r="C2" s="2">
        <v>3406</v>
      </c>
      <c r="D2" s="2">
        <v>21287</v>
      </c>
      <c r="E2" s="2">
        <v>39452</v>
      </c>
      <c r="F2" s="2">
        <v>51273</v>
      </c>
      <c r="G2" s="2">
        <v>60421</v>
      </c>
      <c r="I2" s="5"/>
      <c r="J2" s="5"/>
      <c r="K2" s="5"/>
      <c r="L2" s="5"/>
      <c r="M2" s="5"/>
    </row>
    <row r="3" spans="1:13" x14ac:dyDescent="0.3">
      <c r="A3" s="2" t="s">
        <v>7</v>
      </c>
      <c r="B3" s="2">
        <v>0</v>
      </c>
      <c r="C3" s="2">
        <v>5</v>
      </c>
      <c r="D3" s="2">
        <v>38</v>
      </c>
      <c r="E3" s="2">
        <v>94</v>
      </c>
      <c r="F3" s="2">
        <v>114</v>
      </c>
      <c r="G3" s="2">
        <v>129</v>
      </c>
      <c r="I3" s="5"/>
      <c r="J3" s="5"/>
      <c r="K3" s="5"/>
      <c r="L3" s="5"/>
      <c r="M3" s="5"/>
    </row>
    <row r="4" spans="1:13" x14ac:dyDescent="0.3">
      <c r="A4" s="2" t="s">
        <v>8</v>
      </c>
      <c r="B4" s="2">
        <v>0</v>
      </c>
      <c r="C4" s="2">
        <v>6</v>
      </c>
      <c r="D4" s="2">
        <v>15</v>
      </c>
      <c r="E4" s="2">
        <v>49</v>
      </c>
      <c r="F4" s="2">
        <v>57</v>
      </c>
      <c r="G4" s="2">
        <v>66</v>
      </c>
      <c r="I4" s="5"/>
      <c r="J4" s="5"/>
      <c r="K4" s="5"/>
      <c r="L4" s="5"/>
      <c r="M4" s="5"/>
    </row>
    <row r="5" spans="1:13" x14ac:dyDescent="0.3">
      <c r="A5" s="2" t="s">
        <v>9</v>
      </c>
      <c r="C5" s="2">
        <f>(C3-B3)/(C4-B4)</f>
        <v>0.83333333333333337</v>
      </c>
      <c r="D5" s="2">
        <f t="shared" ref="D5:G5" si="0">(D3-C3)/(D4-C4)</f>
        <v>3.6666666666666665</v>
      </c>
      <c r="E5" s="2">
        <f t="shared" si="0"/>
        <v>1.6470588235294117</v>
      </c>
      <c r="F5" s="2">
        <f t="shared" si="0"/>
        <v>2.5</v>
      </c>
      <c r="G5" s="2">
        <f t="shared" si="0"/>
        <v>1.6666666666666667</v>
      </c>
      <c r="H5" s="2">
        <f>G3/G4</f>
        <v>1.9545454545454546</v>
      </c>
    </row>
    <row r="7" spans="1:13" x14ac:dyDescent="0.3">
      <c r="A7" s="1" t="s">
        <v>11</v>
      </c>
    </row>
    <row r="8" spans="1:13" x14ac:dyDescent="0.3">
      <c r="A8" s="2" t="s">
        <v>6</v>
      </c>
      <c r="B8" s="2">
        <v>503</v>
      </c>
      <c r="C8" s="2">
        <v>3470</v>
      </c>
      <c r="D8" s="2">
        <v>21520</v>
      </c>
      <c r="E8" s="2">
        <v>39275</v>
      </c>
      <c r="F8" s="2">
        <v>51292</v>
      </c>
      <c r="G8" s="2">
        <v>60133</v>
      </c>
    </row>
    <row r="9" spans="1:13" x14ac:dyDescent="0.3">
      <c r="A9" s="2" t="s">
        <v>7</v>
      </c>
      <c r="B9" s="2">
        <v>0</v>
      </c>
      <c r="C9" s="2">
        <v>3</v>
      </c>
      <c r="D9" s="2">
        <v>31</v>
      </c>
      <c r="E9" s="2">
        <v>56</v>
      </c>
      <c r="F9" s="2">
        <v>81</v>
      </c>
      <c r="G9" s="2">
        <v>102</v>
      </c>
    </row>
    <row r="10" spans="1:13" x14ac:dyDescent="0.3">
      <c r="A10" s="2" t="s">
        <v>8</v>
      </c>
      <c r="B10" s="2">
        <v>0</v>
      </c>
      <c r="C10" s="2">
        <v>8</v>
      </c>
      <c r="D10" s="2">
        <v>17</v>
      </c>
      <c r="E10" s="2">
        <v>45</v>
      </c>
      <c r="F10" s="2">
        <v>55</v>
      </c>
      <c r="G10" s="2">
        <v>70</v>
      </c>
    </row>
    <row r="11" spans="1:13" x14ac:dyDescent="0.3">
      <c r="A11" s="2" t="s">
        <v>9</v>
      </c>
      <c r="C11" s="2">
        <f>(C9-B9)/(C10-B10)</f>
        <v>0.375</v>
      </c>
      <c r="D11" s="2">
        <f t="shared" ref="D11:G11" si="1">(D9-C9)/(D10-C10)</f>
        <v>3.1111111111111112</v>
      </c>
      <c r="E11" s="2">
        <f>(E9-D9)/(E10-D10)</f>
        <v>0.8928571428571429</v>
      </c>
      <c r="F11" s="2">
        <f>(F9-E9)/(F10-E10)</f>
        <v>2.5</v>
      </c>
      <c r="G11" s="2">
        <f t="shared" si="1"/>
        <v>1.4</v>
      </c>
      <c r="H11" s="2">
        <f>G9/G10</f>
        <v>1.4571428571428571</v>
      </c>
    </row>
    <row r="13" spans="1:13" x14ac:dyDescent="0.3">
      <c r="A13" s="1">
        <v>0.7</v>
      </c>
    </row>
    <row r="14" spans="1:13" x14ac:dyDescent="0.3">
      <c r="A14" s="2" t="s">
        <v>6</v>
      </c>
      <c r="B14" s="2">
        <v>558</v>
      </c>
      <c r="C14" s="2">
        <v>3492</v>
      </c>
      <c r="D14" s="2">
        <v>21571</v>
      </c>
      <c r="E14" s="2">
        <v>39560</v>
      </c>
      <c r="F14" s="2">
        <v>51716</v>
      </c>
      <c r="G14" s="2">
        <v>60682</v>
      </c>
    </row>
    <row r="15" spans="1:13" x14ac:dyDescent="0.3">
      <c r="A15" s="2" t="s">
        <v>7</v>
      </c>
      <c r="B15" s="2">
        <v>0</v>
      </c>
      <c r="C15" s="2">
        <v>0</v>
      </c>
      <c r="D15" s="2">
        <v>15</v>
      </c>
      <c r="E15" s="2">
        <v>28</v>
      </c>
      <c r="F15" s="2">
        <v>39</v>
      </c>
      <c r="G15" s="2">
        <v>55</v>
      </c>
    </row>
    <row r="16" spans="1:13" x14ac:dyDescent="0.3">
      <c r="A16" s="2" t="s">
        <v>8</v>
      </c>
      <c r="B16" s="2">
        <v>0</v>
      </c>
      <c r="C16" s="2">
        <v>1</v>
      </c>
      <c r="D16" s="2">
        <v>7</v>
      </c>
      <c r="E16" s="2">
        <v>49</v>
      </c>
      <c r="F16" s="2">
        <v>57</v>
      </c>
      <c r="G16" s="2">
        <v>70</v>
      </c>
    </row>
    <row r="17" spans="1:8" x14ac:dyDescent="0.3">
      <c r="A17" s="2" t="s">
        <v>9</v>
      </c>
      <c r="C17" s="2">
        <f>(C15-B15)/(C16-B16)</f>
        <v>0</v>
      </c>
      <c r="D17" s="2">
        <f t="shared" ref="D17:E17" si="2">(D15-C15)/(D16-C16)</f>
        <v>2.5</v>
      </c>
      <c r="E17" s="2">
        <f t="shared" si="2"/>
        <v>0.30952380952380953</v>
      </c>
      <c r="F17" s="2">
        <f>(F15-E15)/(F16-E16)</f>
        <v>1.375</v>
      </c>
      <c r="G17" s="2">
        <f>(G15-F15)/(G16-F16)</f>
        <v>1.2307692307692308</v>
      </c>
      <c r="H17" s="2">
        <f>G15/G16</f>
        <v>0.7857142857142857</v>
      </c>
    </row>
    <row r="19" spans="1:8" x14ac:dyDescent="0.3">
      <c r="A19" s="1" t="s">
        <v>19</v>
      </c>
    </row>
    <row r="20" spans="1:8" x14ac:dyDescent="0.3">
      <c r="A20" s="2" t="s">
        <v>6</v>
      </c>
      <c r="B20" s="2">
        <v>536</v>
      </c>
      <c r="C20" s="2">
        <v>2934</v>
      </c>
      <c r="D20" s="2">
        <v>17426</v>
      </c>
      <c r="E20" s="2">
        <v>31850</v>
      </c>
      <c r="F20" s="2">
        <v>43585</v>
      </c>
      <c r="G20" s="2">
        <v>48789</v>
      </c>
    </row>
    <row r="21" spans="1:8" x14ac:dyDescent="0.3">
      <c r="A21" s="2" t="s">
        <v>7</v>
      </c>
      <c r="B21" s="2">
        <v>0</v>
      </c>
      <c r="C21" s="2">
        <v>0</v>
      </c>
      <c r="D21" s="2">
        <v>4</v>
      </c>
      <c r="E21" s="2">
        <v>9</v>
      </c>
      <c r="F21" s="2">
        <v>13</v>
      </c>
      <c r="G21" s="2">
        <v>15</v>
      </c>
    </row>
    <row r="22" spans="1:8" x14ac:dyDescent="0.3">
      <c r="A22" s="2" t="s">
        <v>8</v>
      </c>
      <c r="B22" s="2">
        <v>0</v>
      </c>
      <c r="C22" s="2">
        <v>6</v>
      </c>
      <c r="D22" s="2">
        <v>13</v>
      </c>
      <c r="E22" s="2">
        <v>38</v>
      </c>
      <c r="F22" s="2">
        <v>51</v>
      </c>
      <c r="G22" s="2">
        <v>59</v>
      </c>
    </row>
    <row r="23" spans="1:8" x14ac:dyDescent="0.3">
      <c r="A23" s="2" t="s">
        <v>9</v>
      </c>
      <c r="C23" s="2">
        <f>(C21-B21)/(C22-B22)</f>
        <v>0</v>
      </c>
      <c r="D23" s="2">
        <f t="shared" ref="D23" si="3">(D21-C21)/(D22-C22)</f>
        <v>0.5714285714285714</v>
      </c>
      <c r="E23" s="2">
        <f>(E21-D21)/(E22-D22)</f>
        <v>0.2</v>
      </c>
      <c r="F23" s="2">
        <f>(F21-E21)/(F22-E22)</f>
        <v>0.30769230769230771</v>
      </c>
      <c r="G23" s="2">
        <f>(G21-F21)/(G22-F22)</f>
        <v>0.25</v>
      </c>
      <c r="H23" s="2">
        <f>G21/G22</f>
        <v>0.25423728813559321</v>
      </c>
    </row>
    <row r="25" spans="1:8" x14ac:dyDescent="0.3">
      <c r="A25" s="1">
        <v>0.9</v>
      </c>
    </row>
    <row r="26" spans="1:8" x14ac:dyDescent="0.3">
      <c r="A26" s="2" t="s">
        <v>6</v>
      </c>
      <c r="B26" s="2">
        <v>531</v>
      </c>
      <c r="C26" s="2">
        <v>3577</v>
      </c>
      <c r="D26" s="2">
        <v>21576</v>
      </c>
      <c r="E26" s="2">
        <v>39470</v>
      </c>
      <c r="F26" s="2">
        <v>51328</v>
      </c>
      <c r="G26" s="2">
        <v>60151</v>
      </c>
    </row>
    <row r="27" spans="1:8" x14ac:dyDescent="0.3">
      <c r="A27" s="2" t="s">
        <v>7</v>
      </c>
      <c r="B27" s="2">
        <v>0</v>
      </c>
      <c r="C27" s="2">
        <v>0</v>
      </c>
      <c r="D27" s="2">
        <v>4</v>
      </c>
      <c r="E27" s="2">
        <v>13</v>
      </c>
      <c r="F27" s="2">
        <v>15</v>
      </c>
      <c r="G27" s="2">
        <v>18</v>
      </c>
    </row>
    <row r="28" spans="1:8" x14ac:dyDescent="0.3">
      <c r="A28" s="2" t="s">
        <v>8</v>
      </c>
      <c r="B28" s="2">
        <v>0</v>
      </c>
      <c r="C28" s="2">
        <v>5</v>
      </c>
      <c r="D28" s="2">
        <v>11</v>
      </c>
      <c r="E28" s="2">
        <v>43</v>
      </c>
      <c r="F28" s="2">
        <v>54</v>
      </c>
      <c r="G28" s="2">
        <v>66</v>
      </c>
    </row>
    <row r="29" spans="1:8" x14ac:dyDescent="0.3">
      <c r="A29" s="2" t="s">
        <v>9</v>
      </c>
      <c r="C29" s="2">
        <f>(C27-B27)/(C28-B28)</f>
        <v>0</v>
      </c>
      <c r="D29" s="2">
        <f t="shared" ref="D29:G29" si="4">(D27-C27)/(D28-C28)</f>
        <v>0.66666666666666663</v>
      </c>
      <c r="E29" s="2">
        <f t="shared" si="4"/>
        <v>0.28125</v>
      </c>
      <c r="F29" s="2">
        <f t="shared" si="4"/>
        <v>0.18181818181818182</v>
      </c>
      <c r="G29" s="2">
        <f t="shared" si="4"/>
        <v>0.25</v>
      </c>
      <c r="H29" s="2">
        <f>G27/G28</f>
        <v>0.27272727272727271</v>
      </c>
    </row>
    <row r="31" spans="1:8" x14ac:dyDescent="0.3">
      <c r="A31" s="1" t="s">
        <v>12</v>
      </c>
    </row>
    <row r="32" spans="1:8" x14ac:dyDescent="0.3">
      <c r="A32" s="2" t="s">
        <v>6</v>
      </c>
      <c r="B32" s="2">
        <v>517</v>
      </c>
      <c r="C32" s="2">
        <v>3553</v>
      </c>
      <c r="D32" s="2">
        <v>21657</v>
      </c>
      <c r="E32" s="2">
        <v>39680</v>
      </c>
      <c r="F32" s="2">
        <v>51673</v>
      </c>
      <c r="G32" s="2">
        <v>60487</v>
      </c>
    </row>
    <row r="33" spans="1:8" x14ac:dyDescent="0.3">
      <c r="A33" s="2" t="s">
        <v>7</v>
      </c>
      <c r="B33" s="2">
        <v>0</v>
      </c>
      <c r="C33" s="2">
        <v>0</v>
      </c>
      <c r="D33" s="2">
        <v>0</v>
      </c>
      <c r="E33" s="2">
        <v>1</v>
      </c>
      <c r="F33" s="2">
        <v>1</v>
      </c>
      <c r="G33" s="2">
        <v>1</v>
      </c>
    </row>
    <row r="34" spans="1:8" x14ac:dyDescent="0.3">
      <c r="A34" s="2" t="s">
        <v>8</v>
      </c>
      <c r="B34" s="2">
        <v>0</v>
      </c>
      <c r="C34" s="2">
        <v>3</v>
      </c>
      <c r="D34" s="2">
        <v>10</v>
      </c>
      <c r="E34" s="2">
        <v>33</v>
      </c>
      <c r="F34" s="2">
        <v>43</v>
      </c>
      <c r="G34" s="2">
        <v>55</v>
      </c>
    </row>
    <row r="35" spans="1:8" x14ac:dyDescent="0.3">
      <c r="A35" s="2" t="s">
        <v>9</v>
      </c>
      <c r="C35" s="2">
        <f>(C33-B33)/(C34-B34)</f>
        <v>0</v>
      </c>
      <c r="D35" s="2">
        <f t="shared" ref="D35:E35" si="5">(D33-C33)/(D34-C34)</f>
        <v>0</v>
      </c>
      <c r="E35" s="2">
        <f t="shared" si="5"/>
        <v>4.3478260869565216E-2</v>
      </c>
      <c r="F35" s="2">
        <f>(F33-E33)/(F34-E34)</f>
        <v>0</v>
      </c>
      <c r="G35" s="2">
        <f>(G33-F33)/(G34-F34)</f>
        <v>0</v>
      </c>
      <c r="H35" s="2">
        <f>G33/G34</f>
        <v>1.8181818181818181E-2</v>
      </c>
    </row>
  </sheetData>
  <mergeCells count="1">
    <mergeCell ref="I1:M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FD425-73CC-439F-9F19-1B19DFE558DA}">
  <dimension ref="A1:L24"/>
  <sheetViews>
    <sheetView workbookViewId="0">
      <selection activeCell="H25" sqref="H25"/>
    </sheetView>
  </sheetViews>
  <sheetFormatPr defaultRowHeight="14" x14ac:dyDescent="0.3"/>
  <sheetData>
    <row r="1" spans="1:12" x14ac:dyDescent="0.3">
      <c r="A1" s="1">
        <v>0.3</v>
      </c>
      <c r="B1" s="2"/>
      <c r="C1" s="2"/>
      <c r="D1" s="2"/>
      <c r="E1" s="2"/>
      <c r="F1" s="2"/>
      <c r="G1" s="2"/>
      <c r="H1" t="s">
        <v>26</v>
      </c>
    </row>
    <row r="2" spans="1:12" x14ac:dyDescent="0.3">
      <c r="A2" s="2" t="s">
        <v>6</v>
      </c>
      <c r="B2" s="2">
        <v>491</v>
      </c>
      <c r="C2" s="2">
        <v>3406</v>
      </c>
      <c r="D2" s="2">
        <v>21287</v>
      </c>
      <c r="E2" s="2">
        <v>39452</v>
      </c>
      <c r="F2" s="2">
        <v>51273</v>
      </c>
      <c r="G2" s="2">
        <v>60421</v>
      </c>
      <c r="I2" s="5" t="s">
        <v>21</v>
      </c>
      <c r="J2" s="5"/>
      <c r="K2" s="5"/>
      <c r="L2" s="5"/>
    </row>
    <row r="3" spans="1:12" x14ac:dyDescent="0.3">
      <c r="A3" s="2" t="s">
        <v>7</v>
      </c>
      <c r="B3" s="2">
        <v>0</v>
      </c>
      <c r="C3" s="2">
        <v>5</v>
      </c>
      <c r="D3" s="2">
        <v>38</v>
      </c>
      <c r="E3" s="2">
        <v>94</v>
      </c>
      <c r="F3" s="2">
        <v>114</v>
      </c>
      <c r="G3" s="2">
        <v>129</v>
      </c>
      <c r="I3" s="5"/>
      <c r="J3" s="5"/>
      <c r="K3" s="5"/>
      <c r="L3" s="5"/>
    </row>
    <row r="4" spans="1:12" x14ac:dyDescent="0.3">
      <c r="A4" s="2" t="s">
        <v>8</v>
      </c>
      <c r="B4" s="2">
        <v>0</v>
      </c>
      <c r="C4" s="2">
        <v>6</v>
      </c>
      <c r="D4" s="2">
        <v>15</v>
      </c>
      <c r="E4" s="2">
        <v>49</v>
      </c>
      <c r="F4" s="2">
        <v>57</v>
      </c>
      <c r="G4" s="2">
        <v>66</v>
      </c>
      <c r="I4" s="5"/>
      <c r="J4" s="5"/>
      <c r="K4" s="5"/>
      <c r="L4" s="5"/>
    </row>
    <row r="5" spans="1:12" x14ac:dyDescent="0.3">
      <c r="A5" s="2" t="s">
        <v>9</v>
      </c>
      <c r="B5" s="2"/>
      <c r="C5" s="2">
        <f>(C3-B3)/(C4-B4)</f>
        <v>0.83333333333333337</v>
      </c>
      <c r="D5" s="2">
        <f>(D3-C3)/(D4-C4)</f>
        <v>3.6666666666666665</v>
      </c>
      <c r="E5" s="2">
        <f>(E3-D3)/(E4-D4)</f>
        <v>1.6470588235294117</v>
      </c>
      <c r="F5" s="2">
        <f>(F3-E3)/(F4-E4)</f>
        <v>2.5</v>
      </c>
      <c r="G5" s="2">
        <f>(G3-F3)/(G4-F4)</f>
        <v>1.6666666666666667</v>
      </c>
      <c r="H5" s="4">
        <f>G3/G4</f>
        <v>1.9545454545454546</v>
      </c>
    </row>
    <row r="6" spans="1:12" x14ac:dyDescent="0.3">
      <c r="A6" s="2"/>
      <c r="B6" s="2"/>
      <c r="C6" s="2"/>
      <c r="D6" s="2"/>
      <c r="E6" s="2"/>
      <c r="F6" s="2"/>
      <c r="G6" s="2"/>
    </row>
    <row r="7" spans="1:12" x14ac:dyDescent="0.3">
      <c r="A7" s="1" t="s">
        <v>13</v>
      </c>
      <c r="B7" s="2"/>
      <c r="C7" s="2"/>
      <c r="D7" s="2"/>
      <c r="E7" s="2"/>
      <c r="F7" s="2"/>
      <c r="G7" s="2"/>
    </row>
    <row r="8" spans="1:12" x14ac:dyDescent="0.3">
      <c r="A8" s="2" t="s">
        <v>6</v>
      </c>
      <c r="B8" s="2">
        <v>535</v>
      </c>
      <c r="C8" s="2">
        <v>3445</v>
      </c>
      <c r="D8" s="2">
        <v>21570</v>
      </c>
      <c r="E8" s="2">
        <v>39526</v>
      </c>
      <c r="F8" s="2">
        <v>51615</v>
      </c>
      <c r="G8" s="2">
        <v>60691</v>
      </c>
    </row>
    <row r="9" spans="1:12" x14ac:dyDescent="0.3">
      <c r="A9" s="2" t="s">
        <v>7</v>
      </c>
      <c r="B9" s="2">
        <v>0</v>
      </c>
      <c r="C9" s="2">
        <v>0</v>
      </c>
      <c r="D9" s="2">
        <v>4</v>
      </c>
      <c r="E9" s="2">
        <v>4</v>
      </c>
      <c r="F9" s="2">
        <v>5</v>
      </c>
      <c r="G9" s="2">
        <v>6</v>
      </c>
    </row>
    <row r="10" spans="1:12" x14ac:dyDescent="0.3">
      <c r="A10" s="2" t="s">
        <v>8</v>
      </c>
      <c r="B10" s="2">
        <v>0</v>
      </c>
      <c r="C10" s="2">
        <v>3</v>
      </c>
      <c r="D10" s="2">
        <v>13</v>
      </c>
      <c r="E10" s="2">
        <v>48</v>
      </c>
      <c r="F10" s="2">
        <v>57</v>
      </c>
      <c r="G10" s="2">
        <v>66</v>
      </c>
    </row>
    <row r="11" spans="1:12" x14ac:dyDescent="0.3">
      <c r="A11" s="2" t="s">
        <v>9</v>
      </c>
      <c r="B11" s="2"/>
      <c r="C11" s="2">
        <f>(C9-B9)/(C10-B10)</f>
        <v>0</v>
      </c>
      <c r="D11" s="2">
        <f>(D9-C9)/(D10-C10)</f>
        <v>0.4</v>
      </c>
      <c r="E11" s="2">
        <f>(E9-D9)/(E10-D10)</f>
        <v>0</v>
      </c>
      <c r="F11" s="2">
        <f>(F9-E9)/(F10-E10)</f>
        <v>0.1111111111111111</v>
      </c>
      <c r="G11" s="2">
        <f>(G9-F9)/(G10-F10)</f>
        <v>0.1111111111111111</v>
      </c>
      <c r="H11" s="4">
        <f>G9/G10</f>
        <v>9.0909090909090912E-2</v>
      </c>
    </row>
    <row r="12" spans="1:12" x14ac:dyDescent="0.3">
      <c r="A12" s="2"/>
      <c r="B12" s="2"/>
      <c r="C12" s="2"/>
      <c r="D12" s="2"/>
      <c r="E12" s="2"/>
      <c r="F12" s="2"/>
      <c r="G12" s="2"/>
    </row>
    <row r="13" spans="1:12" x14ac:dyDescent="0.3">
      <c r="A13" s="2"/>
      <c r="B13" s="2"/>
      <c r="C13" s="2"/>
      <c r="D13" s="2"/>
      <c r="E13" s="2"/>
      <c r="F13" s="2"/>
      <c r="G13" s="2"/>
    </row>
    <row r="14" spans="1:12" x14ac:dyDescent="0.3">
      <c r="A14" s="3">
        <v>0.9</v>
      </c>
    </row>
    <row r="15" spans="1:12" x14ac:dyDescent="0.3">
      <c r="A15" s="2" t="s">
        <v>6</v>
      </c>
      <c r="B15" s="2">
        <v>531</v>
      </c>
      <c r="C15" s="2">
        <v>3577</v>
      </c>
      <c r="D15" s="2">
        <v>21576</v>
      </c>
      <c r="E15" s="2">
        <v>39470</v>
      </c>
      <c r="F15" s="2">
        <v>51328</v>
      </c>
      <c r="G15" s="2">
        <v>60151</v>
      </c>
    </row>
    <row r="16" spans="1:12" x14ac:dyDescent="0.3">
      <c r="A16" s="2" t="s">
        <v>7</v>
      </c>
      <c r="B16" s="2">
        <v>0</v>
      </c>
      <c r="C16" s="2">
        <v>0</v>
      </c>
      <c r="D16" s="2">
        <v>4</v>
      </c>
      <c r="E16" s="2">
        <v>13</v>
      </c>
      <c r="F16" s="2">
        <v>15</v>
      </c>
      <c r="G16" s="2">
        <v>18</v>
      </c>
    </row>
    <row r="17" spans="1:8" x14ac:dyDescent="0.3">
      <c r="A17" s="2" t="s">
        <v>8</v>
      </c>
      <c r="B17" s="2">
        <v>0</v>
      </c>
      <c r="C17" s="2">
        <v>5</v>
      </c>
      <c r="D17" s="2">
        <v>11</v>
      </c>
      <c r="E17" s="2">
        <v>43</v>
      </c>
      <c r="F17" s="2">
        <v>54</v>
      </c>
      <c r="G17" s="2">
        <v>66</v>
      </c>
    </row>
    <row r="18" spans="1:8" x14ac:dyDescent="0.3">
      <c r="A18" s="2" t="s">
        <v>9</v>
      </c>
      <c r="B18" s="2"/>
      <c r="C18" s="2">
        <f>(C16-B16)/(C17-B17)</f>
        <v>0</v>
      </c>
      <c r="D18" s="2">
        <f t="shared" ref="D18:G18" si="0">(D16-C16)/(D17-C17)</f>
        <v>0.66666666666666663</v>
      </c>
      <c r="E18" s="2">
        <f t="shared" si="0"/>
        <v>0.28125</v>
      </c>
      <c r="F18" s="2">
        <f t="shared" si="0"/>
        <v>0.18181818181818182</v>
      </c>
      <c r="G18" s="2">
        <f t="shared" si="0"/>
        <v>0.25</v>
      </c>
      <c r="H18" s="4">
        <f>G16/G17</f>
        <v>0.27272727272727271</v>
      </c>
    </row>
    <row r="19" spans="1:8" x14ac:dyDescent="0.3">
      <c r="A19" s="2"/>
      <c r="B19" s="2"/>
      <c r="C19" s="2"/>
      <c r="D19" s="2"/>
      <c r="E19" s="2"/>
      <c r="F19" s="2"/>
      <c r="G19" s="2"/>
    </row>
    <row r="20" spans="1:8" x14ac:dyDescent="0.3">
      <c r="A20" s="1" t="s">
        <v>14</v>
      </c>
      <c r="B20" s="2"/>
      <c r="C20" s="2"/>
      <c r="D20" s="2"/>
      <c r="E20" s="2"/>
      <c r="F20" s="2"/>
      <c r="G20" s="2"/>
    </row>
    <row r="21" spans="1:8" x14ac:dyDescent="0.3">
      <c r="A21" s="2" t="s">
        <v>6</v>
      </c>
      <c r="B21" s="2">
        <v>473</v>
      </c>
      <c r="C21" s="2">
        <v>3489</v>
      </c>
      <c r="D21" s="2">
        <v>21539</v>
      </c>
      <c r="E21" s="2">
        <v>39469</v>
      </c>
      <c r="F21" s="2">
        <v>51483</v>
      </c>
      <c r="G21" s="2">
        <v>60449</v>
      </c>
    </row>
    <row r="22" spans="1:8" x14ac:dyDescent="0.3">
      <c r="A22" s="2" t="s">
        <v>7</v>
      </c>
      <c r="B22" s="2">
        <v>0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</row>
    <row r="23" spans="1:8" x14ac:dyDescent="0.3">
      <c r="A23" s="2" t="s">
        <v>8</v>
      </c>
      <c r="B23" s="2">
        <v>0</v>
      </c>
      <c r="C23" s="2">
        <v>9</v>
      </c>
      <c r="D23" s="2">
        <v>21</v>
      </c>
      <c r="E23" s="2">
        <v>53</v>
      </c>
      <c r="F23" s="2">
        <v>65</v>
      </c>
      <c r="G23" s="2">
        <v>80</v>
      </c>
    </row>
    <row r="24" spans="1:8" x14ac:dyDescent="0.3">
      <c r="A24" s="2" t="s">
        <v>9</v>
      </c>
      <c r="B24" s="2"/>
      <c r="C24" s="2">
        <f>(C22-B22)/(C23-B23)</f>
        <v>0.1111111111111111</v>
      </c>
      <c r="D24" s="2">
        <f t="shared" ref="D24" si="1">(D22-C22)/(D23-C23)</f>
        <v>0</v>
      </c>
      <c r="E24" s="2">
        <f>(E22-D22)/(E23-D23)</f>
        <v>0</v>
      </c>
      <c r="F24" s="2">
        <f>(F22-E22)/(F23-E23)</f>
        <v>0</v>
      </c>
      <c r="G24" s="2">
        <f>(G22-F22)/(G23-F23)</f>
        <v>0</v>
      </c>
      <c r="H24" s="4">
        <f>G22/G23</f>
        <v>1.2500000000000001E-2</v>
      </c>
    </row>
  </sheetData>
  <mergeCells count="1">
    <mergeCell ref="I2:L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7B950-1F36-444E-90BE-48A015441D23}">
  <dimension ref="A1:N35"/>
  <sheetViews>
    <sheetView topLeftCell="A16" workbookViewId="0">
      <selection activeCell="H36" sqref="H36"/>
    </sheetView>
  </sheetViews>
  <sheetFormatPr defaultRowHeight="14" x14ac:dyDescent="0.3"/>
  <sheetData>
    <row r="1" spans="1:14" x14ac:dyDescent="0.3">
      <c r="A1" s="1">
        <v>0.3</v>
      </c>
      <c r="B1" s="2"/>
      <c r="C1" s="2"/>
      <c r="D1" s="2"/>
      <c r="E1" s="2"/>
      <c r="F1" s="2"/>
      <c r="G1" s="2"/>
      <c r="H1" s="4" t="s">
        <v>26</v>
      </c>
      <c r="I1" s="5" t="s">
        <v>24</v>
      </c>
      <c r="J1" s="5"/>
      <c r="K1" s="5"/>
      <c r="L1" s="5"/>
      <c r="M1" s="5"/>
      <c r="N1" s="5"/>
    </row>
    <row r="2" spans="1:14" x14ac:dyDescent="0.3">
      <c r="A2" s="2" t="s">
        <v>6</v>
      </c>
      <c r="B2" s="2">
        <v>491</v>
      </c>
      <c r="C2" s="2">
        <v>3406</v>
      </c>
      <c r="D2" s="2">
        <v>21287</v>
      </c>
      <c r="E2" s="2">
        <v>39452</v>
      </c>
      <c r="F2" s="2">
        <v>51273</v>
      </c>
      <c r="G2" s="2">
        <v>60421</v>
      </c>
      <c r="H2" s="4"/>
      <c r="I2" s="5"/>
      <c r="J2" s="5"/>
      <c r="K2" s="5"/>
      <c r="L2" s="5"/>
      <c r="M2" s="5"/>
      <c r="N2" s="5"/>
    </row>
    <row r="3" spans="1:14" x14ac:dyDescent="0.3">
      <c r="A3" s="2" t="s">
        <v>7</v>
      </c>
      <c r="B3" s="2">
        <v>0</v>
      </c>
      <c r="C3" s="2">
        <v>5</v>
      </c>
      <c r="D3" s="2">
        <v>38</v>
      </c>
      <c r="E3" s="2">
        <v>94</v>
      </c>
      <c r="F3" s="2">
        <v>114</v>
      </c>
      <c r="G3" s="2">
        <v>129</v>
      </c>
      <c r="H3" s="4"/>
      <c r="I3" s="5"/>
      <c r="J3" s="5"/>
      <c r="K3" s="5"/>
      <c r="L3" s="5"/>
      <c r="M3" s="5"/>
      <c r="N3" s="5"/>
    </row>
    <row r="4" spans="1:14" x14ac:dyDescent="0.3">
      <c r="A4" s="2" t="s">
        <v>8</v>
      </c>
      <c r="B4" s="2">
        <v>0</v>
      </c>
      <c r="C4" s="2">
        <v>6</v>
      </c>
      <c r="D4" s="2">
        <v>15</v>
      </c>
      <c r="E4" s="2">
        <v>49</v>
      </c>
      <c r="F4" s="2">
        <v>57</v>
      </c>
      <c r="G4" s="2">
        <v>66</v>
      </c>
      <c r="H4" s="4"/>
      <c r="I4" s="5"/>
      <c r="J4" s="5"/>
      <c r="K4" s="5"/>
      <c r="L4" s="5"/>
      <c r="M4" s="5"/>
      <c r="N4" s="5"/>
    </row>
    <row r="5" spans="1:14" x14ac:dyDescent="0.3">
      <c r="A5" s="2" t="s">
        <v>9</v>
      </c>
      <c r="B5" s="2"/>
      <c r="C5" s="2">
        <f>(C3-B3)/(C4-B4)</f>
        <v>0.83333333333333337</v>
      </c>
      <c r="D5" s="2">
        <f t="shared" ref="D5:G5" si="0">(D3-C3)/(D4-C4)</f>
        <v>3.6666666666666665</v>
      </c>
      <c r="E5" s="2">
        <f t="shared" si="0"/>
        <v>1.6470588235294117</v>
      </c>
      <c r="F5" s="2">
        <f t="shared" si="0"/>
        <v>2.5</v>
      </c>
      <c r="G5" s="2">
        <f t="shared" si="0"/>
        <v>1.6666666666666667</v>
      </c>
      <c r="H5" s="4">
        <f>G3/G4</f>
        <v>1.9545454545454546</v>
      </c>
    </row>
    <row r="6" spans="1:14" x14ac:dyDescent="0.3">
      <c r="A6" s="2"/>
      <c r="B6" s="2"/>
      <c r="C6" s="2"/>
      <c r="D6" s="2"/>
      <c r="E6" s="2"/>
      <c r="F6" s="2"/>
      <c r="G6" s="2"/>
      <c r="H6" s="4"/>
    </row>
    <row r="7" spans="1:14" x14ac:dyDescent="0.3">
      <c r="A7" s="1" t="s">
        <v>16</v>
      </c>
      <c r="B7" s="2"/>
      <c r="C7" s="2"/>
      <c r="D7" s="2"/>
      <c r="E7" s="2"/>
      <c r="F7" s="2"/>
      <c r="G7" s="2"/>
      <c r="H7" s="4"/>
    </row>
    <row r="8" spans="1:14" x14ac:dyDescent="0.3">
      <c r="A8" s="2" t="s">
        <v>6</v>
      </c>
      <c r="B8" s="2">
        <v>532</v>
      </c>
      <c r="C8" s="2">
        <v>3503</v>
      </c>
      <c r="D8" s="2">
        <v>21337</v>
      </c>
      <c r="E8" s="2">
        <v>39401</v>
      </c>
      <c r="F8" s="2">
        <v>51384</v>
      </c>
      <c r="G8" s="2">
        <v>60250</v>
      </c>
      <c r="H8" s="4"/>
    </row>
    <row r="9" spans="1:14" x14ac:dyDescent="0.3">
      <c r="A9" s="2" t="s">
        <v>7</v>
      </c>
      <c r="B9" s="2">
        <v>0</v>
      </c>
      <c r="C9" s="2">
        <v>3</v>
      </c>
      <c r="D9" s="2">
        <v>73</v>
      </c>
      <c r="E9" s="2">
        <v>108</v>
      </c>
      <c r="F9" s="2">
        <v>143</v>
      </c>
      <c r="G9" s="2">
        <v>156</v>
      </c>
      <c r="H9" s="4"/>
    </row>
    <row r="10" spans="1:14" x14ac:dyDescent="0.3">
      <c r="A10" s="2" t="s">
        <v>8</v>
      </c>
      <c r="B10" s="2">
        <v>0</v>
      </c>
      <c r="C10" s="2">
        <v>5</v>
      </c>
      <c r="D10" s="2">
        <v>19</v>
      </c>
      <c r="E10" s="2">
        <v>41</v>
      </c>
      <c r="F10" s="2">
        <v>62</v>
      </c>
      <c r="G10" s="2">
        <v>76</v>
      </c>
      <c r="H10" s="4"/>
    </row>
    <row r="11" spans="1:14" x14ac:dyDescent="0.3">
      <c r="A11" s="2" t="s">
        <v>9</v>
      </c>
      <c r="B11" s="2"/>
      <c r="C11" s="2">
        <f>(C9-B9)/(C10-B10)</f>
        <v>0.6</v>
      </c>
      <c r="D11" s="2">
        <f>(D9-C9)/(D10-C10)</f>
        <v>5</v>
      </c>
      <c r="E11" s="2">
        <f>(E9-D9)/(E10-D10)</f>
        <v>1.5909090909090908</v>
      </c>
      <c r="F11" s="2">
        <f>(F9-E9)/(F10-E10)</f>
        <v>1.6666666666666667</v>
      </c>
      <c r="G11" s="2">
        <f>(G9-F9)/(G10-F10)</f>
        <v>0.9285714285714286</v>
      </c>
      <c r="H11" s="4">
        <f>G9/G10</f>
        <v>2.0526315789473686</v>
      </c>
    </row>
    <row r="12" spans="1:14" x14ac:dyDescent="0.3">
      <c r="A12" s="2"/>
      <c r="B12" s="2"/>
      <c r="C12" s="2"/>
      <c r="D12" s="2"/>
      <c r="E12" s="2"/>
      <c r="F12" s="2"/>
      <c r="G12" s="2"/>
      <c r="H12" s="4"/>
    </row>
    <row r="13" spans="1:14" x14ac:dyDescent="0.3">
      <c r="A13" s="1">
        <v>0.7</v>
      </c>
      <c r="B13" s="2"/>
      <c r="C13" s="2"/>
      <c r="D13" s="2"/>
      <c r="E13" s="2"/>
      <c r="F13" s="2"/>
      <c r="G13" s="2"/>
      <c r="H13" s="4"/>
    </row>
    <row r="14" spans="1:14" x14ac:dyDescent="0.3">
      <c r="A14" s="2" t="s">
        <v>6</v>
      </c>
      <c r="B14" s="2">
        <v>558</v>
      </c>
      <c r="C14" s="2">
        <v>3492</v>
      </c>
      <c r="D14" s="2">
        <v>21571</v>
      </c>
      <c r="E14" s="2">
        <v>39560</v>
      </c>
      <c r="F14" s="2">
        <v>51716</v>
      </c>
      <c r="G14" s="2">
        <v>60682</v>
      </c>
      <c r="H14" s="4"/>
    </row>
    <row r="15" spans="1:14" x14ac:dyDescent="0.3">
      <c r="A15" s="2" t="s">
        <v>7</v>
      </c>
      <c r="B15" s="2">
        <v>0</v>
      </c>
      <c r="C15" s="2">
        <v>0</v>
      </c>
      <c r="D15" s="2">
        <v>15</v>
      </c>
      <c r="E15" s="2">
        <v>28</v>
      </c>
      <c r="F15" s="2">
        <v>39</v>
      </c>
      <c r="G15" s="2">
        <v>55</v>
      </c>
      <c r="H15" s="4"/>
    </row>
    <row r="16" spans="1:14" x14ac:dyDescent="0.3">
      <c r="A16" s="2" t="s">
        <v>8</v>
      </c>
      <c r="B16" s="2">
        <v>0</v>
      </c>
      <c r="C16" s="2">
        <v>1</v>
      </c>
      <c r="D16" s="2">
        <v>7</v>
      </c>
      <c r="E16" s="2">
        <v>49</v>
      </c>
      <c r="F16" s="2">
        <v>57</v>
      </c>
      <c r="G16" s="2">
        <v>70</v>
      </c>
      <c r="H16" s="4"/>
    </row>
    <row r="17" spans="1:8" x14ac:dyDescent="0.3">
      <c r="A17" s="2" t="s">
        <v>9</v>
      </c>
      <c r="B17" s="2"/>
      <c r="C17" s="2">
        <f>(C15-B15)/(C16-B16)</f>
        <v>0</v>
      </c>
      <c r="D17" s="2">
        <f t="shared" ref="D17:E17" si="1">(D15-C15)/(D16-C16)</f>
        <v>2.5</v>
      </c>
      <c r="E17" s="2">
        <f t="shared" si="1"/>
        <v>0.30952380952380953</v>
      </c>
      <c r="F17" s="2">
        <f>(F15-E15)/(F16-E16)</f>
        <v>1.375</v>
      </c>
      <c r="G17" s="2">
        <f>(G15-F15)/(G16-F16)</f>
        <v>1.2307692307692308</v>
      </c>
      <c r="H17" s="4">
        <f>G15/G16</f>
        <v>0.7857142857142857</v>
      </c>
    </row>
    <row r="18" spans="1:8" x14ac:dyDescent="0.3">
      <c r="A18" s="2"/>
      <c r="B18" s="2"/>
      <c r="C18" s="2"/>
      <c r="D18" s="2"/>
      <c r="E18" s="2"/>
      <c r="F18" s="2"/>
      <c r="G18" s="2"/>
      <c r="H18" s="4"/>
    </row>
    <row r="19" spans="1:8" x14ac:dyDescent="0.3">
      <c r="A19" s="1" t="s">
        <v>17</v>
      </c>
      <c r="B19" s="2"/>
      <c r="C19" s="2"/>
      <c r="D19" s="2"/>
      <c r="E19" s="2"/>
      <c r="F19" s="2"/>
      <c r="G19" s="2"/>
      <c r="H19" s="4"/>
    </row>
    <row r="20" spans="1:8" x14ac:dyDescent="0.3">
      <c r="A20" s="2" t="s">
        <v>6</v>
      </c>
      <c r="B20" s="2">
        <v>487</v>
      </c>
      <c r="C20" s="2">
        <v>3417</v>
      </c>
      <c r="D20" s="2">
        <v>21511</v>
      </c>
      <c r="E20" s="2">
        <v>39589</v>
      </c>
      <c r="F20" s="2">
        <v>51611</v>
      </c>
      <c r="G20" s="2">
        <v>60638</v>
      </c>
      <c r="H20" s="4"/>
    </row>
    <row r="21" spans="1:8" x14ac:dyDescent="0.3">
      <c r="A21" s="2" t="s">
        <v>7</v>
      </c>
      <c r="B21" s="2">
        <v>0</v>
      </c>
      <c r="C21" s="2">
        <v>1</v>
      </c>
      <c r="D21" s="2">
        <v>34</v>
      </c>
      <c r="E21" s="2">
        <v>43</v>
      </c>
      <c r="F21" s="2">
        <v>46</v>
      </c>
      <c r="G21" s="2">
        <v>58</v>
      </c>
      <c r="H21" s="4"/>
    </row>
    <row r="22" spans="1:8" x14ac:dyDescent="0.3">
      <c r="A22" s="2" t="s">
        <v>8</v>
      </c>
      <c r="B22" s="2">
        <v>0</v>
      </c>
      <c r="C22" s="2">
        <v>4</v>
      </c>
      <c r="D22" s="2">
        <v>17</v>
      </c>
      <c r="E22" s="2">
        <v>42</v>
      </c>
      <c r="F22" s="2">
        <v>46</v>
      </c>
      <c r="G22" s="2">
        <v>56</v>
      </c>
      <c r="H22" s="4"/>
    </row>
    <row r="23" spans="1:8" x14ac:dyDescent="0.3">
      <c r="A23" s="2" t="s">
        <v>9</v>
      </c>
      <c r="B23" s="2"/>
      <c r="C23" s="2">
        <f>(C21-B21)/(C22-B22)</f>
        <v>0.25</v>
      </c>
      <c r="D23" s="2">
        <f>(D21-C21)/(D22-C22)</f>
        <v>2.5384615384615383</v>
      </c>
      <c r="E23" s="2">
        <f>(E21-D21)/(E22-D22)</f>
        <v>0.36</v>
      </c>
      <c r="F23" s="2">
        <f>(F21-E21)/(F22-E22)</f>
        <v>0.75</v>
      </c>
      <c r="G23" s="2">
        <f>(G21-F21)/(G22-F22)</f>
        <v>1.2</v>
      </c>
      <c r="H23" s="4">
        <f>G21/G22</f>
        <v>1.0357142857142858</v>
      </c>
    </row>
    <row r="24" spans="1:8" x14ac:dyDescent="0.3">
      <c r="A24" s="2"/>
      <c r="B24" s="2"/>
      <c r="C24" s="2"/>
      <c r="D24" s="2"/>
      <c r="E24" s="2"/>
      <c r="F24" s="2"/>
      <c r="G24" s="2"/>
      <c r="H24" s="4"/>
    </row>
    <row r="25" spans="1:8" x14ac:dyDescent="0.3">
      <c r="A25" s="1">
        <v>0.9</v>
      </c>
      <c r="B25" s="2"/>
      <c r="C25" s="2"/>
      <c r="D25" s="2"/>
      <c r="E25" s="2"/>
      <c r="F25" s="2"/>
      <c r="G25" s="2"/>
      <c r="H25" s="4"/>
    </row>
    <row r="26" spans="1:8" x14ac:dyDescent="0.3">
      <c r="A26" s="2" t="s">
        <v>6</v>
      </c>
      <c r="B26" s="2">
        <v>531</v>
      </c>
      <c r="C26" s="2">
        <v>3577</v>
      </c>
      <c r="D26" s="2">
        <v>21576</v>
      </c>
      <c r="E26" s="2">
        <v>39470</v>
      </c>
      <c r="F26" s="2">
        <v>51328</v>
      </c>
      <c r="G26" s="2">
        <v>60151</v>
      </c>
      <c r="H26" s="4"/>
    </row>
    <row r="27" spans="1:8" x14ac:dyDescent="0.3">
      <c r="A27" s="2" t="s">
        <v>7</v>
      </c>
      <c r="B27" s="2">
        <v>0</v>
      </c>
      <c r="C27" s="2">
        <v>0</v>
      </c>
      <c r="D27" s="2">
        <v>4</v>
      </c>
      <c r="E27" s="2">
        <v>13</v>
      </c>
      <c r="F27" s="2">
        <v>15</v>
      </c>
      <c r="G27" s="2">
        <v>18</v>
      </c>
      <c r="H27" s="4"/>
    </row>
    <row r="28" spans="1:8" x14ac:dyDescent="0.3">
      <c r="A28" s="2" t="s">
        <v>8</v>
      </c>
      <c r="B28" s="2">
        <v>0</v>
      </c>
      <c r="C28" s="2">
        <v>5</v>
      </c>
      <c r="D28" s="2">
        <v>11</v>
      </c>
      <c r="E28" s="2">
        <v>43</v>
      </c>
      <c r="F28" s="2">
        <v>54</v>
      </c>
      <c r="G28" s="2">
        <v>66</v>
      </c>
      <c r="H28" s="4"/>
    </row>
    <row r="29" spans="1:8" x14ac:dyDescent="0.3">
      <c r="A29" s="2" t="s">
        <v>9</v>
      </c>
      <c r="B29" s="2"/>
      <c r="C29" s="2">
        <f>(C27-B27)/(C28-B28)</f>
        <v>0</v>
      </c>
      <c r="D29" s="2">
        <f t="shared" ref="D29:G29" si="2">(D27-C27)/(D28-C28)</f>
        <v>0.66666666666666663</v>
      </c>
      <c r="E29" s="2">
        <f t="shared" si="2"/>
        <v>0.28125</v>
      </c>
      <c r="F29" s="2">
        <f t="shared" si="2"/>
        <v>0.18181818181818182</v>
      </c>
      <c r="G29" s="2">
        <f t="shared" si="2"/>
        <v>0.25</v>
      </c>
      <c r="H29" s="4">
        <f>G27/G28</f>
        <v>0.27272727272727271</v>
      </c>
    </row>
    <row r="31" spans="1:8" x14ac:dyDescent="0.3">
      <c r="A31" s="1" t="s">
        <v>18</v>
      </c>
      <c r="B31" s="2"/>
      <c r="C31" s="2"/>
      <c r="D31" s="2"/>
      <c r="E31" s="2"/>
      <c r="F31" s="2"/>
      <c r="G31" s="2"/>
      <c r="H31" s="4"/>
    </row>
    <row r="32" spans="1:8" x14ac:dyDescent="0.3">
      <c r="A32" s="2" t="s">
        <v>6</v>
      </c>
      <c r="B32" s="2">
        <v>533</v>
      </c>
      <c r="C32" s="2">
        <v>2484</v>
      </c>
      <c r="D32" s="2">
        <v>21386</v>
      </c>
      <c r="E32" s="2">
        <v>39194</v>
      </c>
      <c r="F32" s="2">
        <v>50801</v>
      </c>
      <c r="G32" s="2">
        <v>59786</v>
      </c>
      <c r="H32" s="4"/>
    </row>
    <row r="33" spans="1:8" x14ac:dyDescent="0.3">
      <c r="A33" s="2" t="s">
        <v>7</v>
      </c>
      <c r="B33" s="2">
        <v>0</v>
      </c>
      <c r="C33" s="2">
        <v>1</v>
      </c>
      <c r="D33" s="2">
        <v>15</v>
      </c>
      <c r="E33" s="2">
        <v>25</v>
      </c>
      <c r="F33" s="2">
        <v>28</v>
      </c>
      <c r="G33" s="2">
        <v>29</v>
      </c>
      <c r="H33" s="4"/>
    </row>
    <row r="34" spans="1:8" x14ac:dyDescent="0.3">
      <c r="A34" s="2" t="s">
        <v>8</v>
      </c>
      <c r="B34" s="2">
        <v>0</v>
      </c>
      <c r="C34" s="2">
        <v>5</v>
      </c>
      <c r="D34" s="2">
        <v>18</v>
      </c>
      <c r="E34" s="2">
        <v>42</v>
      </c>
      <c r="F34" s="2">
        <v>49</v>
      </c>
      <c r="G34" s="2">
        <v>61</v>
      </c>
      <c r="H34" s="4"/>
    </row>
    <row r="35" spans="1:8" x14ac:dyDescent="0.3">
      <c r="A35" s="2" t="s">
        <v>9</v>
      </c>
      <c r="B35" s="2"/>
      <c r="C35" s="2">
        <f>(C33-B33)/(C34-B34)</f>
        <v>0.2</v>
      </c>
      <c r="D35" s="2">
        <f>(D33-C33)/(D34-C34)</f>
        <v>1.0769230769230769</v>
      </c>
      <c r="E35" s="2">
        <f>(E33-D33)/(E34-D34)</f>
        <v>0.41666666666666669</v>
      </c>
      <c r="F35" s="2">
        <f>(F33-E33)/(F34-E34)</f>
        <v>0.42857142857142855</v>
      </c>
      <c r="G35" s="2">
        <f>(G33-F33)/(G34-F34)</f>
        <v>8.3333333333333329E-2</v>
      </c>
      <c r="H35" s="4">
        <f>G33/G34</f>
        <v>0.47540983606557374</v>
      </c>
    </row>
  </sheetData>
  <mergeCells count="1">
    <mergeCell ref="I1:N4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80555-CB1C-4C33-85BD-50C4C4CC2870}">
  <dimension ref="A1:M12"/>
  <sheetViews>
    <sheetView workbookViewId="0">
      <selection activeCell="H13" sqref="H13"/>
    </sheetView>
  </sheetViews>
  <sheetFormatPr defaultRowHeight="14" x14ac:dyDescent="0.3"/>
  <sheetData>
    <row r="1" spans="1:13" x14ac:dyDescent="0.3">
      <c r="A1" s="1" t="s">
        <v>15</v>
      </c>
      <c r="B1" s="2"/>
      <c r="C1" s="2"/>
      <c r="D1" s="2"/>
      <c r="E1" s="2"/>
      <c r="F1" s="2"/>
      <c r="G1" s="2"/>
      <c r="H1" t="s">
        <v>26</v>
      </c>
      <c r="J1" s="5" t="s">
        <v>23</v>
      </c>
      <c r="K1" s="5"/>
      <c r="L1" s="5"/>
      <c r="M1" s="5"/>
    </row>
    <row r="2" spans="1:13" x14ac:dyDescent="0.3">
      <c r="A2" s="2" t="s">
        <v>6</v>
      </c>
      <c r="B2" s="2">
        <v>535</v>
      </c>
      <c r="C2" s="2">
        <v>3512</v>
      </c>
      <c r="D2" s="2">
        <v>21346</v>
      </c>
      <c r="E2" s="2">
        <v>39411</v>
      </c>
      <c r="F2" s="2">
        <v>51551</v>
      </c>
      <c r="G2" s="2">
        <v>60496</v>
      </c>
      <c r="J2" s="5"/>
      <c r="K2" s="5"/>
      <c r="L2" s="5"/>
      <c r="M2" s="5"/>
    </row>
    <row r="3" spans="1:13" x14ac:dyDescent="0.3">
      <c r="A3" s="2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</v>
      </c>
      <c r="J3" s="5"/>
      <c r="K3" s="5"/>
      <c r="L3" s="5"/>
      <c r="M3" s="5"/>
    </row>
    <row r="4" spans="1:13" x14ac:dyDescent="0.3">
      <c r="A4" s="2" t="s">
        <v>8</v>
      </c>
      <c r="B4" s="2">
        <v>0</v>
      </c>
      <c r="C4" s="2">
        <v>6</v>
      </c>
      <c r="D4" s="2">
        <v>23</v>
      </c>
      <c r="E4" s="2">
        <v>44</v>
      </c>
      <c r="F4" s="2">
        <v>47</v>
      </c>
      <c r="G4" s="2">
        <v>62</v>
      </c>
      <c r="J4" s="5"/>
      <c r="K4" s="5"/>
      <c r="L4" s="5"/>
      <c r="M4" s="5"/>
    </row>
    <row r="5" spans="1:13" x14ac:dyDescent="0.3">
      <c r="A5" s="2" t="s">
        <v>9</v>
      </c>
      <c r="B5" s="2"/>
      <c r="C5" s="2">
        <f>(C3-B3)/(C4-B4)</f>
        <v>0</v>
      </c>
      <c r="D5" s="2">
        <f>(D3-C3)/(D4-C4)</f>
        <v>0</v>
      </c>
      <c r="E5" s="2">
        <f>(E3-D3)/(E4-D4)</f>
        <v>0</v>
      </c>
      <c r="F5" s="2">
        <f>(F3-E3)/(F4-E4)</f>
        <v>0</v>
      </c>
      <c r="G5" s="2">
        <f>(G3-F3)/(G4-F4)</f>
        <v>6.6666666666666666E-2</v>
      </c>
      <c r="H5" s="4">
        <f>G3/G4</f>
        <v>1.6129032258064516E-2</v>
      </c>
    </row>
    <row r="8" spans="1:13" x14ac:dyDescent="0.3">
      <c r="A8" s="1" t="s">
        <v>22</v>
      </c>
    </row>
    <row r="9" spans="1:13" x14ac:dyDescent="0.3">
      <c r="A9" s="2" t="s">
        <v>6</v>
      </c>
      <c r="B9" s="2">
        <v>446</v>
      </c>
      <c r="C9" s="2">
        <v>2815</v>
      </c>
      <c r="D9" s="2">
        <v>17207</v>
      </c>
      <c r="E9" s="2">
        <v>31727</v>
      </c>
      <c r="F9" s="2">
        <v>41530</v>
      </c>
      <c r="G9" s="2">
        <v>48869</v>
      </c>
    </row>
    <row r="10" spans="1:13" x14ac:dyDescent="0.3">
      <c r="A10" s="2" t="s">
        <v>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13" x14ac:dyDescent="0.3">
      <c r="A11" s="2" t="s">
        <v>8</v>
      </c>
      <c r="B11" s="2">
        <v>0</v>
      </c>
      <c r="C11" s="2">
        <v>2</v>
      </c>
      <c r="D11" s="2">
        <v>11</v>
      </c>
      <c r="E11" s="2">
        <v>44</v>
      </c>
      <c r="F11" s="2">
        <v>55</v>
      </c>
      <c r="G11" s="2">
        <v>65</v>
      </c>
    </row>
    <row r="12" spans="1:13" x14ac:dyDescent="0.3">
      <c r="A12" s="2" t="s">
        <v>9</v>
      </c>
      <c r="B12" s="2"/>
      <c r="C12" s="2">
        <f>(C10-B10)/(C11-B11)</f>
        <v>0</v>
      </c>
      <c r="D12" s="2">
        <f>(D10-C10)/(D11-C11)</f>
        <v>0</v>
      </c>
      <c r="E12" s="2">
        <f>(E10-D10)/(E11-D11)</f>
        <v>0</v>
      </c>
      <c r="F12" s="2">
        <f>(F10-E10)/(F11-E11)</f>
        <v>0</v>
      </c>
      <c r="G12" s="2">
        <f>(G10-F10)/(G11-F11)</f>
        <v>0</v>
      </c>
      <c r="H12" s="4">
        <f>G10/G11</f>
        <v>0</v>
      </c>
    </row>
  </sheetData>
  <mergeCells count="1">
    <mergeCell ref="J1:M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周鹏</dc:creator>
  <cp:lastModifiedBy>blue youth</cp:lastModifiedBy>
  <dcterms:created xsi:type="dcterms:W3CDTF">2015-06-05T18:19:34Z</dcterms:created>
  <dcterms:modified xsi:type="dcterms:W3CDTF">2021-03-20T01:41:04Z</dcterms:modified>
</cp:coreProperties>
</file>