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10" tabRatio="780" activeTab="3"/>
  </bookViews>
  <sheets>
    <sheet name="封面" sheetId="87" r:id="rId1"/>
    <sheet name="修改控制" sheetId="86" r:id="rId2"/>
    <sheet name="テスト報告書（サマリ）" sheetId="75" state="hidden" r:id="rId3"/>
    <sheet name="测试计划" sheetId="93" r:id="rId4"/>
    <sheet name="测试大纲" sheetId="89" r:id="rId5"/>
    <sheet name="测试指标与评价" sheetId="78" r:id="rId6"/>
    <sheet name="功能用例" sheetId="79" r:id="rId7"/>
    <sheet name="チェックリスト" sheetId="55" state="hidden" r:id="rId8"/>
    <sheet name="【使用しない】　テスト報告書" sheetId="52" state="hidden" r:id="rId9"/>
    <sheet name="场景用例(跨模块操作)" sheetId="90" r:id="rId10"/>
    <sheet name="接口测试用例" sheetId="91" r:id="rId11"/>
    <sheet name="测试用例要求" sheetId="88" r:id="rId12"/>
    <sheet name="指標値&amp;版本要求" sheetId="80" r:id="rId13"/>
    <sheet name="业务矩阵表" sheetId="92" r:id="rId14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6" hidden="1">功能用例!$A$6:$Y$53</definedName>
    <definedName name="_Sort" localSheetId="2" hidden="1">#REF!</definedName>
    <definedName name="_Sort" localSheetId="5" hidden="1">#REF!</definedName>
    <definedName name="_Sort" localSheetId="6" hidden="1">#REF!</definedName>
    <definedName name="_Sort" localSheetId="1" hidden="1">#REF!</definedName>
    <definedName name="_Sort" localSheetId="12" hidden="1">#REF!</definedName>
    <definedName name="_Sort" hidden="1">#REF!</definedName>
    <definedName name="①NEW" localSheetId="2">#REF!</definedName>
    <definedName name="①NEW" localSheetId="0">#REF!</definedName>
    <definedName name="①NEW" localSheetId="5">#REF!</definedName>
    <definedName name="①NEW" localSheetId="6">#REF!</definedName>
    <definedName name="①NEW" localSheetId="1">#REF!</definedName>
    <definedName name="①NEW" localSheetId="12">#REF!</definedName>
    <definedName name="①NEW">#REF!</definedName>
    <definedName name="①OLD" localSheetId="2">#REF!</definedName>
    <definedName name="①OLD" localSheetId="0">#REF!</definedName>
    <definedName name="①OLD" localSheetId="5">#REF!</definedName>
    <definedName name="①OLD" localSheetId="6">#REF!</definedName>
    <definedName name="①OLD" localSheetId="1">#REF!</definedName>
    <definedName name="①OLD" localSheetId="12">#REF!</definedName>
    <definedName name="①OLD">#REF!</definedName>
    <definedName name="③NEW" localSheetId="2">#REF!</definedName>
    <definedName name="③NEW" localSheetId="0">#REF!</definedName>
    <definedName name="③NEW" localSheetId="5">#REF!</definedName>
    <definedName name="③NEW" localSheetId="6">#REF!</definedName>
    <definedName name="③NEW" localSheetId="1">#REF!</definedName>
    <definedName name="③NEW" localSheetId="12">#REF!</definedName>
    <definedName name="③NEW">#REF!</definedName>
    <definedName name="③OLD" localSheetId="2">#REF!</definedName>
    <definedName name="③OLD" localSheetId="0">#REF!</definedName>
    <definedName name="③OLD" localSheetId="5">#REF!</definedName>
    <definedName name="③OLD" localSheetId="6">#REF!</definedName>
    <definedName name="③OLD" localSheetId="1">#REF!</definedName>
    <definedName name="③OLD" localSheetId="12">#REF!</definedName>
    <definedName name="③OLD">#REF!</definedName>
    <definedName name="④NEW" localSheetId="2">#REF!</definedName>
    <definedName name="④NEW" localSheetId="0">#REF!</definedName>
    <definedName name="④NEW" localSheetId="5">#REF!</definedName>
    <definedName name="④NEW" localSheetId="6">#REF!</definedName>
    <definedName name="④NEW" localSheetId="1">#REF!</definedName>
    <definedName name="④NEW" localSheetId="12">#REF!</definedName>
    <definedName name="④NEW">#REF!</definedName>
    <definedName name="④OLD" localSheetId="2">#REF!</definedName>
    <definedName name="④OLD" localSheetId="0">#REF!</definedName>
    <definedName name="④OLD" localSheetId="5">#REF!</definedName>
    <definedName name="④OLD" localSheetId="6">#REF!</definedName>
    <definedName name="④OLD" localSheetId="1">#REF!</definedName>
    <definedName name="④OLD" localSheetId="12">#REF!</definedName>
    <definedName name="④OLD">#REF!</definedName>
    <definedName name="⑤NEW" localSheetId="2">#REF!</definedName>
    <definedName name="⑤NEW" localSheetId="0">#REF!</definedName>
    <definedName name="⑤NEW" localSheetId="5">#REF!</definedName>
    <definedName name="⑤NEW" localSheetId="6">#REF!</definedName>
    <definedName name="⑤NEW" localSheetId="1">#REF!</definedName>
    <definedName name="⑤NEW" localSheetId="12">#REF!</definedName>
    <definedName name="⑤NEW">#REF!</definedName>
    <definedName name="⑤OLD" localSheetId="2">#REF!</definedName>
    <definedName name="⑤OLD" localSheetId="0">#REF!</definedName>
    <definedName name="⑤OLD" localSheetId="5">#REF!</definedName>
    <definedName name="⑤OLD" localSheetId="6">#REF!</definedName>
    <definedName name="⑤OLD" localSheetId="1">#REF!</definedName>
    <definedName name="⑤OLD" localSheetId="12">#REF!</definedName>
    <definedName name="⑤OLD">#REF!</definedName>
    <definedName name="⑧NEW" localSheetId="2">#REF!</definedName>
    <definedName name="⑧NEW" localSheetId="0">#REF!</definedName>
    <definedName name="⑧NEW" localSheetId="5">#REF!</definedName>
    <definedName name="⑧NEW" localSheetId="6">#REF!</definedName>
    <definedName name="⑧NEW" localSheetId="1">#REF!</definedName>
    <definedName name="⑧NEW" localSheetId="12">#REF!</definedName>
    <definedName name="⑧NEW">#REF!</definedName>
    <definedName name="⑧OLD" localSheetId="2">#REF!</definedName>
    <definedName name="⑧OLD" localSheetId="0">#REF!</definedName>
    <definedName name="⑧OLD" localSheetId="5">#REF!</definedName>
    <definedName name="⑧OLD" localSheetId="6">#REF!</definedName>
    <definedName name="⑧OLD" localSheetId="1">#REF!</definedName>
    <definedName name="⑧OLD" localSheetId="12">#REF!</definedName>
    <definedName name="⑧OLD">#REF!</definedName>
    <definedName name="abc" localSheetId="2">#REF!</definedName>
    <definedName name="abc" localSheetId="0">#REF!</definedName>
    <definedName name="abc" localSheetId="5">#REF!</definedName>
    <definedName name="abc" localSheetId="6">#REF!</definedName>
    <definedName name="abc" localSheetId="1">#REF!</definedName>
    <definedName name="abc" localSheetId="12">#REF!</definedName>
    <definedName name="abc">#REF!</definedName>
    <definedName name="AuthorizeDate" localSheetId="2">#REF!</definedName>
    <definedName name="AuthorizeDate" localSheetId="0">#REF!</definedName>
    <definedName name="AuthorizeDate" localSheetId="5">#REF!</definedName>
    <definedName name="AuthorizeDate" localSheetId="6">#REF!</definedName>
    <definedName name="AuthorizeDate" localSheetId="1">#REF!</definedName>
    <definedName name="AuthorizeDate" localSheetId="12">#REF!</definedName>
    <definedName name="AuthorizeDate">#REF!</definedName>
    <definedName name="AuthorizeDate1" localSheetId="2">#REF!</definedName>
    <definedName name="AuthorizeDate1" localSheetId="0">#REF!</definedName>
    <definedName name="AuthorizeDate1" localSheetId="5">#REF!</definedName>
    <definedName name="AuthorizeDate1" localSheetId="6">#REF!</definedName>
    <definedName name="AuthorizeDate1" localSheetId="1">#REF!</definedName>
    <definedName name="AuthorizeDate1" localSheetId="12">#REF!</definedName>
    <definedName name="AuthorizeDate1">#REF!</definedName>
    <definedName name="AuthorizeUser" localSheetId="2">#REF!</definedName>
    <definedName name="AuthorizeUser" localSheetId="0">#REF!</definedName>
    <definedName name="AuthorizeUser" localSheetId="5">#REF!</definedName>
    <definedName name="AuthorizeUser" localSheetId="6">#REF!</definedName>
    <definedName name="AuthorizeUser" localSheetId="1">#REF!</definedName>
    <definedName name="AuthorizeUser" localSheetId="12">#REF!</definedName>
    <definedName name="AuthorizeUser">#REF!</definedName>
    <definedName name="AuthrizeDate" localSheetId="2">#REF!</definedName>
    <definedName name="AuthrizeDate" localSheetId="0">#REF!</definedName>
    <definedName name="AuthrizeDate" localSheetId="5">#REF!</definedName>
    <definedName name="AuthrizeDate" localSheetId="6">#REF!</definedName>
    <definedName name="AuthrizeDate" localSheetId="1">#REF!</definedName>
    <definedName name="AuthrizeDate" localSheetId="12">#REF!</definedName>
    <definedName name="AuthrizeDate">#REF!</definedName>
    <definedName name="BM" localSheetId="2">#REF!</definedName>
    <definedName name="BM" localSheetId="5">#REF!</definedName>
    <definedName name="BM" localSheetId="6">#REF!</definedName>
    <definedName name="BM" localSheetId="1">#REF!</definedName>
    <definedName name="BM" localSheetId="12">#REF!</definedName>
    <definedName name="BM">#REF!</definedName>
    <definedName name="CELLCNT" localSheetId="2">#REF!</definedName>
    <definedName name="CELLCNT" localSheetId="5">#REF!</definedName>
    <definedName name="CELLCNT" localSheetId="6">#REF!</definedName>
    <definedName name="CELLCNT" localSheetId="1">#REF!</definedName>
    <definedName name="CELLCNT" localSheetId="12">#REF!</definedName>
    <definedName name="CELLCNT">#REF!</definedName>
    <definedName name="CELLSIZ" localSheetId="2">#REF!</definedName>
    <definedName name="CELLSIZ" localSheetId="5">#REF!</definedName>
    <definedName name="CELLSIZ" localSheetId="6">#REF!</definedName>
    <definedName name="CELLSIZ" localSheetId="1">#REF!</definedName>
    <definedName name="CELLSIZ" localSheetId="12">#REF!</definedName>
    <definedName name="CELLSIZ">#REF!</definedName>
    <definedName name="CreateDate" localSheetId="2">#REF!</definedName>
    <definedName name="CreateDate" localSheetId="0">#REF!</definedName>
    <definedName name="CreateDate" localSheetId="5">#REF!</definedName>
    <definedName name="CreateDate" localSheetId="6">#REF!</definedName>
    <definedName name="CreateDate" localSheetId="1">#REF!</definedName>
    <definedName name="CreateDate" localSheetId="12">#REF!</definedName>
    <definedName name="CreateDate">#REF!</definedName>
    <definedName name="CreateUser" localSheetId="2">#REF!</definedName>
    <definedName name="CreateUser" localSheetId="0">#REF!</definedName>
    <definedName name="CreateUser" localSheetId="5">#REF!</definedName>
    <definedName name="CreateUser" localSheetId="6">#REF!</definedName>
    <definedName name="CreateUser" localSheetId="1">#REF!</definedName>
    <definedName name="CreateUser" localSheetId="12">#REF!</definedName>
    <definedName name="CreateUser">#REF!</definedName>
    <definedName name="DATE" localSheetId="2">#REF!</definedName>
    <definedName name="DATE" localSheetId="5">#REF!</definedName>
    <definedName name="DATE" localSheetId="6">#REF!</definedName>
    <definedName name="DATE" localSheetId="1">#REF!</definedName>
    <definedName name="DATE" localSheetId="12">#REF!</definedName>
    <definedName name="DATE">#REF!</definedName>
    <definedName name="ＥＴＣサーバ端末_オンライン">[1]設定値!$B$3:$B$8</definedName>
    <definedName name="ＥＴＣサーバ端末_後方">[1]設定値!$C$3:$C$22</definedName>
    <definedName name="Excel_BuiltIn_Print_Titles" localSheetId="2">#REF!</definedName>
    <definedName name="Excel_BuiltIn_Print_Titles" localSheetId="5">#REF!</definedName>
    <definedName name="Excel_BuiltIn_Print_Titles" localSheetId="6">#REF!</definedName>
    <definedName name="Excel_BuiltIn_Print_Titles" localSheetId="1">#REF!</definedName>
    <definedName name="Excel_BuiltIn_Print_Titles" localSheetId="12">#REF!</definedName>
    <definedName name="Excel_BuiltIn_Print_Titles">#REF!</definedName>
    <definedName name="GMIN_NO" localSheetId="2">#REF!</definedName>
    <definedName name="GMIN_NO" localSheetId="5">#REF!</definedName>
    <definedName name="GMIN_NO" localSheetId="6">#REF!</definedName>
    <definedName name="GMIN_NO" localSheetId="1">#REF!</definedName>
    <definedName name="GMIN_NO" localSheetId="12">#REF!</definedName>
    <definedName name="GMIN_NO">#REF!</definedName>
    <definedName name="GO" localSheetId="2">[3]②適正処理情報!#REF!</definedName>
    <definedName name="GO" localSheetId="5">[2]②適正処理情報!#REF!</definedName>
    <definedName name="GO" localSheetId="6">[2]②適正処理情報!#REF!</definedName>
    <definedName name="GO" localSheetId="1">[2]②適正処理情報!#REF!</definedName>
    <definedName name="GO" localSheetId="12">[2]②適正処理情報!#REF!</definedName>
    <definedName name="GO">[2]②適正処理情報!#REF!</definedName>
    <definedName name="GOKEI" localSheetId="2">[3]①車両装備情報!#REF!</definedName>
    <definedName name="GOKEI" localSheetId="5">[2]①車両装備情報!#REF!</definedName>
    <definedName name="GOKEI" localSheetId="6">[2]①車両装備情報!#REF!</definedName>
    <definedName name="GOKEI" localSheetId="1">[2]①車両装備情報!#REF!</definedName>
    <definedName name="GOKEI" localSheetId="12">[2]①車両装備情報!#REF!</definedName>
    <definedName name="GOKEI">[2]①車両装備情報!#REF!</definedName>
    <definedName name="GOKEI01" localSheetId="2">#REF!</definedName>
    <definedName name="GOKEI01" localSheetId="0">#REF!</definedName>
    <definedName name="GOKEI01" localSheetId="5">#REF!</definedName>
    <definedName name="GOKEI01" localSheetId="6">#REF!</definedName>
    <definedName name="GOKEI01" localSheetId="1">#REF!</definedName>
    <definedName name="GOKEI01" localSheetId="12">#REF!</definedName>
    <definedName name="GOKEI01">#REF!</definedName>
    <definedName name="GOKEI02" localSheetId="2">#REF!</definedName>
    <definedName name="GOKEI02" localSheetId="0">#REF!</definedName>
    <definedName name="GOKEI02" localSheetId="5">#REF!</definedName>
    <definedName name="GOKEI02" localSheetId="6">#REF!</definedName>
    <definedName name="GOKEI02" localSheetId="1">#REF!</definedName>
    <definedName name="GOKEI02" localSheetId="12">#REF!</definedName>
    <definedName name="GOKEI02">#REF!</definedName>
    <definedName name="GOKEI03" localSheetId="2">#REF!</definedName>
    <definedName name="GOKEI03" localSheetId="0">#REF!</definedName>
    <definedName name="GOKEI03" localSheetId="5">#REF!</definedName>
    <definedName name="GOKEI03" localSheetId="6">#REF!</definedName>
    <definedName name="GOKEI03" localSheetId="1">#REF!</definedName>
    <definedName name="GOKEI03" localSheetId="12">#REF!</definedName>
    <definedName name="GOKEI03">#REF!</definedName>
    <definedName name="GOKEI04" localSheetId="2">#REF!</definedName>
    <definedName name="GOKEI04" localSheetId="0">#REF!</definedName>
    <definedName name="GOKEI04" localSheetId="5">#REF!</definedName>
    <definedName name="GOKEI04" localSheetId="6">#REF!</definedName>
    <definedName name="GOKEI04" localSheetId="1">#REF!</definedName>
    <definedName name="GOKEI04" localSheetId="12">#REF!</definedName>
    <definedName name="GOKEI04">#REF!</definedName>
    <definedName name="GOKEI05" localSheetId="2">#REF!</definedName>
    <definedName name="GOKEI05" localSheetId="0">#REF!</definedName>
    <definedName name="GOKEI05" localSheetId="5">#REF!</definedName>
    <definedName name="GOKEI05" localSheetId="6">#REF!</definedName>
    <definedName name="GOKEI05" localSheetId="1">#REF!</definedName>
    <definedName name="GOKEI05" localSheetId="12">#REF!</definedName>
    <definedName name="GOKEI05">#REF!</definedName>
    <definedName name="GOKEI06" localSheetId="2">#REF!</definedName>
    <definedName name="GOKEI06" localSheetId="0">#REF!</definedName>
    <definedName name="GOKEI06" localSheetId="5">#REF!</definedName>
    <definedName name="GOKEI06" localSheetId="6">#REF!</definedName>
    <definedName name="GOKEI06" localSheetId="1">#REF!</definedName>
    <definedName name="GOKEI06" localSheetId="12">#REF!</definedName>
    <definedName name="GOKEI06">#REF!</definedName>
    <definedName name="GOKEI07" localSheetId="2">#REF!</definedName>
    <definedName name="GOKEI07" localSheetId="0">#REF!</definedName>
    <definedName name="GOKEI07" localSheetId="5">#REF!</definedName>
    <definedName name="GOKEI07" localSheetId="6">#REF!</definedName>
    <definedName name="GOKEI07" localSheetId="1">#REF!</definedName>
    <definedName name="GOKEI07" localSheetId="12">#REF!</definedName>
    <definedName name="GOKEI07">#REF!</definedName>
    <definedName name="GOKEI08" localSheetId="2">#REF!</definedName>
    <definedName name="GOKEI08" localSheetId="0">#REF!</definedName>
    <definedName name="GOKEI08" localSheetId="5">#REF!</definedName>
    <definedName name="GOKEI08" localSheetId="6">#REF!</definedName>
    <definedName name="GOKEI08" localSheetId="1">#REF!</definedName>
    <definedName name="GOKEI08" localSheetId="12">#REF!</definedName>
    <definedName name="GOKEI08">#REF!</definedName>
    <definedName name="GOKEI09" localSheetId="2">#REF!</definedName>
    <definedName name="GOKEI09" localSheetId="0">#REF!</definedName>
    <definedName name="GOKEI09" localSheetId="5">#REF!</definedName>
    <definedName name="GOKEI09" localSheetId="6">#REF!</definedName>
    <definedName name="GOKEI09" localSheetId="1">#REF!</definedName>
    <definedName name="GOKEI09" localSheetId="12">#REF!</definedName>
    <definedName name="GOKEI09">#REF!</definedName>
    <definedName name="GOKEI2" localSheetId="2">#REF!</definedName>
    <definedName name="GOKEI2" localSheetId="0">#REF!</definedName>
    <definedName name="GOKEI2" localSheetId="5">#REF!</definedName>
    <definedName name="GOKEI2" localSheetId="6">#REF!</definedName>
    <definedName name="GOKEI2" localSheetId="1">#REF!</definedName>
    <definedName name="GOKEI2" localSheetId="12">#REF!</definedName>
    <definedName name="GOKEI2">#REF!</definedName>
    <definedName name="GOKEI3" localSheetId="2">#REF!</definedName>
    <definedName name="GOKEI3" localSheetId="0">#REF!</definedName>
    <definedName name="GOKEI3" localSheetId="5">#REF!</definedName>
    <definedName name="GOKEI3" localSheetId="6">#REF!</definedName>
    <definedName name="GOKEI3" localSheetId="1">#REF!</definedName>
    <definedName name="GOKEI3" localSheetId="12">#REF!</definedName>
    <definedName name="GOKEI3">#REF!</definedName>
    <definedName name="GOKEI4" localSheetId="2">[3]④リサイクル料金管理!#REF!</definedName>
    <definedName name="GOKEI4" localSheetId="5">[2]④リサイクル料金管理!#REF!</definedName>
    <definedName name="GOKEI4" localSheetId="6">[2]④リサイクル料金管理!#REF!</definedName>
    <definedName name="GOKEI4" localSheetId="1">[2]④リサイクル料金管理!#REF!</definedName>
    <definedName name="GOKEI4" localSheetId="12">[2]④リサイクル料金管理!#REF!</definedName>
    <definedName name="GOKEI4">[2]④リサイクル料金管理!#REF!</definedName>
    <definedName name="GOKEI5" localSheetId="2">[3]⑤出荷情報管理!#REF!</definedName>
    <definedName name="GOKEI5" localSheetId="5">[2]⑤出荷情報管理!#REF!</definedName>
    <definedName name="GOKEI5" localSheetId="6">[2]⑤出荷情報管理!#REF!</definedName>
    <definedName name="GOKEI5" localSheetId="1">[2]⑤出荷情報管理!#REF!</definedName>
    <definedName name="GOKEI5" localSheetId="12">[2]⑤出荷情報管理!#REF!</definedName>
    <definedName name="GOKEI5">[2]⑤出荷情報管理!#REF!</definedName>
    <definedName name="GOKEI6" localSheetId="2">[3]⑥預託情報管理!#REF!</definedName>
    <definedName name="GOKEI6" localSheetId="5">[2]⑥預託情報管理!#REF!</definedName>
    <definedName name="GOKEI6" localSheetId="6">[2]⑥預託情報管理!#REF!</definedName>
    <definedName name="GOKEI6" localSheetId="1">[2]⑥預託情報管理!#REF!</definedName>
    <definedName name="GOKEI6" localSheetId="12">[2]⑥預託情報管理!#REF!</definedName>
    <definedName name="GOKEI6">[2]⑥預託情報管理!#REF!</definedName>
    <definedName name="GOKEI7" localSheetId="2">[3]⑦リサイクル料金徴収!#REF!</definedName>
    <definedName name="GOKEI7" localSheetId="5">[2]⑦リサイクル料金徴収!#REF!</definedName>
    <definedName name="GOKEI7" localSheetId="6">[2]⑦リサイクル料金徴収!#REF!</definedName>
    <definedName name="GOKEI7" localSheetId="1">[2]⑦リサイクル料金徴収!#REF!</definedName>
    <definedName name="GOKEI7" localSheetId="12">[2]⑦リサイクル料金徴収!#REF!</definedName>
    <definedName name="GOKEI7">[2]⑦リサイクル料金徴収!#REF!</definedName>
    <definedName name="GOKEI8" localSheetId="2">[3]⑧収支管理!#REF!</definedName>
    <definedName name="GOKEI8" localSheetId="5">[2]⑧収支管理!#REF!</definedName>
    <definedName name="GOKEI8" localSheetId="6">[2]⑧収支管理!#REF!</definedName>
    <definedName name="GOKEI8" localSheetId="1">[2]⑧収支管理!#REF!</definedName>
    <definedName name="GOKEI8" localSheetId="12">[2]⑧収支管理!#REF!</definedName>
    <definedName name="GOKEI8">[2]⑧収支管理!#REF!</definedName>
    <definedName name="GOOKEI02" localSheetId="2">#REF!</definedName>
    <definedName name="GOOKEI02" localSheetId="0">#REF!</definedName>
    <definedName name="GOOKEI02" localSheetId="5">#REF!</definedName>
    <definedName name="GOOKEI02" localSheetId="6">#REF!</definedName>
    <definedName name="GOOKEI02" localSheetId="1">#REF!</definedName>
    <definedName name="GOOKEI02" localSheetId="12">#REF!</definedName>
    <definedName name="GOOKEI02">#REF!</definedName>
    <definedName name="ID" localSheetId="2">#REF!</definedName>
    <definedName name="ID" localSheetId="0">#REF!</definedName>
    <definedName name="ID" localSheetId="5">#REF!</definedName>
    <definedName name="ID" localSheetId="6">#REF!</definedName>
    <definedName name="ID" localSheetId="1">#REF!</definedName>
    <definedName name="ID" localSheetId="12">#REF!</definedName>
    <definedName name="ID">#REF!</definedName>
    <definedName name="MIN_NO" localSheetId="2">#REF!</definedName>
    <definedName name="MIN_NO" localSheetId="5">#REF!</definedName>
    <definedName name="MIN_NO" localSheetId="6">#REF!</definedName>
    <definedName name="MIN_NO" localSheetId="1">#REF!</definedName>
    <definedName name="MIN_NO" localSheetId="12">#REF!</definedName>
    <definedName name="MIN_NO">#REF!</definedName>
    <definedName name="_xlnm.Print_Area" localSheetId="8">'【使用しない】　テスト報告書'!$A$47:$AQ$47</definedName>
    <definedName name="_xlnm.Print_Area" localSheetId="7">チェックリスト!$A$1:$AO$65</definedName>
    <definedName name="_xlnm.Print_Area" localSheetId="2">'テスト報告書（サマリ）'!$A$1:$O$103</definedName>
    <definedName name="_xlnm.Print_Area" localSheetId="0">封面!$A$1:$BJ$15</definedName>
    <definedName name="_xlnm.Print_Area" localSheetId="5">测试指标与评价!$A$1:$J$39</definedName>
    <definedName name="_xlnm.Print_Area" localSheetId="6">功能用例!$A$1:$O$54</definedName>
    <definedName name="_xlnm.Print_Area" localSheetId="1">修改控制!$A$1:$F$28</definedName>
    <definedName name="_xlnm.Print_Titles" localSheetId="8">'【使用しない】　テスト報告書'!$1:$7</definedName>
    <definedName name="_xlnm.Print_Titles" localSheetId="7">チェックリスト!$1:$7</definedName>
    <definedName name="_xlnm.Print_Titles" localSheetId="2">'テスト報告書（サマリ）'!$1:$3</definedName>
    <definedName name="_xlnm.Print_Titles" localSheetId="6">功能用例!$1:$6</definedName>
    <definedName name="_xlnm.Print_Titles" localSheetId="1">修改控制!$1:$6</definedName>
    <definedName name="_xlnm.Print_Titles" localSheetId="12">#REF!</definedName>
    <definedName name="_xlnm.Print_Titles">#REF!</definedName>
    <definedName name="Record1" localSheetId="2">[5]!Record1</definedName>
    <definedName name="Record1" localSheetId="5">[4]!Record1</definedName>
    <definedName name="Record1" localSheetId="6">[4]!Record1</definedName>
    <definedName name="Record1" localSheetId="1">[4]!Record1</definedName>
    <definedName name="Record1" localSheetId="12">[4]!Record1</definedName>
    <definedName name="Record1">[4]!Record1</definedName>
    <definedName name="Record2" localSheetId="2">[5]!Record2</definedName>
    <definedName name="Record2" localSheetId="5">[4]!Record2</definedName>
    <definedName name="Record2" localSheetId="6">[4]!Record2</definedName>
    <definedName name="Record2" localSheetId="1">[4]!Record2</definedName>
    <definedName name="Record2" localSheetId="12">[4]!Record2</definedName>
    <definedName name="Record2">[4]!Record2</definedName>
    <definedName name="SEIGAI" localSheetId="2">#REF!</definedName>
    <definedName name="SEIGAI" localSheetId="0">#REF!</definedName>
    <definedName name="SEIGAI" localSheetId="5">#REF!</definedName>
    <definedName name="SEIGAI" localSheetId="6">#REF!</definedName>
    <definedName name="SEIGAI" localSheetId="1">#REF!</definedName>
    <definedName name="SEIGAI" localSheetId="12">#REF!</definedName>
    <definedName name="SEIGAI">#REF!</definedName>
    <definedName name="SEIKET" localSheetId="2">#REF!</definedName>
    <definedName name="SEIKET" localSheetId="0">#REF!</definedName>
    <definedName name="SEIKET" localSheetId="5">#REF!</definedName>
    <definedName name="SEIKET" localSheetId="6">#REF!</definedName>
    <definedName name="SEIKET" localSheetId="1">#REF!</definedName>
    <definedName name="SEIKET" localSheetId="12">#REF!</definedName>
    <definedName name="SEIKET">#REF!</definedName>
    <definedName name="SEISEI" localSheetId="2">#REF!</definedName>
    <definedName name="SEISEI" localSheetId="0">#REF!</definedName>
    <definedName name="SEISEI" localSheetId="5">#REF!</definedName>
    <definedName name="SEISEI" localSheetId="6">#REF!</definedName>
    <definedName name="SEISEI" localSheetId="1">#REF!</definedName>
    <definedName name="SEISEI" localSheetId="12">#REF!</definedName>
    <definedName name="SEISEI">#REF!</definedName>
    <definedName name="SEISHO" localSheetId="2">#REF!</definedName>
    <definedName name="SEISHO" localSheetId="0">#REF!</definedName>
    <definedName name="SEISHO" localSheetId="5">#REF!</definedName>
    <definedName name="SEISHO" localSheetId="6">#REF!</definedName>
    <definedName name="SEISHO" localSheetId="1">#REF!</definedName>
    <definedName name="SEISHO" localSheetId="12">#REF!</definedName>
    <definedName name="SEISHO">#REF!</definedName>
    <definedName name="SHHETA" localSheetId="2">#REF!</definedName>
    <definedName name="SHHETA" localSheetId="0">#REF!</definedName>
    <definedName name="SHHETA" localSheetId="5">#REF!</definedName>
    <definedName name="SHHETA" localSheetId="6">#REF!</definedName>
    <definedName name="SHHETA" localSheetId="1">#REF!</definedName>
    <definedName name="SHHETA" localSheetId="12">#REF!</definedName>
    <definedName name="SHHETA">#REF!</definedName>
    <definedName name="ST_MONTH" localSheetId="2">#REF!</definedName>
    <definedName name="ST_MONTH" localSheetId="5">#REF!</definedName>
    <definedName name="ST_MONTH" localSheetId="6">#REF!</definedName>
    <definedName name="ST_MONTH" localSheetId="1">#REF!</definedName>
    <definedName name="ST_MONTH" localSheetId="12">#REF!</definedName>
    <definedName name="ST_MONTH">#REF!</definedName>
    <definedName name="SystemName" localSheetId="2">#REF!</definedName>
    <definedName name="SystemName" localSheetId="0">#REF!</definedName>
    <definedName name="SystemName" localSheetId="5">#REF!</definedName>
    <definedName name="SystemName" localSheetId="6">#REF!</definedName>
    <definedName name="SystemName" localSheetId="1">#REF!</definedName>
    <definedName name="SystemName" localSheetId="12">#REF!</definedName>
    <definedName name="SystemName">#REF!</definedName>
    <definedName name="TANGAI" localSheetId="2">#REF!</definedName>
    <definedName name="TANGAI" localSheetId="0">#REF!</definedName>
    <definedName name="TANGAI" localSheetId="5">#REF!</definedName>
    <definedName name="TANGAI" localSheetId="6">#REF!</definedName>
    <definedName name="TANGAI" localSheetId="1">#REF!</definedName>
    <definedName name="TANGAI" localSheetId="12">#REF!</definedName>
    <definedName name="TANGAI">#REF!</definedName>
    <definedName name="TANGAI2" localSheetId="2">#REF!</definedName>
    <definedName name="TANGAI2" localSheetId="0">#REF!</definedName>
    <definedName name="TANGAI2" localSheetId="5">#REF!</definedName>
    <definedName name="TANGAI2" localSheetId="6">#REF!</definedName>
    <definedName name="TANGAI2" localSheetId="1">#REF!</definedName>
    <definedName name="TANGAI2" localSheetId="12">#REF!</definedName>
    <definedName name="TANGAI2">#REF!</definedName>
    <definedName name="TANKET" localSheetId="2">#REF!</definedName>
    <definedName name="TANKET" localSheetId="0">#REF!</definedName>
    <definedName name="TANKET" localSheetId="5">#REF!</definedName>
    <definedName name="TANKET" localSheetId="6">#REF!</definedName>
    <definedName name="TANKET" localSheetId="1">#REF!</definedName>
    <definedName name="TANKET" localSheetId="12">#REF!</definedName>
    <definedName name="TANKET">#REF!</definedName>
    <definedName name="TANKET2" localSheetId="2">#REF!</definedName>
    <definedName name="TANKET2" localSheetId="0">#REF!</definedName>
    <definedName name="TANKET2" localSheetId="5">#REF!</definedName>
    <definedName name="TANKET2" localSheetId="6">#REF!</definedName>
    <definedName name="TANKET2" localSheetId="1">#REF!</definedName>
    <definedName name="TANKET2" localSheetId="12">#REF!</definedName>
    <definedName name="TANKET2">#REF!</definedName>
    <definedName name="TANSEI" localSheetId="2">#REF!</definedName>
    <definedName name="TANSEI" localSheetId="0">#REF!</definedName>
    <definedName name="TANSEI" localSheetId="5">#REF!</definedName>
    <definedName name="TANSEI" localSheetId="6">#REF!</definedName>
    <definedName name="TANSEI" localSheetId="1">#REF!</definedName>
    <definedName name="TANSEI" localSheetId="12">#REF!</definedName>
    <definedName name="TANSEI">#REF!</definedName>
    <definedName name="TANSEI2" localSheetId="2">#REF!</definedName>
    <definedName name="TANSEI2" localSheetId="0">#REF!</definedName>
    <definedName name="TANSEI2" localSheetId="5">#REF!</definedName>
    <definedName name="TANSEI2" localSheetId="6">#REF!</definedName>
    <definedName name="TANSEI2" localSheetId="1">#REF!</definedName>
    <definedName name="TANSEI2" localSheetId="12">#REF!</definedName>
    <definedName name="TANSEI2">#REF!</definedName>
    <definedName name="TANSHO" localSheetId="2">#REF!</definedName>
    <definedName name="TANSHO" localSheetId="0">#REF!</definedName>
    <definedName name="TANSHO" localSheetId="5">#REF!</definedName>
    <definedName name="TANSHO" localSheetId="6">#REF!</definedName>
    <definedName name="TANSHO" localSheetId="1">#REF!</definedName>
    <definedName name="TANSHO" localSheetId="12">#REF!</definedName>
    <definedName name="TANSHO">#REF!</definedName>
    <definedName name="TANSHO2" localSheetId="2">#REF!</definedName>
    <definedName name="TANSHO2" localSheetId="0">#REF!</definedName>
    <definedName name="TANSHO2" localSheetId="5">#REF!</definedName>
    <definedName name="TANSHO2" localSheetId="6">#REF!</definedName>
    <definedName name="TANSHO2" localSheetId="1">#REF!</definedName>
    <definedName name="TANSHO2" localSheetId="12">#REF!</definedName>
    <definedName name="TANSHO2">#REF!</definedName>
    <definedName name="TANSHO22" localSheetId="2">#REF!</definedName>
    <definedName name="TANSHO22" localSheetId="0">#REF!</definedName>
    <definedName name="TANSHO22" localSheetId="5">#REF!</definedName>
    <definedName name="TANSHO22" localSheetId="6">#REF!</definedName>
    <definedName name="TANSHO22" localSheetId="1">#REF!</definedName>
    <definedName name="TANSHO22" localSheetId="12">#REF!</definedName>
    <definedName name="TANSHO22">#REF!</definedName>
    <definedName name="TEIJI" localSheetId="2">#REF!</definedName>
    <definedName name="TEIJI" localSheetId="0">#REF!</definedName>
    <definedName name="TEIJI" localSheetId="5">#REF!</definedName>
    <definedName name="TEIJI" localSheetId="6">#REF!</definedName>
    <definedName name="TEIJI" localSheetId="1">#REF!</definedName>
    <definedName name="TEIJI" localSheetId="12">#REF!</definedName>
    <definedName name="TEIJI">#REF!</definedName>
    <definedName name="TUKE" localSheetId="2">#REF!</definedName>
    <definedName name="TUKE" localSheetId="0">#REF!</definedName>
    <definedName name="TUKE" localSheetId="5">#REF!</definedName>
    <definedName name="TUKE" localSheetId="6">#REF!</definedName>
    <definedName name="TUKE" localSheetId="1">#REF!</definedName>
    <definedName name="TUKE" localSheetId="12">#REF!</definedName>
    <definedName name="TUKE">#REF!</definedName>
    <definedName name="UpdateDate" localSheetId="2">#REF!</definedName>
    <definedName name="UpdateDate" localSheetId="0">#REF!</definedName>
    <definedName name="UpdateDate" localSheetId="5">#REF!</definedName>
    <definedName name="UpdateDate" localSheetId="6">#REF!</definedName>
    <definedName name="UpdateDate" localSheetId="1">#REF!</definedName>
    <definedName name="UpdateDate" localSheetId="12">#REF!</definedName>
    <definedName name="UpdateDate">#REF!</definedName>
    <definedName name="UpdateUser" localSheetId="2">#REF!</definedName>
    <definedName name="UpdateUser" localSheetId="0">#REF!</definedName>
    <definedName name="UpdateUser" localSheetId="5">#REF!</definedName>
    <definedName name="UpdateUser" localSheetId="6">#REF!</definedName>
    <definedName name="UpdateUser" localSheetId="1">#REF!</definedName>
    <definedName name="UpdateUser" localSheetId="12">#REF!</definedName>
    <definedName name="UpdateUser">#REF!</definedName>
    <definedName name="ＷＥＢ中央装置">[1]設定値!$F$3:$F$10</definedName>
    <definedName name="YOTEI_EN" localSheetId="2">#REF!</definedName>
    <definedName name="YOTEI_EN" localSheetId="5">#REF!</definedName>
    <definedName name="YOTEI_EN" localSheetId="6">#REF!</definedName>
    <definedName name="YOTEI_EN" localSheetId="1">#REF!</definedName>
    <definedName name="YOTEI_EN" localSheetId="12">#REF!</definedName>
    <definedName name="YOTEI_EN">#REF!</definedName>
    <definedName name="YOTEI_ST" localSheetId="2">#REF!</definedName>
    <definedName name="YOTEI_ST" localSheetId="5">#REF!</definedName>
    <definedName name="YOTEI_ST" localSheetId="6">#REF!</definedName>
    <definedName name="YOTEI_ST" localSheetId="1">#REF!</definedName>
    <definedName name="YOTEI_ST" localSheetId="12">#REF!</definedName>
    <definedName name="YOTEI_ST">#REF!</definedName>
    <definedName name="あ" localSheetId="2">#REF!</definedName>
    <definedName name="あ" localSheetId="0">#REF!</definedName>
    <definedName name="あ" localSheetId="5">#REF!</definedName>
    <definedName name="あ" localSheetId="6">#REF!</definedName>
    <definedName name="あ" localSheetId="1">#REF!</definedName>
    <definedName name="あ" localSheetId="12">#REF!</definedName>
    <definedName name="あ">#REF!</definedName>
    <definedName name="あｄｂ" localSheetId="2">#REF!</definedName>
    <definedName name="あｄｂ" localSheetId="0">#REF!</definedName>
    <definedName name="あｄｂ" localSheetId="5">#REF!</definedName>
    <definedName name="あｄｂ" localSheetId="6">#REF!</definedName>
    <definedName name="あｄｂ" localSheetId="1">#REF!</definedName>
    <definedName name="あｄｂ" localSheetId="12">#REF!</definedName>
    <definedName name="あｄｂ">#REF!</definedName>
    <definedName name="ああ" localSheetId="2">#REF!</definedName>
    <definedName name="ああ" localSheetId="5">#REF!</definedName>
    <definedName name="ああ" localSheetId="6">#REF!</definedName>
    <definedName name="ああ" localSheetId="1">#REF!</definedName>
    <definedName name="ああ" localSheetId="12">#REF!</definedName>
    <definedName name="ああ">#REF!</definedName>
    <definedName name="オンラインサーバ装置">[1]設定値!$C$2:$C$15</definedName>
    <definedName name="サブ別" localSheetId="2">#REF!</definedName>
    <definedName name="サブ別" localSheetId="0">#REF!</definedName>
    <definedName name="サブ別" localSheetId="5">#REF!</definedName>
    <definedName name="サブ別" localSheetId="6">#REF!</definedName>
    <definedName name="サブ別" localSheetId="1">#REF!</definedName>
    <definedName name="サブ別" localSheetId="12">#REF!</definedName>
    <definedName name="サブ別">#REF!</definedName>
    <definedName name="スキーマ" localSheetId="2">#REF!</definedName>
    <definedName name="スキーマ" localSheetId="0">#REF!</definedName>
    <definedName name="スキーマ" localSheetId="5">#REF!</definedName>
    <definedName name="スキーマ" localSheetId="6">#REF!</definedName>
    <definedName name="スキーマ" localSheetId="1">#REF!</definedName>
    <definedName name="スキーマ" localSheetId="12">#REF!</definedName>
    <definedName name="スキーマ">#REF!</definedName>
    <definedName name="テスト環境" localSheetId="2">[6]リスト用!$B$2:$B$6</definedName>
    <definedName name="テスト環境">[7]リスト用!$B$2:$B$6</definedName>
    <definedName name="ナンバープレート情報装置">[1]設定値!$G$3:$G$8</definedName>
    <definedName name="比率" localSheetId="2">#REF!</definedName>
    <definedName name="比率" localSheetId="0">#REF!</definedName>
    <definedName name="比率" localSheetId="5">#REF!</definedName>
    <definedName name="比率" localSheetId="6">#REF!</definedName>
    <definedName name="比率" localSheetId="1">#REF!</definedName>
    <definedName name="比率" localSheetId="12">#REF!</definedName>
    <definedName name="比率">#REF!</definedName>
    <definedName name="顧客住所" localSheetId="2">#REF!</definedName>
    <definedName name="顧客住所" localSheetId="5">#REF!</definedName>
    <definedName name="顧客住所" localSheetId="6">#REF!</definedName>
    <definedName name="顧客住所" localSheetId="1">#REF!</definedName>
    <definedName name="顧客住所" localSheetId="12">#REF!</definedName>
    <definedName name="顧客住所">#REF!</definedName>
    <definedName name="管理票ｼｰﾄ" localSheetId="2">#REF!</definedName>
    <definedName name="管理票ｼｰﾄ" localSheetId="5">#REF!</definedName>
    <definedName name="管理票ｼｰﾄ" localSheetId="6">#REF!</definedName>
    <definedName name="管理票ｼｰﾄ" localSheetId="1">#REF!</definedName>
    <definedName name="管理票ｼｰﾄ" localSheetId="12">#REF!</definedName>
    <definedName name="管理票ｼｰﾄ">#REF!</definedName>
    <definedName name="管理台帳" localSheetId="2">#REF!</definedName>
    <definedName name="管理台帳" localSheetId="5">#REF!</definedName>
    <definedName name="管理台帳" localSheetId="6">#REF!</definedName>
    <definedName name="管理台帳" localSheetId="1">#REF!</definedName>
    <definedName name="管理台帳" localSheetId="12">#REF!</definedName>
    <definedName name="管理台帳">#REF!</definedName>
    <definedName name="後方処理サーバ装置">[1]設定値!$D$3:$D$26</definedName>
    <definedName name="稼働日" localSheetId="2">#REF!</definedName>
    <definedName name="稼働日" localSheetId="5">#REF!</definedName>
    <definedName name="稼働日" localSheetId="6">#REF!</definedName>
    <definedName name="稼働日" localSheetId="1">#REF!</definedName>
    <definedName name="稼働日" localSheetId="12">#REF!</definedName>
    <definedName name="稼働日">#REF!</definedName>
    <definedName name="監視装置">[1]設定値!$H$3:$H$8</definedName>
    <definedName name="検証用サーバ装置">[1]設定値!$E$3:$E$9</definedName>
    <definedName name="区分" localSheetId="2">#REF!</definedName>
    <definedName name="区分" localSheetId="5">#REF!</definedName>
    <definedName name="区分" localSheetId="6">#REF!</definedName>
    <definedName name="区分" localSheetId="1">#REF!</definedName>
    <definedName name="区分" localSheetId="12">#REF!</definedName>
    <definedName name="区分">#REF!</definedName>
    <definedName name="深夜開始" localSheetId="2">[8]初期値!$G$3</definedName>
    <definedName name="深夜開始">[9]初期値!$G$3</definedName>
    <definedName name="始業時間" localSheetId="2">[8]初期値!$C$3</definedName>
    <definedName name="始業時間">[9]初期値!$C$3</definedName>
    <definedName name="受注残１" localSheetId="2">#REF!</definedName>
    <definedName name="受注残１" localSheetId="0">#REF!</definedName>
    <definedName name="受注残１" localSheetId="5">#REF!</definedName>
    <definedName name="受注残１" localSheetId="6">#REF!</definedName>
    <definedName name="受注残１" localSheetId="1">#REF!</definedName>
    <definedName name="受注残１" localSheetId="12">#REF!</definedName>
    <definedName name="受注残１">#REF!</definedName>
    <definedName name="曜日" localSheetId="2">#REF!</definedName>
    <definedName name="曜日" localSheetId="5">#REF!</definedName>
    <definedName name="曜日" localSheetId="6">#REF!</definedName>
    <definedName name="曜日" localSheetId="1">#REF!</definedName>
    <definedName name="曜日" localSheetId="12">#REF!</definedName>
    <definedName name="曜日">#REF!</definedName>
    <definedName name="印刷用" localSheetId="2">#REF!</definedName>
    <definedName name="印刷用" localSheetId="0">#REF!</definedName>
    <definedName name="印刷用" localSheetId="5">#REF!</definedName>
    <definedName name="印刷用" localSheetId="6">#REF!</definedName>
    <definedName name="印刷用" localSheetId="1">#REF!</definedName>
    <definedName name="印刷用" localSheetId="12">#REF!</definedName>
    <definedName name="印刷用">#REF!</definedName>
    <definedName name="終業時間" localSheetId="2">[8]初期値!$F$3</definedName>
    <definedName name="終業時間">[9]初期値!$F$3</definedName>
    <definedName name="転送項目定義" localSheetId="2">#REF!</definedName>
    <definedName name="転送項目定義" localSheetId="5">#REF!</definedName>
    <definedName name="転送項目定義" localSheetId="6">#REF!</definedName>
    <definedName name="転送項目定義" localSheetId="1">#REF!</definedName>
    <definedName name="転送項目定義" localSheetId="12">#REF!</definedName>
    <definedName name="転送項目定義">#REF!</definedName>
    <definedName name="装置名称">[1]設定値!$B$2:$I$2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sz val="9"/>
            <rFont val="SimSun"/>
            <charset val="134"/>
          </rPr>
          <t>说明本次测试包括哪些功能点（或者不包括哪些功能点）。可以通过附加列表说明的形式展现。</t>
        </r>
      </text>
    </comment>
    <comment ref="C4" authorId="0">
      <text>
        <r>
          <rPr>
            <sz val="9"/>
            <rFont val="SimSun"/>
            <charset val="134"/>
          </rPr>
          <t>说明在此次测试范内哪些为重点测试内容，哪些功能点在这个软件中存在高风险。</t>
        </r>
      </text>
    </comment>
  </commentList>
</comments>
</file>

<file path=xl/comments2.xml><?xml version="1.0" encoding="utf-8"?>
<comments xmlns="http://schemas.openxmlformats.org/spreadsheetml/2006/main">
  <authors>
    <author>作成者</author>
    <author>高继红</author>
  </authors>
  <commentList>
    <comment ref="B4" authorId="0">
      <text>
        <r>
          <rPr>
            <b/>
            <sz val="9"/>
            <rFont val="SimSun"/>
            <charset val="134"/>
          </rPr>
          <t>批注:</t>
        </r>
        <r>
          <rPr>
            <sz val="9"/>
            <rFont val="SimSun"/>
            <charset val="134"/>
          </rPr>
          <t xml:space="preserve">
テストする機能の全ステップ数（コメント行を除く）をカウントして記入します。</t>
        </r>
        <r>
          <rPr>
            <b/>
            <sz val="9"/>
            <rFont val="SimSun"/>
            <charset val="134"/>
          </rPr>
          <t xml:space="preserve">
代码数：</t>
        </r>
        <r>
          <rPr>
            <sz val="9"/>
            <rFont val="SimSun"/>
            <charset val="134"/>
          </rPr>
          <t>此项目编码阶段有效代码行总量；
要求PGL用公司统一统计代码工具进行统计；
系统测试结束后 测试人员从PGL处获取。</t>
        </r>
      </text>
    </comment>
    <comment ref="C4" authorId="0">
      <text>
        <r>
          <rPr>
            <b/>
            <sz val="9"/>
            <rFont val="SimSun"/>
            <charset val="134"/>
          </rPr>
          <t>批注:</t>
        </r>
        <r>
          <rPr>
            <sz val="9"/>
            <rFont val="SimSun"/>
            <charset val="134"/>
          </rPr>
          <t xml:space="preserve">
テストする機能のプログラム変更箇所のステップ数（コメント行を除く）をカウントして記入します。
</t>
        </r>
        <r>
          <rPr>
            <b/>
            <sz val="9"/>
            <rFont val="SimSun"/>
            <charset val="134"/>
          </rPr>
          <t xml:space="preserve">
更改代码行：
</t>
        </r>
        <r>
          <rPr>
            <sz val="9"/>
            <rFont val="SimSun"/>
            <charset val="134"/>
          </rPr>
          <t>此项目编码阶段后修改的有效代码行数，要求测试人员从PGL处获取到；
更新时机为：系统测试结束后进行；</t>
        </r>
      </text>
    </comment>
    <comment ref="D4" authorId="0">
      <text>
        <r>
          <rPr>
            <b/>
            <sz val="9"/>
            <rFont val="SimSun"/>
            <charset val="134"/>
          </rPr>
          <t>批注:</t>
        </r>
        <r>
          <rPr>
            <sz val="9"/>
            <rFont val="SimSun"/>
            <charset val="134"/>
          </rPr>
          <t xml:space="preserve">
【テスト仕様書】【別紙】の印刷範囲外右に表示している「検査項目分類」の「報告書へ転記」の数値を手集計して記入してください。
</t>
        </r>
        <r>
          <rPr>
            <b/>
            <sz val="9"/>
            <rFont val="SimSun"/>
            <charset val="134"/>
          </rPr>
          <t xml:space="preserve">
测试项目合计：
</t>
        </r>
        <r>
          <rPr>
            <sz val="9"/>
            <rFont val="SimSun"/>
            <charset val="134"/>
          </rPr>
          <t>测试用例合计数（包括复用的测试用例，要求在测试用例中，标识出复用的测试用例）
复用用例：如果此项目有复用模块，要求从用例库中直接引入复用测试用例。【包括通用测试用例】</t>
        </r>
      </text>
    </comment>
    <comment ref="E4" authorId="0">
      <text>
        <r>
          <rPr>
            <b/>
            <sz val="9"/>
            <rFont val="SimSun"/>
            <charset val="134"/>
          </rPr>
          <t>批注:</t>
        </r>
        <r>
          <rPr>
            <sz val="9"/>
            <rFont val="SimSun"/>
            <charset val="134"/>
          </rPr>
          <t xml:space="preserve">
【テスト仕様書】【別紙】の印刷範囲外右に表示している「バグ発生」の「報告書へ転記」の数値を手集計して記入してください。
BUG数据合计：为通过测试用例发现的所有BUG ，不包含探索性测试发现的Bug数合计。
探索性测试用例更新，要求每迭代及时更新，最晚系统测试完成后更新完成。</t>
        </r>
      </text>
    </comment>
    <comment ref="C9" authorId="0">
      <text>
        <r>
          <rPr>
            <b/>
            <sz val="9"/>
            <rFont val="ＭＳ Ｐゴシック"/>
            <charset val="128"/>
          </rPr>
          <t>「テスト項目数合計」に対して、「テスト項目分類」ごとのテスト項目数を記入します。
【テスト仕様書】【別紙】の「検査項目分類」に表示している分類別の数値を手集計して記入してください。</t>
        </r>
        <r>
          <rPr>
            <sz val="9"/>
            <rFont val="ＭＳ Ｐゴシック"/>
            <charset val="128"/>
          </rPr>
          <t xml:space="preserve">
</t>
        </r>
      </text>
    </comment>
    <comment ref="D9" authorId="0">
      <text>
        <r>
          <rPr>
            <b/>
            <sz val="9"/>
            <rFont val="ＭＳ Ｐゴシック"/>
            <charset val="128"/>
          </rPr>
          <t>内訳テスト項目数／
テスト項目数合計</t>
        </r>
      </text>
    </comment>
    <comment ref="C21" authorId="1">
      <text>
        <r>
          <rPr>
            <sz val="9"/>
            <rFont val="SimSun"/>
            <charset val="134"/>
          </rPr>
          <t>反应用例设计的质量</t>
        </r>
      </text>
    </comment>
    <comment ref="G21" authorId="1">
      <text>
        <r>
          <rPr>
            <sz val="9"/>
            <rFont val="SimSun"/>
            <charset val="134"/>
          </rPr>
          <t>测试结果，检查者需核实用例数,并到禅道或redmine中核实BUG总数；来提出整改建议。</t>
        </r>
      </text>
    </comment>
    <comment ref="C22" authorId="1">
      <text>
        <r>
          <rPr>
            <sz val="9"/>
            <rFont val="SimSun"/>
            <charset val="134"/>
          </rPr>
          <t>1）要求测试人员、业务人员及客户，从多角度进行测试验证；
2）主张项目组，在问题爆发点多做探索性测试，发现隐性问题。</t>
        </r>
      </text>
    </comment>
    <comment ref="E22" authorId="1">
      <text>
        <r>
          <rPr>
            <sz val="9"/>
            <rFont val="SimSun"/>
            <charset val="134"/>
          </rPr>
          <t xml:space="preserve">1）要求探索性测试，发现BUG数超过总BUG数的10%。
2）同时要求对其探索性测试做用例补充和完善总结。
</t>
        </r>
      </text>
    </comment>
    <comment ref="G22" authorId="1">
      <text>
        <r>
          <rPr>
            <sz val="9"/>
            <rFont val="SimSun"/>
            <charset val="134"/>
          </rPr>
          <t xml:space="preserve">检查者
1）需核实禅道或redmine缺陷数，是否标明探索性测试发现问题；
2）指标核实后， 查看用例中是否添加探索性能测试用例。
</t>
        </r>
      </text>
    </comment>
  </commentList>
</comments>
</file>

<file path=xl/comments3.xml><?xml version="1.0" encoding="utf-8"?>
<comments xmlns="http://schemas.openxmlformats.org/spreadsheetml/2006/main">
  <authors>
    <author>作成者</author>
    <author>高继红</author>
  </authors>
  <commentList>
    <comment ref="R1" authorId="0">
      <text>
        <r>
          <rPr>
            <sz val="9"/>
            <rFont val="ＭＳ Ｐゴシック"/>
            <charset val="128"/>
          </rPr>
          <t>テスト報告書
「テスト項目数合計」へ転記</t>
        </r>
      </text>
    </comment>
    <comment ref="R3" authorId="0">
      <text>
        <r>
          <rPr>
            <sz val="9"/>
            <rFont val="ＭＳ Ｐゴシック"/>
            <charset val="128"/>
          </rPr>
          <t>テスト報告書
「バグ数合計」へ転記</t>
        </r>
      </text>
    </comment>
    <comment ref="Y3" authorId="0">
      <text>
        <r>
          <rPr>
            <sz val="9"/>
            <rFont val="ＭＳ Ｐゴシック"/>
            <charset val="128"/>
          </rPr>
          <t>未テスト</t>
        </r>
      </text>
    </comment>
    <comment ref="Y5" authorId="0">
      <text>
        <r>
          <rPr>
            <sz val="9"/>
            <rFont val="ＭＳ Ｐゴシック"/>
            <charset val="128"/>
          </rPr>
          <t>未テスト</t>
        </r>
      </text>
    </comment>
    <comment ref="J6" authorId="1">
      <text>
        <r>
          <rPr>
            <sz val="9"/>
            <rFont val="SimSun"/>
            <charset val="134"/>
          </rPr>
          <t>如涉及到业务数据规则验证，需链接到对应业务矩阵表</t>
        </r>
      </text>
    </comment>
    <comment ref="L6" authorId="0">
      <text>
        <r>
          <rPr>
            <b/>
            <sz val="9"/>
            <rFont val="ＭＳ Ｐゴシック"/>
            <charset val="128"/>
          </rPr>
          <t>必須：毎回テスト必須
任意：必要に応じてテスト</t>
        </r>
        <r>
          <rPr>
            <sz val="9"/>
            <rFont val="ＭＳ Ｐゴシック"/>
            <charset val="128"/>
          </rPr>
          <t xml:space="preserve">
</t>
        </r>
      </text>
    </comment>
    <comment ref="M6" authorId="0">
      <text>
        <r>
          <rPr>
            <b/>
            <sz val="9"/>
            <rFont val="ＭＳ Ｐゴシック"/>
            <charset val="128"/>
          </rPr>
          <t>「合否」
OK：合格
NG：不合格
別紙：別紙参照
Error：バグ発生、バグ修正の組み合わせ不正</t>
        </r>
      </text>
    </comment>
    <comment ref="N6" authorId="0">
      <text>
        <r>
          <rPr>
            <b/>
            <sz val="9"/>
            <rFont val="ＭＳ Ｐゴシック"/>
            <charset val="128"/>
          </rPr>
          <t xml:space="preserve">「バグ発生」
あり：　
なし：　
別紙：　別紙へ記載
注）
”あり”の場合、バグ修正が完了しても、”あり”のままにしておいてください。
</t>
        </r>
      </text>
    </comment>
    <comment ref="O6" authorId="0">
      <text>
        <r>
          <rPr>
            <b/>
            <sz val="9"/>
            <rFont val="ＭＳ Ｐゴシック"/>
            <charset val="128"/>
          </rPr>
          <t xml:space="preserve">「バグ修正」
未完了：バグ発生あり、修正未完了
完了：　バグ発生あり、修正完了
なし：　バグ発生なし
別紙：　別紙へ記載
</t>
        </r>
      </text>
    </comment>
  </commentList>
</comments>
</file>

<file path=xl/comments4.xml><?xml version="1.0" encoding="utf-8"?>
<comments xmlns="http://schemas.openxmlformats.org/spreadsheetml/2006/main">
  <authors>
    <author>jxd</author>
    <author>user</author>
  </authors>
  <commentList>
    <comment ref="B29" authorId="0">
      <text>
        <r>
          <rPr>
            <sz val="9"/>
            <rFont val="SimSun"/>
            <charset val="134"/>
          </rPr>
          <t>说明本测试用例的测试要点</t>
        </r>
      </text>
    </comment>
    <comment ref="C29" authorId="1">
      <text>
        <r>
          <rPr>
            <sz val="9"/>
            <rFont val="SimSun"/>
            <charset val="134"/>
          </rPr>
          <t>user:
测试执行需要的特定的文件、数据库、脚本。需说明要求，说明对应数据的存储位置。</t>
        </r>
      </text>
    </comment>
    <comment ref="D29" authorId="0">
      <text>
        <r>
          <rPr>
            <sz val="9"/>
            <rFont val="SimSun"/>
            <charset val="134"/>
          </rPr>
          <t>测试时应表现出来的(需要确认的)现象描述。</t>
        </r>
      </text>
    </comment>
  </commentList>
</comments>
</file>

<file path=xl/comments5.xml><?xml version="1.0" encoding="utf-8"?>
<comments xmlns="http://schemas.openxmlformats.org/spreadsheetml/2006/main">
  <authors>
    <author>高继红</author>
  </authors>
  <commentList>
    <comment ref="L2" authorId="0">
      <text>
        <r>
          <rPr>
            <sz val="9"/>
            <rFont val="SimSun"/>
            <charset val="134"/>
          </rPr>
          <t>用例级别，来源于接口文档，如果接口文档中没有给出优先级，可与PGL进行沟通确认，如果未给出，按其复杂度和业务重要度来定义。</t>
        </r>
      </text>
    </comment>
  </commentList>
</comments>
</file>

<file path=xl/sharedStrings.xml><?xml version="1.0" encoding="utf-8"?>
<sst xmlns="http://schemas.openxmlformats.org/spreadsheetml/2006/main" count="1106" uniqueCount="423">
  <si>
    <t>测试用例与测试结果书</t>
  </si>
  <si>
    <t>系统名称</t>
  </si>
  <si>
    <t>：</t>
  </si>
  <si>
    <t>分系统名称</t>
  </si>
  <si>
    <t>项目CD</t>
  </si>
  <si>
    <t>项目名</t>
  </si>
  <si>
    <t>测试名</t>
  </si>
  <si>
    <t>烟台创迹软件有限公司</t>
  </si>
  <si>
    <t>XXXX年XX月XX日</t>
  </si>
  <si>
    <t>文件修改控制</t>
  </si>
  <si>
    <t>版本号</t>
  </si>
  <si>
    <t>修改条款及内容</t>
  </si>
  <si>
    <t>修改人</t>
  </si>
  <si>
    <t>审核人</t>
  </si>
  <si>
    <t>修改日期</t>
  </si>
  <si>
    <t>ドキュメント名
資料タイトル</t>
  </si>
  <si>
    <t>システム名
サブシステム名</t>
  </si>
  <si>
    <t>機能ＩＤ
機能名</t>
  </si>
  <si>
    <t>プロジェクトコード
プロジェクト名</t>
  </si>
  <si>
    <t>作成日
更新日</t>
  </si>
  <si>
    <t>作成者
更新者</t>
  </si>
  <si>
    <t>DocVer
FmtVer</t>
  </si>
  <si>
    <t>単体テスト仕様書兼報告書</t>
  </si>
  <si>
    <t>曲建</t>
  </si>
  <si>
    <t>表紙（単体テスト報告書）</t>
  </si>
  <si>
    <t>テスト報告</t>
  </si>
  <si>
    <t>検査項目率</t>
  </si>
  <si>
    <t>検査網羅度</t>
  </si>
  <si>
    <t>不具合検出率</t>
  </si>
  <si>
    <t>エラーヒット率</t>
  </si>
  <si>
    <t>テストカバレージ率</t>
  </si>
  <si>
    <t>テスト番号</t>
  </si>
  <si>
    <t>機能名</t>
  </si>
  <si>
    <t>開発分類</t>
  </si>
  <si>
    <t>チェック項目数</t>
  </si>
  <si>
    <t>実施項目数</t>
  </si>
  <si>
    <t>バグ数合計</t>
  </si>
  <si>
    <t>実績値</t>
  </si>
  <si>
    <t>指標値</t>
  </si>
  <si>
    <t>受注入力</t>
  </si>
  <si>
    <t>ASP.NET開発</t>
  </si>
  <si>
    <t>SMART開発</t>
  </si>
  <si>
    <t>作業指示の自動印刷</t>
  </si>
  <si>
    <t>html開発</t>
  </si>
  <si>
    <t>合計</t>
  </si>
  <si>
    <t>レビュー結果兼品質見解状況</t>
  </si>
  <si>
    <t>（確認者[*]にて記入/再レビュー時は上書き]）</t>
  </si>
  <si>
    <t>テスト仕様レビュー</t>
  </si>
  <si>
    <t>実施日</t>
  </si>
  <si>
    <r>
      <rPr>
        <sz val="9"/>
        <color indexed="10"/>
        <rFont val="ＭＳ Ｐゴシック"/>
        <charset val="128"/>
      </rPr>
      <t>機能設計</t>
    </r>
    <r>
      <rPr>
        <sz val="9"/>
        <rFont val="ＭＳ Ｐゴシック"/>
        <charset val="128"/>
      </rPr>
      <t>の確認が全て盛り込まれている</t>
    </r>
  </si>
  <si>
    <t>OK</t>
  </si>
  <si>
    <t>排他制御に対するテストが盛り込まれている</t>
  </si>
  <si>
    <t>実施者</t>
  </si>
  <si>
    <t>しきい値に対するテストが盛り込まれている</t>
  </si>
  <si>
    <t>障害設計に対するテストが盛り込まれている</t>
  </si>
  <si>
    <t>参加者</t>
  </si>
  <si>
    <t>Ａさん(*)</t>
  </si>
  <si>
    <t>数量/金額計算のテストが盛り込まれている</t>
  </si>
  <si>
    <r>
      <rPr>
        <sz val="9"/>
        <rFont val="ＭＳ Ｐゴシック"/>
        <charset val="128"/>
      </rPr>
      <t>レスポンスに対するテストが盛り込まれている</t>
    </r>
    <r>
      <rPr>
        <sz val="9"/>
        <color indexed="10"/>
        <rFont val="ＭＳ Ｐゴシック"/>
        <charset val="128"/>
      </rPr>
      <t>（想定　　　店舗）</t>
    </r>
  </si>
  <si>
    <t>Bさん</t>
  </si>
  <si>
    <t>データベースに対するテストが盛り込まれている</t>
  </si>
  <si>
    <t>追加機能以外の基本動作に対するテストが盛り込まれている</t>
  </si>
  <si>
    <t>対象外</t>
  </si>
  <si>
    <t>ファイルＩ／Ｏに対するテストが盛り込まれている</t>
  </si>
  <si>
    <t>設定したチェック項目数は想定目標数に近い</t>
  </si>
  <si>
    <t>ユーザインタフェースに対するテストが盛り込まれている</t>
  </si>
  <si>
    <t>マスタの有効/適用期間に対するテストが盛り込まれている</t>
  </si>
  <si>
    <t>外部インタフェースに対するテストが盛り込まれている</t>
  </si>
  <si>
    <t>テスト仕様が明確に記載されており、誤字脱字漏れがない</t>
  </si>
  <si>
    <t>セキュリティ（公開区分を含む）に対するテストが盛り込まれている</t>
  </si>
  <si>
    <t>ﾚﾋﾞｭｰ結果</t>
  </si>
  <si>
    <t>合格</t>
  </si>
  <si>
    <t>テスト結果レビュー</t>
  </si>
  <si>
    <t>本シートにて記入漏れ・自動計算による集計不備がない</t>
  </si>
  <si>
    <t>印刷プレビュー又はPDF化が正しく行える</t>
  </si>
  <si>
    <t>テスト残はない</t>
  </si>
  <si>
    <t>詳細設計書より変更があった仕様はきちんと追記されてある</t>
  </si>
  <si>
    <t>条件付きでOK</t>
  </si>
  <si>
    <t>バグは障害票が起票され管理されてある</t>
  </si>
  <si>
    <t>テスト仕様書作成以後に作成された議事録の確認を行った</t>
  </si>
  <si>
    <t>Ｂさん</t>
  </si>
  <si>
    <t>作成したモジュールは全て開発規約に定められた場所にＵＰされてある</t>
  </si>
  <si>
    <t>品質見解</t>
  </si>
  <si>
    <t>バグの抽出数は未達だが、パッケージとしての機能を考慮すると問題なし。</t>
  </si>
  <si>
    <t>テスト報告（別紙）</t>
  </si>
  <si>
    <t>一回目</t>
  </si>
  <si>
    <t>二回目</t>
  </si>
  <si>
    <t>チェック項目数（テスト仕様）</t>
  </si>
  <si>
    <t>開始日</t>
  </si>
  <si>
    <t>終了日</t>
  </si>
  <si>
    <t>実施数</t>
  </si>
  <si>
    <t>バグ数</t>
  </si>
  <si>
    <t>発生率</t>
  </si>
  <si>
    <t>1、测试策略</t>
  </si>
  <si>
    <t>测试范围</t>
  </si>
  <si>
    <t>本次测试范围为项目需求列表中的迭代一、迭代二，包含小程序和RetailEye APP,其中小程序功能包括：登录授权，设备，海报，我的。设备匹配和海报推送为本次测试的主要功能点。RetailEye App功能包括接收屏幕信息，分屏，展示图片到屏幕设备。</t>
  </si>
  <si>
    <t>任务名称</t>
  </si>
  <si>
    <t>执行情况</t>
  </si>
  <si>
    <t>说明</t>
  </si>
  <si>
    <t>开发与测试阶段测试任务</t>
  </si>
  <si>
    <t>描述重点需要测试的内容，例如：新机能，问题多发模块，重点模块等</t>
  </si>
  <si>
    <t>□</t>
  </si>
  <si>
    <t>预生产环境</t>
  </si>
  <si>
    <t>依据业务及环境进行测试用例裁剪、测试交付清单</t>
  </si>
  <si>
    <t>生产环境测试</t>
  </si>
  <si>
    <t>依据测试策略进行测试用例裁剪、测试交付清单</t>
  </si>
  <si>
    <t>性能测试</t>
  </si>
  <si>
    <t>测试结束准则</t>
  </si>
  <si>
    <t>测试结束准则举例如下：
1) 所有测试用例全部被执行；
2) BUG数按版本呈明显收敛趋势；
3) 测试环境遗留BUG的数量不超过有效Bug总数的5%；
4) 不存在A、B类缺陷；]
5) 预生产环境&amp;生产环境0缺陷；</t>
  </si>
  <si>
    <t>2、测试计划</t>
  </si>
  <si>
    <t>项目名称</t>
  </si>
  <si>
    <t>测试负责人</t>
  </si>
  <si>
    <t>测试说明</t>
  </si>
  <si>
    <t>测试环境</t>
  </si>
  <si>
    <t>子任务</t>
  </si>
  <si>
    <t>责任人</t>
  </si>
  <si>
    <t>开始时间</t>
  </si>
  <si>
    <t>结束时间</t>
  </si>
  <si>
    <t>备注</t>
  </si>
  <si>
    <t>需求理解</t>
  </si>
  <si>
    <t>杨XX</t>
  </si>
  <si>
    <t>2020.11.11</t>
  </si>
  <si>
    <t>测试计划</t>
  </si>
  <si>
    <t>2020.11.12</t>
  </si>
  <si>
    <t>2020.11.13</t>
  </si>
  <si>
    <t>测试计划评审</t>
  </si>
  <si>
    <t>杨XX、李XX</t>
  </si>
  <si>
    <t>测试用例设计</t>
  </si>
  <si>
    <t>商城</t>
  </si>
  <si>
    <t>登录</t>
  </si>
  <si>
    <t>企业</t>
  </si>
  <si>
    <t>我</t>
  </si>
  <si>
    <t>测试用例评审</t>
  </si>
  <si>
    <t>杨XX、任XX</t>
  </si>
  <si>
    <t>2020.11.16</t>
  </si>
  <si>
    <t>测试执行</t>
  </si>
  <si>
    <t>系统测试执行第一轮</t>
  </si>
  <si>
    <t>杨XX、王XX</t>
  </si>
  <si>
    <t>2020.11.17</t>
  </si>
  <si>
    <t>2020.11.18</t>
  </si>
  <si>
    <t>系统测试执行第二轮</t>
  </si>
  <si>
    <t>2020.11.19</t>
  </si>
  <si>
    <t>系统测试执行第三轮</t>
  </si>
  <si>
    <t>2020.11.20</t>
  </si>
  <si>
    <t>测试总结</t>
  </si>
  <si>
    <t>2020.11.23</t>
  </si>
  <si>
    <t>测试大纲</t>
  </si>
  <si>
    <t>编号</t>
  </si>
  <si>
    <t>模块</t>
  </si>
  <si>
    <t>用例名称</t>
  </si>
  <si>
    <t>测试功能</t>
  </si>
  <si>
    <t>测试思路</t>
  </si>
  <si>
    <t>我的待办</t>
  </si>
  <si>
    <t>审批我的待办</t>
  </si>
  <si>
    <t>我的待办查看与审批</t>
  </si>
  <si>
    <t>1、在我的待办页面分别选择不同的待办任务进行审批，审批通过，查看审批结果是否正确
2、在我的待办页面分别选择不同的待办任务进行审批，审批拒绝，查看审批结果是否正确，待办任务返回上级
3、审批功能支持单独审批和批量审批
4、批量审批后，查看审批结果是否正确
5、我的待办页面支持各种维度查询功能</t>
  </si>
  <si>
    <t>见下图</t>
  </si>
  <si>
    <t>做成日</t>
  </si>
  <si>
    <t>做成者</t>
  </si>
  <si>
    <t>更新日</t>
  </si>
  <si>
    <t>更新者</t>
  </si>
  <si>
    <t>Doc版数</t>
  </si>
  <si>
    <t>Fmt版数</t>
  </si>
  <si>
    <t>开发分类</t>
  </si>
  <si>
    <t>代码数</t>
  </si>
  <si>
    <t>更改代码数</t>
  </si>
  <si>
    <t>测试项目合计</t>
  </si>
  <si>
    <t>Bug数合计</t>
  </si>
  <si>
    <t>SMART</t>
  </si>
  <si>
    <t>说明：</t>
  </si>
  <si>
    <t>功能测试总结报告字段</t>
  </si>
  <si>
    <t>功能测试项目分类</t>
  </si>
  <si>
    <t>正常操作</t>
  </si>
  <si>
    <t>测试项目分类</t>
  </si>
  <si>
    <t>项目数</t>
  </si>
  <si>
    <t>构成比</t>
  </si>
  <si>
    <t>备考</t>
  </si>
  <si>
    <t>描述解释</t>
  </si>
  <si>
    <t>对应测试总结报告映射关系</t>
  </si>
  <si>
    <t>不正常操作</t>
  </si>
  <si>
    <t>1）机能正确性</t>
  </si>
  <si>
    <t>运用情况、数据正确性</t>
  </si>
  <si>
    <t>正常操作，恢复操作、启动、重启、配置操作，正常机能。</t>
  </si>
  <si>
    <t>异常流程操作</t>
  </si>
  <si>
    <t>2）性能・负荷</t>
  </si>
  <si>
    <t>服务器负荷、同时实行、处理速度</t>
  </si>
  <si>
    <t>超负载/超时操作</t>
  </si>
  <si>
    <t>跨模块操作（场景用例对应SHEET页）</t>
  </si>
  <si>
    <t>3）边界值</t>
  </si>
  <si>
    <t>边界值、边界值±1、最大值、最小值、NULL</t>
  </si>
  <si>
    <t>针对涉及的字段类型进行边界值验证</t>
  </si>
  <si>
    <t>4）Error</t>
  </si>
  <si>
    <t>想定Error：数据库，数据回滚，网络；通过功能或负荷及接口等异常操作流程或不正常破坏性操作，而考虑的设计</t>
  </si>
  <si>
    <t>恢复操作、启动、重启、配置操作，及程序报错引出的ERROR；异常流程操作、不正常操作</t>
  </si>
  <si>
    <t>恢复操作</t>
  </si>
  <si>
    <t>其他</t>
  </si>
  <si>
    <t>用于在设计用例过程中，不在上述4个类型范围的项目</t>
  </si>
  <si>
    <t>启动、重启</t>
  </si>
  <si>
    <t>探索性测试</t>
  </si>
  <si>
    <t>执行测试过程中，用于添加和补充探索性能测试分类使用</t>
  </si>
  <si>
    <t>配置操作</t>
  </si>
  <si>
    <t>总计</t>
  </si>
  <si>
    <t>上述5种分类的汇总结果</t>
  </si>
  <si>
    <t>品质指标</t>
  </si>
  <si>
    <t>指标项目</t>
  </si>
  <si>
    <t>计算方法</t>
  </si>
  <si>
    <t>测试结果</t>
  </si>
  <si>
    <t>指标值</t>
  </si>
  <si>
    <t>判断结果</t>
  </si>
  <si>
    <t>判断条件</t>
  </si>
  <si>
    <t>用例设计缺陷发现率(个/条）</t>
  </si>
  <si>
    <t>发现的所有缺陷/执行用例的条数；</t>
  </si>
  <si>
    <t>○：指标值以上　×：指标值未达成</t>
  </si>
  <si>
    <t>探索性测试发现问题率</t>
  </si>
  <si>
    <t>不是通过用例设计发现的问题/总缺陷数</t>
  </si>
  <si>
    <t>PJL品质建议</t>
  </si>
  <si>
    <t>姓名</t>
  </si>
  <si>
    <t>评价</t>
  </si>
  <si>
    <t>XX</t>
  </si>
  <si>
    <t>通过对PIVOT集计再计算功能、CSV作成顾客group、数据抽出条件出力等功能的测试验证，覆盖了Sprint21的所有需求，测试用例通过率100%，测试通过。</t>
  </si>
  <si>
    <t>资料名称</t>
  </si>
  <si>
    <t>检查项目分类</t>
  </si>
  <si>
    <t>报告书转记</t>
  </si>
  <si>
    <t>机能正确性</t>
  </si>
  <si>
    <t>性能、负荷</t>
  </si>
  <si>
    <t>边界值</t>
  </si>
  <si>
    <t>Error</t>
  </si>
  <si>
    <t>（件数）</t>
  </si>
  <si>
    <t>Bug发生</t>
  </si>
  <si>
    <t>合计</t>
  </si>
  <si>
    <t>无</t>
  </si>
  <si>
    <t>有</t>
  </si>
  <si>
    <t>别纸</t>
  </si>
  <si>
    <t>（空白）</t>
  </si>
  <si>
    <t>测试设计书</t>
  </si>
  <si>
    <t>未完了</t>
  </si>
  <si>
    <t>完了</t>
  </si>
  <si>
    <t>项目№</t>
  </si>
  <si>
    <t>测试项目</t>
  </si>
  <si>
    <t>测试用例（要有测试步骤）</t>
  </si>
  <si>
    <t>预想结果</t>
  </si>
  <si>
    <t>测试数据验证</t>
  </si>
  <si>
    <t>必要
任意</t>
  </si>
  <si>
    <t>是否</t>
  </si>
  <si>
    <t>Bug修改</t>
  </si>
  <si>
    <t>成果物ID/Rev</t>
  </si>
  <si>
    <t>顧客名/プロジェクト名</t>
  </si>
  <si>
    <t>作成</t>
  </si>
  <si>
    <t>更新</t>
  </si>
  <si>
    <t>チーム名</t>
  </si>
  <si>
    <t>機能ID</t>
  </si>
  <si>
    <t>サブシステム名</t>
  </si>
  <si>
    <t>単体テスト仕様書</t>
  </si>
  <si>
    <t>Rev</t>
  </si>
  <si>
    <t xml:space="preserve"> ■ セルフチェック</t>
  </si>
  <si>
    <t>確認者</t>
  </si>
  <si>
    <t>確認日</t>
  </si>
  <si>
    <t>承認者</t>
  </si>
  <si>
    <t>承認日</t>
  </si>
  <si>
    <t>チェックリスト</t>
  </si>
  <si>
    <t>1.0</t>
  </si>
  <si>
    <t xml:space="preserve"> ■ 成果物受入</t>
  </si>
  <si>
    <t>No.</t>
  </si>
  <si>
    <t>箇所／項目名</t>
  </si>
  <si>
    <t>確認事項</t>
  </si>
  <si>
    <t>ｾﾙﾌ</t>
  </si>
  <si>
    <t>受入</t>
  </si>
  <si>
    <t>共通</t>
  </si>
  <si>
    <t>ヘッダには、顧客名、プロジェクト名、成果物名、成果物IDが、記入されているか
成果物IDは、命名規約にしたがった命名になっているか</t>
  </si>
  <si>
    <t>■</t>
  </si>
  <si>
    <t>ヘッダには、チーム/サブシステムが、記入されているか
（アプリチーム以外はチームのみで可）</t>
  </si>
  <si>
    <t>ヘッダには、作成日/作成者、更新日/更新者、Revが、記入されているか
作成者、更新者は「氏(発注先)」、Revは「X.X」の書式か</t>
  </si>
  <si>
    <t>ヘッダには、機能ID、機能名が、記入されているか</t>
  </si>
  <si>
    <t>フッタには、COPYRIGHT、ページ番号、Confidentialをつけているか</t>
  </si>
  <si>
    <t>ファイル名は、作業手順書に従った命名になっているか</t>
  </si>
  <si>
    <t>テストケース</t>
  </si>
  <si>
    <t>機能設計書の内容を満たしているか</t>
  </si>
  <si>
    <t>チェック項目</t>
  </si>
  <si>
    <t>チェック項目記述書の内容を満たしているか</t>
  </si>
  <si>
    <t>単体テスト記録書</t>
  </si>
  <si>
    <t xml:space="preserve"> □ セルフチェック</t>
  </si>
  <si>
    <t xml:space="preserve"> □ 成果物受入</t>
  </si>
  <si>
    <t>ファイル名は、作業手順書に従った名前になっているか</t>
  </si>
  <si>
    <t>記録書の成果物ID下3桁は、仕様書の成果物ID下3桁と同じになっているか</t>
  </si>
  <si>
    <t>記録書のシート名は、｢1回目、2回目・・・ｎ回目｣となっているか</t>
  </si>
  <si>
    <t>結果</t>
  </si>
  <si>
    <t>最後のテスト結果は全て○になっているか</t>
  </si>
  <si>
    <t>テスト報告書</t>
  </si>
  <si>
    <t>テスト報告書に記入漏れはないか</t>
  </si>
  <si>
    <t>項目</t>
  </si>
  <si>
    <t>報告内容</t>
  </si>
  <si>
    <t>報告日</t>
  </si>
  <si>
    <t>報告者(所属)</t>
  </si>
  <si>
    <t>バグ件数合計</t>
  </si>
  <si>
    <t>テスト件数合計</t>
  </si>
  <si>
    <t>バグの質/内容</t>
  </si>
  <si>
    <t>品質向上対策</t>
  </si>
  <si>
    <t>対策</t>
  </si>
  <si>
    <t>総合評価</t>
  </si>
  <si>
    <t>テスト結果一覧(サマリ)</t>
  </si>
  <si>
    <t>テスト種別</t>
  </si>
  <si>
    <t>回数</t>
  </si>
  <si>
    <t>実施メンバー(所属)</t>
  </si>
  <si>
    <t>テスト
実施件数</t>
  </si>
  <si>
    <t>○</t>
  </si>
  <si>
    <t>×</t>
  </si>
  <si>
    <t>ロジックテスト</t>
  </si>
  <si>
    <t>集成场景用例</t>
  </si>
  <si>
    <t>序号</t>
  </si>
  <si>
    <t>场景</t>
  </si>
  <si>
    <t>测试过程</t>
  </si>
  <si>
    <t>测试数据</t>
  </si>
  <si>
    <t>预期结果</t>
  </si>
  <si>
    <t>设计人</t>
  </si>
  <si>
    <t>编制日期</t>
  </si>
  <si>
    <t>我的待办-其他审批</t>
  </si>
  <si>
    <t>1.提交多条待办任务
2.我的待办页面-选择其他审批
3.列表下选择待办，点击前往
4.审批页面点击同意
5.列表下选择待办，点击前往
6.审批页面点击拒绝
7.列表下选择待办，点击前往
8.审批页面点击取消</t>
  </si>
  <si>
    <t>状态为活动中的待办任务</t>
  </si>
  <si>
    <t xml:space="preserve">a.点击同意的待办任务审批提交成功，同意的待办不会显示在我的待办页面下，将会在我的已办页面显示
b.点击拒绝的待办任务审批提交成功，拒绝的待办不会显示在我的待办页面下，将会在我的已办页面显示
c.审批取消的任务，仍然显示在我的待办页面下，支持再次审批
</t>
  </si>
  <si>
    <t>周烨</t>
  </si>
  <si>
    <t>我的待办-快捷审批</t>
  </si>
  <si>
    <t>1.提交多条待办任务
2.我的待办页面-选择快捷审批
3.勾选多个待办，点击同意
4.勾选多个待办，点击拒绝
5.不勾选多个待办，点击同意
6.不勾选多个待办，点击拒绝</t>
  </si>
  <si>
    <t>多条状态为活动中的待办任务</t>
  </si>
  <si>
    <t>a.批量点击同意的待办任务审批提交成功，同意的待办不会显示在我的待办页面下，将会在我的已办页面显示
b.批量点击拒绝的待办任务审批提交成功，拒绝的待办不会显示在我的待办页面下，将会在我的已办页面显示
c.未勾选待办任务，不支持批量审批</t>
  </si>
  <si>
    <t>我的待办-查询待办任务</t>
  </si>
  <si>
    <t>1.我的待办页面，选择来源系统，点击查询
2.我的待办页面，选择到达时间，点击查询
3.我的待办页面，选择状态，点击查询
4.我的待办页面，输入单号，点击查询
5.我的待办页面，输入主题，点击查询</t>
  </si>
  <si>
    <t>a.页面支持精确查询
b.页面支持模糊查询</t>
  </si>
  <si>
    <t>用例编号</t>
  </si>
  <si>
    <t>接口名称</t>
  </si>
  <si>
    <t>接口地址</t>
  </si>
  <si>
    <t>测试要点</t>
  </si>
  <si>
    <t>前置条件</t>
  </si>
  <si>
    <t>测试步骤</t>
  </si>
  <si>
    <t>编写人员</t>
  </si>
  <si>
    <t>编写日期</t>
  </si>
  <si>
    <t>用例级别</t>
  </si>
  <si>
    <t>执行人员</t>
  </si>
  <si>
    <t>测试日期</t>
  </si>
  <si>
    <t>应用相关</t>
  </si>
  <si>
    <t>查询应用信息</t>
  </si>
  <si>
    <t>/dcep-com-member/v1/client-info</t>
  </si>
  <si>
    <t>查询应用信息-参数必输项验证</t>
  </si>
  <si>
    <t>token为空，应用ID正确</t>
  </si>
  <si>
    <t>1、输入正确的接口地址
2、配置接口请求参数
3、发送接口请求
4、查看返回结果</t>
  </si>
  <si>
    <t>1、返回结果状态为失败</t>
  </si>
  <si>
    <t>中</t>
  </si>
  <si>
    <t>应用Id为空，token正确</t>
  </si>
  <si>
    <t>token和应用ID不为空且正确</t>
  </si>
  <si>
    <t>1、返回结果状态为成功
2、返回结果为应用信息</t>
  </si>
  <si>
    <t>高</t>
  </si>
  <si>
    <t>查询应用信息-参数有效性验证</t>
  </si>
  <si>
    <t>token正确，应用ID错误</t>
  </si>
  <si>
    <r>
      <rPr>
        <sz val="10"/>
        <rFont val="宋体"/>
        <charset val="134"/>
        <scheme val="minor"/>
      </rPr>
      <t>token错误，应用</t>
    </r>
    <r>
      <rPr>
        <sz val="10"/>
        <rFont val="宋体"/>
        <charset val="134"/>
        <scheme val="minor"/>
      </rPr>
      <t>ID正确</t>
    </r>
  </si>
  <si>
    <t>token和应用ID正确</t>
  </si>
  <si>
    <t>查询应用信息-参数长度验证</t>
  </si>
  <si>
    <t>应用ID、手机号、用户ID大于32位</t>
  </si>
  <si>
    <t>应用ID、手机号、用户ID小于32位</t>
  </si>
  <si>
    <t>应用ID、手机号、用户ID等于32位且正确</t>
  </si>
  <si>
    <t>测试用例要求</t>
  </si>
  <si>
    <t>类型</t>
  </si>
  <si>
    <t>内容</t>
  </si>
  <si>
    <t>输出</t>
  </si>
  <si>
    <t>功能测试用例</t>
  </si>
  <si>
    <r>
      <rPr>
        <sz val="10"/>
        <rFont val="宋体"/>
        <charset val="134"/>
        <scheme val="minor"/>
      </rPr>
      <t>1、测试步骤清晰明确；
2、开发的功能与系统设计保持一致；
3、是否遍历所有业务场景；
4、逻辑顺序关系\优先级是否清楚；
5、功能\非功能是否全部涵盖；
6、系统相关功能、接口已经得到充分的测试和验证，</t>
    </r>
    <r>
      <rPr>
        <sz val="10"/>
        <color rgb="FFFF0000"/>
        <rFont val="宋体"/>
        <charset val="134"/>
        <scheme val="minor"/>
      </rPr>
      <t>涉及到接口需有接口用例；</t>
    </r>
    <r>
      <rPr>
        <sz val="10"/>
        <rFont val="宋体"/>
        <charset val="134"/>
        <scheme val="minor"/>
      </rPr>
      <t xml:space="preserve">
7、编写的测试用例的可读性，可执行性、合理性
8、测试大纲有测试思路和思维导图输出
9、测试思路逐条编写；
10、测试用例关联缺陷（不强制导入系统）；
11、测试用例统计维度要求在测试报告中体现；
12、</t>
    </r>
    <r>
      <rPr>
        <sz val="10"/>
        <color rgb="FFFF0000"/>
        <rFont val="宋体"/>
        <charset val="134"/>
        <scheme val="minor"/>
      </rPr>
      <t>针对业务复杂的项目，要求输出业务矩阵表。</t>
    </r>
  </si>
  <si>
    <t>用例输出+接口脚本+思维导图（测试大纲）</t>
  </si>
  <si>
    <t>场景测试用例</t>
  </si>
  <si>
    <t xml:space="preserve">1、包含该场景的正常流的所有分支全遍历，异常分支也要全遍历，有流程图或思维导图；
2、复杂模块要有风险测试和探索性测试；
3、业务复杂模块要进行跨模块数据验证；
4、数据要求要有真实的业务数据支撑；
</t>
  </si>
  <si>
    <t>场景用例+思维导图+流程图</t>
  </si>
  <si>
    <t>SMART以外的开发</t>
  </si>
  <si>
    <t>测试工程</t>
  </si>
  <si>
    <t>测试用例设定率</t>
  </si>
  <si>
    <t>探索性测试发现问题数</t>
  </si>
  <si>
    <t>版本要求</t>
  </si>
  <si>
    <t>非测试用例发现缺陷数/总BUG数</t>
  </si>
  <si>
    <t>版本规定</t>
  </si>
  <si>
    <t>单元测试</t>
  </si>
  <si>
    <t>不做要求</t>
  </si>
  <si>
    <t>开发自测、提测打版</t>
  </si>
  <si>
    <t>集成测试</t>
  </si>
  <si>
    <t>可以做</t>
  </si>
  <si>
    <t>集成测试打版</t>
  </si>
  <si>
    <t>验收/系统测试</t>
  </si>
  <si>
    <t>需要做</t>
  </si>
  <si>
    <t>系统测试打版</t>
  </si>
  <si>
    <t>指标参考</t>
  </si>
  <si>
    <t>指标超出，QC抽检给予建议问题提出</t>
  </si>
  <si>
    <t xml:space="preserve">项目测试周期在1周以上的，务必做三个版本全量测试，并进行三个tags标识；
</t>
  </si>
  <si>
    <t>产品类，按配置管理计划及测试申请单执行。</t>
  </si>
  <si>
    <t>配置管理标准，遵循公司配置管理规范。</t>
  </si>
  <si>
    <t>项目代码TAG标识，变更或测试轮次要有管理，测试版本要求代码标签保持一致</t>
  </si>
  <si>
    <r>
      <rPr>
        <sz val="11"/>
        <rFont val="ＭＳ Ｐゴシック"/>
        <charset val="128"/>
      </rPr>
      <t>参考</t>
    </r>
    <r>
      <rPr>
        <sz val="11"/>
        <rFont val="宋体"/>
        <charset val="128"/>
      </rPr>
      <t>样</t>
    </r>
    <r>
      <rPr>
        <sz val="11"/>
        <rFont val="ＭＳ Ｐゴシック"/>
        <charset val="128"/>
      </rPr>
      <t>例一：</t>
    </r>
  </si>
  <si>
    <t>ロジック名</t>
  </si>
  <si>
    <t>営業/成行/共通</t>
  </si>
  <si>
    <t>更新種類</t>
  </si>
  <si>
    <t>比率計算
ありなし</t>
  </si>
  <si>
    <t>比率計算時点</t>
  </si>
  <si>
    <t>通期/半期</t>
  </si>
  <si>
    <t>月別</t>
  </si>
  <si>
    <t>月末(25日)</t>
  </si>
  <si>
    <t>月末(30日)</t>
  </si>
  <si>
    <t>営業</t>
  </si>
  <si>
    <t>成行</t>
  </si>
  <si>
    <t>あり/なし</t>
  </si>
  <si>
    <t>通期</t>
  </si>
  <si>
    <t>半期</t>
  </si>
  <si>
    <t>自</t>
  </si>
  <si>
    <t>手</t>
  </si>
  <si>
    <t>グループ資金繰り連接表作成</t>
  </si>
  <si>
    <t>〇</t>
  </si>
  <si>
    <t>-</t>
  </si>
  <si>
    <t>バックテスト検証</t>
  </si>
  <si>
    <t>現金売上入金予測</t>
  </si>
  <si>
    <t>仕入債務決済</t>
  </si>
  <si>
    <t>リベート入金予測</t>
  </si>
  <si>
    <t>クレジット入金予測</t>
  </si>
  <si>
    <t>店舗地代・家賃予測</t>
  </si>
  <si>
    <t>TLS物流費予測</t>
  </si>
  <si>
    <t>電気・水道・ガス代金支払</t>
  </si>
  <si>
    <t>その他諸経費支払</t>
  </si>
  <si>
    <t>社員・AS給与・社保支払等</t>
  </si>
  <si>
    <t>過去実績更新(週二回)</t>
  </si>
  <si>
    <t>未来実績予測更新(週二回)</t>
  </si>
  <si>
    <r>
      <rPr>
        <sz val="11"/>
        <rFont val="ＭＳ Ｐゴシック"/>
        <charset val="128"/>
      </rPr>
      <t>参考</t>
    </r>
    <r>
      <rPr>
        <sz val="11"/>
        <rFont val="宋体"/>
        <charset val="128"/>
      </rPr>
      <t>样</t>
    </r>
    <r>
      <rPr>
        <sz val="11"/>
        <rFont val="ＭＳ Ｐゴシック"/>
        <charset val="128"/>
      </rPr>
      <t>例二：</t>
    </r>
  </si>
</sst>
</file>

<file path=xl/styles.xml><?xml version="1.0" encoding="utf-8"?>
<styleSheet xmlns="http://schemas.openxmlformats.org/spreadsheetml/2006/main">
  <numFmts count="1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\$#,##0_);[Red]&quot;($&quot;#,##0\)"/>
    <numFmt numFmtId="178" formatCode="d&quot;\&quot;&quot;\&quot;\.mmm&quot;\&quot;&quot;\&quot;\.yy"/>
    <numFmt numFmtId="179" formatCode="yyyy\-m\-d"/>
    <numFmt numFmtId="180" formatCode="0.0%"/>
    <numFmt numFmtId="181" formatCode="#,##0;[Red]&quot;\&quot;\-#,##0"/>
    <numFmt numFmtId="182" formatCode="\$#,##0.00_);[Red]&quot;($&quot;#,##0.00\)"/>
    <numFmt numFmtId="183" formatCode="_(* #,##0.00_);_(* \(#,##0.00\);_(* \-??_);_(@_)"/>
    <numFmt numFmtId="184" formatCode="#,##0&quot; F&quot;;\-#,##0&quot; F&quot;"/>
    <numFmt numFmtId="185" formatCode="#,##0;\-#,##0;&quot;-&quot;"/>
    <numFmt numFmtId="186" formatCode="0_);[Red]&quot;\&quot;&quot;\&quot;&quot;\&quot;\(0&quot;\&quot;&quot;\&quot;&quot;\&quot;\)"/>
    <numFmt numFmtId="187" formatCode="&quot;Rev.&quot;0.0"/>
    <numFmt numFmtId="188" formatCode="0_);[Red]\(0\)"/>
    <numFmt numFmtId="189" formatCode="0_ "/>
    <numFmt numFmtId="190" formatCode="yyyy/m/d;@"/>
    <numFmt numFmtId="191" formatCode="0_ ;[Red]\-0\ "/>
  </numFmts>
  <fonts count="90">
    <font>
      <sz val="11"/>
      <name val="ＭＳ Ｐゴシック"/>
      <charset val="128"/>
    </font>
    <font>
      <sz val="11"/>
      <color theme="1"/>
      <name val="Meiryo UI"/>
      <charset val="134"/>
    </font>
    <font>
      <sz val="1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name val="黑体"/>
      <charset val="134"/>
    </font>
    <font>
      <sz val="12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10"/>
      <name val="Times New Roman"/>
      <charset val="134"/>
    </font>
    <font>
      <sz val="10"/>
      <name val="楷体_GB2312"/>
      <charset val="134"/>
    </font>
    <font>
      <sz val="9"/>
      <name val="ＭＳ ゴシック"/>
      <charset val="128"/>
    </font>
    <font>
      <sz val="12"/>
      <name val="ＭＳ ゴシック"/>
      <charset val="128"/>
    </font>
    <font>
      <sz val="11"/>
      <name val="ＭＳ ゴシック"/>
      <charset val="128"/>
    </font>
    <font>
      <sz val="10"/>
      <name val="ＭＳ ゴシック"/>
      <charset val="128"/>
    </font>
    <font>
      <b/>
      <sz val="12"/>
      <name val="ＭＳ ゴシック"/>
      <charset val="128"/>
    </font>
    <font>
      <sz val="12"/>
      <name val="ＭＳ Ｐゴシック"/>
      <charset val="128"/>
    </font>
    <font>
      <sz val="10"/>
      <name val="Microsoft YaHei Light"/>
      <charset val="134"/>
    </font>
    <font>
      <sz val="11"/>
      <name val="Microsoft YaHei Light"/>
      <charset val="128"/>
    </font>
    <font>
      <b/>
      <sz val="10"/>
      <name val="Microsoft YaHei Light"/>
      <charset val="134"/>
    </font>
    <font>
      <sz val="10"/>
      <color rgb="FF000000"/>
      <name val="Microsoft YaHei Light"/>
      <charset val="134"/>
    </font>
    <font>
      <b/>
      <sz val="10"/>
      <color indexed="10"/>
      <name val="Microsoft YaHei Light"/>
      <charset val="134"/>
    </font>
    <font>
      <i/>
      <sz val="10"/>
      <color indexed="12"/>
      <name val="宋体"/>
      <charset val="134"/>
      <scheme val="minor"/>
    </font>
    <font>
      <sz val="12"/>
      <name val="Microsoft YaHei Light"/>
      <charset val="134"/>
    </font>
    <font>
      <b/>
      <sz val="16"/>
      <name val="Microsoft YaHei Light"/>
      <charset val="134"/>
    </font>
    <font>
      <sz val="10"/>
      <color indexed="8"/>
      <name val="Microsoft YaHei Light"/>
      <charset val="134"/>
    </font>
    <font>
      <i/>
      <sz val="10"/>
      <color rgb="FF0000FF"/>
      <name val="Microsoft YaHei Light"/>
      <charset val="134"/>
    </font>
    <font>
      <sz val="11"/>
      <color theme="1"/>
      <name val="宋体"/>
      <charset val="134"/>
      <scheme val="minor"/>
    </font>
    <font>
      <sz val="9"/>
      <name val="ＭＳ Ｐゴシック"/>
      <charset val="128"/>
    </font>
    <font>
      <sz val="8"/>
      <name val="ＭＳ Ｐ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sz val="9"/>
      <color rgb="FFC00000"/>
      <name val="ＭＳ Ｐゴシック"/>
      <charset val="128"/>
    </font>
    <font>
      <b/>
      <sz val="8"/>
      <color indexed="23"/>
      <name val="ＭＳ Ｐゴシック"/>
      <charset val="128"/>
    </font>
    <font>
      <b/>
      <sz val="9"/>
      <name val="ＭＳ Ｐゴシック"/>
      <charset val="128"/>
    </font>
    <font>
      <b/>
      <sz val="9"/>
      <color indexed="10"/>
      <name val="ＭＳ Ｐゴシック"/>
      <charset val="128"/>
    </font>
    <font>
      <sz val="11"/>
      <color indexed="9"/>
      <name val="MS UI Gothic"/>
      <charset val="128"/>
    </font>
    <font>
      <sz val="24"/>
      <name val="Microsoft YaHei Light"/>
      <charset val="134"/>
    </font>
    <font>
      <sz val="18"/>
      <name val="宋体"/>
      <charset val="134"/>
      <scheme val="minor"/>
    </font>
    <font>
      <sz val="24"/>
      <name val="宋体"/>
      <charset val="134"/>
      <scheme val="minor"/>
    </font>
    <font>
      <sz val="11"/>
      <name val="Microsoft YaHei Light"/>
      <charset val="134"/>
    </font>
    <font>
      <sz val="36"/>
      <name val="Microsoft YaHei Light"/>
      <charset val="134"/>
    </font>
    <font>
      <sz val="18"/>
      <name val="Microsoft YaHei Light"/>
      <charset val="134"/>
    </font>
    <font>
      <b/>
      <u/>
      <sz val="22"/>
      <name val="Microsoft YaHei Light"/>
      <charset val="134"/>
    </font>
    <font>
      <b/>
      <sz val="14"/>
      <name val="Microsoft YaHei Light"/>
      <charset val="134"/>
    </font>
    <font>
      <b/>
      <sz val="18"/>
      <name val="Microsoft YaHei Light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8"/>
      <name val="Times New Roman"/>
      <charset val="134"/>
    </font>
    <font>
      <sz val="11"/>
      <color theme="0"/>
      <name val="宋体"/>
      <charset val="0"/>
      <scheme val="minor"/>
    </font>
    <font>
      <sz val="12"/>
      <name val="ＨＧ丸ゴシックM"/>
      <charset val="134"/>
    </font>
    <font>
      <sz val="12"/>
      <color indexed="8"/>
      <name val="Osaka−等幅"/>
      <charset val="128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indexed="60"/>
      <name val="Osaka−等幅"/>
      <charset val="128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indexed="8"/>
      <name val="Osaka−等幅"/>
      <charset val="128"/>
    </font>
    <font>
      <sz val="9"/>
      <color indexed="8"/>
      <name val="Meiryo UI"/>
      <charset val="128"/>
    </font>
    <font>
      <sz val="12"/>
      <color indexed="9"/>
      <name val="Osaka−等幅"/>
      <charset val="128"/>
    </font>
    <font>
      <b/>
      <sz val="12"/>
      <name val="Arial"/>
      <charset val="134"/>
    </font>
    <font>
      <sz val="14"/>
      <name val="ＨＧ丸ゴシックM"/>
      <charset val="134"/>
    </font>
    <font>
      <sz val="10"/>
      <name val="ＨＧ丸ゴシックM"/>
      <charset val="134"/>
    </font>
    <font>
      <sz val="9"/>
      <color indexed="8"/>
      <name val="メイリオ"/>
      <charset val="128"/>
    </font>
    <font>
      <sz val="11"/>
      <name val="ＨＧ丸ゴシックM"/>
      <charset val="134"/>
    </font>
    <font>
      <sz val="11"/>
      <color indexed="8"/>
      <name val="ＭＳ Ｐゴシック"/>
      <charset val="128"/>
    </font>
    <font>
      <sz val="8"/>
      <name val="Arial"/>
      <charset val="134"/>
    </font>
    <font>
      <sz val="10"/>
      <name val="Helv"/>
      <charset val="134"/>
    </font>
    <font>
      <sz val="10"/>
      <name val="Arial"/>
      <charset val="134"/>
    </font>
    <font>
      <sz val="10"/>
      <color indexed="8"/>
      <name val="Arial"/>
      <charset val="134"/>
    </font>
    <font>
      <sz val="11"/>
      <color indexed="8"/>
      <name val="宋体"/>
      <charset val="134"/>
    </font>
    <font>
      <sz val="11"/>
      <name val="ＭＳ Ｐゴシック"/>
      <charset val="134"/>
    </font>
    <font>
      <sz val="14"/>
      <name val="ＭＳ 明朝"/>
      <charset val="128"/>
    </font>
    <font>
      <sz val="10"/>
      <name val="Verdana"/>
      <charset val="134"/>
    </font>
    <font>
      <sz val="11"/>
      <name val="宋体"/>
      <charset val="128"/>
    </font>
    <font>
      <sz val="10"/>
      <color rgb="FFFF0000"/>
      <name val="宋体"/>
      <charset val="134"/>
      <scheme val="minor"/>
    </font>
    <font>
      <sz val="9"/>
      <color indexed="10"/>
      <name val="ＭＳ Ｐゴシック"/>
      <charset val="128"/>
    </font>
    <font>
      <b/>
      <sz val="9"/>
      <name val="SimSun"/>
      <charset val="134"/>
    </font>
    <font>
      <sz val="9"/>
      <name val="SimSun"/>
      <charset val="134"/>
    </font>
  </fonts>
  <fills count="5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5"/>
        <bgColor indexed="64"/>
      </patternFill>
    </fill>
    <fill>
      <patternFill patternType="lightUp">
        <bgColor indexed="44"/>
      </patternFill>
    </fill>
    <fill>
      <patternFill patternType="solid">
        <fgColor indexed="47"/>
        <bgColor indexed="64"/>
      </patternFill>
    </fill>
    <fill>
      <patternFill patternType="lightUp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</fills>
  <borders count="10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38">
    <xf numFmtId="0" fontId="0" fillId="0" borderId="0"/>
    <xf numFmtId="42" fontId="26" fillId="0" borderId="0" applyFont="0" applyFill="0" applyBorder="0" applyAlignment="0" applyProtection="0">
      <alignment vertical="center"/>
    </xf>
    <xf numFmtId="0" fontId="54" fillId="33" borderId="95" applyNumberFormat="0" applyAlignment="0" applyProtection="0">
      <alignment vertical="center"/>
    </xf>
    <xf numFmtId="0" fontId="50" fillId="30" borderId="0" applyNumberFormat="0" applyBorder="0" applyAlignment="0" applyProtection="0"/>
    <xf numFmtId="0" fontId="45" fillId="28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47" fillId="0" borderId="0">
      <alignment horizontal="center" wrapText="1"/>
      <protection locked="0"/>
    </xf>
    <xf numFmtId="38" fontId="0" fillId="0" borderId="0" applyFont="0" applyFill="0" applyBorder="0" applyAlignment="0" applyProtection="0"/>
    <xf numFmtId="0" fontId="45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36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57" fillId="42" borderId="0" applyNumberFormat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6" fillId="41" borderId="97" applyNumberFormat="0" applyFont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8" fillId="0" borderId="94" applyNumberFormat="0" applyFill="0" applyAlignment="0" applyProtection="0">
      <alignment vertical="center"/>
    </xf>
    <xf numFmtId="0" fontId="53" fillId="0" borderId="94" applyNumberFormat="0" applyFill="0" applyAlignment="0" applyProtection="0">
      <alignment vertical="center"/>
    </xf>
    <xf numFmtId="0" fontId="49" fillId="0" borderId="0"/>
    <xf numFmtId="0" fontId="48" fillId="43" borderId="0" applyNumberFormat="0" applyBorder="0" applyAlignment="0" applyProtection="0">
      <alignment vertical="center"/>
    </xf>
    <xf numFmtId="0" fontId="60" fillId="0" borderId="101" applyNumberFormat="0" applyFill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5" fillId="35" borderId="96" applyNumberFormat="0" applyAlignment="0" applyProtection="0">
      <alignment vertical="center"/>
    </xf>
    <xf numFmtId="0" fontId="67" fillId="35" borderId="95" applyNumberFormat="0" applyAlignment="0" applyProtection="0">
      <alignment vertical="center"/>
    </xf>
    <xf numFmtId="0" fontId="62" fillId="47" borderId="98" applyNumberFormat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66" fillId="0" borderId="100" applyNumberFormat="0" applyFill="0" applyAlignment="0" applyProtection="0">
      <alignment vertical="center"/>
    </xf>
    <xf numFmtId="0" fontId="64" fillId="0" borderId="99" applyNumberFormat="0" applyFill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5" fillId="0" borderId="0">
      <alignment vertical="center"/>
    </xf>
    <xf numFmtId="1" fontId="13" fillId="0" borderId="0" applyProtection="0"/>
    <xf numFmtId="0" fontId="45" fillId="2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50" fillId="9" borderId="0" applyNumberFormat="0" applyBorder="0" applyAlignment="0" applyProtection="0"/>
    <xf numFmtId="0" fontId="45" fillId="51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50" fillId="10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50" fillId="17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68" fillId="0" borderId="102" applyNumberFormat="0" applyFill="0" applyAlignment="0" applyProtection="0"/>
    <xf numFmtId="0" fontId="48" fillId="3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69" fillId="0" borderId="0">
      <alignment vertical="center"/>
    </xf>
    <xf numFmtId="0" fontId="45" fillId="37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40" fontId="0" fillId="0" borderId="0" applyFill="0" applyBorder="0" applyProtection="0">
      <alignment vertical="center"/>
    </xf>
    <xf numFmtId="0" fontId="70" fillId="17" borderId="0" applyNumberFormat="0" applyBorder="0" applyAlignment="0" applyProtection="0"/>
    <xf numFmtId="38" fontId="0" fillId="0" borderId="0" applyFill="0" applyBorder="0" applyProtection="0">
      <alignment vertical="center"/>
    </xf>
    <xf numFmtId="0" fontId="49" fillId="0" borderId="0"/>
    <xf numFmtId="0" fontId="71" fillId="0" borderId="103" applyNumberFormat="0" applyAlignment="0" applyProtection="0">
      <alignment horizontal="left" vertical="center"/>
    </xf>
    <xf numFmtId="0" fontId="71" fillId="0" borderId="9">
      <alignment horizontal="left" vertical="center"/>
    </xf>
    <xf numFmtId="0" fontId="13" fillId="0" borderId="0" applyBorder="0"/>
    <xf numFmtId="49" fontId="72" fillId="0" borderId="0" applyFill="0" applyBorder="0" applyProtection="0">
      <alignment horizontal="center" vertical="center"/>
    </xf>
    <xf numFmtId="0" fontId="73" fillId="0" borderId="0"/>
    <xf numFmtId="0" fontId="50" fillId="30" borderId="0" applyNumberFormat="0" applyBorder="0" applyAlignment="0" applyProtection="0"/>
    <xf numFmtId="0" fontId="70" fillId="52" borderId="0" applyNumberFormat="0" applyBorder="0" applyAlignment="0" applyProtection="0"/>
    <xf numFmtId="0" fontId="50" fillId="17" borderId="0" applyNumberFormat="0" applyBorder="0" applyAlignment="0" applyProtection="0"/>
    <xf numFmtId="0" fontId="73" fillId="0" borderId="0"/>
    <xf numFmtId="10" fontId="0" fillId="0" borderId="0" applyFill="0" applyBorder="0" applyProtection="0">
      <alignment vertical="center"/>
    </xf>
    <xf numFmtId="0" fontId="5" fillId="0" borderId="0"/>
    <xf numFmtId="0" fontId="73" fillId="0" borderId="0"/>
    <xf numFmtId="178" fontId="0" fillId="0" borderId="15">
      <alignment horizontal="right"/>
    </xf>
    <xf numFmtId="0" fontId="50" fillId="17" borderId="0" applyNumberFormat="0" applyBorder="0" applyAlignment="0" applyProtection="0"/>
    <xf numFmtId="0" fontId="0" fillId="0" borderId="0"/>
    <xf numFmtId="179" fontId="47" fillId="0" borderId="0">
      <alignment horizontal="center" wrapText="1"/>
      <protection locked="0"/>
    </xf>
    <xf numFmtId="0" fontId="70" fillId="53" borderId="0" applyNumberFormat="0" applyBorder="0" applyAlignment="0" applyProtection="0"/>
    <xf numFmtId="0" fontId="50" fillId="9" borderId="0" applyNumberFormat="0" applyBorder="0" applyAlignment="0" applyProtection="0"/>
    <xf numFmtId="9" fontId="0" fillId="0" borderId="0" applyFill="0" applyBorder="0" applyProtection="0">
      <alignment vertical="center"/>
    </xf>
    <xf numFmtId="0" fontId="70" fillId="54" borderId="0" applyNumberFormat="0" applyBorder="0" applyAlignment="0" applyProtection="0"/>
    <xf numFmtId="0" fontId="50" fillId="55" borderId="0" applyNumberFormat="0" applyBorder="0" applyAlignment="0" applyProtection="0"/>
    <xf numFmtId="0" fontId="70" fillId="56" borderId="0" applyNumberFormat="0" applyBorder="0" applyAlignment="0" applyProtection="0"/>
    <xf numFmtId="0" fontId="50" fillId="10" borderId="0" applyNumberFormat="0" applyBorder="0" applyAlignment="0" applyProtection="0"/>
    <xf numFmtId="177" fontId="0" fillId="0" borderId="0" applyFill="0" applyBorder="0" applyProtection="0">
      <alignment vertical="center"/>
    </xf>
    <xf numFmtId="182" fontId="0" fillId="0" borderId="0" applyFill="0" applyBorder="0" applyProtection="0">
      <alignment vertical="center"/>
    </xf>
    <xf numFmtId="0" fontId="74" fillId="0" borderId="0">
      <alignment vertical="center"/>
    </xf>
    <xf numFmtId="0" fontId="75" fillId="0" borderId="0">
      <alignment horizontal="center" vertical="center"/>
    </xf>
    <xf numFmtId="0" fontId="5" fillId="0" borderId="0">
      <alignment vertical="center"/>
    </xf>
    <xf numFmtId="9" fontId="0" fillId="0" borderId="0" applyFill="0" applyBorder="0" applyProtection="0">
      <alignment vertical="center"/>
    </xf>
    <xf numFmtId="9" fontId="0" fillId="0" borderId="0" applyFill="0" applyBorder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76" fillId="0" borderId="0">
      <alignment vertical="center"/>
    </xf>
    <xf numFmtId="182" fontId="0" fillId="0" borderId="0" applyFill="0" applyBorder="0" applyProtection="0">
      <alignment vertical="center"/>
    </xf>
    <xf numFmtId="0" fontId="77" fillId="42" borderId="0" applyNumberFormat="0" applyBorder="0" applyProtection="0">
      <alignment vertical="center"/>
    </xf>
    <xf numFmtId="0" fontId="0" fillId="0" borderId="0">
      <alignment vertical="center"/>
    </xf>
    <xf numFmtId="0" fontId="77" fillId="53" borderId="0" applyNumberFormat="0" applyBorder="0" applyProtection="0">
      <alignment vertical="center"/>
    </xf>
    <xf numFmtId="0" fontId="70" fillId="30" borderId="0" applyNumberFormat="0" applyBorder="0" applyAlignment="0" applyProtection="0"/>
    <xf numFmtId="0" fontId="50" fillId="57" borderId="0" applyNumberFormat="0" applyBorder="0" applyAlignment="0" applyProtection="0"/>
    <xf numFmtId="0" fontId="50" fillId="11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78" fillId="0" borderId="0"/>
    <xf numFmtId="38" fontId="0" fillId="0" borderId="0" applyFill="0" applyBorder="0" applyProtection="0">
      <alignment vertical="center"/>
    </xf>
    <xf numFmtId="38" fontId="0" fillId="0" borderId="0" applyFill="0" applyBorder="0" applyProtection="0">
      <alignment vertical="center"/>
    </xf>
    <xf numFmtId="0" fontId="79" fillId="0" borderId="0"/>
    <xf numFmtId="184" fontId="0" fillId="0" borderId="0"/>
    <xf numFmtId="38" fontId="0" fillId="0" borderId="0" applyFill="0" applyBorder="0" applyProtection="0">
      <alignment vertical="center"/>
    </xf>
    <xf numFmtId="0" fontId="0" fillId="0" borderId="0">
      <alignment vertical="center"/>
    </xf>
    <xf numFmtId="185" fontId="80" fillId="0" borderId="0" applyFill="0" applyBorder="0" applyAlignment="0"/>
    <xf numFmtId="177" fontId="0" fillId="0" borderId="0" applyFill="0" applyBorder="0" applyProtection="0">
      <alignment vertical="center"/>
    </xf>
    <xf numFmtId="38" fontId="0" fillId="0" borderId="0" applyFill="0" applyBorder="0" applyProtection="0">
      <alignment vertical="center"/>
    </xf>
    <xf numFmtId="38" fontId="0" fillId="0" borderId="0" applyFill="0" applyBorder="0" applyProtection="0">
      <alignment vertical="center"/>
    </xf>
    <xf numFmtId="181" fontId="0" fillId="0" borderId="0" applyFont="0" applyFill="0" applyBorder="0" applyAlignment="0" applyProtection="0"/>
    <xf numFmtId="0" fontId="81" fillId="0" borderId="0">
      <alignment vertical="center"/>
    </xf>
    <xf numFmtId="49" fontId="72" fillId="0" borderId="0" applyFill="0" applyBorder="0" applyProtection="0">
      <alignment horizontal="center"/>
    </xf>
    <xf numFmtId="0" fontId="79" fillId="0" borderId="0"/>
    <xf numFmtId="0" fontId="0" fillId="0" borderId="0">
      <alignment vertical="center"/>
    </xf>
    <xf numFmtId="9" fontId="0" fillId="0" borderId="0" applyFill="0" applyBorder="0" applyProtection="0">
      <alignment vertical="center"/>
    </xf>
    <xf numFmtId="183" fontId="0" fillId="0" borderId="0" applyFill="0" applyBorder="0" applyProtection="0">
      <alignment vertical="center"/>
    </xf>
    <xf numFmtId="0" fontId="5" fillId="0" borderId="0">
      <alignment vertical="center"/>
    </xf>
    <xf numFmtId="0" fontId="72" fillId="0" borderId="0" applyFill="0" applyBorder="0" applyProtection="0">
      <alignment horizontal="center" vertical="center"/>
    </xf>
    <xf numFmtId="0" fontId="76" fillId="0" borderId="0">
      <alignment vertical="center"/>
    </xf>
    <xf numFmtId="0" fontId="0" fillId="0" borderId="0"/>
    <xf numFmtId="0" fontId="79" fillId="0" borderId="0"/>
    <xf numFmtId="0" fontId="0" fillId="0" borderId="0">
      <alignment vertical="center"/>
    </xf>
    <xf numFmtId="0" fontId="82" fillId="0" borderId="0">
      <alignment vertical="center"/>
    </xf>
    <xf numFmtId="0" fontId="83" fillId="0" borderId="0"/>
    <xf numFmtId="0" fontId="84" fillId="0" borderId="0"/>
    <xf numFmtId="0" fontId="5" fillId="0" borderId="0"/>
  </cellStyleXfs>
  <cellXfs count="588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vertical="center"/>
    </xf>
    <xf numFmtId="0" fontId="1" fillId="4" borderId="32" xfId="0" applyFont="1" applyFill="1" applyBorder="1" applyAlignment="1">
      <alignment vertical="center"/>
    </xf>
    <xf numFmtId="0" fontId="1" fillId="5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4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8" borderId="46" xfId="0" applyFont="1" applyFill="1" applyBorder="1" applyAlignment="1">
      <alignment horizontal="left"/>
    </xf>
    <xf numFmtId="0" fontId="2" fillId="8" borderId="15" xfId="0" applyFont="1" applyFill="1" applyBorder="1"/>
    <xf numFmtId="0" fontId="2" fillId="8" borderId="27" xfId="0" applyFont="1" applyFill="1" applyBorder="1" applyAlignment="1">
      <alignment horizontal="left"/>
    </xf>
    <xf numFmtId="0" fontId="2" fillId="8" borderId="15" xfId="0" applyFont="1" applyFill="1" applyBorder="1" applyAlignment="1">
      <alignment wrapText="1"/>
    </xf>
    <xf numFmtId="0" fontId="2" fillId="8" borderId="15" xfId="0" applyFont="1" applyFill="1" applyBorder="1" applyAlignment="1">
      <alignment horizontal="left"/>
    </xf>
    <xf numFmtId="180" fontId="2" fillId="0" borderId="15" xfId="14" applyNumberFormat="1" applyFont="1" applyBorder="1"/>
    <xf numFmtId="180" fontId="2" fillId="0" borderId="15" xfId="0" applyNumberFormat="1" applyFont="1" applyBorder="1"/>
    <xf numFmtId="180" fontId="2" fillId="0" borderId="15" xfId="14" applyNumberFormat="1" applyFont="1" applyBorder="1" applyAlignment="1">
      <alignment horizontal="left"/>
    </xf>
    <xf numFmtId="180" fontId="2" fillId="0" borderId="15" xfId="0" applyNumberFormat="1" applyFont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4" fillId="0" borderId="0" xfId="128" applyFont="1" applyBorder="1" applyAlignment="1">
      <alignment horizontal="left" vertical="center"/>
    </xf>
    <xf numFmtId="0" fontId="5" fillId="0" borderId="0" xfId="128" applyFont="1" applyAlignment="1">
      <alignment vertical="top"/>
    </xf>
    <xf numFmtId="49" fontId="6" fillId="9" borderId="10" xfId="75" applyNumberFormat="1" applyFont="1" applyFill="1" applyBorder="1" applyAlignment="1">
      <alignment horizontal="center" vertical="center"/>
    </xf>
    <xf numFmtId="49" fontId="6" fillId="9" borderId="47" xfId="75" applyNumberFormat="1" applyFont="1" applyFill="1" applyBorder="1" applyAlignment="1">
      <alignment horizontal="center" vertical="center"/>
    </xf>
    <xf numFmtId="0" fontId="7" fillId="0" borderId="0" xfId="128" applyFont="1">
      <alignment vertical="center"/>
    </xf>
    <xf numFmtId="0" fontId="6" fillId="0" borderId="26" xfId="128" applyFont="1" applyBorder="1" applyAlignment="1">
      <alignment horizontal="center" vertical="center" wrapText="1"/>
    </xf>
    <xf numFmtId="0" fontId="6" fillId="0" borderId="36" xfId="128" applyFont="1" applyBorder="1" applyAlignment="1">
      <alignment horizontal="justify" vertical="top" wrapText="1"/>
    </xf>
    <xf numFmtId="0" fontId="6" fillId="0" borderId="16" xfId="128" applyFont="1" applyBorder="1" applyAlignment="1">
      <alignment horizontal="center" vertical="center" wrapText="1"/>
    </xf>
    <xf numFmtId="0" fontId="6" fillId="0" borderId="14" xfId="128" applyFont="1" applyBorder="1" applyAlignment="1">
      <alignment horizontal="center" vertical="center" wrapText="1"/>
    </xf>
    <xf numFmtId="0" fontId="7" fillId="0" borderId="14" xfId="128" applyFont="1" applyBorder="1" applyAlignment="1">
      <alignment horizontal="center" vertical="center" wrapText="1"/>
    </xf>
    <xf numFmtId="0" fontId="7" fillId="0" borderId="36" xfId="128" applyFont="1" applyBorder="1" applyAlignment="1">
      <alignment horizontal="justify" vertical="center" wrapText="1"/>
    </xf>
    <xf numFmtId="0" fontId="7" fillId="0" borderId="16" xfId="128" applyFont="1" applyBorder="1" applyAlignment="1">
      <alignment horizontal="center" vertical="center" wrapText="1"/>
    </xf>
    <xf numFmtId="0" fontId="8" fillId="0" borderId="48" xfId="128" applyFont="1" applyBorder="1" applyAlignment="1">
      <alignment horizontal="center" vertical="center" wrapText="1"/>
    </xf>
    <xf numFmtId="0" fontId="9" fillId="0" borderId="49" xfId="128" applyFont="1" applyBorder="1" applyAlignment="1">
      <alignment horizontal="left" vertical="center" wrapText="1"/>
    </xf>
    <xf numFmtId="0" fontId="9" fillId="0" borderId="16" xfId="128" applyFont="1" applyBorder="1" applyAlignment="1">
      <alignment horizontal="center" vertical="center" wrapText="1"/>
    </xf>
    <xf numFmtId="0" fontId="7" fillId="0" borderId="49" xfId="128" applyFont="1" applyFill="1" applyBorder="1" applyAlignment="1">
      <alignment horizontal="left" vertical="center" wrapText="1"/>
    </xf>
    <xf numFmtId="0" fontId="7" fillId="0" borderId="16" xfId="128" applyFont="1" applyFill="1" applyBorder="1" applyAlignment="1">
      <alignment horizontal="center" vertical="center" wrapText="1"/>
    </xf>
    <xf numFmtId="0" fontId="7" fillId="0" borderId="50" xfId="128" applyFont="1" applyBorder="1" applyAlignment="1">
      <alignment horizontal="center" vertical="center" wrapText="1"/>
    </xf>
    <xf numFmtId="0" fontId="7" fillId="0" borderId="51" xfId="128" applyFont="1" applyBorder="1" applyAlignment="1">
      <alignment horizontal="left" vertical="center" wrapText="1"/>
    </xf>
    <xf numFmtId="0" fontId="7" fillId="0" borderId="38" xfId="128" applyFont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 wrapText="1"/>
    </xf>
    <xf numFmtId="0" fontId="6" fillId="10" borderId="14" xfId="0" applyNumberFormat="1" applyFont="1" applyFill="1" applyBorder="1" applyAlignment="1">
      <alignment horizontal="center" vertical="center" wrapText="1"/>
    </xf>
    <xf numFmtId="0" fontId="6" fillId="10" borderId="46" xfId="0" applyNumberFormat="1" applyFont="1" applyFill="1" applyBorder="1" applyAlignment="1">
      <alignment horizontal="center" vertical="center" wrapText="1"/>
    </xf>
    <xf numFmtId="0" fontId="6" fillId="10" borderId="46" xfId="0" applyNumberFormat="1" applyFont="1" applyFill="1" applyBorder="1" applyAlignment="1">
      <alignment vertical="center" wrapText="1"/>
    </xf>
    <xf numFmtId="0" fontId="6" fillId="10" borderId="46" xfId="122" applyNumberFormat="1" applyFont="1" applyFill="1" applyBorder="1" applyAlignment="1" applyProtection="1">
      <alignment vertical="center" wrapText="1"/>
    </xf>
    <xf numFmtId="0" fontId="6" fillId="10" borderId="46" xfId="122" applyNumberFormat="1" applyFont="1" applyFill="1" applyBorder="1" applyAlignment="1" applyProtection="1">
      <alignment horizontal="left" vertical="top" wrapText="1"/>
    </xf>
    <xf numFmtId="0" fontId="6" fillId="10" borderId="15" xfId="122" applyNumberFormat="1" applyFont="1" applyFill="1" applyBorder="1" applyAlignment="1" applyProtection="1">
      <alignment horizontal="left" vertical="top" wrapText="1"/>
    </xf>
    <xf numFmtId="0" fontId="6" fillId="10" borderId="52" xfId="0" applyNumberFormat="1" applyFont="1" applyFill="1" applyBorder="1" applyAlignment="1">
      <alignment horizontal="center" vertical="center" wrapText="1"/>
    </xf>
    <xf numFmtId="0" fontId="6" fillId="10" borderId="15" xfId="122" applyNumberFormat="1" applyFont="1" applyFill="1" applyBorder="1" applyAlignment="1" applyProtection="1">
      <alignment vertical="center" wrapText="1"/>
    </xf>
    <xf numFmtId="0" fontId="6" fillId="10" borderId="27" xfId="0" applyNumberFormat="1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/>
    </xf>
    <xf numFmtId="0" fontId="6" fillId="10" borderId="15" xfId="122" applyNumberFormat="1" applyFont="1" applyFill="1" applyBorder="1" applyAlignment="1" applyProtection="1">
      <alignment horizontal="left" vertical="center" wrapText="1"/>
    </xf>
    <xf numFmtId="0" fontId="6" fillId="10" borderId="15" xfId="122" applyNumberFormat="1" applyFont="1" applyFill="1" applyBorder="1" applyAlignment="1" applyProtection="1">
      <alignment horizontal="center" vertical="center" wrapText="1"/>
    </xf>
    <xf numFmtId="14" fontId="6" fillId="10" borderId="15" xfId="122" applyNumberFormat="1" applyFont="1" applyFill="1" applyBorder="1" applyAlignment="1" applyProtection="1">
      <alignment horizontal="center" vertical="center" wrapText="1"/>
    </xf>
    <xf numFmtId="0" fontId="6" fillId="10" borderId="16" xfId="122" applyNumberFormat="1" applyFont="1" applyFill="1" applyBorder="1" applyAlignment="1" applyProtection="1">
      <alignment horizontal="left" vertical="center" wrapText="1"/>
    </xf>
    <xf numFmtId="0" fontId="4" fillId="0" borderId="0" xfId="134" applyFont="1" applyFill="1" applyBorder="1" applyAlignment="1" applyProtection="1">
      <alignment horizontal="left" vertical="top"/>
    </xf>
    <xf numFmtId="49" fontId="6" fillId="9" borderId="11" xfId="75" applyNumberFormat="1" applyFont="1" applyFill="1" applyBorder="1" applyAlignment="1">
      <alignment horizontal="center" vertical="center" wrapText="1"/>
    </xf>
    <xf numFmtId="0" fontId="6" fillId="9" borderId="11" xfId="124" applyNumberFormat="1" applyFont="1" applyFill="1" applyBorder="1" applyAlignment="1">
      <alignment horizontal="center" vertical="center"/>
    </xf>
    <xf numFmtId="0" fontId="6" fillId="9" borderId="12" xfId="124" applyNumberFormat="1" applyFont="1" applyFill="1" applyBorder="1" applyAlignment="1">
      <alignment horizontal="center" vertical="center"/>
    </xf>
    <xf numFmtId="0" fontId="6" fillId="0" borderId="14" xfId="133" applyFont="1" applyFill="1" applyBorder="1" applyAlignment="1">
      <alignment horizontal="center" vertical="center"/>
    </xf>
    <xf numFmtId="0" fontId="6" fillId="0" borderId="15" xfId="133" applyFont="1" applyFill="1" applyBorder="1" applyAlignment="1">
      <alignment vertical="center"/>
    </xf>
    <xf numFmtId="0" fontId="6" fillId="0" borderId="15" xfId="133" applyFont="1" applyFill="1" applyBorder="1" applyAlignment="1">
      <alignment vertical="center" wrapText="1"/>
    </xf>
    <xf numFmtId="0" fontId="6" fillId="0" borderId="15" xfId="133" applyFont="1" applyFill="1" applyBorder="1" applyAlignment="1">
      <alignment vertical="top" wrapText="1"/>
    </xf>
    <xf numFmtId="14" fontId="6" fillId="0" borderId="16" xfId="133" applyNumberFormat="1" applyFont="1" applyFill="1" applyBorder="1" applyAlignment="1">
      <alignment vertical="center" wrapText="1"/>
    </xf>
    <xf numFmtId="0" fontId="6" fillId="0" borderId="53" xfId="133" applyFont="1" applyFill="1" applyBorder="1" applyAlignment="1">
      <alignment horizontal="center" vertical="center"/>
    </xf>
    <xf numFmtId="0" fontId="6" fillId="0" borderId="31" xfId="133" applyFont="1" applyFill="1" applyBorder="1" applyAlignment="1">
      <alignment vertical="center"/>
    </xf>
    <xf numFmtId="0" fontId="6" fillId="0" borderId="31" xfId="133" applyFont="1" applyFill="1" applyBorder="1" applyAlignment="1">
      <alignment vertical="center" wrapText="1"/>
    </xf>
    <xf numFmtId="14" fontId="6" fillId="0" borderId="38" xfId="133" applyNumberFormat="1" applyFont="1" applyFill="1" applyBorder="1" applyAlignment="1">
      <alignment vertical="center" wrapText="1"/>
    </xf>
    <xf numFmtId="0" fontId="10" fillId="0" borderId="0" xfId="0" applyFont="1"/>
    <xf numFmtId="0" fontId="11" fillId="11" borderId="54" xfId="0" applyFont="1" applyFill="1" applyBorder="1" applyAlignment="1">
      <alignment horizontal="center" vertical="center" wrapText="1"/>
    </xf>
    <xf numFmtId="0" fontId="11" fillId="11" borderId="55" xfId="0" applyFont="1" applyFill="1" applyBorder="1" applyAlignment="1">
      <alignment horizontal="center" vertical="center" wrapText="1"/>
    </xf>
    <xf numFmtId="0" fontId="12" fillId="11" borderId="56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3" fillId="11" borderId="57" xfId="0" applyFont="1" applyFill="1" applyBorder="1" applyAlignment="1">
      <alignment vertical="center"/>
    </xf>
    <xf numFmtId="0" fontId="13" fillId="11" borderId="58" xfId="0" applyFont="1" applyFill="1" applyBorder="1" applyAlignment="1">
      <alignment vertical="center"/>
    </xf>
    <xf numFmtId="0" fontId="10" fillId="11" borderId="3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0" fontId="14" fillId="0" borderId="0" xfId="0" applyFont="1" applyAlignment="1"/>
    <xf numFmtId="0" fontId="14" fillId="0" borderId="7" xfId="0" applyFont="1" applyBorder="1" applyAlignment="1"/>
    <xf numFmtId="0" fontId="10" fillId="9" borderId="15" xfId="0" applyFont="1" applyFill="1" applyBorder="1" applyAlignment="1">
      <alignment horizontal="left"/>
    </xf>
    <xf numFmtId="0" fontId="10" fillId="11" borderId="15" xfId="0" applyFont="1" applyFill="1" applyBorder="1" applyAlignment="1">
      <alignment horizontal="left"/>
    </xf>
    <xf numFmtId="0" fontId="10" fillId="11" borderId="15" xfId="0" applyFont="1" applyFill="1" applyBorder="1" applyAlignment="1">
      <alignment horizontal="left" vertical="center"/>
    </xf>
    <xf numFmtId="0" fontId="10" fillId="0" borderId="0" xfId="0" applyFont="1" applyAlignment="1"/>
    <xf numFmtId="0" fontId="10" fillId="9" borderId="15" xfId="0" applyFont="1" applyFill="1" applyBorder="1" applyAlignment="1"/>
    <xf numFmtId="0" fontId="10" fillId="0" borderId="15" xfId="0" applyFont="1" applyBorder="1" applyAlignment="1"/>
    <xf numFmtId="0" fontId="11" fillId="11" borderId="59" xfId="0" applyFont="1" applyFill="1" applyBorder="1" applyAlignment="1">
      <alignment horizontal="center" vertical="center" wrapText="1"/>
    </xf>
    <xf numFmtId="0" fontId="10" fillId="11" borderId="21" xfId="0" applyFont="1" applyFill="1" applyBorder="1" applyAlignment="1">
      <alignment horizontal="center"/>
    </xf>
    <xf numFmtId="0" fontId="12" fillId="11" borderId="60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187" fontId="13" fillId="11" borderId="58" xfId="0" applyNumberFormat="1" applyFont="1" applyFill="1" applyBorder="1" applyAlignment="1">
      <alignment horizontal="center" vertical="center"/>
    </xf>
    <xf numFmtId="187" fontId="13" fillId="11" borderId="61" xfId="0" applyNumberFormat="1" applyFont="1" applyFill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4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10" fillId="9" borderId="15" xfId="0" applyFont="1" applyFill="1" applyBorder="1" applyAlignment="1">
      <alignment horizontal="center"/>
    </xf>
    <xf numFmtId="49" fontId="10" fillId="0" borderId="21" xfId="0" applyNumberFormat="1" applyFont="1" applyBorder="1" applyAlignment="1">
      <alignment horizontal="center"/>
    </xf>
    <xf numFmtId="0" fontId="10" fillId="9" borderId="15" xfId="0" applyFont="1" applyFill="1" applyBorder="1" applyAlignment="1">
      <alignment horizontal="right"/>
    </xf>
    <xf numFmtId="14" fontId="10" fillId="0" borderId="15" xfId="0" applyNumberFormat="1" applyFont="1" applyBorder="1" applyAlignment="1"/>
    <xf numFmtId="49" fontId="10" fillId="0" borderId="15" xfId="0" applyNumberFormat="1" applyFont="1" applyBorder="1" applyAlignment="1">
      <alignment horizontal="center"/>
    </xf>
    <xf numFmtId="14" fontId="10" fillId="0" borderId="0" xfId="0" applyNumberFormat="1" applyFont="1"/>
    <xf numFmtId="0" fontId="10" fillId="9" borderId="15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9" borderId="15" xfId="0" applyFont="1" applyFill="1" applyBorder="1" applyAlignment="1">
      <alignment horizontal="center" wrapText="1"/>
    </xf>
    <xf numFmtId="49" fontId="10" fillId="0" borderId="0" xfId="108" applyNumberFormat="1" applyFont="1" applyFill="1" applyBorder="1" applyAlignment="1">
      <alignment vertical="top"/>
    </xf>
    <xf numFmtId="189" fontId="10" fillId="0" borderId="0" xfId="108" applyNumberFormat="1" applyFont="1" applyAlignment="1">
      <alignment vertical="top"/>
    </xf>
    <xf numFmtId="49" fontId="10" fillId="0" borderId="0" xfId="108" applyNumberFormat="1" applyFont="1" applyAlignment="1">
      <alignment vertical="top"/>
    </xf>
    <xf numFmtId="49" fontId="10" fillId="0" borderId="0" xfId="108" applyNumberFormat="1" applyFont="1" applyAlignment="1">
      <alignment horizontal="center" vertical="top"/>
    </xf>
    <xf numFmtId="0" fontId="0" fillId="0" borderId="55" xfId="0" applyFont="1" applyBorder="1"/>
    <xf numFmtId="0" fontId="11" fillId="11" borderId="56" xfId="0" applyFont="1" applyFill="1" applyBorder="1" applyAlignment="1">
      <alignment horizontal="center" vertical="center"/>
    </xf>
    <xf numFmtId="0" fontId="15" fillId="0" borderId="0" xfId="0" applyFont="1"/>
    <xf numFmtId="0" fontId="10" fillId="0" borderId="0" xfId="0" applyFont="1" applyFill="1"/>
    <xf numFmtId="0" fontId="10" fillId="0" borderId="0" xfId="0" applyFont="1" applyFill="1" applyBorder="1" applyAlignment="1">
      <alignment horizontal="center"/>
    </xf>
    <xf numFmtId="0" fontId="10" fillId="11" borderId="46" xfId="0" applyFont="1" applyFill="1" applyBorder="1" applyAlignment="1">
      <alignment horizontal="center"/>
    </xf>
    <xf numFmtId="0" fontId="10" fillId="11" borderId="27" xfId="0" applyFont="1" applyFill="1" applyBorder="1" applyAlignment="1">
      <alignment horizontal="center"/>
    </xf>
    <xf numFmtId="189" fontId="10" fillId="0" borderId="0" xfId="98" applyNumberFormat="1" applyFont="1" applyFill="1" applyBorder="1" applyAlignment="1">
      <alignment horizontal="left" vertical="top" wrapText="1"/>
    </xf>
    <xf numFmtId="49" fontId="10" fillId="0" borderId="0" xfId="98" applyNumberFormat="1" applyFont="1" applyFill="1" applyBorder="1" applyAlignment="1">
      <alignment horizontal="left" vertical="top" wrapText="1"/>
    </xf>
    <xf numFmtId="49" fontId="10" fillId="0" borderId="0" xfId="98" applyNumberFormat="1" applyFont="1" applyFill="1" applyBorder="1" applyAlignment="1">
      <alignment horizontal="center" vertical="top" wrapText="1"/>
    </xf>
    <xf numFmtId="189" fontId="10" fillId="9" borderId="15" xfId="108" applyNumberFormat="1" applyFont="1" applyFill="1" applyBorder="1" applyAlignment="1">
      <alignment horizontal="right" vertical="top"/>
    </xf>
    <xf numFmtId="49" fontId="10" fillId="9" borderId="15" xfId="108" applyNumberFormat="1" applyFont="1" applyFill="1" applyBorder="1" applyAlignment="1">
      <alignment horizontal="center" vertical="top"/>
    </xf>
    <xf numFmtId="189" fontId="10" fillId="0" borderId="27" xfId="108" applyNumberFormat="1" applyFont="1" applyBorder="1" applyAlignment="1">
      <alignment horizontal="right" vertical="top"/>
    </xf>
    <xf numFmtId="49" fontId="10" fillId="0" borderId="15" xfId="108" applyNumberFormat="1" applyFont="1" applyBorder="1" applyAlignment="1">
      <alignment vertical="top"/>
    </xf>
    <xf numFmtId="189" fontId="10" fillId="0" borderId="15" xfId="108" applyNumberFormat="1" applyFont="1" applyBorder="1" applyAlignment="1">
      <alignment horizontal="right" vertical="top"/>
    </xf>
    <xf numFmtId="49" fontId="10" fillId="0" borderId="36" xfId="108" applyNumberFormat="1" applyFont="1" applyBorder="1" applyAlignment="1">
      <alignment vertical="top"/>
    </xf>
    <xf numFmtId="49" fontId="10" fillId="0" borderId="9" xfId="108" applyNumberFormat="1" applyFont="1" applyBorder="1" applyAlignment="1">
      <alignment vertical="top"/>
    </xf>
    <xf numFmtId="189" fontId="10" fillId="0" borderId="46" xfId="108" applyNumberFormat="1" applyFont="1" applyBorder="1" applyAlignment="1">
      <alignment horizontal="right" vertical="top"/>
    </xf>
    <xf numFmtId="49" fontId="10" fillId="0" borderId="46" xfId="108" applyNumberFormat="1" applyFont="1" applyBorder="1" applyAlignment="1">
      <alignment vertical="top"/>
    </xf>
    <xf numFmtId="189" fontId="10" fillId="0" borderId="37" xfId="108" applyNumberFormat="1" applyFont="1" applyBorder="1" applyAlignment="1">
      <alignment vertical="top"/>
    </xf>
    <xf numFmtId="49" fontId="10" fillId="0" borderId="37" xfId="108" applyNumberFormat="1" applyFont="1" applyBorder="1" applyAlignment="1">
      <alignment vertical="top"/>
    </xf>
    <xf numFmtId="189" fontId="10" fillId="0" borderId="7" xfId="108" applyNumberFormat="1" applyFont="1" applyBorder="1" applyAlignment="1">
      <alignment vertical="top"/>
    </xf>
    <xf numFmtId="189" fontId="10" fillId="0" borderId="9" xfId="108" applyNumberFormat="1" applyFont="1" applyBorder="1" applyAlignment="1">
      <alignment vertical="top"/>
    </xf>
    <xf numFmtId="189" fontId="10" fillId="0" borderId="36" xfId="108" applyNumberFormat="1" applyFont="1" applyBorder="1" applyAlignment="1">
      <alignment horizontal="right" vertical="top"/>
    </xf>
    <xf numFmtId="189" fontId="10" fillId="0" borderId="21" xfId="108" applyNumberFormat="1" applyFont="1" applyBorder="1" applyAlignment="1">
      <alignment horizontal="right" vertical="top"/>
    </xf>
    <xf numFmtId="0" fontId="0" fillId="0" borderId="59" xfId="0" applyFont="1" applyBorder="1"/>
    <xf numFmtId="0" fontId="15" fillId="0" borderId="60" xfId="0" applyFont="1" applyBorder="1"/>
    <xf numFmtId="0" fontId="0" fillId="0" borderId="58" xfId="0" applyFont="1" applyBorder="1"/>
    <xf numFmtId="0" fontId="0" fillId="0" borderId="61" xfId="0" applyFont="1" applyBorder="1"/>
    <xf numFmtId="176" fontId="10" fillId="0" borderId="9" xfId="0" applyNumberFormat="1" applyFont="1" applyBorder="1" applyAlignment="1">
      <alignment horizontal="center"/>
    </xf>
    <xf numFmtId="0" fontId="10" fillId="0" borderId="19" xfId="0" applyFont="1" applyFill="1" applyBorder="1" applyAlignment="1">
      <alignment horizontal="left"/>
    </xf>
    <xf numFmtId="0" fontId="10" fillId="0" borderId="37" xfId="0" applyFont="1" applyFill="1" applyBorder="1" applyAlignment="1">
      <alignment horizontal="left"/>
    </xf>
    <xf numFmtId="49" fontId="10" fillId="11" borderId="15" xfId="0" applyNumberFormat="1" applyFont="1" applyFill="1" applyBorder="1" applyAlignment="1">
      <alignment horizontal="center"/>
    </xf>
    <xf numFmtId="0" fontId="10" fillId="0" borderId="44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49" fontId="10" fillId="0" borderId="0" xfId="98" applyNumberFormat="1" applyFont="1" applyFill="1" applyBorder="1" applyAlignment="1">
      <alignment vertical="top"/>
    </xf>
    <xf numFmtId="49" fontId="10" fillId="9" borderId="36" xfId="108" applyNumberFormat="1" applyFont="1" applyFill="1" applyBorder="1" applyAlignment="1">
      <alignment horizontal="center" vertical="top"/>
    </xf>
    <xf numFmtId="49" fontId="10" fillId="9" borderId="9" xfId="108" applyNumberFormat="1" applyFont="1" applyFill="1" applyBorder="1" applyAlignment="1">
      <alignment horizontal="center" vertical="top"/>
    </xf>
    <xf numFmtId="49" fontId="10" fillId="0" borderId="15" xfId="108" applyNumberFormat="1" applyFont="1" applyBorder="1" applyAlignment="1">
      <alignment vertical="top" wrapText="1"/>
    </xf>
    <xf numFmtId="49" fontId="10" fillId="0" borderId="21" xfId="108" applyNumberFormat="1" applyFont="1" applyBorder="1" applyAlignment="1">
      <alignment vertical="top"/>
    </xf>
    <xf numFmtId="49" fontId="10" fillId="0" borderId="36" xfId="108" applyNumberFormat="1" applyFont="1" applyBorder="1" applyAlignment="1">
      <alignment vertical="top" wrapText="1"/>
    </xf>
    <xf numFmtId="49" fontId="10" fillId="0" borderId="9" xfId="108" applyNumberFormat="1" applyFont="1" applyBorder="1" applyAlignment="1">
      <alignment vertical="top" wrapText="1"/>
    </xf>
    <xf numFmtId="49" fontId="10" fillId="0" borderId="46" xfId="108" applyNumberFormat="1" applyFont="1" applyBorder="1" applyAlignment="1">
      <alignment vertical="top" wrapText="1"/>
    </xf>
    <xf numFmtId="49" fontId="10" fillId="0" borderId="37" xfId="108" applyNumberFormat="1" applyFont="1" applyBorder="1" applyAlignment="1">
      <alignment vertical="top" wrapText="1"/>
    </xf>
    <xf numFmtId="49" fontId="10" fillId="0" borderId="7" xfId="108" applyNumberFormat="1" applyFont="1" applyBorder="1" applyAlignment="1">
      <alignment vertical="top" wrapText="1"/>
    </xf>
    <xf numFmtId="176" fontId="10" fillId="0" borderId="21" xfId="0" applyNumberFormat="1" applyFont="1" applyBorder="1" applyAlignment="1">
      <alignment horizontal="center"/>
    </xf>
    <xf numFmtId="0" fontId="10" fillId="0" borderId="18" xfId="0" applyFont="1" applyFill="1" applyBorder="1" applyAlignment="1">
      <alignment horizontal="left"/>
    </xf>
    <xf numFmtId="0" fontId="10" fillId="0" borderId="34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center"/>
    </xf>
    <xf numFmtId="0" fontId="10" fillId="11" borderId="36" xfId="0" applyFont="1" applyFill="1" applyBorder="1" applyAlignment="1">
      <alignment horizontal="center" vertical="center"/>
    </xf>
    <xf numFmtId="0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0" fillId="0" borderId="15" xfId="0" applyNumberFormat="1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2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49" fontId="10" fillId="9" borderId="21" xfId="108" applyNumberFormat="1" applyFont="1" applyFill="1" applyBorder="1" applyAlignment="1">
      <alignment horizontal="center" vertical="top"/>
    </xf>
    <xf numFmtId="49" fontId="10" fillId="0" borderId="27" xfId="108" applyNumberFormat="1" applyFont="1" applyBorder="1" applyAlignment="1">
      <alignment horizontal="center" vertical="top"/>
    </xf>
    <xf numFmtId="49" fontId="10" fillId="0" borderId="21" xfId="108" applyNumberFormat="1" applyFont="1" applyBorder="1" applyAlignment="1">
      <alignment vertical="top" wrapText="1"/>
    </xf>
    <xf numFmtId="49" fontId="10" fillId="0" borderId="15" xfId="108" applyNumberFormat="1" applyFont="1" applyBorder="1" applyAlignment="1">
      <alignment horizontal="center" vertical="top"/>
    </xf>
    <xf numFmtId="49" fontId="10" fillId="0" borderId="46" xfId="108" applyNumberFormat="1" applyFont="1" applyBorder="1" applyAlignment="1">
      <alignment horizontal="center" vertical="top"/>
    </xf>
    <xf numFmtId="49" fontId="10" fillId="0" borderId="7" xfId="108" applyNumberFormat="1" applyFont="1" applyBorder="1" applyAlignment="1">
      <alignment vertical="top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righ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12" borderId="36" xfId="0" applyFont="1" applyFill="1" applyBorder="1" applyAlignment="1">
      <alignment horizontal="center" vertical="top" wrapText="1" shrinkToFit="1"/>
    </xf>
    <xf numFmtId="0" fontId="6" fillId="12" borderId="21" xfId="0" applyFont="1" applyFill="1" applyBorder="1" applyAlignment="1">
      <alignment horizontal="center" vertical="top" wrapText="1" shrinkToFit="1"/>
    </xf>
    <xf numFmtId="0" fontId="16" fillId="12" borderId="15" xfId="9" applyFont="1" applyFill="1" applyBorder="1" applyAlignment="1" applyProtection="1">
      <alignment horizontal="center" vertical="center"/>
    </xf>
    <xf numFmtId="0" fontId="16" fillId="12" borderId="36" xfId="9" applyFont="1" applyFill="1" applyBorder="1" applyAlignment="1" applyProtection="1">
      <alignment vertical="center"/>
    </xf>
    <xf numFmtId="0" fontId="16" fillId="12" borderId="36" xfId="9" applyFont="1" applyFill="1" applyBorder="1" applyAlignment="1" applyProtection="1">
      <alignment horizontal="center" vertical="center"/>
    </xf>
    <xf numFmtId="38" fontId="6" fillId="13" borderId="36" xfId="7" applyFont="1" applyFill="1" applyBorder="1" applyAlignment="1" applyProtection="1">
      <alignment horizontal="center" vertical="top" wrapText="1" shrinkToFit="1"/>
    </xf>
    <xf numFmtId="38" fontId="6" fillId="13" borderId="21" xfId="7" applyFont="1" applyFill="1" applyBorder="1" applyAlignment="1" applyProtection="1">
      <alignment horizontal="center" vertical="top" wrapText="1" shrinkToFit="1"/>
    </xf>
    <xf numFmtId="0" fontId="16" fillId="0" borderId="15" xfId="9" applyFont="1" applyFill="1" applyBorder="1" applyAlignment="1" applyProtection="1">
      <alignment horizontal="center" vertical="center"/>
    </xf>
    <xf numFmtId="0" fontId="16" fillId="0" borderId="36" xfId="9" applyFont="1" applyFill="1" applyBorder="1" applyAlignment="1" applyProtection="1">
      <alignment vertical="center"/>
    </xf>
    <xf numFmtId="14" fontId="16" fillId="0" borderId="15" xfId="9" applyNumberFormat="1" applyFont="1" applyFill="1" applyBorder="1" applyAlignment="1" applyProtection="1">
      <alignment horizontal="center" vertical="center"/>
      <protection locked="0"/>
    </xf>
    <xf numFmtId="0" fontId="16" fillId="0" borderId="15" xfId="9" applyFont="1" applyFill="1" applyBorder="1" applyAlignment="1" applyProtection="1">
      <alignment horizontal="center" vertical="center"/>
      <protection locked="0"/>
    </xf>
    <xf numFmtId="0" fontId="17" fillId="0" borderId="0" xfId="0" applyFont="1"/>
    <xf numFmtId="38" fontId="6" fillId="0" borderId="36" xfId="7" applyFont="1" applyFill="1" applyBorder="1" applyAlignment="1" applyProtection="1">
      <alignment horizontal="center" vertical="top"/>
      <protection locked="0"/>
    </xf>
    <xf numFmtId="38" fontId="6" fillId="0" borderId="21" xfId="7" applyFont="1" applyFill="1" applyBorder="1" applyAlignment="1" applyProtection="1">
      <alignment horizontal="center" vertical="top"/>
      <protection locked="0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" fillId="12" borderId="46" xfId="0" applyFont="1" applyFill="1" applyBorder="1" applyAlignment="1">
      <alignment horizontal="center" vertical="center" wrapText="1"/>
    </xf>
    <xf numFmtId="0" fontId="16" fillId="12" borderId="36" xfId="0" applyFont="1" applyFill="1" applyBorder="1" applyAlignment="1">
      <alignment horizontal="center" vertical="center" wrapText="1"/>
    </xf>
    <xf numFmtId="0" fontId="16" fillId="12" borderId="9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 applyProtection="1">
      <alignment horizontal="right" vertical="center" wrapText="1"/>
      <protection locked="0"/>
    </xf>
    <xf numFmtId="0" fontId="6" fillId="0" borderId="15" xfId="0" applyFont="1" applyFill="1" applyBorder="1" applyAlignment="1" applyProtection="1">
      <alignment horizontal="left" vertical="center" wrapText="1"/>
      <protection locked="0"/>
    </xf>
    <xf numFmtId="0" fontId="16" fillId="0" borderId="36" xfId="0" applyFont="1" applyFill="1" applyBorder="1" applyAlignment="1" applyProtection="1">
      <alignment horizontal="left" vertical="center" wrapText="1"/>
      <protection locked="0"/>
    </xf>
    <xf numFmtId="0" fontId="16" fillId="0" borderId="9" xfId="0" applyFont="1" applyFill="1" applyBorder="1" applyAlignment="1" applyProtection="1">
      <alignment horizontal="left" vertical="center" wrapText="1"/>
      <protection locked="0"/>
    </xf>
    <xf numFmtId="0" fontId="16" fillId="0" borderId="21" xfId="0" applyFont="1" applyFill="1" applyBorder="1" applyAlignment="1" applyProtection="1">
      <alignment horizontal="left" vertical="center" wrapText="1"/>
      <protection locked="0"/>
    </xf>
    <xf numFmtId="0" fontId="6" fillId="0" borderId="46" xfId="0" applyFont="1" applyFill="1" applyBorder="1" applyAlignment="1" applyProtection="1">
      <alignment horizontal="right" vertical="center" wrapText="1"/>
      <protection locked="0"/>
    </xf>
    <xf numFmtId="0" fontId="6" fillId="0" borderId="46" xfId="0" applyFont="1" applyBorder="1" applyAlignment="1" applyProtection="1">
      <alignment vertical="center" wrapText="1"/>
      <protection locked="0"/>
    </xf>
    <xf numFmtId="0" fontId="6" fillId="0" borderId="52" xfId="0" applyFont="1" applyFill="1" applyBorder="1" applyAlignment="1" applyProtection="1">
      <alignment horizontal="right" vertical="center" wrapText="1"/>
      <protection locked="0"/>
    </xf>
    <xf numFmtId="0" fontId="6" fillId="0" borderId="52" xfId="0" applyFont="1" applyBorder="1" applyAlignment="1" applyProtection="1">
      <alignment vertical="center" wrapText="1"/>
      <protection locked="0"/>
    </xf>
    <xf numFmtId="0" fontId="6" fillId="0" borderId="27" xfId="0" applyFont="1" applyFill="1" applyBorder="1" applyAlignment="1" applyProtection="1">
      <alignment horizontal="right" vertical="center" wrapText="1"/>
      <protection locked="0"/>
    </xf>
    <xf numFmtId="0" fontId="6" fillId="0" borderId="27" xfId="0" applyFont="1" applyBorder="1" applyAlignment="1" applyProtection="1">
      <alignment vertical="center" wrapText="1"/>
      <protection locked="0"/>
    </xf>
    <xf numFmtId="0" fontId="6" fillId="0" borderId="46" xfId="0" applyFont="1" applyFill="1" applyBorder="1" applyAlignment="1" applyProtection="1">
      <alignment horizontal="left" vertical="center" wrapText="1"/>
      <protection locked="0"/>
    </xf>
    <xf numFmtId="0" fontId="6" fillId="0" borderId="52" xfId="0" applyFont="1" applyFill="1" applyBorder="1" applyAlignment="1" applyProtection="1">
      <alignment horizontal="left" vertical="center" wrapText="1"/>
      <protection locked="0"/>
    </xf>
    <xf numFmtId="0" fontId="6" fillId="0" borderId="27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Alignment="1">
      <alignment horizontal="center" vertical="center" wrapText="1"/>
    </xf>
    <xf numFmtId="14" fontId="16" fillId="0" borderId="15" xfId="9" applyNumberFormat="1" applyFont="1" applyFill="1" applyBorder="1" applyAlignment="1" applyProtection="1">
      <alignment vertical="center"/>
      <protection locked="0"/>
    </xf>
    <xf numFmtId="176" fontId="16" fillId="0" borderId="15" xfId="9" applyNumberFormat="1" applyFont="1" applyFill="1" applyBorder="1" applyAlignment="1" applyProtection="1">
      <alignment horizontal="center" vertical="center"/>
      <protection locked="0"/>
    </xf>
    <xf numFmtId="176" fontId="16" fillId="0" borderId="15" xfId="9" applyNumberFormat="1" applyFont="1" applyFill="1" applyBorder="1" applyAlignment="1" applyProtection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0" fontId="16" fillId="12" borderId="15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 applyProtection="1">
      <alignment vertical="center" wrapText="1"/>
      <protection locked="0"/>
    </xf>
    <xf numFmtId="0" fontId="16" fillId="13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0" fontId="16" fillId="13" borderId="15" xfId="0" applyFont="1" applyFill="1" applyBorder="1" applyAlignment="1">
      <alignment horizontal="center" vertical="center" wrapText="1"/>
    </xf>
    <xf numFmtId="0" fontId="16" fillId="12" borderId="19" xfId="0" applyFont="1" applyFill="1" applyBorder="1" applyAlignment="1">
      <alignment horizontal="center" vertical="center" wrapText="1"/>
    </xf>
    <xf numFmtId="0" fontId="16" fillId="12" borderId="47" xfId="0" applyFont="1" applyFill="1" applyBorder="1" applyAlignment="1">
      <alignment horizontal="center" vertical="center" wrapText="1"/>
    </xf>
    <xf numFmtId="0" fontId="16" fillId="12" borderId="44" xfId="0" applyFont="1" applyFill="1" applyBorder="1" applyAlignment="1">
      <alignment horizontal="center" vertical="center" wrapText="1"/>
    </xf>
    <xf numFmtId="0" fontId="16" fillId="13" borderId="62" xfId="0" applyFont="1" applyFill="1" applyBorder="1" applyAlignment="1">
      <alignment horizontal="center" vertical="center" wrapText="1"/>
    </xf>
    <xf numFmtId="0" fontId="16" fillId="13" borderId="21" xfId="0" applyFont="1" applyFill="1" applyBorder="1" applyAlignment="1">
      <alignment horizontal="center" vertical="center" wrapText="1"/>
    </xf>
    <xf numFmtId="0" fontId="16" fillId="12" borderId="63" xfId="0" applyFont="1" applyFill="1" applyBorder="1" applyAlignment="1">
      <alignment horizontal="center" vertical="center" wrapText="1"/>
    </xf>
    <xf numFmtId="0" fontId="16" fillId="13" borderId="63" xfId="0" applyFont="1" applyFill="1" applyBorder="1" applyAlignment="1">
      <alignment horizontal="center" vertical="center" wrapText="1"/>
    </xf>
    <xf numFmtId="0" fontId="16" fillId="12" borderId="46" xfId="0" applyFont="1" applyFill="1" applyBorder="1" applyAlignment="1">
      <alignment horizontal="center" vertical="center" wrapText="1"/>
    </xf>
    <xf numFmtId="0" fontId="16" fillId="12" borderId="64" xfId="0" applyFont="1" applyFill="1" applyBorder="1" applyAlignment="1">
      <alignment horizontal="center" vertical="center" wrapText="1"/>
    </xf>
    <xf numFmtId="0" fontId="16" fillId="12" borderId="2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9" applyFont="1" applyProtection="1">
      <alignment vertical="center"/>
    </xf>
    <xf numFmtId="0" fontId="6" fillId="0" borderId="0" xfId="9" applyFont="1" applyFill="1" applyProtection="1">
      <alignment vertical="center"/>
    </xf>
    <xf numFmtId="0" fontId="16" fillId="0" borderId="0" xfId="9" applyFont="1" applyProtection="1">
      <alignment vertical="center"/>
    </xf>
    <xf numFmtId="0" fontId="16" fillId="0" borderId="0" xfId="9" applyFont="1" applyAlignment="1" applyProtection="1">
      <alignment horizontal="left" vertical="center"/>
    </xf>
    <xf numFmtId="0" fontId="18" fillId="0" borderId="0" xfId="9" applyFont="1" applyBorder="1" applyAlignment="1" applyProtection="1">
      <alignment vertical="center"/>
    </xf>
    <xf numFmtId="0" fontId="16" fillId="0" borderId="0" xfId="9" applyFont="1" applyAlignment="1" applyProtection="1">
      <alignment vertical="center"/>
    </xf>
    <xf numFmtId="0" fontId="16" fillId="0" borderId="0" xfId="9" applyFont="1" applyFill="1" applyBorder="1" applyAlignment="1" applyProtection="1">
      <alignment vertical="center" shrinkToFit="1"/>
    </xf>
    <xf numFmtId="0" fontId="16" fillId="0" borderId="0" xfId="9" applyFont="1" applyFill="1" applyBorder="1" applyAlignment="1" applyProtection="1">
      <alignment vertical="center"/>
    </xf>
    <xf numFmtId="14" fontId="16" fillId="12" borderId="15" xfId="9" applyNumberFormat="1" applyFont="1" applyFill="1" applyBorder="1" applyAlignment="1" applyProtection="1">
      <alignment horizontal="center" vertical="center"/>
    </xf>
    <xf numFmtId="14" fontId="16" fillId="12" borderId="15" xfId="9" applyNumberFormat="1" applyFont="1" applyFill="1" applyBorder="1" applyAlignment="1" applyProtection="1">
      <alignment horizontal="center" vertical="center" wrapText="1"/>
    </xf>
    <xf numFmtId="0" fontId="16" fillId="0" borderId="15" xfId="9" applyFont="1" applyFill="1" applyBorder="1" applyAlignment="1" applyProtection="1">
      <alignment vertical="center"/>
      <protection locked="0"/>
    </xf>
    <xf numFmtId="191" fontId="16" fillId="0" borderId="15" xfId="9" applyNumberFormat="1" applyFont="1" applyFill="1" applyBorder="1" applyAlignment="1" applyProtection="1">
      <alignment horizontal="center" vertical="center"/>
      <protection locked="0"/>
    </xf>
    <xf numFmtId="0" fontId="16" fillId="0" borderId="0" xfId="9" applyFont="1" applyFill="1" applyBorder="1" applyAlignment="1" applyProtection="1">
      <alignment horizontal="center" vertical="center"/>
    </xf>
    <xf numFmtId="14" fontId="16" fillId="0" borderId="0" xfId="9" applyNumberFormat="1" applyFont="1" applyFill="1" applyBorder="1" applyAlignment="1" applyProtection="1">
      <alignment horizontal="center" vertical="center"/>
    </xf>
    <xf numFmtId="10" fontId="16" fillId="0" borderId="0" xfId="14" applyNumberFormat="1" applyFont="1" applyFill="1" applyBorder="1" applyAlignment="1" applyProtection="1">
      <alignment horizontal="center" vertical="center"/>
    </xf>
    <xf numFmtId="0" fontId="16" fillId="12" borderId="36" xfId="9" applyFont="1" applyFill="1" applyBorder="1" applyAlignment="1" applyProtection="1">
      <alignment horizontal="left" vertical="center" wrapText="1"/>
    </xf>
    <xf numFmtId="0" fontId="16" fillId="12" borderId="21" xfId="9" applyFont="1" applyFill="1" applyBorder="1" applyAlignment="1" applyProtection="1">
      <alignment horizontal="left" vertical="center" wrapText="1"/>
    </xf>
    <xf numFmtId="14" fontId="16" fillId="12" borderId="36" xfId="9" applyNumberFormat="1" applyFont="1" applyFill="1" applyBorder="1" applyAlignment="1" applyProtection="1">
      <alignment horizontal="center" vertical="center" wrapText="1"/>
    </xf>
    <xf numFmtId="0" fontId="16" fillId="12" borderId="36" xfId="9" applyFont="1" applyFill="1" applyBorder="1" applyProtection="1">
      <alignment vertical="center"/>
    </xf>
    <xf numFmtId="0" fontId="16" fillId="12" borderId="15" xfId="9" applyFont="1" applyFill="1" applyBorder="1" applyProtection="1">
      <alignment vertical="center"/>
    </xf>
    <xf numFmtId="14" fontId="16" fillId="12" borderId="36" xfId="9" applyNumberFormat="1" applyFont="1" applyFill="1" applyBorder="1" applyAlignment="1" applyProtection="1">
      <alignment horizontal="left" vertical="center"/>
    </xf>
    <xf numFmtId="14" fontId="16" fillId="12" borderId="21" xfId="9" applyNumberFormat="1" applyFont="1" applyFill="1" applyBorder="1" applyAlignment="1" applyProtection="1">
      <alignment horizontal="left" vertical="center"/>
    </xf>
    <xf numFmtId="191" fontId="19" fillId="0" borderId="65" xfId="0" applyNumberFormat="1" applyFont="1" applyBorder="1" applyAlignment="1" applyProtection="1">
      <alignment horizontal="center" vertical="center"/>
      <protection locked="0"/>
    </xf>
    <xf numFmtId="180" fontId="16" fillId="13" borderId="36" xfId="9" applyNumberFormat="1" applyFont="1" applyFill="1" applyBorder="1" applyAlignment="1" applyProtection="1">
      <alignment horizontal="center" vertical="center"/>
    </xf>
    <xf numFmtId="0" fontId="16" fillId="12" borderId="15" xfId="9" applyFont="1" applyFill="1" applyBorder="1" applyAlignment="1" applyProtection="1">
      <alignment vertical="center" wrapText="1"/>
    </xf>
    <xf numFmtId="9" fontId="16" fillId="12" borderId="36" xfId="9" applyNumberFormat="1" applyFont="1" applyFill="1" applyBorder="1" applyProtection="1">
      <alignment vertical="center"/>
    </xf>
    <xf numFmtId="14" fontId="16" fillId="0" borderId="0" xfId="9" applyNumberFormat="1" applyFont="1" applyFill="1" applyAlignment="1" applyProtection="1">
      <alignment horizontal="center" vertical="center"/>
    </xf>
    <xf numFmtId="191" fontId="19" fillId="0" borderId="0" xfId="0" applyNumberFormat="1" applyFont="1" applyFill="1" applyBorder="1" applyAlignment="1" applyProtection="1">
      <alignment horizontal="center" vertical="center"/>
      <protection locked="0"/>
    </xf>
    <xf numFmtId="180" fontId="16" fillId="0" borderId="0" xfId="9" applyNumberFormat="1" applyFont="1" applyFill="1" applyAlignment="1" applyProtection="1">
      <alignment horizontal="center" vertical="center"/>
    </xf>
    <xf numFmtId="9" fontId="16" fillId="0" borderId="0" xfId="9" applyNumberFormat="1" applyFont="1" applyFill="1" applyProtection="1">
      <alignment vertical="center"/>
    </xf>
    <xf numFmtId="0" fontId="16" fillId="0" borderId="0" xfId="9" applyFont="1" applyFill="1" applyProtection="1">
      <alignment vertical="center"/>
    </xf>
    <xf numFmtId="0" fontId="16" fillId="0" borderId="0" xfId="9" applyFont="1" applyAlignment="1" applyProtection="1">
      <alignment horizontal="justify" vertical="center"/>
    </xf>
    <xf numFmtId="0" fontId="16" fillId="0" borderId="0" xfId="9" applyFont="1" applyFill="1" applyBorder="1" applyAlignment="1" applyProtection="1">
      <alignment horizontal="center" vertical="center" shrinkToFit="1"/>
    </xf>
    <xf numFmtId="0" fontId="16" fillId="0" borderId="0" xfId="9" applyFont="1" applyFill="1" applyBorder="1" applyAlignment="1" applyProtection="1">
      <alignment horizontal="left" vertical="center"/>
    </xf>
    <xf numFmtId="0" fontId="16" fillId="0" borderId="0" xfId="9" applyFont="1" applyFill="1" applyBorder="1" applyAlignment="1" applyProtection="1">
      <alignment horizontal="right" vertical="center" wrapText="1"/>
    </xf>
    <xf numFmtId="0" fontId="16" fillId="12" borderId="36" xfId="9" applyFont="1" applyFill="1" applyBorder="1" applyAlignment="1" applyProtection="1">
      <alignment horizontal="center" vertical="center" wrapText="1"/>
    </xf>
    <xf numFmtId="0" fontId="16" fillId="12" borderId="21" xfId="9" applyFont="1" applyFill="1" applyBorder="1" applyAlignment="1" applyProtection="1">
      <alignment horizontal="center" vertical="center" wrapText="1"/>
    </xf>
    <xf numFmtId="14" fontId="16" fillId="12" borderId="36" xfId="9" applyNumberFormat="1" applyFont="1" applyFill="1" applyBorder="1" applyAlignment="1" applyProtection="1">
      <alignment horizontal="center" vertical="center"/>
    </xf>
    <xf numFmtId="14" fontId="16" fillId="12" borderId="21" xfId="9" applyNumberFormat="1" applyFont="1" applyFill="1" applyBorder="1" applyAlignment="1" applyProtection="1">
      <alignment horizontal="center" vertical="center"/>
    </xf>
    <xf numFmtId="14" fontId="16" fillId="12" borderId="21" xfId="9" applyNumberFormat="1" applyFont="1" applyFill="1" applyBorder="1" applyAlignment="1" applyProtection="1">
      <alignment horizontal="center" vertical="center" wrapText="1"/>
    </xf>
    <xf numFmtId="10" fontId="16" fillId="13" borderId="15" xfId="9" applyNumberFormat="1" applyFont="1" applyFill="1" applyBorder="1" applyAlignment="1" applyProtection="1">
      <alignment horizontal="left" vertical="center"/>
    </xf>
    <xf numFmtId="10" fontId="16" fillId="13" borderId="36" xfId="14" applyNumberFormat="1" applyFont="1" applyFill="1" applyBorder="1" applyAlignment="1" applyProtection="1">
      <alignment horizontal="left" vertical="center"/>
    </xf>
    <xf numFmtId="0" fontId="16" fillId="13" borderId="15" xfId="9" applyFont="1" applyFill="1" applyBorder="1" applyProtection="1">
      <alignment vertical="center"/>
    </xf>
    <xf numFmtId="10" fontId="16" fillId="13" borderId="36" xfId="9" applyNumberFormat="1" applyFont="1" applyFill="1" applyBorder="1" applyAlignment="1" applyProtection="1">
      <alignment horizontal="left" vertical="center"/>
    </xf>
    <xf numFmtId="0" fontId="16" fillId="12" borderId="9" xfId="9" applyFont="1" applyFill="1" applyBorder="1" applyAlignment="1" applyProtection="1">
      <alignment vertical="center"/>
    </xf>
    <xf numFmtId="0" fontId="16" fillId="12" borderId="21" xfId="9" applyFont="1" applyFill="1" applyBorder="1" applyAlignment="1" applyProtection="1">
      <alignment vertical="center"/>
    </xf>
    <xf numFmtId="0" fontId="16" fillId="0" borderId="46" xfId="9" applyFont="1" applyFill="1" applyBorder="1" applyAlignment="1" applyProtection="1">
      <alignment horizontal="center" vertical="center" shrinkToFit="1"/>
      <protection locked="0"/>
    </xf>
    <xf numFmtId="0" fontId="16" fillId="0" borderId="19" xfId="9" applyFont="1" applyBorder="1" applyAlignment="1" applyProtection="1">
      <alignment horizontal="left" vertical="center" wrapText="1"/>
      <protection locked="0"/>
    </xf>
    <xf numFmtId="0" fontId="16" fillId="0" borderId="37" xfId="9" applyFont="1" applyBorder="1" applyAlignment="1" applyProtection="1">
      <alignment horizontal="left" vertical="center" wrapText="1"/>
      <protection locked="0"/>
    </xf>
    <xf numFmtId="0" fontId="16" fillId="0" borderId="18" xfId="9" applyFont="1" applyBorder="1" applyAlignment="1" applyProtection="1">
      <alignment horizontal="left" vertical="center" wrapText="1"/>
      <protection locked="0"/>
    </xf>
    <xf numFmtId="0" fontId="16" fillId="0" borderId="52" xfId="9" applyFont="1" applyFill="1" applyBorder="1" applyAlignment="1" applyProtection="1">
      <alignment horizontal="center" vertical="center" shrinkToFit="1"/>
      <protection locked="0"/>
    </xf>
    <xf numFmtId="0" fontId="16" fillId="0" borderId="40" xfId="9" applyFont="1" applyBorder="1" applyAlignment="1" applyProtection="1">
      <alignment horizontal="left" vertical="center" wrapText="1"/>
      <protection locked="0"/>
    </xf>
    <xf numFmtId="0" fontId="16" fillId="0" borderId="0" xfId="9" applyFont="1" applyBorder="1" applyAlignment="1" applyProtection="1">
      <alignment horizontal="left" vertical="center" wrapText="1"/>
      <protection locked="0"/>
    </xf>
    <xf numFmtId="0" fontId="16" fillId="0" borderId="39" xfId="9" applyFont="1" applyBorder="1" applyAlignment="1" applyProtection="1">
      <alignment horizontal="left" vertical="center" wrapText="1"/>
      <protection locked="0"/>
    </xf>
    <xf numFmtId="0" fontId="16" fillId="0" borderId="27" xfId="9" applyFont="1" applyFill="1" applyBorder="1" applyAlignment="1" applyProtection="1">
      <alignment horizontal="center" vertical="center" shrinkToFit="1"/>
      <protection locked="0"/>
    </xf>
    <xf numFmtId="0" fontId="16" fillId="0" borderId="44" xfId="9" applyFont="1" applyBorder="1" applyAlignment="1" applyProtection="1">
      <alignment horizontal="left" vertical="center" wrapText="1"/>
      <protection locked="0"/>
    </xf>
    <xf numFmtId="0" fontId="16" fillId="0" borderId="7" xfId="9" applyFont="1" applyBorder="1" applyAlignment="1" applyProtection="1">
      <alignment horizontal="left" vertical="center" wrapText="1"/>
      <protection locked="0"/>
    </xf>
    <xf numFmtId="0" fontId="16" fillId="0" borderId="34" xfId="9" applyFont="1" applyBorder="1" applyAlignment="1" applyProtection="1">
      <alignment horizontal="left" vertical="center" wrapText="1"/>
      <protection locked="0"/>
    </xf>
    <xf numFmtId="0" fontId="16" fillId="0" borderId="0" xfId="9" applyFont="1" applyFill="1" applyBorder="1" applyAlignment="1" applyProtection="1">
      <alignment vertical="center" wrapText="1"/>
    </xf>
    <xf numFmtId="181" fontId="20" fillId="0" borderId="0" xfId="121" applyFont="1" applyFill="1" applyBorder="1" applyAlignment="1" applyProtection="1">
      <alignment vertical="center"/>
    </xf>
    <xf numFmtId="0" fontId="16" fillId="10" borderId="66" xfId="92" applyFont="1" applyFill="1" applyBorder="1" applyAlignment="1" applyProtection="1">
      <alignment horizontal="center" vertical="center" wrapText="1"/>
      <protection locked="0"/>
    </xf>
    <xf numFmtId="38" fontId="20" fillId="0" borderId="0" xfId="7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6" fillId="10" borderId="14" xfId="122" applyFont="1" applyFill="1" applyBorder="1" applyAlignment="1" applyProtection="1">
      <alignment horizontal="center" vertical="center" wrapText="1"/>
      <protection locked="0"/>
    </xf>
    <xf numFmtId="0" fontId="6" fillId="10" borderId="15" xfId="122" applyFont="1" applyFill="1" applyBorder="1" applyAlignment="1" applyProtection="1">
      <alignment vertical="center" wrapText="1"/>
      <protection locked="0"/>
    </xf>
    <xf numFmtId="0" fontId="21" fillId="10" borderId="15" xfId="122" applyFont="1" applyFill="1" applyBorder="1" applyAlignment="1" applyProtection="1">
      <alignment vertical="center" wrapText="1"/>
      <protection locked="0"/>
    </xf>
    <xf numFmtId="0" fontId="6" fillId="10" borderId="16" xfId="122" applyFont="1" applyFill="1" applyBorder="1" applyAlignment="1" applyProtection="1">
      <alignment horizontal="center" vertical="center" wrapText="1"/>
      <protection locked="0"/>
    </xf>
    <xf numFmtId="0" fontId="6" fillId="10" borderId="14" xfId="122" applyFont="1" applyFill="1" applyBorder="1" applyAlignment="1" applyProtection="1">
      <alignment vertical="center" wrapText="1"/>
      <protection locked="0"/>
    </xf>
    <xf numFmtId="0" fontId="6" fillId="10" borderId="53" xfId="122" applyFont="1" applyFill="1" applyBorder="1" applyAlignment="1" applyProtection="1">
      <alignment vertical="center" wrapText="1"/>
      <protection locked="0"/>
    </xf>
    <xf numFmtId="0" fontId="6" fillId="10" borderId="31" xfId="122" applyFont="1" applyFill="1" applyBorder="1" applyAlignment="1" applyProtection="1">
      <alignment vertical="center" wrapText="1"/>
      <protection locked="0"/>
    </xf>
    <xf numFmtId="0" fontId="21" fillId="10" borderId="31" xfId="122" applyFont="1" applyFill="1" applyBorder="1" applyAlignment="1" applyProtection="1">
      <alignment vertical="center" wrapText="1"/>
      <protection locked="0"/>
    </xf>
    <xf numFmtId="0" fontId="6" fillId="10" borderId="38" xfId="122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vertical="center"/>
    </xf>
    <xf numFmtId="49" fontId="22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left" vertical="center"/>
    </xf>
    <xf numFmtId="49" fontId="16" fillId="9" borderId="15" xfId="137" applyNumberFormat="1" applyFont="1" applyFill="1" applyBorder="1" applyAlignment="1">
      <alignment vertical="center" wrapText="1"/>
    </xf>
    <xf numFmtId="49" fontId="24" fillId="14" borderId="36" xfId="137" applyNumberFormat="1" applyFont="1" applyFill="1" applyBorder="1" applyAlignment="1">
      <alignment horizontal="left" vertical="top" wrapText="1"/>
    </xf>
    <xf numFmtId="49" fontId="24" fillId="14" borderId="9" xfId="137" applyNumberFormat="1" applyFont="1" applyFill="1" applyBorder="1" applyAlignment="1">
      <alignment horizontal="left" vertical="top" wrapText="1"/>
    </xf>
    <xf numFmtId="49" fontId="24" fillId="14" borderId="21" xfId="137" applyNumberFormat="1" applyFont="1" applyFill="1" applyBorder="1" applyAlignment="1">
      <alignment horizontal="left" vertical="top" wrapText="1"/>
    </xf>
    <xf numFmtId="0" fontId="16" fillId="0" borderId="0" xfId="0" applyFont="1" applyFill="1" applyAlignment="1">
      <alignment vertical="center"/>
    </xf>
    <xf numFmtId="49" fontId="16" fillId="15" borderId="15" xfId="137" applyNumberFormat="1" applyFont="1" applyFill="1" applyBorder="1" applyAlignment="1">
      <alignment vertical="center" wrapText="1"/>
    </xf>
    <xf numFmtId="49" fontId="16" fillId="9" borderId="36" xfId="137" applyNumberFormat="1" applyFont="1" applyFill="1" applyBorder="1" applyAlignment="1">
      <alignment horizontal="left" vertical="center" wrapText="1"/>
    </xf>
    <xf numFmtId="49" fontId="16" fillId="14" borderId="36" xfId="137" applyNumberFormat="1" applyFont="1" applyFill="1" applyBorder="1" applyAlignment="1">
      <alignment horizontal="left" vertical="center" wrapText="1"/>
    </xf>
    <xf numFmtId="49" fontId="24" fillId="14" borderId="15" xfId="137" applyNumberFormat="1" applyFont="1" applyFill="1" applyBorder="1" applyAlignment="1">
      <alignment vertical="center" wrapText="1"/>
    </xf>
    <xf numFmtId="49" fontId="16" fillId="9" borderId="46" xfId="137" applyNumberFormat="1" applyFont="1" applyFill="1" applyBorder="1" applyAlignment="1">
      <alignment horizontal="left" vertical="center" wrapText="1"/>
    </xf>
    <xf numFmtId="49" fontId="16" fillId="9" borderId="27" xfId="137" applyNumberFormat="1" applyFont="1" applyFill="1" applyBorder="1" applyAlignment="1">
      <alignment horizontal="left" vertical="center" wrapText="1"/>
    </xf>
    <xf numFmtId="49" fontId="16" fillId="14" borderId="36" xfId="137" applyNumberFormat="1" applyFont="1" applyFill="1" applyBorder="1" applyAlignment="1">
      <alignment horizontal="left" vertical="top" wrapText="1"/>
    </xf>
    <xf numFmtId="49" fontId="25" fillId="14" borderId="15" xfId="137" applyNumberFormat="1" applyFont="1" applyFill="1" applyBorder="1" applyAlignment="1">
      <alignment vertical="top" wrapText="1"/>
    </xf>
    <xf numFmtId="0" fontId="16" fillId="0" borderId="0" xfId="0" applyFont="1" applyFill="1" applyAlignment="1">
      <alignment horizontal="left" vertical="center"/>
    </xf>
    <xf numFmtId="0" fontId="16" fillId="0" borderId="15" xfId="0" applyFont="1" applyFill="1" applyBorder="1" applyAlignment="1">
      <alignment vertical="center"/>
    </xf>
    <xf numFmtId="49" fontId="16" fillId="0" borderId="15" xfId="137" applyNumberFormat="1" applyFont="1" applyFill="1" applyBorder="1" applyAlignment="1">
      <alignment vertical="center" wrapText="1"/>
    </xf>
    <xf numFmtId="0" fontId="26" fillId="0" borderId="0" xfId="0" applyFont="1" applyFill="1" applyAlignment="1"/>
    <xf numFmtId="49" fontId="16" fillId="0" borderId="0" xfId="137" applyNumberFormat="1" applyFont="1" applyFill="1" applyAlignment="1">
      <alignment vertical="center" wrapText="1"/>
    </xf>
    <xf numFmtId="190" fontId="16" fillId="0" borderId="15" xfId="0" applyNumberFormat="1" applyFont="1" applyFill="1" applyBorder="1" applyAlignment="1">
      <alignment vertical="center"/>
    </xf>
    <xf numFmtId="0" fontId="27" fillId="9" borderId="36" xfId="9" applyFont="1" applyFill="1" applyBorder="1" applyAlignment="1" applyProtection="1">
      <alignment horizontal="left" vertical="center" wrapText="1"/>
    </xf>
    <xf numFmtId="0" fontId="27" fillId="9" borderId="9" xfId="9" applyFont="1" applyFill="1" applyBorder="1" applyAlignment="1" applyProtection="1">
      <alignment horizontal="left" vertical="center" wrapText="1"/>
    </xf>
    <xf numFmtId="0" fontId="27" fillId="9" borderId="21" xfId="9" applyFont="1" applyFill="1" applyBorder="1" applyAlignment="1" applyProtection="1">
      <alignment horizontal="left" vertical="center" wrapText="1"/>
    </xf>
    <xf numFmtId="0" fontId="28" fillId="9" borderId="36" xfId="9" applyFont="1" applyFill="1" applyBorder="1" applyAlignment="1" applyProtection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28" fillId="16" borderId="36" xfId="9" applyFont="1" applyFill="1" applyBorder="1" applyAlignment="1" applyProtection="1">
      <alignment horizontal="left" vertical="center" wrapText="1"/>
    </xf>
    <xf numFmtId="0" fontId="28" fillId="16" borderId="9" xfId="9" applyFont="1" applyFill="1" applyBorder="1" applyAlignment="1" applyProtection="1">
      <alignment horizontal="left" vertical="center" wrapText="1"/>
    </xf>
    <xf numFmtId="0" fontId="27" fillId="0" borderId="36" xfId="9" applyFont="1" applyFill="1" applyBorder="1" applyAlignment="1" applyProtection="1">
      <alignment horizontal="left" vertical="center"/>
      <protection locked="0"/>
    </xf>
    <xf numFmtId="0" fontId="27" fillId="0" borderId="9" xfId="9" applyFont="1" applyFill="1" applyBorder="1" applyAlignment="1" applyProtection="1">
      <alignment horizontal="left" vertical="center"/>
      <protection locked="0"/>
    </xf>
    <xf numFmtId="0" fontId="27" fillId="0" borderId="21" xfId="9" applyFont="1" applyFill="1" applyBorder="1" applyAlignment="1" applyProtection="1">
      <alignment horizontal="left" vertical="center"/>
      <protection locked="0"/>
    </xf>
    <xf numFmtId="0" fontId="27" fillId="0" borderId="0" xfId="9" applyFont="1" applyAlignment="1" applyProtection="1">
      <alignment vertical="center"/>
    </xf>
    <xf numFmtId="0" fontId="27" fillId="0" borderId="0" xfId="9" applyFont="1" applyFill="1" applyBorder="1" applyAlignment="1" applyProtection="1">
      <alignment vertical="center" shrinkToFit="1"/>
    </xf>
    <xf numFmtId="0" fontId="27" fillId="0" borderId="0" xfId="9" applyFont="1" applyFill="1" applyBorder="1" applyAlignment="1" applyProtection="1">
      <alignment vertical="center"/>
    </xf>
    <xf numFmtId="0" fontId="29" fillId="0" borderId="0" xfId="9" applyFont="1" applyFill="1" applyBorder="1" applyAlignment="1" applyProtection="1">
      <alignment vertical="center"/>
    </xf>
    <xf numFmtId="0" fontId="27" fillId="0" borderId="0" xfId="0" applyFont="1"/>
    <xf numFmtId="0" fontId="30" fillId="0" borderId="7" xfId="9" applyFont="1" applyBorder="1" applyAlignment="1" applyProtection="1">
      <alignment vertical="center"/>
    </xf>
    <xf numFmtId="0" fontId="31" fillId="9" borderId="15" xfId="9" applyFont="1" applyFill="1" applyBorder="1" applyAlignment="1" applyProtection="1">
      <alignment vertical="center"/>
    </xf>
    <xf numFmtId="0" fontId="27" fillId="9" borderId="15" xfId="9" applyFont="1" applyFill="1" applyBorder="1" applyAlignment="1" applyProtection="1">
      <alignment vertical="center"/>
    </xf>
    <xf numFmtId="14" fontId="27" fillId="9" borderId="15" xfId="9" applyNumberFormat="1" applyFont="1" applyFill="1" applyBorder="1" applyAlignment="1" applyProtection="1">
      <alignment horizontal="center" vertical="center"/>
    </xf>
    <xf numFmtId="14" fontId="27" fillId="9" borderId="15" xfId="9" applyNumberFormat="1" applyFont="1" applyFill="1" applyBorder="1" applyAlignment="1" applyProtection="1">
      <alignment horizontal="center" vertical="center" wrapText="1"/>
    </xf>
    <xf numFmtId="0" fontId="27" fillId="0" borderId="15" xfId="9" applyFont="1" applyFill="1" applyBorder="1" applyAlignment="1" applyProtection="1">
      <alignment vertical="center"/>
    </xf>
    <xf numFmtId="0" fontId="27" fillId="8" borderId="15" xfId="9" applyNumberFormat="1" applyFont="1" applyFill="1" applyBorder="1" applyAlignment="1" applyProtection="1">
      <alignment vertical="center"/>
    </xf>
    <xf numFmtId="0" fontId="27" fillId="9" borderId="36" xfId="9" applyFont="1" applyFill="1" applyBorder="1" applyAlignment="1" applyProtection="1">
      <alignment vertical="center"/>
    </xf>
    <xf numFmtId="0" fontId="27" fillId="9" borderId="9" xfId="9" applyFont="1" applyFill="1" applyBorder="1" applyAlignment="1" applyProtection="1">
      <alignment vertical="center"/>
    </xf>
    <xf numFmtId="0" fontId="27" fillId="9" borderId="67" xfId="9" applyFont="1" applyFill="1" applyBorder="1" applyAlignment="1" applyProtection="1">
      <alignment vertical="center"/>
    </xf>
    <xf numFmtId="0" fontId="27" fillId="9" borderId="15" xfId="121" applyNumberFormat="1" applyFont="1" applyFill="1" applyBorder="1" applyAlignment="1" applyProtection="1">
      <alignment vertical="center"/>
    </xf>
    <xf numFmtId="0" fontId="30" fillId="0" borderId="0" xfId="9" applyFont="1" applyBorder="1" applyAlignment="1" applyProtection="1">
      <alignment vertical="center"/>
    </xf>
    <xf numFmtId="0" fontId="32" fillId="0" borderId="0" xfId="9" applyFont="1" applyBorder="1" applyAlignment="1" applyProtection="1">
      <alignment vertical="center"/>
    </xf>
    <xf numFmtId="0" fontId="28" fillId="9" borderId="68" xfId="9" applyFont="1" applyFill="1" applyBorder="1" applyAlignment="1" applyProtection="1">
      <alignment vertical="center" textRotation="90" shrinkToFit="1"/>
    </xf>
    <xf numFmtId="14" fontId="27" fillId="0" borderId="30" xfId="9" applyNumberFormat="1" applyFont="1" applyFill="1" applyBorder="1" applyAlignment="1" applyProtection="1">
      <alignment vertical="center"/>
    </xf>
    <xf numFmtId="0" fontId="27" fillId="8" borderId="69" xfId="9" applyFont="1" applyFill="1" applyBorder="1" applyAlignment="1" applyProtection="1">
      <alignment vertical="center" shrinkToFit="1"/>
    </xf>
    <xf numFmtId="0" fontId="27" fillId="8" borderId="70" xfId="9" applyFont="1" applyFill="1" applyBorder="1" applyAlignment="1" applyProtection="1">
      <alignment vertical="center" shrinkToFit="1"/>
    </xf>
    <xf numFmtId="0" fontId="28" fillId="9" borderId="71" xfId="9" applyFont="1" applyFill="1" applyBorder="1" applyAlignment="1" applyProtection="1">
      <alignment vertical="center" textRotation="90" shrinkToFit="1"/>
    </xf>
    <xf numFmtId="0" fontId="27" fillId="0" borderId="30" xfId="9" applyFont="1" applyFill="1" applyBorder="1" applyAlignment="1" applyProtection="1">
      <alignment vertical="center"/>
    </xf>
    <xf numFmtId="0" fontId="27" fillId="9" borderId="46" xfId="9" applyFont="1" applyFill="1" applyBorder="1" applyAlignment="1" applyProtection="1">
      <alignment vertical="center"/>
    </xf>
    <xf numFmtId="0" fontId="29" fillId="9" borderId="52" xfId="9" applyFont="1" applyFill="1" applyBorder="1" applyAlignment="1" applyProtection="1">
      <alignment vertical="center"/>
    </xf>
    <xf numFmtId="0" fontId="27" fillId="8" borderId="72" xfId="9" applyFont="1" applyFill="1" applyBorder="1" applyAlignment="1" applyProtection="1">
      <alignment vertical="center" shrinkToFit="1"/>
    </xf>
    <xf numFmtId="0" fontId="27" fillId="8" borderId="9" xfId="9" applyFont="1" applyFill="1" applyBorder="1" applyAlignment="1" applyProtection="1">
      <alignment vertical="center" shrinkToFit="1"/>
    </xf>
    <xf numFmtId="0" fontId="27" fillId="8" borderId="73" xfId="9" applyFont="1" applyFill="1" applyBorder="1" applyAlignment="1" applyProtection="1">
      <alignment vertical="center" shrinkToFit="1"/>
    </xf>
    <xf numFmtId="0" fontId="28" fillId="9" borderId="74" xfId="9" applyFont="1" applyFill="1" applyBorder="1" applyAlignment="1" applyProtection="1">
      <alignment vertical="center" textRotation="90" shrinkToFit="1"/>
    </xf>
    <xf numFmtId="0" fontId="27" fillId="17" borderId="15" xfId="9" applyFont="1" applyFill="1" applyBorder="1" applyAlignment="1" applyProtection="1">
      <alignment vertical="center"/>
    </xf>
    <xf numFmtId="0" fontId="33" fillId="0" borderId="15" xfId="9" applyFont="1" applyFill="1" applyBorder="1" applyAlignment="1" applyProtection="1">
      <alignment vertical="center"/>
    </xf>
    <xf numFmtId="0" fontId="0" fillId="0" borderId="0" xfId="0" applyFill="1"/>
    <xf numFmtId="0" fontId="27" fillId="9" borderId="75" xfId="9" applyFont="1" applyFill="1" applyBorder="1" applyAlignment="1" applyProtection="1">
      <alignment vertical="center"/>
    </xf>
    <xf numFmtId="0" fontId="29" fillId="9" borderId="27" xfId="9" applyFont="1" applyFill="1" applyBorder="1" applyAlignment="1" applyProtection="1">
      <alignment vertical="center"/>
    </xf>
    <xf numFmtId="0" fontId="29" fillId="0" borderId="76" xfId="9" applyFont="1" applyFill="1" applyBorder="1" applyAlignment="1" applyProtection="1">
      <alignment vertical="center" shrinkToFit="1"/>
    </xf>
    <xf numFmtId="0" fontId="29" fillId="0" borderId="37" xfId="9" applyFont="1" applyFill="1" applyBorder="1" applyAlignment="1" applyProtection="1">
      <alignment vertical="center" shrinkToFit="1"/>
    </xf>
    <xf numFmtId="0" fontId="29" fillId="17" borderId="15" xfId="9" applyFont="1" applyFill="1" applyBorder="1" applyAlignment="1" applyProtection="1">
      <alignment vertical="center"/>
    </xf>
    <xf numFmtId="0" fontId="33" fillId="0" borderId="30" xfId="9" applyFont="1" applyFill="1" applyBorder="1" applyAlignment="1" applyProtection="1">
      <alignment vertical="center"/>
    </xf>
    <xf numFmtId="0" fontId="29" fillId="0" borderId="77" xfId="9" applyFont="1" applyFill="1" applyBorder="1" applyAlignment="1" applyProtection="1">
      <alignment vertical="center" shrinkToFit="1"/>
    </xf>
    <xf numFmtId="0" fontId="29" fillId="0" borderId="7" xfId="9" applyFont="1" applyFill="1" applyBorder="1" applyAlignment="1" applyProtection="1">
      <alignment vertical="center" shrinkToFit="1"/>
    </xf>
    <xf numFmtId="0" fontId="0" fillId="0" borderId="7" xfId="0" applyBorder="1"/>
    <xf numFmtId="0" fontId="27" fillId="0" borderId="7" xfId="9" applyFont="1" applyBorder="1" applyAlignment="1" applyProtection="1">
      <alignment vertical="center"/>
    </xf>
    <xf numFmtId="0" fontId="27" fillId="0" borderId="7" xfId="9" applyFont="1" applyFill="1" applyBorder="1" applyAlignment="1" applyProtection="1">
      <alignment vertical="center" shrinkToFit="1"/>
    </xf>
    <xf numFmtId="0" fontId="27" fillId="9" borderId="72" xfId="9" applyFont="1" applyFill="1" applyBorder="1" applyAlignment="1" applyProtection="1">
      <alignment horizontal="center" vertical="center"/>
    </xf>
    <xf numFmtId="0" fontId="27" fillId="9" borderId="9" xfId="9" applyFont="1" applyFill="1" applyBorder="1" applyAlignment="1" applyProtection="1">
      <alignment horizontal="center" vertical="center"/>
    </xf>
    <xf numFmtId="0" fontId="31" fillId="9" borderId="36" xfId="9" applyFont="1" applyFill="1" applyBorder="1" applyAlignment="1" applyProtection="1">
      <alignment vertical="center"/>
    </xf>
    <xf numFmtId="0" fontId="27" fillId="9" borderId="78" xfId="9" applyFont="1" applyFill="1" applyBorder="1" applyAlignment="1" applyProtection="1">
      <alignment horizontal="center" vertical="center"/>
    </xf>
    <xf numFmtId="0" fontId="27" fillId="9" borderId="15" xfId="9" applyFont="1" applyFill="1" applyBorder="1" applyAlignment="1" applyProtection="1">
      <alignment horizontal="center" vertical="center" wrapText="1"/>
    </xf>
    <xf numFmtId="0" fontId="0" fillId="18" borderId="21" xfId="0" applyFill="1" applyBorder="1" applyAlignment="1">
      <alignment horizontal="left" vertical="center"/>
    </xf>
    <xf numFmtId="0" fontId="27" fillId="9" borderId="15" xfId="9" applyFont="1" applyFill="1" applyBorder="1" applyAlignment="1" applyProtection="1">
      <alignment vertical="center" wrapText="1"/>
    </xf>
    <xf numFmtId="0" fontId="28" fillId="9" borderId="15" xfId="9" applyFont="1" applyFill="1" applyBorder="1" applyAlignment="1" applyProtection="1">
      <alignment vertical="center" wrapText="1"/>
    </xf>
    <xf numFmtId="14" fontId="27" fillId="0" borderId="15" xfId="9" applyNumberFormat="1" applyFont="1" applyFill="1" applyBorder="1" applyAlignment="1" applyProtection="1">
      <alignment horizontal="left" vertical="center"/>
      <protection locked="0"/>
    </xf>
    <xf numFmtId="0" fontId="27" fillId="0" borderId="15" xfId="9" applyFont="1" applyFill="1" applyBorder="1" applyAlignment="1" applyProtection="1">
      <alignment horizontal="left" vertical="center"/>
      <protection locked="0"/>
    </xf>
    <xf numFmtId="0" fontId="27" fillId="0" borderId="0" xfId="9" applyFont="1" applyFill="1" applyBorder="1" applyAlignment="1" applyProtection="1">
      <alignment vertical="center" wrapText="1"/>
    </xf>
    <xf numFmtId="181" fontId="34" fillId="0" borderId="0" xfId="121" applyFont="1" applyFill="1" applyBorder="1" applyAlignment="1" applyProtection="1">
      <alignment vertical="center"/>
    </xf>
    <xf numFmtId="0" fontId="27" fillId="9" borderId="36" xfId="9" applyFont="1" applyFill="1" applyBorder="1" applyAlignment="1" applyProtection="1">
      <alignment horizontal="center" vertical="center"/>
    </xf>
    <xf numFmtId="0" fontId="27" fillId="9" borderId="21" xfId="9" applyFont="1" applyFill="1" applyBorder="1" applyAlignment="1" applyProtection="1">
      <alignment horizontal="center" vertical="center"/>
    </xf>
    <xf numFmtId="14" fontId="27" fillId="9" borderId="36" xfId="9" applyNumberFormat="1" applyFont="1" applyFill="1" applyBorder="1" applyAlignment="1" applyProtection="1">
      <alignment horizontal="center" vertical="center" wrapText="1"/>
    </xf>
    <xf numFmtId="0" fontId="30" fillId="0" borderId="0" xfId="9" applyNumberFormat="1" applyFont="1" applyFill="1" applyAlignment="1" applyProtection="1">
      <alignment vertical="center" wrapText="1"/>
    </xf>
    <xf numFmtId="0" fontId="27" fillId="0" borderId="79" xfId="9" applyFont="1" applyFill="1" applyBorder="1" applyAlignment="1" applyProtection="1">
      <alignment vertical="center"/>
    </xf>
    <xf numFmtId="0" fontId="27" fillId="0" borderId="80" xfId="9" applyFont="1" applyFill="1" applyBorder="1" applyAlignment="1" applyProtection="1">
      <alignment vertical="center"/>
    </xf>
    <xf numFmtId="0" fontId="35" fillId="0" borderId="0" xfId="9" applyFont="1" applyFill="1" applyAlignment="1" applyProtection="1">
      <alignment vertical="center"/>
    </xf>
    <xf numFmtId="0" fontId="35" fillId="0" borderId="0" xfId="9" applyFont="1" applyAlignment="1" applyProtection="1">
      <alignment vertical="center"/>
    </xf>
    <xf numFmtId="0" fontId="29" fillId="0" borderId="18" xfId="9" applyFont="1" applyFill="1" applyBorder="1" applyAlignment="1" applyProtection="1">
      <alignment vertical="center" shrinkToFit="1"/>
    </xf>
    <xf numFmtId="0" fontId="29" fillId="0" borderId="34" xfId="9" applyFont="1" applyFill="1" applyBorder="1" applyAlignment="1" applyProtection="1">
      <alignment vertical="center" shrinkToFit="1"/>
    </xf>
    <xf numFmtId="0" fontId="27" fillId="9" borderId="15" xfId="9" applyFont="1" applyFill="1" applyBorder="1" applyAlignment="1" applyProtection="1">
      <alignment horizontal="center" vertical="center"/>
    </xf>
    <xf numFmtId="0" fontId="27" fillId="9" borderId="30" xfId="9" applyFont="1" applyFill="1" applyBorder="1" applyAlignment="1" applyProtection="1">
      <alignment horizontal="center" vertical="center"/>
    </xf>
    <xf numFmtId="0" fontId="27" fillId="8" borderId="15" xfId="9" applyFont="1" applyFill="1" applyBorder="1" applyAlignment="1" applyProtection="1">
      <alignment vertical="center"/>
    </xf>
    <xf numFmtId="0" fontId="27" fillId="8" borderId="36" xfId="9" applyFont="1" applyFill="1" applyBorder="1" applyAlignment="1" applyProtection="1">
      <alignment vertical="center"/>
    </xf>
    <xf numFmtId="186" fontId="27" fillId="0" borderId="78" xfId="9" applyNumberFormat="1" applyFont="1" applyFill="1" applyBorder="1" applyAlignment="1" applyProtection="1">
      <alignment vertical="center"/>
    </xf>
    <xf numFmtId="14" fontId="27" fillId="0" borderId="15" xfId="9" applyNumberFormat="1" applyFont="1" applyFill="1" applyBorder="1" applyAlignment="1" applyProtection="1">
      <alignment vertical="center"/>
      <protection locked="0"/>
    </xf>
    <xf numFmtId="188" fontId="27" fillId="9" borderId="15" xfId="9" applyNumberFormat="1" applyFont="1" applyFill="1" applyBorder="1" applyAlignment="1" applyProtection="1">
      <alignment horizontal="center" vertical="center"/>
    </xf>
    <xf numFmtId="188" fontId="27" fillId="9" borderId="81" xfId="9" applyNumberFormat="1" applyFont="1" applyFill="1" applyBorder="1" applyAlignment="1" applyProtection="1">
      <alignment horizontal="center" vertical="center"/>
    </xf>
    <xf numFmtId="188" fontId="27" fillId="9" borderId="63" xfId="9" applyNumberFormat="1" applyFont="1" applyFill="1" applyBorder="1" applyAlignment="1" applyProtection="1">
      <alignment horizontal="center" vertical="center"/>
    </xf>
    <xf numFmtId="180" fontId="34" fillId="9" borderId="63" xfId="9" applyNumberFormat="1" applyFont="1" applyFill="1" applyBorder="1" applyAlignment="1" applyProtection="1">
      <alignment horizontal="center" vertical="center"/>
    </xf>
    <xf numFmtId="38" fontId="27" fillId="8" borderId="15" xfId="7" applyFont="1" applyFill="1" applyBorder="1" applyAlignment="1" applyProtection="1">
      <alignment horizontal="center" vertical="center"/>
    </xf>
    <xf numFmtId="180" fontId="34" fillId="8" borderId="30" xfId="9" applyNumberFormat="1" applyFont="1" applyFill="1" applyBorder="1" applyAlignment="1" applyProtection="1">
      <alignment horizontal="center" vertical="center"/>
    </xf>
    <xf numFmtId="180" fontId="34" fillId="9" borderId="30" xfId="9" applyNumberFormat="1" applyFont="1" applyFill="1" applyBorder="1" applyAlignment="1" applyProtection="1">
      <alignment horizontal="center" vertical="center"/>
    </xf>
    <xf numFmtId="49" fontId="6" fillId="0" borderId="0" xfId="116" applyNumberFormat="1" applyFont="1" applyFill="1" applyBorder="1" applyProtection="1">
      <alignment vertical="center"/>
      <protection locked="0"/>
    </xf>
    <xf numFmtId="0" fontId="5" fillId="0" borderId="0" xfId="38" applyFont="1">
      <alignment vertical="center"/>
    </xf>
    <xf numFmtId="0" fontId="5" fillId="0" borderId="0" xfId="38" applyFont="1" applyAlignment="1">
      <alignment horizontal="center" vertical="center"/>
    </xf>
    <xf numFmtId="49" fontId="6" fillId="0" borderId="0" xfId="116" applyNumberFormat="1" applyFont="1" applyProtection="1">
      <alignment vertical="center"/>
      <protection locked="0"/>
    </xf>
    <xf numFmtId="0" fontId="22" fillId="0" borderId="0" xfId="38" applyFont="1">
      <alignment vertical="center"/>
    </xf>
    <xf numFmtId="0" fontId="22" fillId="0" borderId="0" xfId="38" applyFont="1" applyAlignment="1">
      <alignment horizontal="center" vertical="center"/>
    </xf>
    <xf numFmtId="49" fontId="16" fillId="0" borderId="0" xfId="116" applyNumberFormat="1" applyFont="1" applyFill="1" applyBorder="1" applyProtection="1">
      <alignment vertical="center"/>
      <protection locked="0"/>
    </xf>
    <xf numFmtId="0" fontId="36" fillId="0" borderId="0" xfId="38" applyFont="1" applyAlignment="1">
      <alignment horizontal="center" vertical="top"/>
    </xf>
    <xf numFmtId="0" fontId="16" fillId="0" borderId="0" xfId="38" applyFont="1">
      <alignment vertical="center"/>
    </xf>
    <xf numFmtId="0" fontId="16" fillId="0" borderId="10" xfId="136" applyFont="1" applyFill="1" applyBorder="1" applyAlignment="1">
      <alignment horizontal="center" vertical="center" wrapText="1"/>
    </xf>
    <xf numFmtId="0" fontId="16" fillId="0" borderId="11" xfId="136" applyFont="1" applyFill="1" applyBorder="1" applyAlignment="1">
      <alignment horizontal="center" vertical="center" wrapText="1"/>
    </xf>
    <xf numFmtId="0" fontId="16" fillId="0" borderId="12" xfId="136" applyFont="1" applyFill="1" applyBorder="1" applyAlignment="1">
      <alignment horizontal="center" vertical="center" wrapText="1"/>
    </xf>
    <xf numFmtId="0" fontId="16" fillId="0" borderId="26" xfId="38" applyFont="1" applyBorder="1" applyAlignment="1">
      <alignment horizontal="center" vertical="center" wrapText="1"/>
    </xf>
    <xf numFmtId="0" fontId="16" fillId="0" borderId="27" xfId="38" applyFont="1" applyBorder="1" applyAlignment="1">
      <alignment horizontal="justify" vertical="center" wrapText="1"/>
    </xf>
    <xf numFmtId="0" fontId="16" fillId="0" borderId="44" xfId="38" applyFont="1" applyBorder="1" applyAlignment="1">
      <alignment horizontal="center" vertical="center" wrapText="1"/>
    </xf>
    <xf numFmtId="14" fontId="16" fillId="0" borderId="28" xfId="38" applyNumberFormat="1" applyFont="1" applyBorder="1" applyAlignment="1">
      <alignment horizontal="center" vertical="center" wrapText="1"/>
    </xf>
    <xf numFmtId="0" fontId="16" fillId="0" borderId="14" xfId="38" applyFont="1" applyBorder="1" applyAlignment="1">
      <alignment horizontal="center" vertical="center" wrapText="1"/>
    </xf>
    <xf numFmtId="0" fontId="16" fillId="0" borderId="15" xfId="38" applyFont="1" applyBorder="1" applyAlignment="1">
      <alignment horizontal="justify" vertical="center" wrapText="1"/>
    </xf>
    <xf numFmtId="14" fontId="16" fillId="0" borderId="16" xfId="38" applyNumberFormat="1" applyFont="1" applyBorder="1" applyAlignment="1">
      <alignment horizontal="center" vertical="center" wrapText="1"/>
    </xf>
    <xf numFmtId="0" fontId="16" fillId="0" borderId="82" xfId="38" applyFont="1" applyBorder="1" applyAlignment="1">
      <alignment horizontal="center" vertical="center" wrapText="1"/>
    </xf>
    <xf numFmtId="0" fontId="16" fillId="0" borderId="83" xfId="38" applyFont="1" applyBorder="1" applyAlignment="1">
      <alignment horizontal="left" vertical="center" wrapText="1"/>
    </xf>
    <xf numFmtId="0" fontId="16" fillId="0" borderId="49" xfId="38" applyFont="1" applyBorder="1" applyAlignment="1">
      <alignment horizontal="center" vertical="center" wrapText="1"/>
    </xf>
    <xf numFmtId="179" fontId="16" fillId="0" borderId="84" xfId="38" applyNumberFormat="1" applyFont="1" applyBorder="1" applyAlignment="1">
      <alignment horizontal="center" vertical="center" wrapText="1"/>
    </xf>
    <xf numFmtId="0" fontId="16" fillId="0" borderId="83" xfId="38" applyFont="1" applyFill="1" applyBorder="1" applyAlignment="1">
      <alignment horizontal="left" vertical="center" wrapText="1"/>
    </xf>
    <xf numFmtId="0" fontId="16" fillId="0" borderId="49" xfId="38" applyFont="1" applyFill="1" applyBorder="1" applyAlignment="1">
      <alignment horizontal="center" vertical="center" wrapText="1"/>
    </xf>
    <xf numFmtId="179" fontId="16" fillId="0" borderId="84" xfId="38" applyNumberFormat="1" applyFont="1" applyFill="1" applyBorder="1" applyAlignment="1">
      <alignment horizontal="center" vertical="center" wrapText="1"/>
    </xf>
    <xf numFmtId="0" fontId="16" fillId="0" borderId="85" xfId="38" applyFont="1" applyBorder="1" applyAlignment="1">
      <alignment horizontal="center" vertical="center" wrapText="1"/>
    </xf>
    <xf numFmtId="0" fontId="16" fillId="0" borderId="86" xfId="38" applyFont="1" applyBorder="1" applyAlignment="1">
      <alignment horizontal="left" vertical="center" wrapText="1"/>
    </xf>
    <xf numFmtId="0" fontId="16" fillId="0" borderId="87" xfId="38" applyFont="1" applyBorder="1" applyAlignment="1">
      <alignment horizontal="center" vertical="center" wrapText="1"/>
    </xf>
    <xf numFmtId="179" fontId="16" fillId="0" borderId="88" xfId="38" applyNumberFormat="1" applyFont="1" applyBorder="1" applyAlignment="1">
      <alignment horizontal="center" vertical="center" wrapText="1"/>
    </xf>
    <xf numFmtId="0" fontId="37" fillId="10" borderId="0" xfId="125" applyFont="1" applyFill="1">
      <alignment vertical="center"/>
    </xf>
    <xf numFmtId="0" fontId="38" fillId="10" borderId="0" xfId="125" applyFont="1" applyFill="1">
      <alignment vertical="center"/>
    </xf>
    <xf numFmtId="0" fontId="2" fillId="10" borderId="0" xfId="125" applyFont="1" applyFill="1">
      <alignment vertical="center"/>
    </xf>
    <xf numFmtId="0" fontId="2" fillId="10" borderId="0" xfId="125" applyFont="1" applyFill="1" applyBorder="1">
      <alignment vertical="center"/>
    </xf>
    <xf numFmtId="0" fontId="39" fillId="10" borderId="19" xfId="125" applyFont="1" applyFill="1" applyBorder="1">
      <alignment vertical="center"/>
    </xf>
    <xf numFmtId="0" fontId="39" fillId="10" borderId="37" xfId="125" applyFont="1" applyFill="1" applyBorder="1">
      <alignment vertical="center"/>
    </xf>
    <xf numFmtId="0" fontId="39" fillId="10" borderId="40" xfId="125" applyFont="1" applyFill="1" applyBorder="1">
      <alignment vertical="center"/>
    </xf>
    <xf numFmtId="0" fontId="39" fillId="10" borderId="0" xfId="125" applyFont="1" applyFill="1" applyBorder="1">
      <alignment vertical="center"/>
    </xf>
    <xf numFmtId="0" fontId="40" fillId="10" borderId="89" xfId="125" applyFont="1" applyFill="1" applyBorder="1" applyAlignment="1" applyProtection="1">
      <alignment horizontal="center" vertical="center"/>
      <protection locked="0"/>
    </xf>
    <xf numFmtId="0" fontId="40" fillId="10" borderId="90" xfId="125" applyFont="1" applyFill="1" applyBorder="1" applyAlignment="1" applyProtection="1">
      <alignment horizontal="center" vertical="center"/>
      <protection locked="0"/>
    </xf>
    <xf numFmtId="0" fontId="41" fillId="10" borderId="40" xfId="125" applyFont="1" applyFill="1" applyBorder="1">
      <alignment vertical="center"/>
    </xf>
    <xf numFmtId="0" fontId="41" fillId="10" borderId="0" xfId="125" applyFont="1" applyFill="1" applyBorder="1">
      <alignment vertical="center"/>
    </xf>
    <xf numFmtId="0" fontId="42" fillId="10" borderId="89" xfId="125" applyFont="1" applyFill="1" applyBorder="1" applyAlignment="1" applyProtection="1">
      <alignment horizontal="center" vertical="center"/>
      <protection locked="0"/>
    </xf>
    <xf numFmtId="0" fontId="42" fillId="10" borderId="90" xfId="125" applyFont="1" applyFill="1" applyBorder="1" applyAlignment="1" applyProtection="1">
      <alignment horizontal="center" vertical="center"/>
      <protection locked="0"/>
    </xf>
    <xf numFmtId="0" fontId="36" fillId="10" borderId="40" xfId="125" applyFont="1" applyFill="1" applyBorder="1" applyAlignment="1" applyProtection="1">
      <alignment horizontal="center" vertical="center"/>
      <protection locked="0"/>
    </xf>
    <xf numFmtId="0" fontId="36" fillId="10" borderId="0" xfId="125" applyFont="1" applyFill="1" applyBorder="1" applyAlignment="1" applyProtection="1">
      <alignment horizontal="center" vertical="center"/>
      <protection locked="0"/>
    </xf>
    <xf numFmtId="0" fontId="39" fillId="10" borderId="44" xfId="125" applyFont="1" applyFill="1" applyBorder="1">
      <alignment vertical="center"/>
    </xf>
    <xf numFmtId="0" fontId="39" fillId="10" borderId="7" xfId="125" applyFont="1" applyFill="1" applyBorder="1">
      <alignment vertical="center"/>
    </xf>
    <xf numFmtId="0" fontId="2" fillId="10" borderId="0" xfId="125" applyFont="1" applyFill="1" applyAlignment="1">
      <alignment horizontal="left" vertical="center" indent="1"/>
    </xf>
    <xf numFmtId="0" fontId="2" fillId="10" borderId="0" xfId="125" applyFont="1" applyFill="1" applyAlignment="1">
      <alignment horizontal="left" vertical="center"/>
    </xf>
    <xf numFmtId="0" fontId="40" fillId="10" borderId="0" xfId="125" applyFont="1" applyFill="1" applyBorder="1" applyAlignment="1">
      <alignment horizontal="center" vertical="center"/>
    </xf>
    <xf numFmtId="0" fontId="41" fillId="10" borderId="0" xfId="125" applyFont="1" applyFill="1" applyBorder="1" applyAlignment="1">
      <alignment horizontal="center" vertical="center"/>
    </xf>
    <xf numFmtId="0" fontId="40" fillId="10" borderId="0" xfId="125" applyFont="1" applyFill="1" applyBorder="1" applyAlignment="1">
      <alignment vertical="center"/>
    </xf>
    <xf numFmtId="0" fontId="43" fillId="10" borderId="0" xfId="125" applyFont="1" applyFill="1" applyAlignment="1">
      <alignment horizontal="left" vertical="center"/>
    </xf>
    <xf numFmtId="0" fontId="41" fillId="10" borderId="0" xfId="125" applyFont="1" applyFill="1" applyBorder="1" applyAlignment="1">
      <alignment horizontal="right" vertical="center"/>
    </xf>
    <xf numFmtId="0" fontId="44" fillId="10" borderId="0" xfId="125" applyFont="1" applyFill="1" applyBorder="1" applyAlignment="1">
      <alignment horizontal="center" vertical="center"/>
    </xf>
    <xf numFmtId="0" fontId="44" fillId="10" borderId="0" xfId="125" applyFont="1" applyFill="1" applyBorder="1" applyAlignment="1">
      <alignment horizontal="right" vertical="center"/>
    </xf>
    <xf numFmtId="0" fontId="44" fillId="10" borderId="7" xfId="125" applyFont="1" applyFill="1" applyBorder="1" applyAlignment="1">
      <alignment horizontal="center" vertical="center"/>
    </xf>
    <xf numFmtId="0" fontId="44" fillId="10" borderId="7" xfId="125" applyFont="1" applyFill="1" applyBorder="1" applyAlignment="1">
      <alignment horizontal="right" vertical="center"/>
    </xf>
    <xf numFmtId="0" fontId="2" fillId="10" borderId="0" xfId="125" applyFont="1" applyFill="1" applyAlignment="1">
      <alignment horizontal="center" vertical="center"/>
    </xf>
    <xf numFmtId="0" fontId="2" fillId="10" borderId="0" xfId="125" applyFont="1" applyFill="1" applyAlignment="1">
      <alignment horizontal="right" vertical="center"/>
    </xf>
    <xf numFmtId="0" fontId="43" fillId="10" borderId="91" xfId="125" applyFont="1" applyFill="1" applyBorder="1" applyAlignment="1" applyProtection="1">
      <alignment vertical="center"/>
      <protection locked="0"/>
    </xf>
    <xf numFmtId="0" fontId="43" fillId="10" borderId="91" xfId="125" applyFont="1" applyFill="1" applyBorder="1" applyAlignment="1" applyProtection="1">
      <alignment horizontal="left" vertical="center"/>
      <protection locked="0"/>
    </xf>
    <xf numFmtId="0" fontId="43" fillId="10" borderId="92" xfId="125" applyFont="1" applyFill="1" applyBorder="1" applyAlignment="1" applyProtection="1">
      <alignment vertical="center"/>
      <protection locked="0"/>
    </xf>
    <xf numFmtId="0" fontId="43" fillId="10" borderId="92" xfId="125" applyFont="1" applyFill="1" applyBorder="1" applyAlignment="1" applyProtection="1">
      <alignment horizontal="left" vertical="center"/>
      <protection locked="0"/>
    </xf>
    <xf numFmtId="0" fontId="41" fillId="10" borderId="0" xfId="125" applyFont="1" applyFill="1" applyBorder="1" applyAlignment="1">
      <alignment horizontal="left" vertical="center"/>
    </xf>
    <xf numFmtId="0" fontId="44" fillId="10" borderId="0" xfId="125" applyFont="1" applyFill="1" applyBorder="1" applyAlignment="1">
      <alignment horizontal="left" vertical="center"/>
    </xf>
    <xf numFmtId="0" fontId="44" fillId="10" borderId="7" xfId="125" applyFont="1" applyFill="1" applyBorder="1" applyAlignment="1">
      <alignment horizontal="left" vertical="center"/>
    </xf>
    <xf numFmtId="0" fontId="39" fillId="10" borderId="37" xfId="125" applyFont="1" applyFill="1" applyBorder="1" applyAlignment="1">
      <alignment vertical="center"/>
    </xf>
    <xf numFmtId="0" fontId="39" fillId="10" borderId="37" xfId="125" applyFont="1" applyFill="1" applyBorder="1" applyAlignment="1">
      <alignment horizontal="center" vertical="center"/>
    </xf>
    <xf numFmtId="0" fontId="39" fillId="10" borderId="18" xfId="125" applyFont="1" applyFill="1" applyBorder="1" applyAlignment="1">
      <alignment horizontal="center" vertical="center"/>
    </xf>
    <xf numFmtId="0" fontId="39" fillId="10" borderId="39" xfId="125" applyFont="1" applyFill="1" applyBorder="1">
      <alignment vertical="center"/>
    </xf>
    <xf numFmtId="0" fontId="40" fillId="10" borderId="93" xfId="125" applyFont="1" applyFill="1" applyBorder="1" applyAlignment="1" applyProtection="1">
      <alignment horizontal="center" vertical="center"/>
      <protection locked="0"/>
    </xf>
    <xf numFmtId="0" fontId="41" fillId="10" borderId="39" xfId="125" applyFont="1" applyFill="1" applyBorder="1">
      <alignment vertical="center"/>
    </xf>
    <xf numFmtId="0" fontId="42" fillId="10" borderId="93" xfId="125" applyFont="1" applyFill="1" applyBorder="1" applyAlignment="1" applyProtection="1">
      <alignment horizontal="center" vertical="center"/>
      <protection locked="0"/>
    </xf>
    <xf numFmtId="0" fontId="36" fillId="10" borderId="39" xfId="125" applyFont="1" applyFill="1" applyBorder="1" applyAlignment="1" applyProtection="1">
      <alignment horizontal="center" vertical="center"/>
      <protection locked="0"/>
    </xf>
    <xf numFmtId="0" fontId="39" fillId="10" borderId="34" xfId="125" applyFont="1" applyFill="1" applyBorder="1">
      <alignment vertical="center"/>
    </xf>
  </cellXfs>
  <cellStyles count="138">
    <cellStyle name="常规" xfId="0" builtinId="0"/>
    <cellStyle name="货币[0]" xfId="1" builtinId="7"/>
    <cellStyle name="输入" xfId="2" builtinId="20"/>
    <cellStyle name="40% - アクセント3" xfId="3"/>
    <cellStyle name="20% - 强调文字颜色 3" xfId="4" builtinId="38"/>
    <cellStyle name="货币" xfId="5" builtinId="4"/>
    <cellStyle name="args.style" xfId="6"/>
    <cellStyle name="千位分隔[0]" xfId="7" builtinId="6"/>
    <cellStyle name="40% - 强调文字颜色 3" xfId="8" builtinId="39"/>
    <cellStyle name="標準_単体テスト実施状況報告書" xfId="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普通" xfId="1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0,0_x000d__x000a_NA_x000d__x000a_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常规_封页 2" xfId="38"/>
    <cellStyle name="KWE標準" xfId="39"/>
    <cellStyle name="20% - 强调文字颜色 5" xfId="40" builtinId="46"/>
    <cellStyle name="强调文字颜色 1" xfId="41" builtinId="29"/>
    <cellStyle name="40% - アクセント1" xfId="42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20% - アクセント1" xfId="47"/>
    <cellStyle name="强调文字颜色 3" xfId="48" builtinId="37"/>
    <cellStyle name="20% - アクセント2" xfId="49"/>
    <cellStyle name="强调文字颜色 4" xfId="50" builtinId="41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合計" xfId="55"/>
    <cellStyle name="60% - 强调文字颜色 5" xfId="56" builtinId="48"/>
    <cellStyle name="强调文字颜色 6" xfId="57" builtinId="49"/>
    <cellStyle name="標準 6" xfId="58"/>
    <cellStyle name="40% - 强调文字颜色 6" xfId="59" builtinId="51"/>
    <cellStyle name="60% - 强调文字颜色 6" xfId="60" builtinId="52"/>
    <cellStyle name="Milliers_AR1194" xfId="61"/>
    <cellStyle name="60% - アクセント6" xfId="62"/>
    <cellStyle name="Comma [0]_laroux" xfId="63"/>
    <cellStyle name="0,0_x000a__x000a_NA_x000a__x000a_" xfId="64"/>
    <cellStyle name="Header1" xfId="65"/>
    <cellStyle name="Header2" xfId="66"/>
    <cellStyle name="IBM(401K)" xfId="67"/>
    <cellStyle name="Ｔ２０５１" xfId="68"/>
    <cellStyle name="_sst412D" xfId="69"/>
    <cellStyle name="20% - アクセント3" xfId="70"/>
    <cellStyle name="60% - アクセント1" xfId="71"/>
    <cellStyle name="40% - アクセント2" xfId="72"/>
    <cellStyle name="_★マスタ管理メニュー" xfId="73"/>
    <cellStyle name="Percent [2]" xfId="74"/>
    <cellStyle name="常规_IN910206B-V2Client-ST-FTC(Ver0.7)-003" xfId="75"/>
    <cellStyle name="_sst38CF" xfId="76"/>
    <cellStyle name="11.5" xfId="77"/>
    <cellStyle name="20% - アクセント6" xfId="78"/>
    <cellStyle name="표준_Sheet1" xfId="79"/>
    <cellStyle name="per.style" xfId="80"/>
    <cellStyle name="60% - アクセント4" xfId="81"/>
    <cellStyle name="40% - アクセント5" xfId="82"/>
    <cellStyle name="パーセント 2 2 2" xfId="83"/>
    <cellStyle name="60% - アクセント5" xfId="84"/>
    <cellStyle name="40% - アクセント6" xfId="85"/>
    <cellStyle name="60% - アクセント2" xfId="86"/>
    <cellStyle name="20% - アクセント4" xfId="87"/>
    <cellStyle name="Mon騁aire [0]_AR1194" xfId="88"/>
    <cellStyle name="Mon騁aire_AR1194" xfId="89"/>
    <cellStyle name="標準 10" xfId="90"/>
    <cellStyle name="Ｔ２０５" xfId="91"/>
    <cellStyle name="常规_3GSS_NSFT_集成测试问题统计" xfId="92"/>
    <cellStyle name="パーセント 2 2" xfId="93"/>
    <cellStyle name="パーセント 2 3" xfId="94"/>
    <cellStyle name="標準 2 2" xfId="95"/>
    <cellStyle name="標準 2_038-0066_21_機能一覧" xfId="96"/>
    <cellStyle name="標準_Rev.0.1_基本設計書（支払依頼）_20070517" xfId="97"/>
    <cellStyle name="標準_ドキュメントサンプル集(AP開発編)" xfId="98"/>
    <cellStyle name="標準 2 3" xfId="99"/>
    <cellStyle name="標準 4" xfId="100"/>
    <cellStyle name="Currency_laroux" xfId="101"/>
    <cellStyle name="Input [yellow]" xfId="102"/>
    <cellStyle name="標準 3" xfId="103"/>
    <cellStyle name="Grey" xfId="104"/>
    <cellStyle name="60% - アクセント3" xfId="105"/>
    <cellStyle name="40% - アクセント4" xfId="106"/>
    <cellStyle name="20% - アクセント5" xfId="107"/>
    <cellStyle name="標準_ドキュメント共通書式テンプレート" xfId="108"/>
    <cellStyle name="標準 2" xfId="109"/>
    <cellStyle name="常规_项目计划-B" xfId="110"/>
    <cellStyle name="쉼표 [0]_복사본 基本人事マスタ修正051116---" xfId="111"/>
    <cellStyle name="桁区切り 2 2 2" xfId="112"/>
    <cellStyle name="Normal_#18-Internet" xfId="113"/>
    <cellStyle name="Normal - Style1" xfId="114"/>
    <cellStyle name="桁区切り 2 3" xfId="115"/>
    <cellStyle name="標準_開発プロセスフロー" xfId="116"/>
    <cellStyle name="Calc Currency (0)" xfId="117"/>
    <cellStyle name="Currency [0]_laroux" xfId="118"/>
    <cellStyle name="桁区切り 2 2" xfId="119"/>
    <cellStyle name="Milliers [0]_AR1194" xfId="120"/>
    <cellStyle name="桁区切り 2" xfId="121"/>
    <cellStyle name="常规 3" xfId="122"/>
    <cellStyle name="Ｔ２０５３" xfId="123"/>
    <cellStyle name="Normal_sst1E0" xfId="124"/>
    <cellStyle name="標準 7" xfId="125"/>
    <cellStyle name="パーセント 2" xfId="126"/>
    <cellStyle name="Comma_(50%) _ydf bj-5" xfId="127"/>
    <cellStyle name="常规_封页" xfId="128"/>
    <cellStyle name="Ｔ２０５２" xfId="129"/>
    <cellStyle name="標準 5" xfId="130"/>
    <cellStyle name="標準_ドキュメント共通項目（Excel版）" xfId="131"/>
    <cellStyle name="スタイル 1" xfId="132"/>
    <cellStyle name="常规 2" xfId="133"/>
    <cellStyle name="常规_金融事业部 测试用例模板" xfId="134"/>
    <cellStyle name="未定義" xfId="135"/>
    <cellStyle name="Normal 2 2" xfId="136"/>
    <cellStyle name="常规_FBD_TT01测试计划" xfId="137"/>
  </cellStyles>
  <dxfs count="7">
    <dxf>
      <font>
        <b val="1"/>
        <i val="0"/>
        <color indexed="9"/>
      </font>
      <fill>
        <patternFill patternType="solid">
          <bgColor indexed="10"/>
        </patternFill>
      </fill>
    </dxf>
    <dxf>
      <font>
        <color rgb="FFFF0000"/>
      </font>
    </dxf>
    <dxf>
      <font>
        <color rgb="FF0000FF"/>
      </font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ont>
        <b val="1"/>
        <i val="0"/>
        <strike val="0"/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CCFFFF"/>
      <color rgb="0099CCFF"/>
      <color rgb="000000FF"/>
      <color rgb="00CCFFC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9.xml"/><Relationship Id="rId28" Type="http://schemas.openxmlformats.org/officeDocument/2006/relationships/externalLink" Target="externalLinks/externalLink8.xml"/><Relationship Id="rId27" Type="http://schemas.openxmlformats.org/officeDocument/2006/relationships/externalLink" Target="externalLinks/externalLink7.xml"/><Relationship Id="rId26" Type="http://schemas.openxmlformats.org/officeDocument/2006/relationships/externalLink" Target="externalLinks/externalLink6.xml"/><Relationship Id="rId25" Type="http://schemas.openxmlformats.org/officeDocument/2006/relationships/externalLink" Target="externalLinks/externalLink5.xml"/><Relationship Id="rId24" Type="http://schemas.openxmlformats.org/officeDocument/2006/relationships/externalLink" Target="externalLinks/externalLink4.xml"/><Relationship Id="rId23" Type="http://schemas.openxmlformats.org/officeDocument/2006/relationships/externalLink" Target="externalLinks/externalLink3.xml"/><Relationship Id="rId22" Type="http://schemas.openxmlformats.org/officeDocument/2006/relationships/externalLink" Target="externalLinks/externalLink2.xml"/><Relationship Id="rId21" Type="http://schemas.openxmlformats.org/officeDocument/2006/relationships/externalLink" Target="externalLinks/externalLink1.xml"/><Relationship Id="rId20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5.xml"/><Relationship Id="rId18" Type="http://schemas.openxmlformats.org/officeDocument/2006/relationships/customXml" Target="../customXml/item4.xml"/><Relationship Id="rId17" Type="http://schemas.openxmlformats.org/officeDocument/2006/relationships/customXml" Target="../customXml/item3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9</xdr:col>
      <xdr:colOff>236220</xdr:colOff>
      <xdr:row>37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19475"/>
          <a:ext cx="9542780" cy="4251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38100</xdr:colOff>
      <xdr:row>0</xdr:row>
      <xdr:rowOff>57150</xdr:rowOff>
    </xdr:from>
    <xdr:to>
      <xdr:col>86</xdr:col>
      <xdr:colOff>123825</xdr:colOff>
      <xdr:row>15</xdr:row>
      <xdr:rowOff>600074</xdr:rowOff>
    </xdr:to>
    <xdr:sp>
      <xdr:nvSpPr>
        <xdr:cNvPr id="2" name="テキスト ボックス 1"/>
        <xdr:cNvSpPr txBox="1"/>
      </xdr:nvSpPr>
      <xdr:spPr>
        <a:xfrm>
          <a:off x="7498080" y="57150"/>
          <a:ext cx="7206615" cy="3599815"/>
        </a:xfrm>
        <a:prstGeom prst="rect">
          <a:avLst/>
        </a:prstGeom>
        <a:solidFill>
          <a:schemeClr val="accent4">
            <a:alpha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3200">
              <a:solidFill>
                <a:srgbClr val="FF0000"/>
              </a:solidFill>
            </a:rPr>
            <a:t>使わない</a:t>
          </a:r>
          <a:endParaRPr kumimoji="1" lang="ja-JP" altLang="en-US" sz="32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1025525</xdr:colOff>
      <xdr:row>26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2425"/>
          <a:ext cx="10297160" cy="42519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17</xdr:col>
      <xdr:colOff>0</xdr:colOff>
      <xdr:row>35</xdr:row>
      <xdr:rowOff>110490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448175"/>
          <a:ext cx="8096250" cy="2167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RIALCOMPANY\TRE\201605&#65374;&#21697;&#36074;&#31649;&#29702;\&#21697;&#36074;&#31649;&#29702;&#23460;\&#21336;&#20307;&#12486;&#12473;&#12488;&#20181;&#27096;&#26360;&#22577;&#21578;&#26360;\20160623_From&#26354;&#24314;\05-09.&#35430;&#39443;&#23436;&#20102;&#22577;&#21578;&#26360;_&#20055;&#32153;&#36890;&#34892;&#26009;&#37329;&#12510;&#12473;&#12479;&#34920;&#3103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t20206\Recycle\Program%20Files\Aisoft\DiskX_Zip\Temp\20030919&#65318;&#65320;&#65321;&#65294;&#23529;11_&#20316;&#26989;&#30528;&#25163;&#21069;&#23529;&#26619;&#36039;&#26009;&#21029;&#32025;&#65297;&#35211;&#3130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\&#27425;&#26399;&#24215;&#33303;&#12471;&#12473;&#12486;&#12512;&#38283;&#30330;\2_&#12471;&#12473;&#12486;&#12512;&#38283;&#30330;&#36039;&#26009;\2_&#27010;&#35201;\&#21508;&#31278;&#19968;&#35239;\&#12501;&#12449;&#12452;&#12523;&#19968;&#35239;&#65288;&#65412;&#65431;&#65437;&#31995;2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matuyama\My%20Documents\aa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0937101\mo\Personal\XLS\&#36865;&#20449;&#20381;&#38972;&#65316;&#65314;&#12524;&#12452;&#12450;&#12454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0.21.16\caizas\Doc\Common\&#12354;&#12387;&#12383;&#12417;&#26696;&#20214;&#19968;&#352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aska\&#37096;&#38272;Doc\Documents%20and%20Settings\koshika\My%20Documents\&#65429;&#65392;&#65403;&#65438;&#21521;&#12369;&#38283;&#30330;&#36039;&#26009;\&#12456;&#12493;&#12466;&#12540;&#12488;\&#35201;&#27714;&#20998;&#26512;&#36039;&#26009;\&#12524;&#12499;&#12517;&#12540;&#22577;&#21578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\&#27425;&#26399;&#24215;&#33303;&#12471;&#12473;&#12486;&#12512;&#38283;&#30330;\2_&#12471;&#12473;&#12486;&#12512;&#38283;&#30330;&#36039;&#26009;\3_&#35443;&#32048;\1.5&#27425;&#20998;&#25913;&#36896;&#35201;&#20214;&#26360;\H15&#24215;&#33303;&#25913;&#21892;\&#22770;&#19978;&#26178;&#12463;&#12540;&#12509;&#12531;&#21048;&#23550;&#24540;\Personal\XLS\&#36865;&#20449;&#20381;&#38972;&#65316;&#65314;&#12524;&#12452;&#12450;&#12454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TRIALCOMPANY\TRE\201605&#65374;&#21697;&#36074;&#31649;&#29702;\&#21697;&#36074;&#31649;&#29702;&#23460;\&#21336;&#20307;&#12486;&#12473;&#12488;&#20181;&#27096;&#26360;&#22577;&#21578;&#26360;\20160623_&#20877;&#27083;&#25104;\&#65339;&#12469;&#12502;&#12471;&#12473;&#12486;&#12512;&#65341;_&#21336;&#20307;&#12486;&#12473;&#12488;&#22577;&#21578;&#26360;&#65288;&#12469;&#12510;&#12522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検査完了報告書"/>
      <sheetName val="（一覧転記用）"/>
      <sheetName val="（検査指標値）"/>
      <sheetName val="設定値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全体工数・費用"/>
      <sheetName val="検収条件案"/>
      <sheetName val="人別"/>
      <sheetName val="①車両装備情報"/>
      <sheetName val="②適正処理情報"/>
      <sheetName val="③リサイクル料金設定"/>
      <sheetName val="④リサイクル料金管理"/>
      <sheetName val="⑤出荷情報管理"/>
      <sheetName val="⑥預託情報管理"/>
      <sheetName val="⑦リサイクル料金徴収"/>
      <sheetName val="⑧収支管理"/>
      <sheetName val="⑨共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一覧"/>
      <sheetName val="ﾊﾟﾗﾒｰﾀ"/>
      <sheetName val="507.修理発送F"/>
      <sheetName val="507A.修理発送構"/>
      <sheetName val="508A.ﾒｰｶ修理予定構"/>
      <sheetName val="508.ﾒｰｶ修理予定F"/>
      <sheetName val="509.修履歴Z"/>
      <sheetName val="510.修理Z"/>
      <sheetName val="510A.修理Zﾒﾝﾃ構造体"/>
      <sheetName val="510C.修理Zﾒﾝﾃ3構造体"/>
      <sheetName val="511.修移移動履歴F"/>
      <sheetName val="512.連絡F"/>
      <sheetName val="512A.連絡Fﾒﾝﾃ構造体"/>
      <sheetName val="513.修部F"/>
      <sheetName val="513A.修部Fﾒﾝﾃ構造体"/>
      <sheetName val="514.修削除WK"/>
      <sheetName val="515.修理残セーブ"/>
      <sheetName val="516.ｷｬﾊﾟ予F"/>
      <sheetName val="516A.配送工事ｷｬﾊﾟ予Ｆ構造体"/>
      <sheetName val="517.ｷｬﾊﾟ実F"/>
      <sheetName val="518.HT出荷検F"/>
      <sheetName val="518A.HT出荷検構"/>
      <sheetName val="518A.HT出荷検構 (20繰返)"/>
      <sheetName val="519.配送残管F"/>
      <sheetName val="519A.配送残管構"/>
      <sheetName val="520.配送中継F"/>
      <sheetName val="520A.配送中継構"/>
      <sheetName val="521.出荷予定F"/>
      <sheetName val="521A.出荷予定構"/>
      <sheetName val="522.出荷予定明細F"/>
      <sheetName val="522A.出荷予定明細構"/>
      <sheetName val="524.業者配工料F"/>
      <sheetName val="525.業者累計F"/>
      <sheetName val="526.出荷累積F"/>
      <sheetName val="527.仮出庫残F"/>
      <sheetName val="528.仮出庫残明細F"/>
      <sheetName val="690.HT出荷戻F"/>
      <sheetName val="690A.HT出荷戻構"/>
      <sheetName val="691.業者完了ﾌｧｲﾙ"/>
      <sheetName val="691A.業者完了ｴﾗｰ構造体"/>
      <sheetName val="529.月別単品別売F"/>
      <sheetName val="530.分類別売実F"/>
      <sheetName val="531.ｸﾚｼﾞｯﾄ売実F"/>
      <sheetName val="532.担当別売実F"/>
      <sheetName val="533.時間別売実F"/>
      <sheetName val="534.日別売実F"/>
      <sheetName val="534A.閉店処理構造体"/>
      <sheetName val="535.週別単品別売F"/>
      <sheetName val="536.ｸﾚｼﾞｯﾄ売累F"/>
      <sheetName val="539.POS日報F"/>
      <sheetName val="680.出売実F"/>
      <sheetName val="681.日別単品別売F"/>
      <sheetName val="682.追売伝累積F"/>
      <sheetName val="580.受注残Ｆ"/>
      <sheetName val="580.受注残Ｆ(JUSKOK)"/>
      <sheetName val="580A.受注残構"/>
      <sheetName val="580B.受注残構２"/>
      <sheetName val="580C.受注残構３"/>
      <sheetName val="581.残明細F"/>
      <sheetName val="581A.残明細構"/>
      <sheetName val="581B.残明細構２"/>
      <sheetName val="581C.残明細構３"/>
      <sheetName val="584.過不足管F"/>
      <sheetName val="585.売返品F"/>
      <sheetName val="585A.売返品構"/>
      <sheetName val="586.POS情報F"/>
      <sheetName val="587.保存ﾛｸﾞF"/>
      <sheetName val="588.取引履歴F"/>
      <sheetName val="589.排他制御ファイル"/>
      <sheetName val="590.保存明細F"/>
      <sheetName val="600.拡張取引履歴F"/>
      <sheetName val="601.拡張保存ﾛｸﾞF"/>
      <sheetName val="602.拡張保存明細F"/>
      <sheetName val="591.領収書発行F"/>
      <sheetName val="591A.領収書発行F構造体"/>
      <sheetName val="630.事前売上伝票F"/>
      <sheetName val="631.事前売上明細F"/>
      <sheetName val="632.伝票汎用メモＦ"/>
      <sheetName val="632A.伝票汎用メモＦ構造体"/>
      <sheetName val="633.メモ住所Ｆ"/>
      <sheetName val="634.他店取消入金確認"/>
      <sheetName val="634A.他店取消入金確認構造体"/>
      <sheetName val="635.廃止住所顧客F"/>
      <sheetName val="635A.住所洗替構造体"/>
      <sheetName val="670.ログファイル"/>
      <sheetName val="700.HTまとめラベルＦ"/>
      <sheetName val="700A.HTまとめﾗﾍﾞﾙ構造体"/>
      <sheetName val="701.HT出庫検品情報Ｆ"/>
      <sheetName val="701A.HT出庫検品情報構造体"/>
      <sheetName val="702.着荷明細F"/>
      <sheetName val="703.対外ＳＶ履歴Ｆ"/>
      <sheetName val="704.着荷明細累積"/>
      <sheetName val="705.ＥＣ受注情報ヘッダー"/>
      <sheetName val="706.ＥＣ受注情報明細"/>
      <sheetName val="707.ＥＣ受注履歴Ｆ"/>
      <sheetName val="708.クーポン実績ファイル"/>
      <sheetName val="709.クーポン残ファイル"/>
      <sheetName val="709A.クーポン残ファイル構造体"/>
      <sheetName val="②適正処理情報"/>
      <sheetName val="①車両装備情報"/>
      <sheetName val="④リサイクル料金管理"/>
      <sheetName val="⑤出荷情報管理"/>
      <sheetName val="⑥預託情報管理"/>
      <sheetName val="⑦リサイクル料金徴収"/>
      <sheetName val="⑧収支管理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Q-h01-0007"/>
      <sheetName val="aaa"/>
    </sheetNames>
    <definedNames>
      <definedName name="Record1"/>
      <definedName name="Record2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3.送信依頼DB(EASYCAT)"/>
      <sheetName val="3_送信依頼DB(EASYCAT)"/>
      <sheetName val="#REF!"/>
      <sheetName val="送信依頼ＤＢレイアウト"/>
    </sheetNames>
    <definedNames>
      <definedName name="Record1"/>
      <definedName name="Record2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リスト用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レビュー報告書1枚目"/>
      <sheetName val="レビュー報告書2枚目以降"/>
      <sheetName val="リスト用"/>
    </sheetNames>
    <sheetDataSet>
      <sheetData sheetId="0"/>
      <sheetData sheetId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3.送信依頼DB(EASYCAT)"/>
      <sheetName val="初期値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表紙（単体テスト報告書）"/>
      <sheetName val="初期値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7"/>
  <sheetViews>
    <sheetView showGridLines="0" workbookViewId="0">
      <selection activeCell="M19" sqref="M19"/>
    </sheetView>
  </sheetViews>
  <sheetFormatPr defaultColWidth="2.225" defaultRowHeight="13.5"/>
  <cols>
    <col min="1" max="30" width="2.225" style="543"/>
    <col min="31" max="32" width="2.225" style="544"/>
    <col min="33" max="16384" width="2.225" style="543"/>
  </cols>
  <sheetData>
    <row r="1" ht="28.5" customHeight="1" spans="1:62">
      <c r="A1" s="545"/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  <c r="AA1" s="546"/>
      <c r="AB1" s="546"/>
      <c r="AC1" s="546"/>
      <c r="AD1" s="546"/>
      <c r="AE1" s="546"/>
      <c r="AF1" s="546"/>
      <c r="AG1" s="546"/>
      <c r="AH1" s="546"/>
      <c r="AI1" s="546"/>
      <c r="AJ1" s="546"/>
      <c r="AK1" s="546"/>
      <c r="AL1" s="546"/>
      <c r="AM1" s="546"/>
      <c r="AN1" s="546"/>
      <c r="AO1" s="546"/>
      <c r="AP1" s="546"/>
      <c r="AQ1" s="546"/>
      <c r="AR1" s="546"/>
      <c r="AS1" s="546"/>
      <c r="AT1" s="546"/>
      <c r="AU1" s="546"/>
      <c r="AV1" s="546"/>
      <c r="AW1" s="546"/>
      <c r="AX1" s="546"/>
      <c r="AY1" s="546"/>
      <c r="AZ1" s="546"/>
      <c r="BA1" s="546"/>
      <c r="BB1" s="546"/>
      <c r="BC1" s="546"/>
      <c r="BD1" s="579"/>
      <c r="BE1" s="580"/>
      <c r="BF1" s="580"/>
      <c r="BG1" s="580"/>
      <c r="BH1" s="580"/>
      <c r="BI1" s="580"/>
      <c r="BJ1" s="581"/>
    </row>
    <row r="2" ht="28.5" customHeight="1" spans="1:62">
      <c r="A2" s="547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548"/>
      <c r="T2" s="548"/>
      <c r="U2" s="548"/>
      <c r="V2" s="548"/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8"/>
      <c r="AN2" s="548"/>
      <c r="AO2" s="548"/>
      <c r="AP2" s="548"/>
      <c r="AQ2" s="548"/>
      <c r="AR2" s="548"/>
      <c r="AS2" s="548"/>
      <c r="AT2" s="548"/>
      <c r="AU2" s="548"/>
      <c r="AV2" s="548"/>
      <c r="AW2" s="548"/>
      <c r="AX2" s="548"/>
      <c r="AY2" s="548"/>
      <c r="AZ2" s="548"/>
      <c r="BA2" s="548"/>
      <c r="BB2" s="548"/>
      <c r="BC2" s="548"/>
      <c r="BD2" s="548"/>
      <c r="BE2" s="548"/>
      <c r="BF2" s="548"/>
      <c r="BG2" s="548"/>
      <c r="BH2" s="548"/>
      <c r="BI2" s="548"/>
      <c r="BJ2" s="582"/>
    </row>
    <row r="3" ht="41.1" customHeight="1" spans="1:62">
      <c r="A3" s="549" t="s">
        <v>0</v>
      </c>
      <c r="B3" s="550"/>
      <c r="C3" s="550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0"/>
      <c r="Y3" s="550"/>
      <c r="Z3" s="550"/>
      <c r="AA3" s="550"/>
      <c r="AB3" s="550"/>
      <c r="AC3" s="550"/>
      <c r="AD3" s="550"/>
      <c r="AE3" s="550"/>
      <c r="AF3" s="550"/>
      <c r="AG3" s="550"/>
      <c r="AH3" s="550"/>
      <c r="AI3" s="550"/>
      <c r="AJ3" s="550"/>
      <c r="AK3" s="550"/>
      <c r="AL3" s="550"/>
      <c r="AM3" s="550"/>
      <c r="AN3" s="550"/>
      <c r="AO3" s="550"/>
      <c r="AP3" s="550"/>
      <c r="AQ3" s="550"/>
      <c r="AR3" s="550"/>
      <c r="AS3" s="550"/>
      <c r="AT3" s="550"/>
      <c r="AU3" s="550"/>
      <c r="AV3" s="550"/>
      <c r="AW3" s="550"/>
      <c r="AX3" s="550"/>
      <c r="AY3" s="550"/>
      <c r="AZ3" s="550"/>
      <c r="BA3" s="550"/>
      <c r="BB3" s="550"/>
      <c r="BC3" s="550"/>
      <c r="BD3" s="550"/>
      <c r="BE3" s="550"/>
      <c r="BF3" s="550"/>
      <c r="BG3" s="550"/>
      <c r="BH3" s="550"/>
      <c r="BI3" s="550"/>
      <c r="BJ3" s="583"/>
    </row>
    <row r="4" ht="28.5" customHeight="1" spans="1:62">
      <c r="A4" s="547"/>
      <c r="B4" s="548"/>
      <c r="C4" s="548"/>
      <c r="D4" s="548"/>
      <c r="E4" s="548"/>
      <c r="F4" s="548"/>
      <c r="G4" s="548"/>
      <c r="H4" s="548"/>
      <c r="I4" s="548"/>
      <c r="J4" s="548"/>
      <c r="K4" s="548"/>
      <c r="L4" s="548"/>
      <c r="M4" s="548"/>
      <c r="N4" s="548"/>
      <c r="O4" s="561"/>
      <c r="P4" s="561"/>
      <c r="Q4" s="561"/>
      <c r="R4" s="561"/>
      <c r="S4" s="561"/>
      <c r="T4" s="561"/>
      <c r="U4" s="561"/>
      <c r="V4" s="561"/>
      <c r="W4" s="561"/>
      <c r="X4" s="563"/>
      <c r="Y4" s="563"/>
      <c r="Z4" s="563"/>
      <c r="AA4" s="563"/>
      <c r="AB4" s="563"/>
      <c r="AC4" s="563"/>
      <c r="AD4" s="563"/>
      <c r="AE4" s="563"/>
      <c r="AF4" s="563"/>
      <c r="AG4" s="563"/>
      <c r="AH4" s="563"/>
      <c r="AI4" s="563"/>
      <c r="AJ4" s="563"/>
      <c r="AK4" s="563"/>
      <c r="AL4" s="563"/>
      <c r="AM4" s="563"/>
      <c r="AN4" s="563"/>
      <c r="AO4" s="563"/>
      <c r="AP4" s="563"/>
      <c r="AQ4" s="563"/>
      <c r="AR4" s="563"/>
      <c r="AS4" s="563"/>
      <c r="AT4" s="563"/>
      <c r="AU4" s="563"/>
      <c r="AV4" s="563"/>
      <c r="AW4" s="563"/>
      <c r="AX4" s="563"/>
      <c r="AY4" s="561"/>
      <c r="AZ4" s="561"/>
      <c r="BA4" s="561"/>
      <c r="BB4" s="548"/>
      <c r="BC4" s="548"/>
      <c r="BD4" s="548"/>
      <c r="BE4" s="548"/>
      <c r="BF4" s="548"/>
      <c r="BG4" s="548"/>
      <c r="BH4" s="548"/>
      <c r="BI4" s="548"/>
      <c r="BJ4" s="582"/>
    </row>
    <row r="5" s="541" customFormat="1" ht="28.5" customHeight="1" spans="1:62">
      <c r="A5" s="551"/>
      <c r="B5" s="552"/>
      <c r="C5" s="552"/>
      <c r="D5" s="552"/>
      <c r="E5" s="552"/>
      <c r="F5" s="552"/>
      <c r="G5" s="552"/>
      <c r="H5" s="552"/>
      <c r="I5" s="552"/>
      <c r="J5" s="552"/>
      <c r="K5" s="552"/>
      <c r="L5" s="552"/>
      <c r="M5" s="552"/>
      <c r="N5" s="552"/>
      <c r="O5" s="562"/>
      <c r="P5" s="562"/>
      <c r="Q5" s="562"/>
      <c r="R5" s="562"/>
      <c r="S5" s="562"/>
      <c r="T5" s="562"/>
      <c r="U5" s="562"/>
      <c r="V5" s="562"/>
      <c r="W5" s="562"/>
      <c r="X5" s="562"/>
      <c r="Y5" s="562"/>
      <c r="Z5" s="562"/>
      <c r="AA5" s="562"/>
      <c r="AB5" s="562"/>
      <c r="AC5" s="562"/>
      <c r="AD5" s="562"/>
      <c r="AE5" s="562"/>
      <c r="AF5" s="562"/>
      <c r="AG5" s="562"/>
      <c r="AH5" s="562"/>
      <c r="AI5" s="562"/>
      <c r="AJ5" s="562"/>
      <c r="AK5" s="562"/>
      <c r="AL5" s="562"/>
      <c r="AM5" s="562"/>
      <c r="AN5" s="562"/>
      <c r="AO5" s="562"/>
      <c r="AP5" s="562"/>
      <c r="AQ5" s="562"/>
      <c r="AR5" s="562"/>
      <c r="AS5" s="562"/>
      <c r="AT5" s="562"/>
      <c r="AU5" s="562"/>
      <c r="AV5" s="562"/>
      <c r="AW5" s="562"/>
      <c r="AX5" s="562"/>
      <c r="AY5" s="562"/>
      <c r="AZ5" s="562"/>
      <c r="BA5" s="562"/>
      <c r="BB5" s="552"/>
      <c r="BC5" s="552"/>
      <c r="BD5" s="552"/>
      <c r="BE5" s="552"/>
      <c r="BF5" s="552"/>
      <c r="BG5" s="552"/>
      <c r="BH5" s="552"/>
      <c r="BI5" s="552"/>
      <c r="BJ5" s="584"/>
    </row>
    <row r="6" s="541" customFormat="1" ht="28.5" customHeight="1" spans="1:62">
      <c r="A6" s="551"/>
      <c r="B6" s="552"/>
      <c r="C6" s="552"/>
      <c r="D6" s="552"/>
      <c r="E6" s="552"/>
      <c r="F6" s="552"/>
      <c r="G6" s="552"/>
      <c r="H6" s="552"/>
      <c r="I6" s="552"/>
      <c r="J6" s="552"/>
      <c r="K6" s="552"/>
      <c r="L6" s="552"/>
      <c r="M6" s="552"/>
      <c r="N6" s="552"/>
      <c r="O6" s="562"/>
      <c r="P6" s="562"/>
      <c r="Q6" s="562"/>
      <c r="R6" s="562"/>
      <c r="S6" s="562"/>
      <c r="T6" s="562"/>
      <c r="U6" s="562"/>
      <c r="V6" s="564" t="s">
        <v>1</v>
      </c>
      <c r="W6" s="564"/>
      <c r="X6" s="564"/>
      <c r="Y6" s="564"/>
      <c r="Z6" s="564"/>
      <c r="AA6" s="564"/>
      <c r="AB6" s="564"/>
      <c r="AC6" s="564"/>
      <c r="AD6" s="564"/>
      <c r="AE6" s="564"/>
      <c r="AF6" s="562" t="s">
        <v>2</v>
      </c>
      <c r="AG6" s="572"/>
      <c r="AH6" s="572"/>
      <c r="AI6" s="573"/>
      <c r="AJ6" s="573"/>
      <c r="AK6" s="573"/>
      <c r="AL6" s="573"/>
      <c r="AM6" s="573"/>
      <c r="AN6" s="573"/>
      <c r="AO6" s="572"/>
      <c r="AP6" s="572"/>
      <c r="AQ6" s="572"/>
      <c r="AR6" s="572"/>
      <c r="AS6" s="572"/>
      <c r="AT6" s="572"/>
      <c r="AU6" s="572"/>
      <c r="AV6" s="572"/>
      <c r="AW6" s="552"/>
      <c r="AX6" s="562"/>
      <c r="AY6" s="562"/>
      <c r="AZ6" s="552"/>
      <c r="BA6" s="552"/>
      <c r="BB6" s="552"/>
      <c r="BC6" s="552"/>
      <c r="BD6" s="552"/>
      <c r="BE6" s="552"/>
      <c r="BF6" s="552"/>
      <c r="BG6" s="552"/>
      <c r="BH6" s="552"/>
      <c r="BI6" s="552"/>
      <c r="BJ6" s="584"/>
    </row>
    <row r="7" s="541" customFormat="1" ht="28.5" customHeight="1" spans="1:62">
      <c r="A7" s="551"/>
      <c r="B7" s="552"/>
      <c r="C7" s="552"/>
      <c r="D7" s="552"/>
      <c r="E7" s="552"/>
      <c r="F7" s="552"/>
      <c r="G7" s="552"/>
      <c r="H7" s="552"/>
      <c r="I7" s="552"/>
      <c r="J7" s="552"/>
      <c r="K7" s="552"/>
      <c r="L7" s="552"/>
      <c r="M7" s="552"/>
      <c r="N7" s="552"/>
      <c r="O7" s="562"/>
      <c r="P7" s="562"/>
      <c r="Q7" s="562"/>
      <c r="R7" s="562"/>
      <c r="S7" s="562"/>
      <c r="T7" s="562"/>
      <c r="U7" s="562"/>
      <c r="V7" s="564" t="s">
        <v>3</v>
      </c>
      <c r="W7" s="564"/>
      <c r="X7" s="564"/>
      <c r="Y7" s="564"/>
      <c r="Z7" s="564"/>
      <c r="AA7" s="564"/>
      <c r="AB7" s="564"/>
      <c r="AC7" s="564"/>
      <c r="AD7" s="564"/>
      <c r="AE7" s="564"/>
      <c r="AF7" s="562" t="s">
        <v>2</v>
      </c>
      <c r="AG7" s="574"/>
      <c r="AH7" s="574"/>
      <c r="AI7" s="575"/>
      <c r="AJ7" s="575"/>
      <c r="AK7" s="575"/>
      <c r="AL7" s="575"/>
      <c r="AM7" s="575"/>
      <c r="AN7" s="575"/>
      <c r="AO7" s="574"/>
      <c r="AP7" s="574"/>
      <c r="AQ7" s="574"/>
      <c r="AR7" s="574"/>
      <c r="AS7" s="574"/>
      <c r="AT7" s="574"/>
      <c r="AU7" s="574"/>
      <c r="AV7" s="574"/>
      <c r="AW7" s="552"/>
      <c r="AX7" s="562"/>
      <c r="AY7" s="562"/>
      <c r="AZ7" s="552"/>
      <c r="BA7" s="552"/>
      <c r="BB7" s="552"/>
      <c r="BC7" s="552"/>
      <c r="BD7" s="552"/>
      <c r="BE7" s="552"/>
      <c r="BF7" s="552"/>
      <c r="BG7" s="552"/>
      <c r="BH7" s="552"/>
      <c r="BI7" s="552"/>
      <c r="BJ7" s="584"/>
    </row>
    <row r="8" s="541" customFormat="1" ht="28.5" customHeight="1" spans="1:62">
      <c r="A8" s="551"/>
      <c r="B8" s="552"/>
      <c r="C8" s="552"/>
      <c r="D8" s="552"/>
      <c r="E8" s="552"/>
      <c r="F8" s="552"/>
      <c r="G8" s="552"/>
      <c r="H8" s="552"/>
      <c r="I8" s="552"/>
      <c r="J8" s="552"/>
      <c r="K8" s="552"/>
      <c r="L8" s="552"/>
      <c r="M8" s="552"/>
      <c r="N8" s="552"/>
      <c r="O8" s="562"/>
      <c r="P8" s="562"/>
      <c r="Q8" s="562"/>
      <c r="R8" s="562"/>
      <c r="S8" s="562"/>
      <c r="T8" s="562"/>
      <c r="U8" s="562"/>
      <c r="V8" s="564" t="s">
        <v>4</v>
      </c>
      <c r="W8" s="564"/>
      <c r="X8" s="564"/>
      <c r="Y8" s="564"/>
      <c r="Z8" s="564"/>
      <c r="AA8" s="564"/>
      <c r="AB8" s="564"/>
      <c r="AC8" s="564"/>
      <c r="AD8" s="564"/>
      <c r="AE8" s="564"/>
      <c r="AF8" s="562" t="s">
        <v>2</v>
      </c>
      <c r="AG8" s="573"/>
      <c r="AH8" s="573"/>
      <c r="AI8" s="573"/>
      <c r="AJ8" s="573"/>
      <c r="AK8" s="573"/>
      <c r="AL8" s="573"/>
      <c r="AM8" s="573"/>
      <c r="AN8" s="573"/>
      <c r="AO8" s="573"/>
      <c r="AP8" s="573"/>
      <c r="AQ8" s="573"/>
      <c r="AR8" s="573"/>
      <c r="AS8" s="573"/>
      <c r="AT8" s="573"/>
      <c r="AU8" s="573"/>
      <c r="AV8" s="573"/>
      <c r="AW8" s="552"/>
      <c r="AX8" s="562"/>
      <c r="AY8" s="562"/>
      <c r="AZ8" s="552"/>
      <c r="BA8" s="552"/>
      <c r="BB8" s="552"/>
      <c r="BC8" s="552"/>
      <c r="BD8" s="552"/>
      <c r="BE8" s="552"/>
      <c r="BF8" s="552"/>
      <c r="BG8" s="552"/>
      <c r="BH8" s="552"/>
      <c r="BI8" s="552"/>
      <c r="BJ8" s="584"/>
    </row>
    <row r="9" s="541" customFormat="1" ht="28.5" customHeight="1" spans="1:62">
      <c r="A9" s="551"/>
      <c r="B9" s="552"/>
      <c r="C9" s="552"/>
      <c r="D9" s="552"/>
      <c r="E9" s="552"/>
      <c r="F9" s="552"/>
      <c r="G9" s="552"/>
      <c r="H9" s="552"/>
      <c r="I9" s="552"/>
      <c r="J9" s="552"/>
      <c r="K9" s="552"/>
      <c r="L9" s="552"/>
      <c r="M9" s="552"/>
      <c r="N9" s="552"/>
      <c r="O9" s="562"/>
      <c r="P9" s="562"/>
      <c r="Q9" s="562"/>
      <c r="R9" s="562"/>
      <c r="S9" s="562"/>
      <c r="T9" s="562"/>
      <c r="U9" s="562"/>
      <c r="V9" s="564" t="s">
        <v>5</v>
      </c>
      <c r="W9" s="564"/>
      <c r="X9" s="564"/>
      <c r="Y9" s="564"/>
      <c r="Z9" s="564"/>
      <c r="AA9" s="564"/>
      <c r="AB9" s="564"/>
      <c r="AC9" s="564"/>
      <c r="AD9" s="564"/>
      <c r="AE9" s="564"/>
      <c r="AF9" s="562" t="s">
        <v>2</v>
      </c>
      <c r="AG9" s="575"/>
      <c r="AH9" s="575"/>
      <c r="AI9" s="575"/>
      <c r="AJ9" s="575"/>
      <c r="AK9" s="575"/>
      <c r="AL9" s="575"/>
      <c r="AM9" s="575"/>
      <c r="AN9" s="575"/>
      <c r="AO9" s="575"/>
      <c r="AP9" s="575"/>
      <c r="AQ9" s="575"/>
      <c r="AR9" s="575"/>
      <c r="AS9" s="575"/>
      <c r="AT9" s="575"/>
      <c r="AU9" s="575"/>
      <c r="AV9" s="575"/>
      <c r="AW9" s="562"/>
      <c r="AX9" s="562"/>
      <c r="AY9" s="562"/>
      <c r="AZ9" s="562"/>
      <c r="BA9" s="562"/>
      <c r="BB9" s="552"/>
      <c r="BC9" s="552"/>
      <c r="BD9" s="552"/>
      <c r="BE9" s="552"/>
      <c r="BF9" s="552"/>
      <c r="BG9" s="552"/>
      <c r="BH9" s="552"/>
      <c r="BI9" s="552"/>
      <c r="BJ9" s="584"/>
    </row>
    <row r="10" s="541" customFormat="1" ht="28.5" customHeight="1" spans="1:62">
      <c r="A10" s="551"/>
      <c r="B10" s="552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62"/>
      <c r="P10" s="562"/>
      <c r="Q10" s="562"/>
      <c r="R10" s="562"/>
      <c r="S10" s="562"/>
      <c r="T10" s="562"/>
      <c r="U10" s="562"/>
      <c r="V10" s="564" t="s">
        <v>6</v>
      </c>
      <c r="W10" s="564"/>
      <c r="X10" s="564"/>
      <c r="Y10" s="564"/>
      <c r="Z10" s="564"/>
      <c r="AA10" s="564"/>
      <c r="AB10" s="564"/>
      <c r="AC10" s="564"/>
      <c r="AD10" s="564"/>
      <c r="AE10" s="564"/>
      <c r="AF10" s="562" t="s">
        <v>2</v>
      </c>
      <c r="AG10" s="575"/>
      <c r="AH10" s="575"/>
      <c r="AI10" s="575"/>
      <c r="AJ10" s="575"/>
      <c r="AK10" s="575"/>
      <c r="AL10" s="575"/>
      <c r="AM10" s="575"/>
      <c r="AN10" s="575"/>
      <c r="AO10" s="575"/>
      <c r="AP10" s="575"/>
      <c r="AQ10" s="575"/>
      <c r="AR10" s="575"/>
      <c r="AS10" s="575"/>
      <c r="AT10" s="575"/>
      <c r="AU10" s="575"/>
      <c r="AV10" s="575"/>
      <c r="AW10" s="562"/>
      <c r="AX10" s="562"/>
      <c r="AY10" s="562"/>
      <c r="AZ10" s="562"/>
      <c r="BA10" s="562"/>
      <c r="BB10" s="552"/>
      <c r="BC10" s="552"/>
      <c r="BD10" s="552"/>
      <c r="BE10" s="552"/>
      <c r="BF10" s="552"/>
      <c r="BG10" s="552"/>
      <c r="BH10" s="552"/>
      <c r="BI10" s="552"/>
      <c r="BJ10" s="584"/>
    </row>
    <row r="11" s="541" customFormat="1" ht="45" customHeight="1" spans="1:62">
      <c r="A11" s="551"/>
      <c r="B11" s="552"/>
      <c r="C11" s="552"/>
      <c r="D11" s="552"/>
      <c r="E11" s="552"/>
      <c r="F11" s="552"/>
      <c r="G11" s="552"/>
      <c r="H11" s="552"/>
      <c r="I11" s="552"/>
      <c r="J11" s="552"/>
      <c r="K11" s="552"/>
      <c r="L11" s="552"/>
      <c r="M11" s="552"/>
      <c r="N11" s="552"/>
      <c r="O11" s="552"/>
      <c r="P11" s="552"/>
      <c r="Q11" s="552"/>
      <c r="R11" s="552"/>
      <c r="S11" s="552"/>
      <c r="T11" s="552"/>
      <c r="U11" s="552"/>
      <c r="V11" s="552"/>
      <c r="W11" s="552"/>
      <c r="X11" s="552"/>
      <c r="Y11" s="552"/>
      <c r="Z11" s="552"/>
      <c r="AA11" s="562"/>
      <c r="AB11" s="562"/>
      <c r="AC11" s="565"/>
      <c r="AD11" s="565"/>
      <c r="AE11" s="552"/>
      <c r="AF11" s="552"/>
      <c r="AG11" s="552"/>
      <c r="AH11" s="552"/>
      <c r="AI11" s="552"/>
      <c r="AJ11" s="576"/>
      <c r="AK11" s="576"/>
      <c r="AL11" s="576"/>
      <c r="AM11" s="576"/>
      <c r="AN11" s="576"/>
      <c r="AO11" s="576"/>
      <c r="AP11" s="552"/>
      <c r="AQ11" s="552"/>
      <c r="AR11" s="552"/>
      <c r="AS11" s="552"/>
      <c r="AT11" s="552"/>
      <c r="AU11" s="552"/>
      <c r="AV11" s="552"/>
      <c r="AW11" s="552"/>
      <c r="AX11" s="552"/>
      <c r="AY11" s="552"/>
      <c r="AZ11" s="552"/>
      <c r="BA11" s="552"/>
      <c r="BB11" s="552"/>
      <c r="BC11" s="552"/>
      <c r="BD11" s="552"/>
      <c r="BE11" s="552"/>
      <c r="BF11" s="552"/>
      <c r="BG11" s="552"/>
      <c r="BH11" s="552"/>
      <c r="BI11" s="552"/>
      <c r="BJ11" s="584"/>
    </row>
    <row r="12" ht="28.5" customHeight="1" spans="1:62">
      <c r="A12" s="553" t="s">
        <v>7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4"/>
      <c r="M12" s="554"/>
      <c r="N12" s="554"/>
      <c r="O12" s="554"/>
      <c r="P12" s="554"/>
      <c r="Q12" s="554"/>
      <c r="R12" s="554"/>
      <c r="S12" s="554"/>
      <c r="T12" s="554"/>
      <c r="U12" s="554"/>
      <c r="V12" s="554"/>
      <c r="W12" s="554"/>
      <c r="X12" s="554"/>
      <c r="Y12" s="554"/>
      <c r="Z12" s="554"/>
      <c r="AA12" s="554"/>
      <c r="AB12" s="554"/>
      <c r="AC12" s="554"/>
      <c r="AD12" s="554"/>
      <c r="AE12" s="554"/>
      <c r="AF12" s="554"/>
      <c r="AG12" s="554"/>
      <c r="AH12" s="554"/>
      <c r="AI12" s="554"/>
      <c r="AJ12" s="554"/>
      <c r="AK12" s="554"/>
      <c r="AL12" s="554"/>
      <c r="AM12" s="554"/>
      <c r="AN12" s="554"/>
      <c r="AO12" s="554"/>
      <c r="AP12" s="554"/>
      <c r="AQ12" s="554"/>
      <c r="AR12" s="554"/>
      <c r="AS12" s="554"/>
      <c r="AT12" s="554"/>
      <c r="AU12" s="554"/>
      <c r="AV12" s="554"/>
      <c r="AW12" s="554"/>
      <c r="AX12" s="554"/>
      <c r="AY12" s="554"/>
      <c r="AZ12" s="554"/>
      <c r="BA12" s="554"/>
      <c r="BB12" s="554"/>
      <c r="BC12" s="554"/>
      <c r="BD12" s="554"/>
      <c r="BE12" s="554"/>
      <c r="BF12" s="554"/>
      <c r="BG12" s="554"/>
      <c r="BH12" s="554"/>
      <c r="BI12" s="554"/>
      <c r="BJ12" s="585"/>
    </row>
    <row r="13" ht="18" customHeight="1" spans="1:62">
      <c r="A13" s="547"/>
      <c r="B13" s="548"/>
      <c r="C13" s="548"/>
      <c r="D13" s="548"/>
      <c r="E13" s="548"/>
      <c r="F13" s="548"/>
      <c r="G13" s="548"/>
      <c r="H13" s="548"/>
      <c r="I13" s="548"/>
      <c r="J13" s="548"/>
      <c r="K13" s="548"/>
      <c r="L13" s="548"/>
      <c r="M13" s="548"/>
      <c r="N13" s="548"/>
      <c r="O13" s="548"/>
      <c r="P13" s="548"/>
      <c r="Q13" s="548"/>
      <c r="R13" s="548"/>
      <c r="S13" s="548"/>
      <c r="T13" s="548"/>
      <c r="U13" s="548"/>
      <c r="V13" s="548"/>
      <c r="W13" s="548"/>
      <c r="X13" s="548"/>
      <c r="Y13" s="548"/>
      <c r="Z13" s="566"/>
      <c r="AA13" s="566"/>
      <c r="AB13" s="566"/>
      <c r="AC13" s="567"/>
      <c r="AD13" s="567"/>
      <c r="AE13" s="566"/>
      <c r="AF13" s="566"/>
      <c r="AG13" s="566"/>
      <c r="AH13" s="566"/>
      <c r="AI13" s="566"/>
      <c r="AJ13" s="577"/>
      <c r="AK13" s="577"/>
      <c r="AL13" s="577"/>
      <c r="AM13" s="577"/>
      <c r="AN13" s="577"/>
      <c r="AO13" s="577"/>
      <c r="AP13" s="566"/>
      <c r="AQ13" s="566"/>
      <c r="AR13" s="566"/>
      <c r="AS13" s="566"/>
      <c r="AT13" s="566"/>
      <c r="AU13" s="566"/>
      <c r="AV13" s="548"/>
      <c r="AW13" s="548"/>
      <c r="AX13" s="548"/>
      <c r="AY13" s="548"/>
      <c r="AZ13" s="548"/>
      <c r="BA13" s="548"/>
      <c r="BB13" s="548"/>
      <c r="BC13" s="548"/>
      <c r="BD13" s="548"/>
      <c r="BE13" s="548"/>
      <c r="BF13" s="548"/>
      <c r="BG13" s="548"/>
      <c r="BH13" s="548"/>
      <c r="BI13" s="548"/>
      <c r="BJ13" s="582"/>
    </row>
    <row r="14" s="542" customFormat="1" ht="33.75" spans="1:62">
      <c r="A14" s="555" t="s">
        <v>8</v>
      </c>
      <c r="B14" s="556"/>
      <c r="C14" s="556"/>
      <c r="D14" s="556"/>
      <c r="E14" s="556"/>
      <c r="F14" s="556"/>
      <c r="G14" s="556"/>
      <c r="H14" s="556"/>
      <c r="I14" s="556"/>
      <c r="J14" s="556"/>
      <c r="K14" s="556"/>
      <c r="L14" s="556"/>
      <c r="M14" s="556"/>
      <c r="N14" s="556"/>
      <c r="O14" s="556"/>
      <c r="P14" s="556"/>
      <c r="Q14" s="556"/>
      <c r="R14" s="556"/>
      <c r="S14" s="556"/>
      <c r="T14" s="556"/>
      <c r="U14" s="556"/>
      <c r="V14" s="556"/>
      <c r="W14" s="556"/>
      <c r="X14" s="556"/>
      <c r="Y14" s="556"/>
      <c r="Z14" s="556"/>
      <c r="AA14" s="556"/>
      <c r="AB14" s="556"/>
      <c r="AC14" s="556"/>
      <c r="AD14" s="556"/>
      <c r="AE14" s="556"/>
      <c r="AF14" s="556"/>
      <c r="AG14" s="556"/>
      <c r="AH14" s="556"/>
      <c r="AI14" s="556"/>
      <c r="AJ14" s="556"/>
      <c r="AK14" s="556"/>
      <c r="AL14" s="556"/>
      <c r="AM14" s="556"/>
      <c r="AN14" s="556"/>
      <c r="AO14" s="556"/>
      <c r="AP14" s="556"/>
      <c r="AQ14" s="556"/>
      <c r="AR14" s="556"/>
      <c r="AS14" s="556"/>
      <c r="AT14" s="556"/>
      <c r="AU14" s="556"/>
      <c r="AV14" s="556"/>
      <c r="AW14" s="556"/>
      <c r="AX14" s="556"/>
      <c r="AY14" s="556"/>
      <c r="AZ14" s="556"/>
      <c r="BA14" s="556"/>
      <c r="BB14" s="556"/>
      <c r="BC14" s="556"/>
      <c r="BD14" s="556"/>
      <c r="BE14" s="556"/>
      <c r="BF14" s="556"/>
      <c r="BG14" s="556"/>
      <c r="BH14" s="556"/>
      <c r="BI14" s="556"/>
      <c r="BJ14" s="586"/>
    </row>
    <row r="15" ht="18" customHeight="1" spans="1:62">
      <c r="A15" s="557"/>
      <c r="B15" s="558"/>
      <c r="C15" s="558"/>
      <c r="D15" s="558"/>
      <c r="E15" s="558"/>
      <c r="F15" s="558"/>
      <c r="G15" s="558"/>
      <c r="H15" s="558"/>
      <c r="I15" s="558"/>
      <c r="J15" s="558"/>
      <c r="K15" s="558"/>
      <c r="L15" s="558"/>
      <c r="M15" s="558"/>
      <c r="N15" s="558"/>
      <c r="O15" s="558"/>
      <c r="P15" s="558"/>
      <c r="Q15" s="558"/>
      <c r="R15" s="558"/>
      <c r="S15" s="558"/>
      <c r="T15" s="558"/>
      <c r="U15" s="558"/>
      <c r="V15" s="558"/>
      <c r="W15" s="558"/>
      <c r="X15" s="558"/>
      <c r="Y15" s="558"/>
      <c r="Z15" s="568"/>
      <c r="AA15" s="568"/>
      <c r="AB15" s="568"/>
      <c r="AC15" s="569"/>
      <c r="AD15" s="569"/>
      <c r="AE15" s="568"/>
      <c r="AF15" s="568"/>
      <c r="AG15" s="568"/>
      <c r="AH15" s="568"/>
      <c r="AI15" s="568"/>
      <c r="AJ15" s="578"/>
      <c r="AK15" s="578"/>
      <c r="AL15" s="578"/>
      <c r="AM15" s="578"/>
      <c r="AN15" s="578"/>
      <c r="AO15" s="578"/>
      <c r="AP15" s="568"/>
      <c r="AQ15" s="568"/>
      <c r="AR15" s="568"/>
      <c r="AS15" s="568"/>
      <c r="AT15" s="568"/>
      <c r="AU15" s="568"/>
      <c r="AV15" s="558"/>
      <c r="AW15" s="558"/>
      <c r="AX15" s="558"/>
      <c r="AY15" s="558"/>
      <c r="AZ15" s="558"/>
      <c r="BA15" s="558"/>
      <c r="BB15" s="558"/>
      <c r="BC15" s="558"/>
      <c r="BD15" s="558"/>
      <c r="BE15" s="558"/>
      <c r="BF15" s="558"/>
      <c r="BG15" s="558"/>
      <c r="BH15" s="558"/>
      <c r="BI15" s="558"/>
      <c r="BJ15" s="587"/>
    </row>
    <row r="16" spans="27:41">
      <c r="AA16" s="570"/>
      <c r="AB16" s="570"/>
      <c r="AC16" s="571"/>
      <c r="AD16" s="571"/>
      <c r="AJ16" s="560"/>
      <c r="AK16" s="560"/>
      <c r="AL16" s="560"/>
      <c r="AM16" s="560"/>
      <c r="AN16" s="560"/>
      <c r="AO16" s="560"/>
    </row>
    <row r="17" spans="27:41">
      <c r="AA17" s="570"/>
      <c r="AB17" s="570"/>
      <c r="AC17" s="571"/>
      <c r="AD17" s="571"/>
      <c r="AJ17" s="560"/>
      <c r="AK17" s="560"/>
      <c r="AL17" s="560"/>
      <c r="AM17" s="560"/>
      <c r="AN17" s="560"/>
      <c r="AO17" s="560"/>
    </row>
    <row r="18" spans="27:41">
      <c r="AA18" s="570"/>
      <c r="AB18" s="570"/>
      <c r="AC18" s="571"/>
      <c r="AD18" s="571"/>
      <c r="AJ18" s="560"/>
      <c r="AK18" s="560"/>
      <c r="AL18" s="560"/>
      <c r="AM18" s="560"/>
      <c r="AN18" s="560"/>
      <c r="AO18" s="560"/>
    </row>
    <row r="19" spans="27:41">
      <c r="AA19" s="570"/>
      <c r="AB19" s="570"/>
      <c r="AC19" s="571"/>
      <c r="AD19" s="571"/>
      <c r="AJ19" s="560"/>
      <c r="AK19" s="560"/>
      <c r="AL19" s="560"/>
      <c r="AM19" s="560"/>
      <c r="AN19" s="560"/>
      <c r="AO19" s="560"/>
    </row>
    <row r="20" spans="27:41">
      <c r="AA20" s="570"/>
      <c r="AB20" s="570"/>
      <c r="AC20" s="571"/>
      <c r="AD20" s="571"/>
      <c r="AJ20" s="560"/>
      <c r="AK20" s="560"/>
      <c r="AL20" s="560"/>
      <c r="AM20" s="560"/>
      <c r="AN20" s="560"/>
      <c r="AO20" s="560"/>
    </row>
    <row r="21" spans="27:41">
      <c r="AA21" s="570"/>
      <c r="AB21" s="570"/>
      <c r="AC21" s="571"/>
      <c r="AD21" s="571"/>
      <c r="AJ21" s="560"/>
      <c r="AK21" s="560"/>
      <c r="AL21" s="560"/>
      <c r="AM21" s="560"/>
      <c r="AN21" s="560"/>
      <c r="AO21" s="560"/>
    </row>
    <row r="22" spans="27:41">
      <c r="AA22" s="570"/>
      <c r="AB22" s="570"/>
      <c r="AC22" s="571"/>
      <c r="AD22" s="571"/>
      <c r="AJ22" s="560"/>
      <c r="AK22" s="560"/>
      <c r="AL22" s="560"/>
      <c r="AM22" s="560"/>
      <c r="AN22" s="560"/>
      <c r="AO22" s="560"/>
    </row>
    <row r="23" spans="27:41">
      <c r="AA23" s="570"/>
      <c r="AB23" s="570"/>
      <c r="AC23" s="571"/>
      <c r="AD23" s="571"/>
      <c r="AJ23" s="560"/>
      <c r="AK23" s="560"/>
      <c r="AL23" s="560"/>
      <c r="AM23" s="560"/>
      <c r="AN23" s="560"/>
      <c r="AO23" s="560"/>
    </row>
    <row r="24" spans="27:41">
      <c r="AA24" s="570"/>
      <c r="AB24" s="570"/>
      <c r="AC24" s="571"/>
      <c r="AD24" s="571"/>
      <c r="AJ24" s="560"/>
      <c r="AK24" s="560"/>
      <c r="AL24" s="560"/>
      <c r="AM24" s="560"/>
      <c r="AN24" s="560"/>
      <c r="AO24" s="560"/>
    </row>
    <row r="25" spans="27:41">
      <c r="AA25" s="570"/>
      <c r="AB25" s="570"/>
      <c r="AC25" s="571"/>
      <c r="AD25" s="571"/>
      <c r="AJ25" s="560"/>
      <c r="AK25" s="560"/>
      <c r="AL25" s="560"/>
      <c r="AM25" s="560"/>
      <c r="AN25" s="560"/>
      <c r="AO25" s="560"/>
    </row>
    <row r="26" spans="27:41">
      <c r="AA26" s="570"/>
      <c r="AB26" s="570"/>
      <c r="AC26" s="571"/>
      <c r="AD26" s="571"/>
      <c r="AJ26" s="560"/>
      <c r="AK26" s="560"/>
      <c r="AL26" s="560"/>
      <c r="AM26" s="560"/>
      <c r="AN26" s="560"/>
      <c r="AO26" s="560"/>
    </row>
    <row r="27" spans="27:41">
      <c r="AA27" s="570"/>
      <c r="AB27" s="570"/>
      <c r="AC27" s="571"/>
      <c r="AD27" s="571"/>
      <c r="AJ27" s="560"/>
      <c r="AK27" s="560"/>
      <c r="AL27" s="560"/>
      <c r="AM27" s="560"/>
      <c r="AN27" s="560"/>
      <c r="AO27" s="560"/>
    </row>
    <row r="28" spans="27:41">
      <c r="AA28" s="570"/>
      <c r="AB28" s="570"/>
      <c r="AC28" s="571"/>
      <c r="AD28" s="571"/>
      <c r="AJ28" s="560"/>
      <c r="AK28" s="560"/>
      <c r="AL28" s="560"/>
      <c r="AM28" s="560"/>
      <c r="AN28" s="560"/>
      <c r="AO28" s="560"/>
    </row>
    <row r="29" spans="27:41">
      <c r="AA29" s="570"/>
      <c r="AB29" s="570"/>
      <c r="AC29" s="571"/>
      <c r="AD29" s="571"/>
      <c r="AJ29" s="560"/>
      <c r="AK29" s="560"/>
      <c r="AL29" s="560"/>
      <c r="AM29" s="560"/>
      <c r="AN29" s="560"/>
      <c r="AO29" s="560"/>
    </row>
    <row r="30" spans="27:41">
      <c r="AA30" s="570"/>
      <c r="AB30" s="570"/>
      <c r="AC30" s="571"/>
      <c r="AD30" s="571"/>
      <c r="AJ30" s="560"/>
      <c r="AK30" s="560"/>
      <c r="AL30" s="560"/>
      <c r="AM30" s="560"/>
      <c r="AN30" s="560"/>
      <c r="AO30" s="560"/>
    </row>
    <row r="31" spans="27:41">
      <c r="AA31" s="570"/>
      <c r="AB31" s="570"/>
      <c r="AC31" s="571"/>
      <c r="AD31" s="571"/>
      <c r="AJ31" s="560"/>
      <c r="AK31" s="560"/>
      <c r="AL31" s="560"/>
      <c r="AM31" s="560"/>
      <c r="AN31" s="560"/>
      <c r="AO31" s="560"/>
    </row>
    <row r="32" spans="27:41">
      <c r="AA32" s="570"/>
      <c r="AB32" s="570"/>
      <c r="AC32" s="571"/>
      <c r="AD32" s="571"/>
      <c r="AJ32" s="560"/>
      <c r="AK32" s="560"/>
      <c r="AL32" s="560"/>
      <c r="AM32" s="560"/>
      <c r="AN32" s="560"/>
      <c r="AO32" s="560"/>
    </row>
    <row r="33" spans="27:41">
      <c r="AA33" s="570"/>
      <c r="AB33" s="570"/>
      <c r="AC33" s="571"/>
      <c r="AD33" s="571"/>
      <c r="AJ33" s="560"/>
      <c r="AK33" s="560"/>
      <c r="AL33" s="560"/>
      <c r="AM33" s="560"/>
      <c r="AN33" s="560"/>
      <c r="AO33" s="560"/>
    </row>
    <row r="34" spans="27:41">
      <c r="AA34" s="570"/>
      <c r="AB34" s="570"/>
      <c r="AC34" s="571"/>
      <c r="AD34" s="571"/>
      <c r="AJ34" s="560"/>
      <c r="AK34" s="560"/>
      <c r="AL34" s="560"/>
      <c r="AM34" s="560"/>
      <c r="AN34" s="560"/>
      <c r="AO34" s="560"/>
    </row>
    <row r="35" spans="3:41">
      <c r="C35" s="559"/>
      <c r="D35" s="559"/>
      <c r="E35" s="559"/>
      <c r="F35" s="559"/>
      <c r="G35" s="559"/>
      <c r="H35" s="559"/>
      <c r="I35" s="559"/>
      <c r="J35" s="559"/>
      <c r="AA35" s="570"/>
      <c r="AB35" s="570"/>
      <c r="AC35" s="571"/>
      <c r="AD35" s="571"/>
      <c r="AJ35" s="560"/>
      <c r="AK35" s="560"/>
      <c r="AL35" s="560"/>
      <c r="AM35" s="560"/>
      <c r="AN35" s="560"/>
      <c r="AO35" s="560"/>
    </row>
    <row r="36" spans="3:41">
      <c r="C36" s="559"/>
      <c r="D36" s="559"/>
      <c r="E36" s="559"/>
      <c r="F36" s="559"/>
      <c r="G36" s="559"/>
      <c r="H36" s="559"/>
      <c r="I36" s="559"/>
      <c r="J36" s="559"/>
      <c r="AA36" s="570"/>
      <c r="AB36" s="570"/>
      <c r="AC36" s="571"/>
      <c r="AD36" s="571"/>
      <c r="AJ36" s="560"/>
      <c r="AK36" s="560"/>
      <c r="AL36" s="560"/>
      <c r="AM36" s="560"/>
      <c r="AN36" s="560"/>
      <c r="AO36" s="560"/>
    </row>
    <row r="37" spans="3:41">
      <c r="C37" s="559"/>
      <c r="D37" s="559"/>
      <c r="E37" s="559"/>
      <c r="F37" s="559"/>
      <c r="G37" s="559"/>
      <c r="H37" s="559"/>
      <c r="I37" s="559"/>
      <c r="J37" s="559"/>
      <c r="AA37" s="570"/>
      <c r="AB37" s="570"/>
      <c r="AC37" s="571"/>
      <c r="AD37" s="571"/>
      <c r="AJ37" s="560"/>
      <c r="AK37" s="560"/>
      <c r="AL37" s="560"/>
      <c r="AM37" s="560"/>
      <c r="AN37" s="560"/>
      <c r="AO37" s="560"/>
    </row>
    <row r="38" spans="3:41">
      <c r="C38" s="559"/>
      <c r="D38" s="559"/>
      <c r="E38" s="559"/>
      <c r="F38" s="559"/>
      <c r="G38" s="559"/>
      <c r="H38" s="559"/>
      <c r="I38" s="559"/>
      <c r="J38" s="559"/>
      <c r="AA38" s="570"/>
      <c r="AB38" s="570"/>
      <c r="AC38" s="571"/>
      <c r="AD38" s="571"/>
      <c r="AJ38" s="560"/>
      <c r="AK38" s="560"/>
      <c r="AL38" s="560"/>
      <c r="AM38" s="560"/>
      <c r="AN38" s="560"/>
      <c r="AO38" s="560"/>
    </row>
    <row r="39" spans="3:41">
      <c r="C39" s="559"/>
      <c r="D39" s="559"/>
      <c r="E39" s="559"/>
      <c r="F39" s="559"/>
      <c r="G39" s="559"/>
      <c r="H39" s="559"/>
      <c r="I39" s="559"/>
      <c r="J39" s="559"/>
      <c r="AA39" s="570"/>
      <c r="AB39" s="570"/>
      <c r="AC39" s="571"/>
      <c r="AD39" s="571"/>
      <c r="AJ39" s="560"/>
      <c r="AK39" s="560"/>
      <c r="AL39" s="560"/>
      <c r="AM39" s="560"/>
      <c r="AN39" s="560"/>
      <c r="AO39" s="560"/>
    </row>
    <row r="40" spans="3:41">
      <c r="C40" s="559"/>
      <c r="D40" s="559"/>
      <c r="E40" s="559"/>
      <c r="F40" s="559"/>
      <c r="G40" s="559"/>
      <c r="H40" s="559"/>
      <c r="I40" s="559"/>
      <c r="J40" s="559"/>
      <c r="AA40" s="570"/>
      <c r="AB40" s="570"/>
      <c r="AC40" s="571"/>
      <c r="AD40" s="571"/>
      <c r="AJ40" s="560"/>
      <c r="AK40" s="560"/>
      <c r="AL40" s="560"/>
      <c r="AM40" s="560"/>
      <c r="AN40" s="560"/>
      <c r="AO40" s="560"/>
    </row>
    <row r="41" spans="3:41">
      <c r="C41" s="559"/>
      <c r="D41" s="559"/>
      <c r="E41" s="559"/>
      <c r="F41" s="559"/>
      <c r="G41" s="559"/>
      <c r="H41" s="559"/>
      <c r="I41" s="559"/>
      <c r="J41" s="559"/>
      <c r="AA41" s="570"/>
      <c r="AB41" s="570"/>
      <c r="AC41" s="571"/>
      <c r="AD41" s="571"/>
      <c r="AJ41" s="560"/>
      <c r="AK41" s="560"/>
      <c r="AL41" s="560"/>
      <c r="AM41" s="560"/>
      <c r="AN41" s="560"/>
      <c r="AO41" s="560"/>
    </row>
    <row r="42" spans="3:41">
      <c r="C42" s="559"/>
      <c r="D42" s="559"/>
      <c r="E42" s="559"/>
      <c r="F42" s="559"/>
      <c r="G42" s="559"/>
      <c r="H42" s="559"/>
      <c r="I42" s="559"/>
      <c r="J42" s="559"/>
      <c r="AA42" s="570"/>
      <c r="AB42" s="570"/>
      <c r="AC42" s="571"/>
      <c r="AD42" s="571"/>
      <c r="AJ42" s="560"/>
      <c r="AK42" s="560"/>
      <c r="AL42" s="560"/>
      <c r="AM42" s="560"/>
      <c r="AN42" s="560"/>
      <c r="AO42" s="560"/>
    </row>
    <row r="43" spans="3:41">
      <c r="C43" s="559"/>
      <c r="D43" s="559"/>
      <c r="E43" s="559"/>
      <c r="F43" s="559"/>
      <c r="G43" s="559"/>
      <c r="H43" s="559"/>
      <c r="I43" s="559"/>
      <c r="J43" s="559"/>
      <c r="AA43" s="570"/>
      <c r="AB43" s="570"/>
      <c r="AC43" s="571"/>
      <c r="AD43" s="571"/>
      <c r="AJ43" s="560"/>
      <c r="AK43" s="560"/>
      <c r="AL43" s="560"/>
      <c r="AM43" s="560"/>
      <c r="AN43" s="560"/>
      <c r="AO43" s="560"/>
    </row>
    <row r="44" spans="3:41">
      <c r="C44" s="559"/>
      <c r="D44" s="559"/>
      <c r="E44" s="559"/>
      <c r="F44" s="559"/>
      <c r="G44" s="559"/>
      <c r="H44" s="559"/>
      <c r="I44" s="559"/>
      <c r="J44" s="559"/>
      <c r="AA44" s="570"/>
      <c r="AB44" s="570"/>
      <c r="AC44" s="571"/>
      <c r="AD44" s="571"/>
      <c r="AJ44" s="560"/>
      <c r="AK44" s="560"/>
      <c r="AL44" s="560"/>
      <c r="AM44" s="560"/>
      <c r="AN44" s="560"/>
      <c r="AO44" s="560"/>
    </row>
    <row r="45" spans="3:41">
      <c r="C45" s="559"/>
      <c r="D45" s="559"/>
      <c r="E45" s="559"/>
      <c r="F45" s="559"/>
      <c r="G45" s="559"/>
      <c r="H45" s="559"/>
      <c r="I45" s="559"/>
      <c r="J45" s="559"/>
      <c r="AA45" s="570"/>
      <c r="AB45" s="570"/>
      <c r="AC45" s="571"/>
      <c r="AD45" s="571"/>
      <c r="AJ45" s="560"/>
      <c r="AK45" s="560"/>
      <c r="AL45" s="560"/>
      <c r="AM45" s="560"/>
      <c r="AN45" s="560"/>
      <c r="AO45" s="560"/>
    </row>
    <row r="46" spans="3:41">
      <c r="C46" s="559"/>
      <c r="D46" s="559"/>
      <c r="E46" s="559"/>
      <c r="F46" s="559"/>
      <c r="G46" s="559"/>
      <c r="H46" s="559"/>
      <c r="I46" s="559"/>
      <c r="J46" s="559"/>
      <c r="AA46" s="570"/>
      <c r="AB46" s="570"/>
      <c r="AC46" s="571"/>
      <c r="AD46" s="571"/>
      <c r="AJ46" s="560"/>
      <c r="AK46" s="560"/>
      <c r="AL46" s="560"/>
      <c r="AM46" s="560"/>
      <c r="AN46" s="560"/>
      <c r="AO46" s="560"/>
    </row>
    <row r="47" spans="3:41">
      <c r="C47" s="559"/>
      <c r="D47" s="559"/>
      <c r="E47" s="559"/>
      <c r="F47" s="559"/>
      <c r="G47" s="559"/>
      <c r="H47" s="559"/>
      <c r="I47" s="559"/>
      <c r="J47" s="559"/>
      <c r="AA47" s="570"/>
      <c r="AB47" s="570"/>
      <c r="AC47" s="571"/>
      <c r="AD47" s="571"/>
      <c r="AJ47" s="560"/>
      <c r="AK47" s="560"/>
      <c r="AL47" s="560"/>
      <c r="AM47" s="560"/>
      <c r="AN47" s="560"/>
      <c r="AO47" s="560"/>
    </row>
    <row r="48" spans="3:41">
      <c r="C48" s="559"/>
      <c r="D48" s="559"/>
      <c r="E48" s="559"/>
      <c r="F48" s="559"/>
      <c r="G48" s="559"/>
      <c r="H48" s="559"/>
      <c r="I48" s="559"/>
      <c r="J48" s="559"/>
      <c r="AA48" s="570"/>
      <c r="AB48" s="570"/>
      <c r="AC48" s="571"/>
      <c r="AD48" s="571"/>
      <c r="AJ48" s="560"/>
      <c r="AK48" s="560"/>
      <c r="AL48" s="560"/>
      <c r="AM48" s="560"/>
      <c r="AN48" s="560"/>
      <c r="AO48" s="560"/>
    </row>
    <row r="49" spans="3:41">
      <c r="C49" s="559"/>
      <c r="D49" s="559"/>
      <c r="E49" s="559"/>
      <c r="F49" s="559"/>
      <c r="G49" s="559"/>
      <c r="H49" s="559"/>
      <c r="I49" s="559"/>
      <c r="J49" s="559"/>
      <c r="AA49" s="570"/>
      <c r="AB49" s="570"/>
      <c r="AC49" s="571"/>
      <c r="AD49" s="571"/>
      <c r="AJ49" s="560"/>
      <c r="AK49" s="560"/>
      <c r="AL49" s="560"/>
      <c r="AM49" s="560"/>
      <c r="AN49" s="560"/>
      <c r="AO49" s="560"/>
    </row>
    <row r="50" spans="3:41">
      <c r="C50" s="559"/>
      <c r="D50" s="559"/>
      <c r="E50" s="559"/>
      <c r="F50" s="559"/>
      <c r="G50" s="559"/>
      <c r="H50" s="559"/>
      <c r="I50" s="559"/>
      <c r="J50" s="559"/>
      <c r="AA50" s="570"/>
      <c r="AB50" s="570"/>
      <c r="AC50" s="571"/>
      <c r="AD50" s="571"/>
      <c r="AJ50" s="560"/>
      <c r="AK50" s="560"/>
      <c r="AL50" s="560"/>
      <c r="AM50" s="560"/>
      <c r="AN50" s="560"/>
      <c r="AO50" s="560"/>
    </row>
    <row r="51" spans="3:41">
      <c r="C51" s="559"/>
      <c r="D51" s="559"/>
      <c r="E51" s="559"/>
      <c r="F51" s="559"/>
      <c r="G51" s="559"/>
      <c r="H51" s="559"/>
      <c r="I51" s="559"/>
      <c r="J51" s="559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AA51" s="570"/>
      <c r="AB51" s="570"/>
      <c r="AC51" s="571"/>
      <c r="AD51" s="571"/>
      <c r="AJ51" s="560"/>
      <c r="AK51" s="560"/>
      <c r="AL51" s="560"/>
      <c r="AM51" s="560"/>
      <c r="AN51" s="560"/>
      <c r="AO51" s="560"/>
    </row>
    <row r="52" spans="3:30">
      <c r="C52" s="560"/>
      <c r="D52" s="560"/>
      <c r="E52" s="560"/>
      <c r="F52" s="560"/>
      <c r="G52" s="560"/>
      <c r="H52" s="560"/>
      <c r="I52" s="560"/>
      <c r="J52" s="560"/>
      <c r="AA52" s="570"/>
      <c r="AB52" s="570"/>
      <c r="AC52" s="571"/>
      <c r="AD52" s="571"/>
    </row>
    <row r="53" spans="3:30">
      <c r="C53" s="560"/>
      <c r="D53" s="560"/>
      <c r="E53" s="560"/>
      <c r="F53" s="560"/>
      <c r="G53" s="560"/>
      <c r="H53" s="560"/>
      <c r="I53" s="560"/>
      <c r="J53" s="560"/>
      <c r="AA53" s="570"/>
      <c r="AB53" s="570"/>
      <c r="AC53" s="571"/>
      <c r="AD53" s="571"/>
    </row>
    <row r="54" spans="3:30">
      <c r="C54" s="560"/>
      <c r="D54" s="560"/>
      <c r="E54" s="560"/>
      <c r="F54" s="560"/>
      <c r="G54" s="560"/>
      <c r="H54" s="560"/>
      <c r="I54" s="560"/>
      <c r="J54" s="560"/>
      <c r="AA54" s="570"/>
      <c r="AB54" s="570"/>
      <c r="AC54" s="571"/>
      <c r="AD54" s="571"/>
    </row>
    <row r="55" spans="3:30">
      <c r="C55" s="560"/>
      <c r="D55" s="560"/>
      <c r="E55" s="560"/>
      <c r="F55" s="560"/>
      <c r="G55" s="560"/>
      <c r="H55" s="560"/>
      <c r="I55" s="560"/>
      <c r="J55" s="560"/>
      <c r="AA55" s="570"/>
      <c r="AB55" s="570"/>
      <c r="AC55" s="571"/>
      <c r="AD55" s="571"/>
    </row>
    <row r="56" spans="3:30">
      <c r="C56" s="560"/>
      <c r="D56" s="560"/>
      <c r="E56" s="560"/>
      <c r="F56" s="560"/>
      <c r="G56" s="560"/>
      <c r="H56" s="560"/>
      <c r="I56" s="560"/>
      <c r="J56" s="560"/>
      <c r="AA56" s="570"/>
      <c r="AB56" s="570"/>
      <c r="AC56" s="571"/>
      <c r="AD56" s="571"/>
    </row>
    <row r="57" spans="3:30">
      <c r="C57" s="560"/>
      <c r="D57" s="560"/>
      <c r="E57" s="560"/>
      <c r="F57" s="560"/>
      <c r="G57" s="560"/>
      <c r="H57" s="560"/>
      <c r="I57" s="560"/>
      <c r="J57" s="560"/>
      <c r="AA57" s="570"/>
      <c r="AB57" s="570"/>
      <c r="AC57" s="571"/>
      <c r="AD57" s="571"/>
    </row>
  </sheetData>
  <sheetProtection formatCells="0" insertHyperlinks="0" autoFilter="0"/>
  <mergeCells count="9">
    <mergeCell ref="A3:BJ3"/>
    <mergeCell ref="V6:AE6"/>
    <mergeCell ref="V7:AE7"/>
    <mergeCell ref="V8:AE8"/>
    <mergeCell ref="V9:AE9"/>
    <mergeCell ref="V10:AE10"/>
    <mergeCell ref="A12:BJ12"/>
    <mergeCell ref="A14:BJ14"/>
    <mergeCell ref="K51:T51"/>
  </mergeCells>
  <pageMargins left="0.393055555555556" right="0.393055555555556" top="0.471527777777778" bottom="0.471527777777778" header="0.196527777777778" footer="0.196527777777778"/>
  <pageSetup paperSize="9" fitToHeight="0" orientation="landscape" verticalDpi="4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showGridLines="0" workbookViewId="0">
      <selection activeCell="K30" sqref="K30"/>
    </sheetView>
  </sheetViews>
  <sheetFormatPr defaultColWidth="8.89166666666667" defaultRowHeight="13.5" outlineLevelCol="6"/>
  <cols>
    <col min="3" max="3" width="34" customWidth="1"/>
    <col min="5" max="5" width="52.1083333333333" customWidth="1"/>
    <col min="7" max="7" width="22.1083333333333" customWidth="1"/>
  </cols>
  <sheetData>
    <row r="1" ht="14.25" spans="1:7">
      <c r="A1" s="133" t="s">
        <v>307</v>
      </c>
      <c r="B1" s="133"/>
      <c r="C1" s="133"/>
      <c r="D1" s="133"/>
      <c r="E1" s="133"/>
      <c r="F1" s="133"/>
      <c r="G1" s="133"/>
    </row>
    <row r="28" ht="14.25"/>
    <row r="29" spans="1:7">
      <c r="A29" s="98" t="s">
        <v>308</v>
      </c>
      <c r="B29" s="134" t="s">
        <v>309</v>
      </c>
      <c r="C29" s="134" t="s">
        <v>310</v>
      </c>
      <c r="D29" s="135" t="s">
        <v>311</v>
      </c>
      <c r="E29" s="135" t="s">
        <v>312</v>
      </c>
      <c r="F29" s="135" t="s">
        <v>313</v>
      </c>
      <c r="G29" s="136" t="s">
        <v>314</v>
      </c>
    </row>
    <row r="30" ht="96" spans="1:7">
      <c r="A30" s="137">
        <v>1</v>
      </c>
      <c r="B30" s="138" t="s">
        <v>315</v>
      </c>
      <c r="C30" s="139" t="s">
        <v>316</v>
      </c>
      <c r="D30" s="139" t="s">
        <v>317</v>
      </c>
      <c r="E30" s="140" t="s">
        <v>318</v>
      </c>
      <c r="F30" s="139" t="s">
        <v>319</v>
      </c>
      <c r="G30" s="141">
        <v>43705</v>
      </c>
    </row>
    <row r="31" ht="81" customHeight="1" spans="1:7">
      <c r="A31" s="137">
        <v>2</v>
      </c>
      <c r="B31" s="138" t="s">
        <v>320</v>
      </c>
      <c r="C31" s="139" t="s">
        <v>321</v>
      </c>
      <c r="D31" s="139" t="s">
        <v>322</v>
      </c>
      <c r="E31" s="140" t="s">
        <v>323</v>
      </c>
      <c r="F31" s="139" t="s">
        <v>319</v>
      </c>
      <c r="G31" s="141">
        <v>42151</v>
      </c>
    </row>
    <row r="32" ht="60" spans="1:7">
      <c r="A32" s="137">
        <v>3</v>
      </c>
      <c r="B32" s="138" t="s">
        <v>324</v>
      </c>
      <c r="C32" s="139" t="s">
        <v>325</v>
      </c>
      <c r="D32" s="139" t="s">
        <v>322</v>
      </c>
      <c r="E32" s="139" t="s">
        <v>326</v>
      </c>
      <c r="F32" s="139"/>
      <c r="G32" s="141"/>
    </row>
    <row r="33" spans="1:7">
      <c r="A33" s="137"/>
      <c r="B33" s="138"/>
      <c r="C33" s="139"/>
      <c r="D33" s="139"/>
      <c r="E33" s="139"/>
      <c r="F33" s="139"/>
      <c r="G33" s="141"/>
    </row>
    <row r="34" ht="14.25" spans="1:7">
      <c r="A34" s="142"/>
      <c r="B34" s="143"/>
      <c r="C34" s="144"/>
      <c r="D34" s="144"/>
      <c r="E34" s="144"/>
      <c r="F34" s="144"/>
      <c r="G34" s="145"/>
    </row>
  </sheetData>
  <sheetProtection formatCells="0" insertHyperlinks="0" autoFilter="0"/>
  <mergeCells count="1">
    <mergeCell ref="A1:G1"/>
  </mergeCells>
  <pageMargins left="0.75" right="0.75" top="1" bottom="1" header="0.5" footer="0.5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11"/>
  <sheetViews>
    <sheetView workbookViewId="0">
      <selection activeCell="G9" sqref="G9"/>
    </sheetView>
  </sheetViews>
  <sheetFormatPr defaultColWidth="8.89166666666667" defaultRowHeight="13.5"/>
  <cols>
    <col min="4" max="4" width="16.3333333333333" customWidth="1"/>
    <col min="5" max="5" width="19.225" customWidth="1"/>
    <col min="7" max="7" width="26.1083333333333" customWidth="1"/>
    <col min="9" max="9" width="16.6666666666667" customWidth="1"/>
    <col min="10" max="10" width="15.4416666666667" customWidth="1"/>
  </cols>
  <sheetData>
    <row r="1" ht="14.25"/>
    <row r="2" spans="1:16">
      <c r="A2" s="116" t="s">
        <v>327</v>
      </c>
      <c r="B2" s="117" t="s">
        <v>148</v>
      </c>
      <c r="C2" s="118" t="s">
        <v>328</v>
      </c>
      <c r="D2" s="118" t="s">
        <v>329</v>
      </c>
      <c r="E2" s="117" t="s">
        <v>330</v>
      </c>
      <c r="F2" s="117" t="s">
        <v>331</v>
      </c>
      <c r="G2" s="117" t="s">
        <v>332</v>
      </c>
      <c r="H2" s="117" t="s">
        <v>311</v>
      </c>
      <c r="I2" s="117" t="s">
        <v>312</v>
      </c>
      <c r="J2" s="117" t="s">
        <v>333</v>
      </c>
      <c r="K2" s="117" t="s">
        <v>334</v>
      </c>
      <c r="L2" s="117" t="s">
        <v>335</v>
      </c>
      <c r="M2" s="117" t="s">
        <v>206</v>
      </c>
      <c r="N2" s="117" t="s">
        <v>336</v>
      </c>
      <c r="O2" s="117" t="s">
        <v>337</v>
      </c>
      <c r="P2" s="128" t="s">
        <v>118</v>
      </c>
    </row>
    <row r="3" ht="48" spans="1:16">
      <c r="A3" s="119">
        <v>1</v>
      </c>
      <c r="B3" s="120" t="s">
        <v>338</v>
      </c>
      <c r="C3" s="121" t="s">
        <v>339</v>
      </c>
      <c r="D3" s="121" t="s">
        <v>340</v>
      </c>
      <c r="E3" s="122" t="s">
        <v>341</v>
      </c>
      <c r="F3" s="122" t="s">
        <v>342</v>
      </c>
      <c r="G3" s="123" t="s">
        <v>343</v>
      </c>
      <c r="H3" s="124"/>
      <c r="I3" s="129" t="s">
        <v>344</v>
      </c>
      <c r="J3" s="130"/>
      <c r="K3" s="131"/>
      <c r="L3" s="130" t="s">
        <v>345</v>
      </c>
      <c r="M3" s="130"/>
      <c r="N3" s="130"/>
      <c r="O3" s="131"/>
      <c r="P3" s="132"/>
    </row>
    <row r="4" ht="48" spans="1:16">
      <c r="A4" s="119">
        <v>2</v>
      </c>
      <c r="B4" s="125"/>
      <c r="C4" s="121" t="s">
        <v>339</v>
      </c>
      <c r="D4" s="121" t="s">
        <v>340</v>
      </c>
      <c r="E4" s="122" t="s">
        <v>341</v>
      </c>
      <c r="F4" s="122" t="s">
        <v>346</v>
      </c>
      <c r="G4" s="123" t="s">
        <v>343</v>
      </c>
      <c r="H4" s="124"/>
      <c r="I4" s="129" t="s">
        <v>344</v>
      </c>
      <c r="J4" s="130"/>
      <c r="K4" s="131"/>
      <c r="L4" s="130" t="s">
        <v>345</v>
      </c>
      <c r="M4" s="130"/>
      <c r="N4" s="130"/>
      <c r="O4" s="131"/>
      <c r="P4" s="132"/>
    </row>
    <row r="5" ht="48" spans="1:16">
      <c r="A5" s="119">
        <v>3</v>
      </c>
      <c r="B5" s="125"/>
      <c r="C5" s="121" t="s">
        <v>339</v>
      </c>
      <c r="D5" s="121" t="s">
        <v>340</v>
      </c>
      <c r="E5" s="122" t="s">
        <v>341</v>
      </c>
      <c r="F5" s="122" t="s">
        <v>347</v>
      </c>
      <c r="G5" s="123" t="s">
        <v>343</v>
      </c>
      <c r="H5" s="124"/>
      <c r="I5" s="129" t="s">
        <v>348</v>
      </c>
      <c r="J5" s="130"/>
      <c r="K5" s="131"/>
      <c r="L5" s="130" t="s">
        <v>349</v>
      </c>
      <c r="M5" s="130"/>
      <c r="N5" s="130"/>
      <c r="O5" s="131"/>
      <c r="P5" s="132"/>
    </row>
    <row r="6" ht="48" spans="1:16">
      <c r="A6" s="119">
        <v>4</v>
      </c>
      <c r="B6" s="125"/>
      <c r="C6" s="121" t="s">
        <v>339</v>
      </c>
      <c r="D6" s="121" t="s">
        <v>340</v>
      </c>
      <c r="E6" s="126" t="s">
        <v>350</v>
      </c>
      <c r="F6" s="126" t="s">
        <v>351</v>
      </c>
      <c r="G6" s="123" t="s">
        <v>343</v>
      </c>
      <c r="H6" s="124"/>
      <c r="I6" s="129" t="s">
        <v>344</v>
      </c>
      <c r="J6" s="130"/>
      <c r="K6" s="131"/>
      <c r="L6" s="130" t="s">
        <v>345</v>
      </c>
      <c r="M6" s="130"/>
      <c r="N6" s="130"/>
      <c r="O6" s="131"/>
      <c r="P6" s="132"/>
    </row>
    <row r="7" ht="48" spans="1:16">
      <c r="A7" s="119">
        <v>5</v>
      </c>
      <c r="B7" s="125"/>
      <c r="C7" s="121" t="s">
        <v>339</v>
      </c>
      <c r="D7" s="121" t="s">
        <v>340</v>
      </c>
      <c r="E7" s="126" t="s">
        <v>350</v>
      </c>
      <c r="F7" s="126" t="s">
        <v>352</v>
      </c>
      <c r="G7" s="123" t="s">
        <v>343</v>
      </c>
      <c r="H7" s="124"/>
      <c r="I7" s="129" t="s">
        <v>344</v>
      </c>
      <c r="J7" s="130"/>
      <c r="K7" s="131"/>
      <c r="L7" s="130" t="s">
        <v>345</v>
      </c>
      <c r="M7" s="130"/>
      <c r="N7" s="130"/>
      <c r="O7" s="131"/>
      <c r="P7" s="132"/>
    </row>
    <row r="8" ht="48" spans="1:16">
      <c r="A8" s="119">
        <v>6</v>
      </c>
      <c r="B8" s="125"/>
      <c r="C8" s="121" t="s">
        <v>339</v>
      </c>
      <c r="D8" s="121" t="s">
        <v>340</v>
      </c>
      <c r="E8" s="126" t="s">
        <v>350</v>
      </c>
      <c r="F8" s="122" t="s">
        <v>353</v>
      </c>
      <c r="G8" s="123" t="s">
        <v>343</v>
      </c>
      <c r="H8" s="124"/>
      <c r="I8" s="129" t="s">
        <v>348</v>
      </c>
      <c r="J8" s="130"/>
      <c r="K8" s="131"/>
      <c r="L8" s="130" t="s">
        <v>349</v>
      </c>
      <c r="M8" s="130"/>
      <c r="N8" s="130"/>
      <c r="O8" s="131"/>
      <c r="P8" s="132"/>
    </row>
    <row r="9" ht="48" spans="1:16">
      <c r="A9" s="119">
        <v>7</v>
      </c>
      <c r="B9" s="125"/>
      <c r="C9" s="121" t="s">
        <v>339</v>
      </c>
      <c r="D9" s="121" t="s">
        <v>340</v>
      </c>
      <c r="E9" s="126" t="s">
        <v>354</v>
      </c>
      <c r="F9" s="126" t="s">
        <v>355</v>
      </c>
      <c r="G9" s="123" t="s">
        <v>343</v>
      </c>
      <c r="H9" s="124"/>
      <c r="I9" s="129" t="s">
        <v>344</v>
      </c>
      <c r="J9" s="130"/>
      <c r="K9" s="131"/>
      <c r="L9" s="130" t="s">
        <v>345</v>
      </c>
      <c r="M9" s="130"/>
      <c r="N9" s="130"/>
      <c r="O9" s="131"/>
      <c r="P9" s="132"/>
    </row>
    <row r="10" ht="48" spans="1:16">
      <c r="A10" s="119">
        <v>8</v>
      </c>
      <c r="B10" s="125"/>
      <c r="C10" s="121" t="s">
        <v>339</v>
      </c>
      <c r="D10" s="121" t="s">
        <v>340</v>
      </c>
      <c r="E10" s="126" t="s">
        <v>354</v>
      </c>
      <c r="F10" s="126" t="s">
        <v>356</v>
      </c>
      <c r="G10" s="123" t="s">
        <v>343</v>
      </c>
      <c r="H10" s="124"/>
      <c r="I10" s="129" t="s">
        <v>344</v>
      </c>
      <c r="J10" s="130"/>
      <c r="K10" s="131"/>
      <c r="L10" s="130" t="s">
        <v>345</v>
      </c>
      <c r="M10" s="130"/>
      <c r="N10" s="130"/>
      <c r="O10" s="131"/>
      <c r="P10" s="132"/>
    </row>
    <row r="11" ht="48" spans="1:16">
      <c r="A11" s="119">
        <v>9</v>
      </c>
      <c r="B11" s="127"/>
      <c r="C11" s="121" t="s">
        <v>339</v>
      </c>
      <c r="D11" s="121" t="s">
        <v>340</v>
      </c>
      <c r="E11" s="126" t="s">
        <v>354</v>
      </c>
      <c r="F11" s="126" t="s">
        <v>357</v>
      </c>
      <c r="G11" s="123" t="s">
        <v>343</v>
      </c>
      <c r="H11" s="124"/>
      <c r="I11" s="129" t="s">
        <v>348</v>
      </c>
      <c r="J11" s="130"/>
      <c r="K11" s="131"/>
      <c r="L11" s="130" t="s">
        <v>349</v>
      </c>
      <c r="M11" s="130"/>
      <c r="N11" s="130"/>
      <c r="O11" s="131"/>
      <c r="P11" s="132"/>
    </row>
  </sheetData>
  <sheetProtection formatCells="0" insertHyperlinks="0" autoFilter="0"/>
  <mergeCells count="1">
    <mergeCell ref="B3:B11"/>
  </mergeCells>
  <conditionalFormatting sqref="L3:L11">
    <cfRule type="cellIs" dxfId="3" priority="5" operator="equal">
      <formula>"高"</formula>
    </cfRule>
    <cfRule type="cellIs" dxfId="4" priority="4" operator="equal">
      <formula>"中"</formula>
    </cfRule>
    <cfRule type="cellIs" dxfId="5" priority="3" operator="equal">
      <formula>"低"</formula>
    </cfRule>
  </conditionalFormatting>
  <conditionalFormatting sqref="M3:M11">
    <cfRule type="expression" dxfId="6" priority="2">
      <formula>IF(M3="失败",TRUE)</formula>
    </cfRule>
    <cfRule type="cellIs" dxfId="5" priority="1" operator="equal">
      <formula>"通过"</formula>
    </cfRule>
  </conditionalFormatting>
  <dataValidations count="1">
    <dataValidation type="list" allowBlank="1" showInputMessage="1" showErrorMessage="1" sqref="M3:M11">
      <formula1>"通过,失败,阻塞,不适用,未执行,范围外"</formula1>
    </dataValidation>
  </dataValidations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10"/>
  <sheetViews>
    <sheetView showGridLines="0" workbookViewId="0">
      <selection activeCell="E4" sqref="E4"/>
    </sheetView>
  </sheetViews>
  <sheetFormatPr defaultColWidth="8.89166666666667" defaultRowHeight="13.5" outlineLevelCol="3"/>
  <cols>
    <col min="1" max="1" width="16.8916666666667" customWidth="1"/>
    <col min="2" max="2" width="37.225" customWidth="1"/>
    <col min="3" max="3" width="45.225" customWidth="1"/>
  </cols>
  <sheetData>
    <row r="1" ht="15" spans="1:4">
      <c r="A1" s="96" t="s">
        <v>358</v>
      </c>
      <c r="B1" s="96"/>
      <c r="C1" s="96"/>
      <c r="D1" s="97"/>
    </row>
    <row r="2" spans="1:4">
      <c r="A2" s="98" t="s">
        <v>359</v>
      </c>
      <c r="B2" s="98" t="s">
        <v>360</v>
      </c>
      <c r="C2" s="99" t="s">
        <v>361</v>
      </c>
      <c r="D2" s="100"/>
    </row>
    <row r="3" ht="204" customHeight="1" spans="1:4">
      <c r="A3" s="101" t="s">
        <v>362</v>
      </c>
      <c r="B3" s="102" t="s">
        <v>363</v>
      </c>
      <c r="C3" s="103" t="s">
        <v>364</v>
      </c>
      <c r="D3" s="100"/>
    </row>
    <row r="4" ht="72" spans="1:4">
      <c r="A4" s="104" t="s">
        <v>365</v>
      </c>
      <c r="B4" s="102" t="s">
        <v>366</v>
      </c>
      <c r="C4" s="103" t="s">
        <v>367</v>
      </c>
      <c r="D4" s="100"/>
    </row>
    <row r="5" spans="1:4">
      <c r="A5" s="105"/>
      <c r="B5" s="106"/>
      <c r="C5" s="107"/>
      <c r="D5" s="100"/>
    </row>
    <row r="6" spans="1:4">
      <c r="A6" s="108"/>
      <c r="B6" s="109"/>
      <c r="C6" s="110"/>
      <c r="D6" s="100"/>
    </row>
    <row r="7" spans="1:4">
      <c r="A7" s="108"/>
      <c r="B7" s="109"/>
      <c r="C7" s="110"/>
      <c r="D7" s="100"/>
    </row>
    <row r="8" spans="1:4">
      <c r="A8" s="108"/>
      <c r="B8" s="109"/>
      <c r="C8" s="110"/>
      <c r="D8" s="100"/>
    </row>
    <row r="9" spans="1:4">
      <c r="A9" s="108"/>
      <c r="B9" s="111"/>
      <c r="C9" s="112"/>
      <c r="D9" s="100"/>
    </row>
    <row r="10" ht="14.25" spans="1:4">
      <c r="A10" s="113"/>
      <c r="B10" s="114"/>
      <c r="C10" s="115"/>
      <c r="D10" s="100"/>
    </row>
  </sheetData>
  <sheetProtection formatCells="0" insertHyperlinks="0" autoFilter="0"/>
  <mergeCells count="1">
    <mergeCell ref="A1:C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E11"/>
  <sheetViews>
    <sheetView showGridLines="0" workbookViewId="0">
      <selection activeCell="C20" sqref="C20"/>
    </sheetView>
  </sheetViews>
  <sheetFormatPr defaultColWidth="9" defaultRowHeight="13.5" outlineLevelCol="4"/>
  <cols>
    <col min="1" max="1" width="3.33333333333333" style="84" customWidth="1"/>
    <col min="2" max="2" width="15.8916666666667" style="84" customWidth="1"/>
    <col min="3" max="4" width="21.6666666666667" style="84" customWidth="1"/>
    <col min="5" max="5" width="37.225" style="84" customWidth="1"/>
    <col min="6" max="253" width="9" style="84"/>
    <col min="254" max="254" width="3.33333333333333" style="84" customWidth="1"/>
    <col min="255" max="255" width="15.8916666666667" style="84" customWidth="1"/>
    <col min="256" max="256" width="9.10833333333333" style="84" customWidth="1"/>
    <col min="257" max="259" width="9" style="84"/>
    <col min="260" max="260" width="17.8916666666667" style="84" customWidth="1"/>
    <col min="261" max="509" width="9" style="84"/>
    <col min="510" max="510" width="3.33333333333333" style="84" customWidth="1"/>
    <col min="511" max="511" width="15.8916666666667" style="84" customWidth="1"/>
    <col min="512" max="512" width="9.10833333333333" style="84" customWidth="1"/>
    <col min="513" max="515" width="9" style="84"/>
    <col min="516" max="516" width="17.8916666666667" style="84" customWidth="1"/>
    <col min="517" max="765" width="9" style="84"/>
    <col min="766" max="766" width="3.33333333333333" style="84" customWidth="1"/>
    <col min="767" max="767" width="15.8916666666667" style="84" customWidth="1"/>
    <col min="768" max="768" width="9.10833333333333" style="84" customWidth="1"/>
    <col min="769" max="771" width="9" style="84"/>
    <col min="772" max="772" width="17.8916666666667" style="84" customWidth="1"/>
    <col min="773" max="1021" width="9" style="84"/>
    <col min="1022" max="1022" width="3.33333333333333" style="84" customWidth="1"/>
    <col min="1023" max="1023" width="15.8916666666667" style="84" customWidth="1"/>
    <col min="1024" max="1024" width="9.10833333333333" style="84" customWidth="1"/>
    <col min="1025" max="1027" width="9" style="84"/>
    <col min="1028" max="1028" width="17.8916666666667" style="84" customWidth="1"/>
    <col min="1029" max="1277" width="9" style="84"/>
    <col min="1278" max="1278" width="3.33333333333333" style="84" customWidth="1"/>
    <col min="1279" max="1279" width="15.8916666666667" style="84" customWidth="1"/>
    <col min="1280" max="1280" width="9.10833333333333" style="84" customWidth="1"/>
    <col min="1281" max="1283" width="9" style="84"/>
    <col min="1284" max="1284" width="17.8916666666667" style="84" customWidth="1"/>
    <col min="1285" max="1533" width="9" style="84"/>
    <col min="1534" max="1534" width="3.33333333333333" style="84" customWidth="1"/>
    <col min="1535" max="1535" width="15.8916666666667" style="84" customWidth="1"/>
    <col min="1536" max="1536" width="9.10833333333333" style="84" customWidth="1"/>
    <col min="1537" max="1539" width="9" style="84"/>
    <col min="1540" max="1540" width="17.8916666666667" style="84" customWidth="1"/>
    <col min="1541" max="1789" width="9" style="84"/>
    <col min="1790" max="1790" width="3.33333333333333" style="84" customWidth="1"/>
    <col min="1791" max="1791" width="15.8916666666667" style="84" customWidth="1"/>
    <col min="1792" max="1792" width="9.10833333333333" style="84" customWidth="1"/>
    <col min="1793" max="1795" width="9" style="84"/>
    <col min="1796" max="1796" width="17.8916666666667" style="84" customWidth="1"/>
    <col min="1797" max="2045" width="9" style="84"/>
    <col min="2046" max="2046" width="3.33333333333333" style="84" customWidth="1"/>
    <col min="2047" max="2047" width="15.8916666666667" style="84" customWidth="1"/>
    <col min="2048" max="2048" width="9.10833333333333" style="84" customWidth="1"/>
    <col min="2049" max="2051" width="9" style="84"/>
    <col min="2052" max="2052" width="17.8916666666667" style="84" customWidth="1"/>
    <col min="2053" max="2301" width="9" style="84"/>
    <col min="2302" max="2302" width="3.33333333333333" style="84" customWidth="1"/>
    <col min="2303" max="2303" width="15.8916666666667" style="84" customWidth="1"/>
    <col min="2304" max="2304" width="9.10833333333333" style="84" customWidth="1"/>
    <col min="2305" max="2307" width="9" style="84"/>
    <col min="2308" max="2308" width="17.8916666666667" style="84" customWidth="1"/>
    <col min="2309" max="2557" width="9" style="84"/>
    <col min="2558" max="2558" width="3.33333333333333" style="84" customWidth="1"/>
    <col min="2559" max="2559" width="15.8916666666667" style="84" customWidth="1"/>
    <col min="2560" max="2560" width="9.10833333333333" style="84" customWidth="1"/>
    <col min="2561" max="2563" width="9" style="84"/>
    <col min="2564" max="2564" width="17.8916666666667" style="84" customWidth="1"/>
    <col min="2565" max="2813" width="9" style="84"/>
    <col min="2814" max="2814" width="3.33333333333333" style="84" customWidth="1"/>
    <col min="2815" max="2815" width="15.8916666666667" style="84" customWidth="1"/>
    <col min="2816" max="2816" width="9.10833333333333" style="84" customWidth="1"/>
    <col min="2817" max="2819" width="9" style="84"/>
    <col min="2820" max="2820" width="17.8916666666667" style="84" customWidth="1"/>
    <col min="2821" max="3069" width="9" style="84"/>
    <col min="3070" max="3070" width="3.33333333333333" style="84" customWidth="1"/>
    <col min="3071" max="3071" width="15.8916666666667" style="84" customWidth="1"/>
    <col min="3072" max="3072" width="9.10833333333333" style="84" customWidth="1"/>
    <col min="3073" max="3075" width="9" style="84"/>
    <col min="3076" max="3076" width="17.8916666666667" style="84" customWidth="1"/>
    <col min="3077" max="3325" width="9" style="84"/>
    <col min="3326" max="3326" width="3.33333333333333" style="84" customWidth="1"/>
    <col min="3327" max="3327" width="15.8916666666667" style="84" customWidth="1"/>
    <col min="3328" max="3328" width="9.10833333333333" style="84" customWidth="1"/>
    <col min="3329" max="3331" width="9" style="84"/>
    <col min="3332" max="3332" width="17.8916666666667" style="84" customWidth="1"/>
    <col min="3333" max="3581" width="9" style="84"/>
    <col min="3582" max="3582" width="3.33333333333333" style="84" customWidth="1"/>
    <col min="3583" max="3583" width="15.8916666666667" style="84" customWidth="1"/>
    <col min="3584" max="3584" width="9.10833333333333" style="84" customWidth="1"/>
    <col min="3585" max="3587" width="9" style="84"/>
    <col min="3588" max="3588" width="17.8916666666667" style="84" customWidth="1"/>
    <col min="3589" max="3837" width="9" style="84"/>
    <col min="3838" max="3838" width="3.33333333333333" style="84" customWidth="1"/>
    <col min="3839" max="3839" width="15.8916666666667" style="84" customWidth="1"/>
    <col min="3840" max="3840" width="9.10833333333333" style="84" customWidth="1"/>
    <col min="3841" max="3843" width="9" style="84"/>
    <col min="3844" max="3844" width="17.8916666666667" style="84" customWidth="1"/>
    <col min="3845" max="4093" width="9" style="84"/>
    <col min="4094" max="4094" width="3.33333333333333" style="84" customWidth="1"/>
    <col min="4095" max="4095" width="15.8916666666667" style="84" customWidth="1"/>
    <col min="4096" max="4096" width="9.10833333333333" style="84" customWidth="1"/>
    <col min="4097" max="4099" width="9" style="84"/>
    <col min="4100" max="4100" width="17.8916666666667" style="84" customWidth="1"/>
    <col min="4101" max="4349" width="9" style="84"/>
    <col min="4350" max="4350" width="3.33333333333333" style="84" customWidth="1"/>
    <col min="4351" max="4351" width="15.8916666666667" style="84" customWidth="1"/>
    <col min="4352" max="4352" width="9.10833333333333" style="84" customWidth="1"/>
    <col min="4353" max="4355" width="9" style="84"/>
    <col min="4356" max="4356" width="17.8916666666667" style="84" customWidth="1"/>
    <col min="4357" max="4605" width="9" style="84"/>
    <col min="4606" max="4606" width="3.33333333333333" style="84" customWidth="1"/>
    <col min="4607" max="4607" width="15.8916666666667" style="84" customWidth="1"/>
    <col min="4608" max="4608" width="9.10833333333333" style="84" customWidth="1"/>
    <col min="4609" max="4611" width="9" style="84"/>
    <col min="4612" max="4612" width="17.8916666666667" style="84" customWidth="1"/>
    <col min="4613" max="4861" width="9" style="84"/>
    <col min="4862" max="4862" width="3.33333333333333" style="84" customWidth="1"/>
    <col min="4863" max="4863" width="15.8916666666667" style="84" customWidth="1"/>
    <col min="4864" max="4864" width="9.10833333333333" style="84" customWidth="1"/>
    <col min="4865" max="4867" width="9" style="84"/>
    <col min="4868" max="4868" width="17.8916666666667" style="84" customWidth="1"/>
    <col min="4869" max="5117" width="9" style="84"/>
    <col min="5118" max="5118" width="3.33333333333333" style="84" customWidth="1"/>
    <col min="5119" max="5119" width="15.8916666666667" style="84" customWidth="1"/>
    <col min="5120" max="5120" width="9.10833333333333" style="84" customWidth="1"/>
    <col min="5121" max="5123" width="9" style="84"/>
    <col min="5124" max="5124" width="17.8916666666667" style="84" customWidth="1"/>
    <col min="5125" max="5373" width="9" style="84"/>
    <col min="5374" max="5374" width="3.33333333333333" style="84" customWidth="1"/>
    <col min="5375" max="5375" width="15.8916666666667" style="84" customWidth="1"/>
    <col min="5376" max="5376" width="9.10833333333333" style="84" customWidth="1"/>
    <col min="5377" max="5379" width="9" style="84"/>
    <col min="5380" max="5380" width="17.8916666666667" style="84" customWidth="1"/>
    <col min="5381" max="5629" width="9" style="84"/>
    <col min="5630" max="5630" width="3.33333333333333" style="84" customWidth="1"/>
    <col min="5631" max="5631" width="15.8916666666667" style="84" customWidth="1"/>
    <col min="5632" max="5632" width="9.10833333333333" style="84" customWidth="1"/>
    <col min="5633" max="5635" width="9" style="84"/>
    <col min="5636" max="5636" width="17.8916666666667" style="84" customWidth="1"/>
    <col min="5637" max="5885" width="9" style="84"/>
    <col min="5886" max="5886" width="3.33333333333333" style="84" customWidth="1"/>
    <col min="5887" max="5887" width="15.8916666666667" style="84" customWidth="1"/>
    <col min="5888" max="5888" width="9.10833333333333" style="84" customWidth="1"/>
    <col min="5889" max="5891" width="9" style="84"/>
    <col min="5892" max="5892" width="17.8916666666667" style="84" customWidth="1"/>
    <col min="5893" max="6141" width="9" style="84"/>
    <col min="6142" max="6142" width="3.33333333333333" style="84" customWidth="1"/>
    <col min="6143" max="6143" width="15.8916666666667" style="84" customWidth="1"/>
    <col min="6144" max="6144" width="9.10833333333333" style="84" customWidth="1"/>
    <col min="6145" max="6147" width="9" style="84"/>
    <col min="6148" max="6148" width="17.8916666666667" style="84" customWidth="1"/>
    <col min="6149" max="6397" width="9" style="84"/>
    <col min="6398" max="6398" width="3.33333333333333" style="84" customWidth="1"/>
    <col min="6399" max="6399" width="15.8916666666667" style="84" customWidth="1"/>
    <col min="6400" max="6400" width="9.10833333333333" style="84" customWidth="1"/>
    <col min="6401" max="6403" width="9" style="84"/>
    <col min="6404" max="6404" width="17.8916666666667" style="84" customWidth="1"/>
    <col min="6405" max="6653" width="9" style="84"/>
    <col min="6654" max="6654" width="3.33333333333333" style="84" customWidth="1"/>
    <col min="6655" max="6655" width="15.8916666666667" style="84" customWidth="1"/>
    <col min="6656" max="6656" width="9.10833333333333" style="84" customWidth="1"/>
    <col min="6657" max="6659" width="9" style="84"/>
    <col min="6660" max="6660" width="17.8916666666667" style="84" customWidth="1"/>
    <col min="6661" max="6909" width="9" style="84"/>
    <col min="6910" max="6910" width="3.33333333333333" style="84" customWidth="1"/>
    <col min="6911" max="6911" width="15.8916666666667" style="84" customWidth="1"/>
    <col min="6912" max="6912" width="9.10833333333333" style="84" customWidth="1"/>
    <col min="6913" max="6915" width="9" style="84"/>
    <col min="6916" max="6916" width="17.8916666666667" style="84" customWidth="1"/>
    <col min="6917" max="7165" width="9" style="84"/>
    <col min="7166" max="7166" width="3.33333333333333" style="84" customWidth="1"/>
    <col min="7167" max="7167" width="15.8916666666667" style="84" customWidth="1"/>
    <col min="7168" max="7168" width="9.10833333333333" style="84" customWidth="1"/>
    <col min="7169" max="7171" width="9" style="84"/>
    <col min="7172" max="7172" width="17.8916666666667" style="84" customWidth="1"/>
    <col min="7173" max="7421" width="9" style="84"/>
    <col min="7422" max="7422" width="3.33333333333333" style="84" customWidth="1"/>
    <col min="7423" max="7423" width="15.8916666666667" style="84" customWidth="1"/>
    <col min="7424" max="7424" width="9.10833333333333" style="84" customWidth="1"/>
    <col min="7425" max="7427" width="9" style="84"/>
    <col min="7428" max="7428" width="17.8916666666667" style="84" customWidth="1"/>
    <col min="7429" max="7677" width="9" style="84"/>
    <col min="7678" max="7678" width="3.33333333333333" style="84" customWidth="1"/>
    <col min="7679" max="7679" width="15.8916666666667" style="84" customWidth="1"/>
    <col min="7680" max="7680" width="9.10833333333333" style="84" customWidth="1"/>
    <col min="7681" max="7683" width="9" style="84"/>
    <col min="7684" max="7684" width="17.8916666666667" style="84" customWidth="1"/>
    <col min="7685" max="7933" width="9" style="84"/>
    <col min="7934" max="7934" width="3.33333333333333" style="84" customWidth="1"/>
    <col min="7935" max="7935" width="15.8916666666667" style="84" customWidth="1"/>
    <col min="7936" max="7936" width="9.10833333333333" style="84" customWidth="1"/>
    <col min="7937" max="7939" width="9" style="84"/>
    <col min="7940" max="7940" width="17.8916666666667" style="84" customWidth="1"/>
    <col min="7941" max="8189" width="9" style="84"/>
    <col min="8190" max="8190" width="3.33333333333333" style="84" customWidth="1"/>
    <col min="8191" max="8191" width="15.8916666666667" style="84" customWidth="1"/>
    <col min="8192" max="8192" width="9.10833333333333" style="84" customWidth="1"/>
    <col min="8193" max="8195" width="9" style="84"/>
    <col min="8196" max="8196" width="17.8916666666667" style="84" customWidth="1"/>
    <col min="8197" max="8445" width="9" style="84"/>
    <col min="8446" max="8446" width="3.33333333333333" style="84" customWidth="1"/>
    <col min="8447" max="8447" width="15.8916666666667" style="84" customWidth="1"/>
    <col min="8448" max="8448" width="9.10833333333333" style="84" customWidth="1"/>
    <col min="8449" max="8451" width="9" style="84"/>
    <col min="8452" max="8452" width="17.8916666666667" style="84" customWidth="1"/>
    <col min="8453" max="8701" width="9" style="84"/>
    <col min="8702" max="8702" width="3.33333333333333" style="84" customWidth="1"/>
    <col min="8703" max="8703" width="15.8916666666667" style="84" customWidth="1"/>
    <col min="8704" max="8704" width="9.10833333333333" style="84" customWidth="1"/>
    <col min="8705" max="8707" width="9" style="84"/>
    <col min="8708" max="8708" width="17.8916666666667" style="84" customWidth="1"/>
    <col min="8709" max="8957" width="9" style="84"/>
    <col min="8958" max="8958" width="3.33333333333333" style="84" customWidth="1"/>
    <col min="8959" max="8959" width="15.8916666666667" style="84" customWidth="1"/>
    <col min="8960" max="8960" width="9.10833333333333" style="84" customWidth="1"/>
    <col min="8961" max="8963" width="9" style="84"/>
    <col min="8964" max="8964" width="17.8916666666667" style="84" customWidth="1"/>
    <col min="8965" max="9213" width="9" style="84"/>
    <col min="9214" max="9214" width="3.33333333333333" style="84" customWidth="1"/>
    <col min="9215" max="9215" width="15.8916666666667" style="84" customWidth="1"/>
    <col min="9216" max="9216" width="9.10833333333333" style="84" customWidth="1"/>
    <col min="9217" max="9219" width="9" style="84"/>
    <col min="9220" max="9220" width="17.8916666666667" style="84" customWidth="1"/>
    <col min="9221" max="9469" width="9" style="84"/>
    <col min="9470" max="9470" width="3.33333333333333" style="84" customWidth="1"/>
    <col min="9471" max="9471" width="15.8916666666667" style="84" customWidth="1"/>
    <col min="9472" max="9472" width="9.10833333333333" style="84" customWidth="1"/>
    <col min="9473" max="9475" width="9" style="84"/>
    <col min="9476" max="9476" width="17.8916666666667" style="84" customWidth="1"/>
    <col min="9477" max="9725" width="9" style="84"/>
    <col min="9726" max="9726" width="3.33333333333333" style="84" customWidth="1"/>
    <col min="9727" max="9727" width="15.8916666666667" style="84" customWidth="1"/>
    <col min="9728" max="9728" width="9.10833333333333" style="84" customWidth="1"/>
    <col min="9729" max="9731" width="9" style="84"/>
    <col min="9732" max="9732" width="17.8916666666667" style="84" customWidth="1"/>
    <col min="9733" max="9981" width="9" style="84"/>
    <col min="9982" max="9982" width="3.33333333333333" style="84" customWidth="1"/>
    <col min="9983" max="9983" width="15.8916666666667" style="84" customWidth="1"/>
    <col min="9984" max="9984" width="9.10833333333333" style="84" customWidth="1"/>
    <col min="9985" max="9987" width="9" style="84"/>
    <col min="9988" max="9988" width="17.8916666666667" style="84" customWidth="1"/>
    <col min="9989" max="10237" width="9" style="84"/>
    <col min="10238" max="10238" width="3.33333333333333" style="84" customWidth="1"/>
    <col min="10239" max="10239" width="15.8916666666667" style="84" customWidth="1"/>
    <col min="10240" max="10240" width="9.10833333333333" style="84" customWidth="1"/>
    <col min="10241" max="10243" width="9" style="84"/>
    <col min="10244" max="10244" width="17.8916666666667" style="84" customWidth="1"/>
    <col min="10245" max="10493" width="9" style="84"/>
    <col min="10494" max="10494" width="3.33333333333333" style="84" customWidth="1"/>
    <col min="10495" max="10495" width="15.8916666666667" style="84" customWidth="1"/>
    <col min="10496" max="10496" width="9.10833333333333" style="84" customWidth="1"/>
    <col min="10497" max="10499" width="9" style="84"/>
    <col min="10500" max="10500" width="17.8916666666667" style="84" customWidth="1"/>
    <col min="10501" max="10749" width="9" style="84"/>
    <col min="10750" max="10750" width="3.33333333333333" style="84" customWidth="1"/>
    <col min="10751" max="10751" width="15.8916666666667" style="84" customWidth="1"/>
    <col min="10752" max="10752" width="9.10833333333333" style="84" customWidth="1"/>
    <col min="10753" max="10755" width="9" style="84"/>
    <col min="10756" max="10756" width="17.8916666666667" style="84" customWidth="1"/>
    <col min="10757" max="11005" width="9" style="84"/>
    <col min="11006" max="11006" width="3.33333333333333" style="84" customWidth="1"/>
    <col min="11007" max="11007" width="15.8916666666667" style="84" customWidth="1"/>
    <col min="11008" max="11008" width="9.10833333333333" style="84" customWidth="1"/>
    <col min="11009" max="11011" width="9" style="84"/>
    <col min="11012" max="11012" width="17.8916666666667" style="84" customWidth="1"/>
    <col min="11013" max="11261" width="9" style="84"/>
    <col min="11262" max="11262" width="3.33333333333333" style="84" customWidth="1"/>
    <col min="11263" max="11263" width="15.8916666666667" style="84" customWidth="1"/>
    <col min="11264" max="11264" width="9.10833333333333" style="84" customWidth="1"/>
    <col min="11265" max="11267" width="9" style="84"/>
    <col min="11268" max="11268" width="17.8916666666667" style="84" customWidth="1"/>
    <col min="11269" max="11517" width="9" style="84"/>
    <col min="11518" max="11518" width="3.33333333333333" style="84" customWidth="1"/>
    <col min="11519" max="11519" width="15.8916666666667" style="84" customWidth="1"/>
    <col min="11520" max="11520" width="9.10833333333333" style="84" customWidth="1"/>
    <col min="11521" max="11523" width="9" style="84"/>
    <col min="11524" max="11524" width="17.8916666666667" style="84" customWidth="1"/>
    <col min="11525" max="11773" width="9" style="84"/>
    <col min="11774" max="11774" width="3.33333333333333" style="84" customWidth="1"/>
    <col min="11775" max="11775" width="15.8916666666667" style="84" customWidth="1"/>
    <col min="11776" max="11776" width="9.10833333333333" style="84" customWidth="1"/>
    <col min="11777" max="11779" width="9" style="84"/>
    <col min="11780" max="11780" width="17.8916666666667" style="84" customWidth="1"/>
    <col min="11781" max="12029" width="9" style="84"/>
    <col min="12030" max="12030" width="3.33333333333333" style="84" customWidth="1"/>
    <col min="12031" max="12031" width="15.8916666666667" style="84" customWidth="1"/>
    <col min="12032" max="12032" width="9.10833333333333" style="84" customWidth="1"/>
    <col min="12033" max="12035" width="9" style="84"/>
    <col min="12036" max="12036" width="17.8916666666667" style="84" customWidth="1"/>
    <col min="12037" max="12285" width="9" style="84"/>
    <col min="12286" max="12286" width="3.33333333333333" style="84" customWidth="1"/>
    <col min="12287" max="12287" width="15.8916666666667" style="84" customWidth="1"/>
    <col min="12288" max="12288" width="9.10833333333333" style="84" customWidth="1"/>
    <col min="12289" max="12291" width="9" style="84"/>
    <col min="12292" max="12292" width="17.8916666666667" style="84" customWidth="1"/>
    <col min="12293" max="12541" width="9" style="84"/>
    <col min="12542" max="12542" width="3.33333333333333" style="84" customWidth="1"/>
    <col min="12543" max="12543" width="15.8916666666667" style="84" customWidth="1"/>
    <col min="12544" max="12544" width="9.10833333333333" style="84" customWidth="1"/>
    <col min="12545" max="12547" width="9" style="84"/>
    <col min="12548" max="12548" width="17.8916666666667" style="84" customWidth="1"/>
    <col min="12549" max="12797" width="9" style="84"/>
    <col min="12798" max="12798" width="3.33333333333333" style="84" customWidth="1"/>
    <col min="12799" max="12799" width="15.8916666666667" style="84" customWidth="1"/>
    <col min="12800" max="12800" width="9.10833333333333" style="84" customWidth="1"/>
    <col min="12801" max="12803" width="9" style="84"/>
    <col min="12804" max="12804" width="17.8916666666667" style="84" customWidth="1"/>
    <col min="12805" max="13053" width="9" style="84"/>
    <col min="13054" max="13054" width="3.33333333333333" style="84" customWidth="1"/>
    <col min="13055" max="13055" width="15.8916666666667" style="84" customWidth="1"/>
    <col min="13056" max="13056" width="9.10833333333333" style="84" customWidth="1"/>
    <col min="13057" max="13059" width="9" style="84"/>
    <col min="13060" max="13060" width="17.8916666666667" style="84" customWidth="1"/>
    <col min="13061" max="13309" width="9" style="84"/>
    <col min="13310" max="13310" width="3.33333333333333" style="84" customWidth="1"/>
    <col min="13311" max="13311" width="15.8916666666667" style="84" customWidth="1"/>
    <col min="13312" max="13312" width="9.10833333333333" style="84" customWidth="1"/>
    <col min="13313" max="13315" width="9" style="84"/>
    <col min="13316" max="13316" width="17.8916666666667" style="84" customWidth="1"/>
    <col min="13317" max="13565" width="9" style="84"/>
    <col min="13566" max="13566" width="3.33333333333333" style="84" customWidth="1"/>
    <col min="13567" max="13567" width="15.8916666666667" style="84" customWidth="1"/>
    <col min="13568" max="13568" width="9.10833333333333" style="84" customWidth="1"/>
    <col min="13569" max="13571" width="9" style="84"/>
    <col min="13572" max="13572" width="17.8916666666667" style="84" customWidth="1"/>
    <col min="13573" max="13821" width="9" style="84"/>
    <col min="13822" max="13822" width="3.33333333333333" style="84" customWidth="1"/>
    <col min="13823" max="13823" width="15.8916666666667" style="84" customWidth="1"/>
    <col min="13824" max="13824" width="9.10833333333333" style="84" customWidth="1"/>
    <col min="13825" max="13827" width="9" style="84"/>
    <col min="13828" max="13828" width="17.8916666666667" style="84" customWidth="1"/>
    <col min="13829" max="14077" width="9" style="84"/>
    <col min="14078" max="14078" width="3.33333333333333" style="84" customWidth="1"/>
    <col min="14079" max="14079" width="15.8916666666667" style="84" customWidth="1"/>
    <col min="14080" max="14080" width="9.10833333333333" style="84" customWidth="1"/>
    <col min="14081" max="14083" width="9" style="84"/>
    <col min="14084" max="14084" width="17.8916666666667" style="84" customWidth="1"/>
    <col min="14085" max="14333" width="9" style="84"/>
    <col min="14334" max="14334" width="3.33333333333333" style="84" customWidth="1"/>
    <col min="14335" max="14335" width="15.8916666666667" style="84" customWidth="1"/>
    <col min="14336" max="14336" width="9.10833333333333" style="84" customWidth="1"/>
    <col min="14337" max="14339" width="9" style="84"/>
    <col min="14340" max="14340" width="17.8916666666667" style="84" customWidth="1"/>
    <col min="14341" max="14589" width="9" style="84"/>
    <col min="14590" max="14590" width="3.33333333333333" style="84" customWidth="1"/>
    <col min="14591" max="14591" width="15.8916666666667" style="84" customWidth="1"/>
    <col min="14592" max="14592" width="9.10833333333333" style="84" customWidth="1"/>
    <col min="14593" max="14595" width="9" style="84"/>
    <col min="14596" max="14596" width="17.8916666666667" style="84" customWidth="1"/>
    <col min="14597" max="14845" width="9" style="84"/>
    <col min="14846" max="14846" width="3.33333333333333" style="84" customWidth="1"/>
    <col min="14847" max="14847" width="15.8916666666667" style="84" customWidth="1"/>
    <col min="14848" max="14848" width="9.10833333333333" style="84" customWidth="1"/>
    <col min="14849" max="14851" width="9" style="84"/>
    <col min="14852" max="14852" width="17.8916666666667" style="84" customWidth="1"/>
    <col min="14853" max="15101" width="9" style="84"/>
    <col min="15102" max="15102" width="3.33333333333333" style="84" customWidth="1"/>
    <col min="15103" max="15103" width="15.8916666666667" style="84" customWidth="1"/>
    <col min="15104" max="15104" width="9.10833333333333" style="84" customWidth="1"/>
    <col min="15105" max="15107" width="9" style="84"/>
    <col min="15108" max="15108" width="17.8916666666667" style="84" customWidth="1"/>
    <col min="15109" max="15357" width="9" style="84"/>
    <col min="15358" max="15358" width="3.33333333333333" style="84" customWidth="1"/>
    <col min="15359" max="15359" width="15.8916666666667" style="84" customWidth="1"/>
    <col min="15360" max="15360" width="9.10833333333333" style="84" customWidth="1"/>
    <col min="15361" max="15363" width="9" style="84"/>
    <col min="15364" max="15364" width="17.8916666666667" style="84" customWidth="1"/>
    <col min="15365" max="15613" width="9" style="84"/>
    <col min="15614" max="15614" width="3.33333333333333" style="84" customWidth="1"/>
    <col min="15615" max="15615" width="15.8916666666667" style="84" customWidth="1"/>
    <col min="15616" max="15616" width="9.10833333333333" style="84" customWidth="1"/>
    <col min="15617" max="15619" width="9" style="84"/>
    <col min="15620" max="15620" width="17.8916666666667" style="84" customWidth="1"/>
    <col min="15621" max="15869" width="9" style="84"/>
    <col min="15870" max="15870" width="3.33333333333333" style="84" customWidth="1"/>
    <col min="15871" max="15871" width="15.8916666666667" style="84" customWidth="1"/>
    <col min="15872" max="15872" width="9.10833333333333" style="84" customWidth="1"/>
    <col min="15873" max="15875" width="9" style="84"/>
    <col min="15876" max="15876" width="17.8916666666667" style="84" customWidth="1"/>
    <col min="15877" max="16125" width="9" style="84"/>
    <col min="16126" max="16126" width="3.33333333333333" style="84" customWidth="1"/>
    <col min="16127" max="16127" width="15.8916666666667" style="84" customWidth="1"/>
    <col min="16128" max="16128" width="9.10833333333333" style="84" customWidth="1"/>
    <col min="16129" max="16131" width="9" style="84"/>
    <col min="16132" max="16132" width="17.8916666666667" style="84" customWidth="1"/>
    <col min="16133" max="16384" width="9" style="84"/>
  </cols>
  <sheetData>
    <row r="1" ht="14.25" spans="2:2">
      <c r="B1" s="85" t="s">
        <v>368</v>
      </c>
    </row>
    <row r="2" spans="2:5">
      <c r="B2" s="86" t="s">
        <v>369</v>
      </c>
      <c r="C2" s="87" t="s">
        <v>370</v>
      </c>
      <c r="D2" s="87" t="s">
        <v>371</v>
      </c>
      <c r="E2" s="87" t="s">
        <v>372</v>
      </c>
    </row>
    <row r="3" ht="27" spans="2:5">
      <c r="B3" s="88"/>
      <c r="C3" s="89" t="s">
        <v>210</v>
      </c>
      <c r="D3" s="89" t="s">
        <v>373</v>
      </c>
      <c r="E3" s="89" t="s">
        <v>374</v>
      </c>
    </row>
    <row r="4" spans="2:5">
      <c r="B4" s="90" t="s">
        <v>375</v>
      </c>
      <c r="C4" s="91" t="s">
        <v>376</v>
      </c>
      <c r="D4" s="92" t="s">
        <v>376</v>
      </c>
      <c r="E4" s="92" t="s">
        <v>377</v>
      </c>
    </row>
    <row r="5" spans="2:5">
      <c r="B5" s="87" t="s">
        <v>378</v>
      </c>
      <c r="C5" s="91" t="s">
        <v>379</v>
      </c>
      <c r="D5" s="92" t="s">
        <v>379</v>
      </c>
      <c r="E5" s="92" t="s">
        <v>380</v>
      </c>
    </row>
    <row r="6" spans="2:5">
      <c r="B6" s="87" t="s">
        <v>381</v>
      </c>
      <c r="C6" s="91" t="s">
        <v>382</v>
      </c>
      <c r="D6" s="92" t="s">
        <v>382</v>
      </c>
      <c r="E6" s="92" t="s">
        <v>383</v>
      </c>
    </row>
    <row r="7" spans="2:5">
      <c r="B7" s="87" t="s">
        <v>384</v>
      </c>
      <c r="C7" s="93">
        <v>0.01</v>
      </c>
      <c r="D7" s="94">
        <v>0.1</v>
      </c>
      <c r="E7" s="92" t="s">
        <v>385</v>
      </c>
    </row>
    <row r="8" spans="2:5">
      <c r="B8" s="95" t="s">
        <v>386</v>
      </c>
      <c r="C8" s="95"/>
      <c r="D8" s="95"/>
      <c r="E8" s="95"/>
    </row>
    <row r="9" spans="2:2">
      <c r="B9" s="84" t="s">
        <v>387</v>
      </c>
    </row>
    <row r="10" spans="2:2">
      <c r="B10" s="84" t="s">
        <v>388</v>
      </c>
    </row>
    <row r="11" spans="2:2">
      <c r="B11" s="84" t="s">
        <v>389</v>
      </c>
    </row>
  </sheetData>
  <sheetProtection formatCells="0" insertHyperlinks="0" autoFilter="0"/>
  <mergeCells count="1">
    <mergeCell ref="B8:E8"/>
  </mergeCells>
  <pageMargins left="0.75" right="0.75" top="1" bottom="1" header="0.511805555555556" footer="0.511805555555556"/>
  <pageSetup paperSize="9" orientation="portrait" horizont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3"/>
  <sheetViews>
    <sheetView showGridLines="0" workbookViewId="0">
      <selection activeCell="T25" sqref="T25"/>
    </sheetView>
  </sheetViews>
  <sheetFormatPr defaultColWidth="8.89166666666667" defaultRowHeight="13.5"/>
  <cols>
    <col min="4" max="4" width="8.44166666666667" customWidth="1"/>
    <col min="5" max="9" width="8.89166666666667" hidden="1" customWidth="1"/>
  </cols>
  <sheetData>
    <row r="1" ht="14.25" spans="1:1">
      <c r="A1" s="1" t="s">
        <v>390</v>
      </c>
    </row>
    <row r="2" ht="15.75" spans="1:52">
      <c r="A2" s="2" t="s">
        <v>391</v>
      </c>
      <c r="B2" s="3"/>
      <c r="C2" s="3"/>
      <c r="D2" s="3"/>
      <c r="E2" s="3"/>
      <c r="F2" s="3"/>
      <c r="G2" s="3"/>
      <c r="H2" s="3"/>
      <c r="I2" s="3"/>
      <c r="J2" s="14" t="s">
        <v>392</v>
      </c>
      <c r="K2" s="15"/>
      <c r="L2" s="15"/>
      <c r="M2" s="15"/>
      <c r="N2" s="15"/>
      <c r="O2" s="16"/>
      <c r="P2" s="17" t="s">
        <v>393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50"/>
      <c r="AG2" s="51"/>
      <c r="AH2" s="40"/>
      <c r="AI2" s="40"/>
      <c r="AJ2" s="40"/>
      <c r="AK2" s="40"/>
      <c r="AL2" s="50"/>
      <c r="AM2" s="51"/>
      <c r="AN2" s="52" t="s">
        <v>394</v>
      </c>
      <c r="AO2" s="59"/>
      <c r="AP2" s="59"/>
      <c r="AQ2" s="60"/>
      <c r="AR2" s="61" t="s">
        <v>395</v>
      </c>
      <c r="AS2" s="61"/>
      <c r="AT2" s="61"/>
      <c r="AU2" s="61"/>
      <c r="AV2" s="61"/>
      <c r="AW2" s="61"/>
      <c r="AX2" s="61"/>
      <c r="AY2" s="61"/>
      <c r="AZ2" s="74"/>
    </row>
    <row r="3" ht="15.75" spans="1:52">
      <c r="A3" s="4"/>
      <c r="B3" s="5"/>
      <c r="C3" s="5"/>
      <c r="D3" s="5"/>
      <c r="E3" s="5"/>
      <c r="F3" s="5"/>
      <c r="G3" s="5"/>
      <c r="H3" s="5"/>
      <c r="I3" s="18"/>
      <c r="J3" s="19"/>
      <c r="K3" s="20"/>
      <c r="L3" s="20"/>
      <c r="M3" s="20"/>
      <c r="N3" s="20"/>
      <c r="O3" s="21"/>
      <c r="P3" s="22" t="s">
        <v>396</v>
      </c>
      <c r="Q3" s="22"/>
      <c r="R3" s="22"/>
      <c r="S3" s="22"/>
      <c r="T3" s="22"/>
      <c r="U3" s="41"/>
      <c r="V3" s="22" t="s">
        <v>397</v>
      </c>
      <c r="W3" s="22"/>
      <c r="X3" s="22"/>
      <c r="Y3" s="22"/>
      <c r="Z3" s="22"/>
      <c r="AA3" s="41"/>
      <c r="AB3" s="22" t="s">
        <v>398</v>
      </c>
      <c r="AC3" s="22"/>
      <c r="AD3" s="22"/>
      <c r="AE3" s="22"/>
      <c r="AF3" s="22"/>
      <c r="AG3" s="41"/>
      <c r="AH3" s="27" t="s">
        <v>399</v>
      </c>
      <c r="AI3" s="42"/>
      <c r="AJ3" s="42"/>
      <c r="AK3" s="42"/>
      <c r="AL3" s="53"/>
      <c r="AM3" s="54"/>
      <c r="AN3" s="55"/>
      <c r="AO3" s="62"/>
      <c r="AP3" s="62"/>
      <c r="AQ3" s="63"/>
      <c r="AR3" s="64"/>
      <c r="AS3" s="64"/>
      <c r="AT3" s="64"/>
      <c r="AU3" s="64"/>
      <c r="AV3" s="64"/>
      <c r="AW3" s="64"/>
      <c r="AX3" s="64"/>
      <c r="AY3" s="64"/>
      <c r="AZ3" s="75"/>
    </row>
    <row r="4" ht="15.75" spans="1:52">
      <c r="A4" s="4"/>
      <c r="B4" s="5"/>
      <c r="C4" s="5"/>
      <c r="D4" s="5"/>
      <c r="E4" s="5"/>
      <c r="F4" s="5"/>
      <c r="G4" s="5"/>
      <c r="H4" s="5"/>
      <c r="I4" s="18"/>
      <c r="J4" s="23" t="s">
        <v>400</v>
      </c>
      <c r="K4" s="24"/>
      <c r="L4" s="25" t="s">
        <v>401</v>
      </c>
      <c r="M4" s="24"/>
      <c r="N4" s="25" t="s">
        <v>267</v>
      </c>
      <c r="O4" s="26"/>
      <c r="P4" s="27" t="s">
        <v>400</v>
      </c>
      <c r="Q4" s="42"/>
      <c r="R4" s="42" t="s">
        <v>401</v>
      </c>
      <c r="S4" s="42"/>
      <c r="T4" s="42" t="s">
        <v>267</v>
      </c>
      <c r="U4" s="43"/>
      <c r="V4" s="27" t="s">
        <v>400</v>
      </c>
      <c r="W4" s="42"/>
      <c r="X4" s="42" t="s">
        <v>401</v>
      </c>
      <c r="Y4" s="42"/>
      <c r="Z4" s="42" t="s">
        <v>267</v>
      </c>
      <c r="AA4" s="43"/>
      <c r="AB4" s="27" t="s">
        <v>400</v>
      </c>
      <c r="AC4" s="42"/>
      <c r="AD4" s="42" t="s">
        <v>401</v>
      </c>
      <c r="AE4" s="42"/>
      <c r="AF4" s="42" t="s">
        <v>267</v>
      </c>
      <c r="AG4" s="43"/>
      <c r="AH4" s="27" t="s">
        <v>400</v>
      </c>
      <c r="AI4" s="42"/>
      <c r="AJ4" s="42" t="s">
        <v>401</v>
      </c>
      <c r="AK4" s="42"/>
      <c r="AL4" s="42" t="s">
        <v>267</v>
      </c>
      <c r="AM4" s="54"/>
      <c r="AN4" s="56" t="s">
        <v>402</v>
      </c>
      <c r="AO4" s="56"/>
      <c r="AP4" s="56"/>
      <c r="AQ4" s="65"/>
      <c r="AR4" s="66" t="s">
        <v>403</v>
      </c>
      <c r="AS4" s="66"/>
      <c r="AT4" s="67"/>
      <c r="AU4" s="68" t="s">
        <v>404</v>
      </c>
      <c r="AV4" s="66"/>
      <c r="AW4" s="67"/>
      <c r="AX4" s="68" t="s">
        <v>397</v>
      </c>
      <c r="AY4" s="66"/>
      <c r="AZ4" s="76"/>
    </row>
    <row r="5" ht="16.5" spans="1:52">
      <c r="A5" s="6"/>
      <c r="B5" s="7"/>
      <c r="C5" s="7"/>
      <c r="D5" s="7"/>
      <c r="E5" s="7"/>
      <c r="F5" s="7"/>
      <c r="G5" s="7"/>
      <c r="H5" s="7"/>
      <c r="I5" s="7"/>
      <c r="J5" s="6"/>
      <c r="K5" s="28"/>
      <c r="L5" s="29"/>
      <c r="M5" s="28"/>
      <c r="N5" s="29"/>
      <c r="O5" s="30"/>
      <c r="P5" s="31" t="s">
        <v>405</v>
      </c>
      <c r="Q5" s="44" t="s">
        <v>406</v>
      </c>
      <c r="R5" s="44" t="s">
        <v>405</v>
      </c>
      <c r="S5" s="44" t="s">
        <v>406</v>
      </c>
      <c r="T5" s="44" t="s">
        <v>405</v>
      </c>
      <c r="U5" s="45" t="s">
        <v>406</v>
      </c>
      <c r="V5" s="31" t="s">
        <v>405</v>
      </c>
      <c r="W5" s="44" t="s">
        <v>406</v>
      </c>
      <c r="X5" s="44" t="s">
        <v>405</v>
      </c>
      <c r="Y5" s="44" t="s">
        <v>406</v>
      </c>
      <c r="Z5" s="44" t="s">
        <v>405</v>
      </c>
      <c r="AA5" s="45" t="s">
        <v>406</v>
      </c>
      <c r="AB5" s="31" t="s">
        <v>405</v>
      </c>
      <c r="AC5" s="44" t="s">
        <v>406</v>
      </c>
      <c r="AD5" s="44" t="s">
        <v>405</v>
      </c>
      <c r="AE5" s="44" t="s">
        <v>406</v>
      </c>
      <c r="AF5" s="44" t="s">
        <v>405</v>
      </c>
      <c r="AG5" s="45" t="s">
        <v>406</v>
      </c>
      <c r="AH5" s="31" t="s">
        <v>405</v>
      </c>
      <c r="AI5" s="44" t="s">
        <v>406</v>
      </c>
      <c r="AJ5" s="44" t="s">
        <v>405</v>
      </c>
      <c r="AK5" s="44" t="s">
        <v>406</v>
      </c>
      <c r="AL5" s="44" t="s">
        <v>405</v>
      </c>
      <c r="AM5" s="57" t="s">
        <v>406</v>
      </c>
      <c r="AN5" s="58"/>
      <c r="AO5" s="58"/>
      <c r="AP5" s="58"/>
      <c r="AQ5" s="69"/>
      <c r="AR5" s="70"/>
      <c r="AS5" s="70"/>
      <c r="AT5" s="71"/>
      <c r="AU5" s="72"/>
      <c r="AV5" s="70"/>
      <c r="AW5" s="71"/>
      <c r="AX5" s="72"/>
      <c r="AY5" s="70"/>
      <c r="AZ5" s="77"/>
    </row>
    <row r="6" ht="15.75" spans="1:52">
      <c r="A6" s="8" t="s">
        <v>407</v>
      </c>
      <c r="B6" s="9"/>
      <c r="C6" s="9"/>
      <c r="D6" s="9"/>
      <c r="E6" s="9"/>
      <c r="F6" s="9"/>
      <c r="G6" s="9"/>
      <c r="H6" s="9"/>
      <c r="I6" s="9"/>
      <c r="J6" s="32" t="s">
        <v>408</v>
      </c>
      <c r="K6" s="33"/>
      <c r="L6" s="33" t="s">
        <v>408</v>
      </c>
      <c r="M6" s="33"/>
      <c r="N6" s="34" t="s">
        <v>409</v>
      </c>
      <c r="O6" s="35"/>
      <c r="P6" s="33" t="s">
        <v>408</v>
      </c>
      <c r="Q6" s="37" t="s">
        <v>408</v>
      </c>
      <c r="R6" s="38" t="s">
        <v>409</v>
      </c>
      <c r="S6" s="37" t="s">
        <v>408</v>
      </c>
      <c r="T6" s="38" t="s">
        <v>409</v>
      </c>
      <c r="U6" s="46" t="s">
        <v>409</v>
      </c>
      <c r="V6" s="47" t="s">
        <v>408</v>
      </c>
      <c r="W6" s="37" t="s">
        <v>408</v>
      </c>
      <c r="X6" s="38" t="s">
        <v>409</v>
      </c>
      <c r="Y6" s="37" t="s">
        <v>408</v>
      </c>
      <c r="Z6" s="38" t="s">
        <v>409</v>
      </c>
      <c r="AA6" s="46" t="s">
        <v>409</v>
      </c>
      <c r="AB6" s="49" t="s">
        <v>409</v>
      </c>
      <c r="AC6" s="37" t="s">
        <v>408</v>
      </c>
      <c r="AD6" s="38" t="s">
        <v>409</v>
      </c>
      <c r="AE6" s="37" t="s">
        <v>408</v>
      </c>
      <c r="AF6" s="38" t="s">
        <v>409</v>
      </c>
      <c r="AG6" s="46" t="s">
        <v>409</v>
      </c>
      <c r="AH6" s="47" t="s">
        <v>408</v>
      </c>
      <c r="AI6" s="37" t="s">
        <v>408</v>
      </c>
      <c r="AJ6" s="38" t="s">
        <v>409</v>
      </c>
      <c r="AK6" s="38" t="s">
        <v>409</v>
      </c>
      <c r="AL6" s="38" t="s">
        <v>409</v>
      </c>
      <c r="AM6" s="35" t="s">
        <v>409</v>
      </c>
      <c r="AN6" s="48" t="s">
        <v>409</v>
      </c>
      <c r="AO6" s="37"/>
      <c r="AP6" s="37"/>
      <c r="AQ6" s="73"/>
      <c r="AR6" s="47" t="s">
        <v>409</v>
      </c>
      <c r="AS6" s="33"/>
      <c r="AT6" s="33"/>
      <c r="AU6" s="37" t="s">
        <v>409</v>
      </c>
      <c r="AV6" s="37"/>
      <c r="AW6" s="37"/>
      <c r="AX6" s="78" t="s">
        <v>409</v>
      </c>
      <c r="AY6" s="79"/>
      <c r="AZ6" s="80"/>
    </row>
    <row r="7" ht="15.75" spans="1:52">
      <c r="A7" s="8" t="s">
        <v>410</v>
      </c>
      <c r="B7" s="9"/>
      <c r="C7" s="9"/>
      <c r="D7" s="9"/>
      <c r="E7" s="9"/>
      <c r="F7" s="9"/>
      <c r="G7" s="9"/>
      <c r="H7" s="9"/>
      <c r="I7" s="9"/>
      <c r="J7" s="32" t="s">
        <v>408</v>
      </c>
      <c r="K7" s="33"/>
      <c r="L7" s="33" t="s">
        <v>408</v>
      </c>
      <c r="M7" s="33"/>
      <c r="N7" s="34" t="s">
        <v>409</v>
      </c>
      <c r="O7" s="35"/>
      <c r="P7" s="33" t="s">
        <v>408</v>
      </c>
      <c r="Q7" s="37" t="s">
        <v>408</v>
      </c>
      <c r="R7" s="38" t="s">
        <v>409</v>
      </c>
      <c r="S7" s="37" t="s">
        <v>408</v>
      </c>
      <c r="T7" s="38" t="s">
        <v>409</v>
      </c>
      <c r="U7" s="46" t="s">
        <v>409</v>
      </c>
      <c r="V7" s="47" t="s">
        <v>408</v>
      </c>
      <c r="W7" s="37" t="s">
        <v>408</v>
      </c>
      <c r="X7" s="38" t="s">
        <v>409</v>
      </c>
      <c r="Y7" s="37" t="s">
        <v>408</v>
      </c>
      <c r="Z7" s="38" t="s">
        <v>409</v>
      </c>
      <c r="AA7" s="46" t="s">
        <v>409</v>
      </c>
      <c r="AB7" s="49" t="s">
        <v>409</v>
      </c>
      <c r="AC7" s="37" t="s">
        <v>408</v>
      </c>
      <c r="AD7" s="38" t="s">
        <v>409</v>
      </c>
      <c r="AE7" s="37" t="s">
        <v>408</v>
      </c>
      <c r="AF7" s="38" t="s">
        <v>409</v>
      </c>
      <c r="AG7" s="46" t="s">
        <v>409</v>
      </c>
      <c r="AH7" s="47" t="s">
        <v>408</v>
      </c>
      <c r="AI7" s="37" t="s">
        <v>408</v>
      </c>
      <c r="AJ7" s="38" t="s">
        <v>409</v>
      </c>
      <c r="AK7" s="38" t="s">
        <v>409</v>
      </c>
      <c r="AL7" s="38" t="s">
        <v>409</v>
      </c>
      <c r="AM7" s="35" t="s">
        <v>409</v>
      </c>
      <c r="AN7" s="48" t="s">
        <v>409</v>
      </c>
      <c r="AO7" s="37"/>
      <c r="AP7" s="37"/>
      <c r="AQ7" s="73"/>
      <c r="AR7" s="47" t="s">
        <v>409</v>
      </c>
      <c r="AS7" s="33"/>
      <c r="AT7" s="33"/>
      <c r="AU7" s="37" t="s">
        <v>409</v>
      </c>
      <c r="AV7" s="37"/>
      <c r="AW7" s="37"/>
      <c r="AX7" s="78" t="s">
        <v>409</v>
      </c>
      <c r="AY7" s="79"/>
      <c r="AZ7" s="80"/>
    </row>
    <row r="8" ht="15.75" spans="1:52">
      <c r="A8" s="8" t="s">
        <v>411</v>
      </c>
      <c r="B8" s="9"/>
      <c r="C8" s="9"/>
      <c r="D8" s="9"/>
      <c r="E8" s="9"/>
      <c r="F8" s="9"/>
      <c r="G8" s="9"/>
      <c r="H8" s="9"/>
      <c r="I8" s="9"/>
      <c r="J8" s="32" t="s">
        <v>408</v>
      </c>
      <c r="K8" s="33"/>
      <c r="L8" s="33" t="s">
        <v>408</v>
      </c>
      <c r="M8" s="33"/>
      <c r="N8" s="34" t="s">
        <v>409</v>
      </c>
      <c r="O8" s="35"/>
      <c r="P8" s="33" t="s">
        <v>408</v>
      </c>
      <c r="Q8" s="37" t="s">
        <v>408</v>
      </c>
      <c r="R8" s="38" t="s">
        <v>409</v>
      </c>
      <c r="S8" s="37" t="s">
        <v>408</v>
      </c>
      <c r="T8" s="38" t="s">
        <v>409</v>
      </c>
      <c r="U8" s="46" t="s">
        <v>409</v>
      </c>
      <c r="V8" s="47" t="s">
        <v>408</v>
      </c>
      <c r="W8" s="37" t="s">
        <v>408</v>
      </c>
      <c r="X8" s="38" t="s">
        <v>409</v>
      </c>
      <c r="Y8" s="37" t="s">
        <v>408</v>
      </c>
      <c r="Z8" s="38" t="s">
        <v>409</v>
      </c>
      <c r="AA8" s="46" t="s">
        <v>409</v>
      </c>
      <c r="AB8" s="49" t="s">
        <v>409</v>
      </c>
      <c r="AC8" s="37" t="s">
        <v>408</v>
      </c>
      <c r="AD8" s="38" t="s">
        <v>409</v>
      </c>
      <c r="AE8" s="37" t="s">
        <v>408</v>
      </c>
      <c r="AF8" s="38" t="s">
        <v>409</v>
      </c>
      <c r="AG8" s="46" t="s">
        <v>409</v>
      </c>
      <c r="AH8" s="47" t="s">
        <v>408</v>
      </c>
      <c r="AI8" s="37" t="s">
        <v>408</v>
      </c>
      <c r="AJ8" s="38" t="s">
        <v>409</v>
      </c>
      <c r="AK8" s="38" t="s">
        <v>409</v>
      </c>
      <c r="AL8" s="38" t="s">
        <v>409</v>
      </c>
      <c r="AM8" s="35" t="s">
        <v>409</v>
      </c>
      <c r="AN8" s="48" t="s">
        <v>408</v>
      </c>
      <c r="AO8" s="37"/>
      <c r="AP8" s="37"/>
      <c r="AQ8" s="73"/>
      <c r="AR8" s="47" t="s">
        <v>304</v>
      </c>
      <c r="AS8" s="33"/>
      <c r="AT8" s="33"/>
      <c r="AU8" s="37" t="s">
        <v>409</v>
      </c>
      <c r="AV8" s="37"/>
      <c r="AW8" s="37"/>
      <c r="AX8" s="78" t="s">
        <v>409</v>
      </c>
      <c r="AY8" s="79"/>
      <c r="AZ8" s="80"/>
    </row>
    <row r="9" ht="15.75" spans="1:52">
      <c r="A9" s="10" t="s">
        <v>412</v>
      </c>
      <c r="B9" s="11"/>
      <c r="C9" s="11"/>
      <c r="D9" s="11"/>
      <c r="E9" s="11"/>
      <c r="F9" s="11"/>
      <c r="G9" s="11"/>
      <c r="H9" s="11"/>
      <c r="I9" s="11"/>
      <c r="J9" s="36" t="s">
        <v>408</v>
      </c>
      <c r="K9" s="37"/>
      <c r="L9" s="37" t="s">
        <v>408</v>
      </c>
      <c r="M9" s="37"/>
      <c r="N9" s="38" t="s">
        <v>409</v>
      </c>
      <c r="O9" s="39"/>
      <c r="P9" s="37" t="s">
        <v>408</v>
      </c>
      <c r="Q9" s="37" t="s">
        <v>408</v>
      </c>
      <c r="R9" s="38" t="s">
        <v>409</v>
      </c>
      <c r="S9" s="37" t="s">
        <v>408</v>
      </c>
      <c r="T9" s="38" t="s">
        <v>409</v>
      </c>
      <c r="U9" s="46" t="s">
        <v>409</v>
      </c>
      <c r="V9" s="48" t="s">
        <v>408</v>
      </c>
      <c r="W9" s="37" t="s">
        <v>408</v>
      </c>
      <c r="X9" s="38" t="s">
        <v>409</v>
      </c>
      <c r="Y9" s="37" t="s">
        <v>408</v>
      </c>
      <c r="Z9" s="38" t="s">
        <v>409</v>
      </c>
      <c r="AA9" s="46" t="s">
        <v>409</v>
      </c>
      <c r="AB9" s="49" t="s">
        <v>409</v>
      </c>
      <c r="AC9" s="37" t="s">
        <v>408</v>
      </c>
      <c r="AD9" s="38" t="s">
        <v>409</v>
      </c>
      <c r="AE9" s="37" t="s">
        <v>408</v>
      </c>
      <c r="AF9" s="38" t="s">
        <v>409</v>
      </c>
      <c r="AG9" s="46" t="s">
        <v>409</v>
      </c>
      <c r="AH9" s="48" t="s">
        <v>408</v>
      </c>
      <c r="AI9" s="37" t="s">
        <v>408</v>
      </c>
      <c r="AJ9" s="38" t="s">
        <v>409</v>
      </c>
      <c r="AK9" s="38" t="s">
        <v>409</v>
      </c>
      <c r="AL9" s="38" t="s">
        <v>409</v>
      </c>
      <c r="AM9" s="35" t="s">
        <v>409</v>
      </c>
      <c r="AN9" s="48" t="s">
        <v>408</v>
      </c>
      <c r="AO9" s="37"/>
      <c r="AP9" s="37"/>
      <c r="AQ9" s="73"/>
      <c r="AR9" s="48" t="s">
        <v>409</v>
      </c>
      <c r="AS9" s="37"/>
      <c r="AT9" s="37"/>
      <c r="AU9" s="37" t="s">
        <v>409</v>
      </c>
      <c r="AV9" s="37"/>
      <c r="AW9" s="37"/>
      <c r="AX9" s="81" t="s">
        <v>409</v>
      </c>
      <c r="AY9" s="82"/>
      <c r="AZ9" s="83"/>
    </row>
    <row r="10" ht="15.75" spans="1:52">
      <c r="A10" s="10" t="s">
        <v>413</v>
      </c>
      <c r="B10" s="11"/>
      <c r="C10" s="11"/>
      <c r="D10" s="11"/>
      <c r="E10" s="11"/>
      <c r="F10" s="11"/>
      <c r="G10" s="11"/>
      <c r="H10" s="11"/>
      <c r="I10" s="11"/>
      <c r="J10" s="36" t="s">
        <v>408</v>
      </c>
      <c r="K10" s="37"/>
      <c r="L10" s="37" t="s">
        <v>408</v>
      </c>
      <c r="M10" s="37"/>
      <c r="N10" s="38" t="s">
        <v>409</v>
      </c>
      <c r="O10" s="39"/>
      <c r="P10" s="37" t="s">
        <v>408</v>
      </c>
      <c r="Q10" s="37" t="s">
        <v>408</v>
      </c>
      <c r="R10" s="38" t="s">
        <v>409</v>
      </c>
      <c r="S10" s="37" t="s">
        <v>408</v>
      </c>
      <c r="T10" s="38" t="s">
        <v>409</v>
      </c>
      <c r="U10" s="46" t="s">
        <v>409</v>
      </c>
      <c r="V10" s="48" t="s">
        <v>408</v>
      </c>
      <c r="W10" s="37" t="s">
        <v>408</v>
      </c>
      <c r="X10" s="38" t="s">
        <v>409</v>
      </c>
      <c r="Y10" s="37" t="s">
        <v>408</v>
      </c>
      <c r="Z10" s="38" t="s">
        <v>409</v>
      </c>
      <c r="AA10" s="46" t="s">
        <v>409</v>
      </c>
      <c r="AB10" s="49" t="s">
        <v>409</v>
      </c>
      <c r="AC10" s="37" t="s">
        <v>408</v>
      </c>
      <c r="AD10" s="38" t="s">
        <v>409</v>
      </c>
      <c r="AE10" s="37" t="s">
        <v>408</v>
      </c>
      <c r="AF10" s="38" t="s">
        <v>409</v>
      </c>
      <c r="AG10" s="46" t="s">
        <v>409</v>
      </c>
      <c r="AH10" s="48" t="s">
        <v>408</v>
      </c>
      <c r="AI10" s="37" t="s">
        <v>408</v>
      </c>
      <c r="AJ10" s="38" t="s">
        <v>409</v>
      </c>
      <c r="AK10" s="38" t="s">
        <v>409</v>
      </c>
      <c r="AL10" s="38" t="s">
        <v>409</v>
      </c>
      <c r="AM10" s="35" t="s">
        <v>409</v>
      </c>
      <c r="AN10" s="48" t="s">
        <v>408</v>
      </c>
      <c r="AO10" s="37"/>
      <c r="AP10" s="37"/>
      <c r="AQ10" s="73"/>
      <c r="AR10" s="48" t="s">
        <v>408</v>
      </c>
      <c r="AS10" s="37"/>
      <c r="AT10" s="37"/>
      <c r="AU10" s="37" t="s">
        <v>409</v>
      </c>
      <c r="AV10" s="37"/>
      <c r="AW10" s="37"/>
      <c r="AX10" s="81" t="s">
        <v>409</v>
      </c>
      <c r="AY10" s="82"/>
      <c r="AZ10" s="83"/>
    </row>
    <row r="11" ht="15.75" spans="1:52">
      <c r="A11" s="10" t="s">
        <v>414</v>
      </c>
      <c r="B11" s="11"/>
      <c r="C11" s="11"/>
      <c r="D11" s="11"/>
      <c r="E11" s="11"/>
      <c r="F11" s="11"/>
      <c r="G11" s="11"/>
      <c r="H11" s="11"/>
      <c r="I11" s="11"/>
      <c r="J11" s="36" t="s">
        <v>408</v>
      </c>
      <c r="K11" s="37"/>
      <c r="L11" s="37" t="s">
        <v>408</v>
      </c>
      <c r="M11" s="37"/>
      <c r="N11" s="38" t="s">
        <v>409</v>
      </c>
      <c r="O11" s="39"/>
      <c r="P11" s="37" t="s">
        <v>408</v>
      </c>
      <c r="Q11" s="37" t="s">
        <v>408</v>
      </c>
      <c r="R11" s="38" t="s">
        <v>409</v>
      </c>
      <c r="S11" s="37" t="s">
        <v>408</v>
      </c>
      <c r="T11" s="38" t="s">
        <v>409</v>
      </c>
      <c r="U11" s="46" t="s">
        <v>409</v>
      </c>
      <c r="V11" s="48" t="s">
        <v>408</v>
      </c>
      <c r="W11" s="37" t="s">
        <v>408</v>
      </c>
      <c r="X11" s="38" t="s">
        <v>409</v>
      </c>
      <c r="Y11" s="37" t="s">
        <v>408</v>
      </c>
      <c r="Z11" s="38" t="s">
        <v>409</v>
      </c>
      <c r="AA11" s="46" t="s">
        <v>409</v>
      </c>
      <c r="AB11" s="49" t="s">
        <v>409</v>
      </c>
      <c r="AC11" s="37" t="s">
        <v>408</v>
      </c>
      <c r="AD11" s="38" t="s">
        <v>409</v>
      </c>
      <c r="AE11" s="37" t="s">
        <v>408</v>
      </c>
      <c r="AF11" s="38" t="s">
        <v>409</v>
      </c>
      <c r="AG11" s="46" t="s">
        <v>409</v>
      </c>
      <c r="AH11" s="48" t="s">
        <v>408</v>
      </c>
      <c r="AI11" s="37" t="s">
        <v>408</v>
      </c>
      <c r="AJ11" s="38" t="s">
        <v>409</v>
      </c>
      <c r="AK11" s="38" t="s">
        <v>409</v>
      </c>
      <c r="AL11" s="38" t="s">
        <v>409</v>
      </c>
      <c r="AM11" s="35" t="s">
        <v>409</v>
      </c>
      <c r="AN11" s="48" t="s">
        <v>409</v>
      </c>
      <c r="AO11" s="37"/>
      <c r="AP11" s="37"/>
      <c r="AQ11" s="73"/>
      <c r="AR11" s="48" t="s">
        <v>409</v>
      </c>
      <c r="AS11" s="37"/>
      <c r="AT11" s="37"/>
      <c r="AU11" s="37" t="s">
        <v>409</v>
      </c>
      <c r="AV11" s="37"/>
      <c r="AW11" s="37"/>
      <c r="AX11" s="81" t="s">
        <v>409</v>
      </c>
      <c r="AY11" s="82"/>
      <c r="AZ11" s="83"/>
    </row>
    <row r="12" ht="15.75" spans="1:52">
      <c r="A12" s="10" t="s">
        <v>415</v>
      </c>
      <c r="B12" s="11"/>
      <c r="C12" s="11"/>
      <c r="D12" s="11"/>
      <c r="E12" s="11"/>
      <c r="F12" s="11"/>
      <c r="G12" s="11"/>
      <c r="H12" s="11"/>
      <c r="I12" s="11"/>
      <c r="J12" s="36" t="s">
        <v>408</v>
      </c>
      <c r="K12" s="37"/>
      <c r="L12" s="37" t="s">
        <v>408</v>
      </c>
      <c r="M12" s="37"/>
      <c r="N12" s="38" t="s">
        <v>409</v>
      </c>
      <c r="O12" s="39"/>
      <c r="P12" s="37" t="s">
        <v>408</v>
      </c>
      <c r="Q12" s="37" t="s">
        <v>408</v>
      </c>
      <c r="R12" s="38" t="s">
        <v>409</v>
      </c>
      <c r="S12" s="37" t="s">
        <v>408</v>
      </c>
      <c r="T12" s="38" t="s">
        <v>409</v>
      </c>
      <c r="U12" s="46" t="s">
        <v>409</v>
      </c>
      <c r="V12" s="48" t="s">
        <v>408</v>
      </c>
      <c r="W12" s="37" t="s">
        <v>408</v>
      </c>
      <c r="X12" s="38" t="s">
        <v>409</v>
      </c>
      <c r="Y12" s="37" t="s">
        <v>408</v>
      </c>
      <c r="Z12" s="38" t="s">
        <v>409</v>
      </c>
      <c r="AA12" s="46" t="s">
        <v>409</v>
      </c>
      <c r="AB12" s="49" t="s">
        <v>409</v>
      </c>
      <c r="AC12" s="38" t="s">
        <v>409</v>
      </c>
      <c r="AD12" s="38" t="s">
        <v>409</v>
      </c>
      <c r="AE12" s="38" t="s">
        <v>409</v>
      </c>
      <c r="AF12" s="38" t="s">
        <v>409</v>
      </c>
      <c r="AG12" s="46" t="s">
        <v>409</v>
      </c>
      <c r="AH12" s="49" t="s">
        <v>409</v>
      </c>
      <c r="AI12" s="38" t="s">
        <v>409</v>
      </c>
      <c r="AJ12" s="38" t="s">
        <v>409</v>
      </c>
      <c r="AK12" s="38" t="s">
        <v>409</v>
      </c>
      <c r="AL12" s="38" t="s">
        <v>409</v>
      </c>
      <c r="AM12" s="35" t="s">
        <v>409</v>
      </c>
      <c r="AN12" s="48" t="s">
        <v>408</v>
      </c>
      <c r="AO12" s="37"/>
      <c r="AP12" s="37"/>
      <c r="AQ12" s="73"/>
      <c r="AR12" s="48" t="s">
        <v>408</v>
      </c>
      <c r="AS12" s="37"/>
      <c r="AT12" s="37"/>
      <c r="AU12" s="37" t="s">
        <v>408</v>
      </c>
      <c r="AV12" s="37"/>
      <c r="AW12" s="37"/>
      <c r="AX12" s="81" t="s">
        <v>409</v>
      </c>
      <c r="AY12" s="82"/>
      <c r="AZ12" s="83"/>
    </row>
    <row r="13" ht="15.75" spans="1:52">
      <c r="A13" s="10" t="s">
        <v>416</v>
      </c>
      <c r="B13" s="11"/>
      <c r="C13" s="11"/>
      <c r="D13" s="11"/>
      <c r="E13" s="11"/>
      <c r="F13" s="11"/>
      <c r="G13" s="11"/>
      <c r="H13" s="11"/>
      <c r="I13" s="11"/>
      <c r="J13" s="36" t="s">
        <v>408</v>
      </c>
      <c r="K13" s="37"/>
      <c r="L13" s="37" t="s">
        <v>408</v>
      </c>
      <c r="M13" s="37"/>
      <c r="N13" s="38" t="s">
        <v>409</v>
      </c>
      <c r="O13" s="39"/>
      <c r="P13" s="37" t="s">
        <v>408</v>
      </c>
      <c r="Q13" s="37" t="s">
        <v>408</v>
      </c>
      <c r="R13" s="38" t="s">
        <v>409</v>
      </c>
      <c r="S13" s="37" t="s">
        <v>408</v>
      </c>
      <c r="T13" s="38" t="s">
        <v>409</v>
      </c>
      <c r="U13" s="46" t="s">
        <v>409</v>
      </c>
      <c r="V13" s="48" t="s">
        <v>408</v>
      </c>
      <c r="W13" s="37" t="s">
        <v>408</v>
      </c>
      <c r="X13" s="38" t="s">
        <v>409</v>
      </c>
      <c r="Y13" s="37" t="s">
        <v>408</v>
      </c>
      <c r="Z13" s="38" t="s">
        <v>409</v>
      </c>
      <c r="AA13" s="46" t="s">
        <v>409</v>
      </c>
      <c r="AB13" s="49" t="s">
        <v>409</v>
      </c>
      <c r="AC13" s="38" t="s">
        <v>409</v>
      </c>
      <c r="AD13" s="38" t="s">
        <v>409</v>
      </c>
      <c r="AE13" s="38" t="s">
        <v>409</v>
      </c>
      <c r="AF13" s="38" t="s">
        <v>409</v>
      </c>
      <c r="AG13" s="46" t="s">
        <v>409</v>
      </c>
      <c r="AH13" s="49" t="s">
        <v>409</v>
      </c>
      <c r="AI13" s="38" t="s">
        <v>409</v>
      </c>
      <c r="AJ13" s="38" t="s">
        <v>409</v>
      </c>
      <c r="AK13" s="38" t="s">
        <v>409</v>
      </c>
      <c r="AL13" s="38" t="s">
        <v>409</v>
      </c>
      <c r="AM13" s="35" t="s">
        <v>409</v>
      </c>
      <c r="AN13" s="48" t="s">
        <v>408</v>
      </c>
      <c r="AO13" s="37"/>
      <c r="AP13" s="37"/>
      <c r="AQ13" s="73"/>
      <c r="AR13" s="48" t="s">
        <v>408</v>
      </c>
      <c r="AS13" s="37"/>
      <c r="AT13" s="37"/>
      <c r="AU13" s="37" t="s">
        <v>408</v>
      </c>
      <c r="AV13" s="37"/>
      <c r="AW13" s="37"/>
      <c r="AX13" s="81" t="s">
        <v>409</v>
      </c>
      <c r="AY13" s="82"/>
      <c r="AZ13" s="83"/>
    </row>
    <row r="14" ht="15.75" spans="1:52">
      <c r="A14" s="10" t="s">
        <v>417</v>
      </c>
      <c r="B14" s="11"/>
      <c r="C14" s="11"/>
      <c r="D14" s="11"/>
      <c r="E14" s="11"/>
      <c r="F14" s="11"/>
      <c r="G14" s="11"/>
      <c r="H14" s="11"/>
      <c r="I14" s="11"/>
      <c r="J14" s="36" t="s">
        <v>408</v>
      </c>
      <c r="K14" s="37"/>
      <c r="L14" s="37" t="s">
        <v>408</v>
      </c>
      <c r="M14" s="37"/>
      <c r="N14" s="38" t="s">
        <v>409</v>
      </c>
      <c r="O14" s="39"/>
      <c r="P14" s="37" t="s">
        <v>408</v>
      </c>
      <c r="Q14" s="37" t="s">
        <v>408</v>
      </c>
      <c r="R14" s="38" t="s">
        <v>409</v>
      </c>
      <c r="S14" s="37" t="s">
        <v>408</v>
      </c>
      <c r="T14" s="38" t="s">
        <v>409</v>
      </c>
      <c r="U14" s="46" t="s">
        <v>409</v>
      </c>
      <c r="V14" s="48" t="s">
        <v>408</v>
      </c>
      <c r="W14" s="37" t="s">
        <v>408</v>
      </c>
      <c r="X14" s="38" t="s">
        <v>409</v>
      </c>
      <c r="Y14" s="37" t="s">
        <v>408</v>
      </c>
      <c r="Z14" s="38" t="s">
        <v>409</v>
      </c>
      <c r="AA14" s="46" t="s">
        <v>409</v>
      </c>
      <c r="AB14" s="49" t="s">
        <v>409</v>
      </c>
      <c r="AC14" s="38" t="s">
        <v>409</v>
      </c>
      <c r="AD14" s="38" t="s">
        <v>409</v>
      </c>
      <c r="AE14" s="38" t="s">
        <v>409</v>
      </c>
      <c r="AF14" s="38" t="s">
        <v>409</v>
      </c>
      <c r="AG14" s="46" t="s">
        <v>409</v>
      </c>
      <c r="AH14" s="49" t="s">
        <v>409</v>
      </c>
      <c r="AI14" s="38" t="s">
        <v>409</v>
      </c>
      <c r="AJ14" s="38" t="s">
        <v>409</v>
      </c>
      <c r="AK14" s="38" t="s">
        <v>409</v>
      </c>
      <c r="AL14" s="38" t="s">
        <v>409</v>
      </c>
      <c r="AM14" s="35" t="s">
        <v>409</v>
      </c>
      <c r="AN14" s="48" t="s">
        <v>408</v>
      </c>
      <c r="AO14" s="37"/>
      <c r="AP14" s="37"/>
      <c r="AQ14" s="73"/>
      <c r="AR14" s="48" t="s">
        <v>408</v>
      </c>
      <c r="AS14" s="37"/>
      <c r="AT14" s="37"/>
      <c r="AU14" s="37" t="s">
        <v>409</v>
      </c>
      <c r="AV14" s="37"/>
      <c r="AW14" s="37"/>
      <c r="AX14" s="81" t="s">
        <v>409</v>
      </c>
      <c r="AY14" s="82"/>
      <c r="AZ14" s="83"/>
    </row>
    <row r="15" ht="15.75" spans="1:52">
      <c r="A15" s="10" t="s">
        <v>418</v>
      </c>
      <c r="B15" s="11"/>
      <c r="C15" s="11"/>
      <c r="D15" s="11"/>
      <c r="E15" s="11"/>
      <c r="F15" s="11"/>
      <c r="G15" s="11"/>
      <c r="H15" s="11"/>
      <c r="I15" s="11"/>
      <c r="J15" s="36" t="s">
        <v>408</v>
      </c>
      <c r="K15" s="37"/>
      <c r="L15" s="37" t="s">
        <v>408</v>
      </c>
      <c r="M15" s="37"/>
      <c r="N15" s="38" t="s">
        <v>409</v>
      </c>
      <c r="O15" s="39"/>
      <c r="P15" s="37" t="s">
        <v>408</v>
      </c>
      <c r="Q15" s="37" t="s">
        <v>408</v>
      </c>
      <c r="R15" s="38" t="s">
        <v>409</v>
      </c>
      <c r="S15" s="37" t="s">
        <v>408</v>
      </c>
      <c r="T15" s="38" t="s">
        <v>409</v>
      </c>
      <c r="U15" s="46" t="s">
        <v>409</v>
      </c>
      <c r="V15" s="48" t="s">
        <v>408</v>
      </c>
      <c r="W15" s="37" t="s">
        <v>408</v>
      </c>
      <c r="X15" s="38" t="s">
        <v>409</v>
      </c>
      <c r="Y15" s="37" t="s">
        <v>408</v>
      </c>
      <c r="Z15" s="38" t="s">
        <v>409</v>
      </c>
      <c r="AA15" s="46" t="s">
        <v>409</v>
      </c>
      <c r="AB15" s="49" t="s">
        <v>409</v>
      </c>
      <c r="AC15" s="38" t="s">
        <v>409</v>
      </c>
      <c r="AD15" s="38" t="s">
        <v>409</v>
      </c>
      <c r="AE15" s="38" t="s">
        <v>409</v>
      </c>
      <c r="AF15" s="38" t="s">
        <v>409</v>
      </c>
      <c r="AG15" s="46" t="s">
        <v>409</v>
      </c>
      <c r="AH15" s="49" t="s">
        <v>409</v>
      </c>
      <c r="AI15" s="38" t="s">
        <v>409</v>
      </c>
      <c r="AJ15" s="38" t="s">
        <v>409</v>
      </c>
      <c r="AK15" s="38" t="s">
        <v>409</v>
      </c>
      <c r="AL15" s="38" t="s">
        <v>409</v>
      </c>
      <c r="AM15" s="35" t="s">
        <v>409</v>
      </c>
      <c r="AN15" s="48" t="s">
        <v>408</v>
      </c>
      <c r="AO15" s="37"/>
      <c r="AP15" s="37"/>
      <c r="AQ15" s="73"/>
      <c r="AR15" s="48" t="s">
        <v>408</v>
      </c>
      <c r="AS15" s="37"/>
      <c r="AT15" s="37"/>
      <c r="AU15" s="37" t="s">
        <v>409</v>
      </c>
      <c r="AV15" s="37"/>
      <c r="AW15" s="37"/>
      <c r="AX15" s="81" t="s">
        <v>409</v>
      </c>
      <c r="AY15" s="82"/>
      <c r="AZ15" s="83"/>
    </row>
    <row r="16" ht="15.75" spans="1:52">
      <c r="A16" s="10" t="s">
        <v>419</v>
      </c>
      <c r="B16" s="11"/>
      <c r="C16" s="11"/>
      <c r="D16" s="11"/>
      <c r="E16" s="11"/>
      <c r="F16" s="11"/>
      <c r="G16" s="11"/>
      <c r="H16" s="11"/>
      <c r="I16" s="11"/>
      <c r="J16" s="36" t="s">
        <v>408</v>
      </c>
      <c r="K16" s="37"/>
      <c r="L16" s="37" t="s">
        <v>408</v>
      </c>
      <c r="M16" s="37"/>
      <c r="N16" s="38" t="s">
        <v>409</v>
      </c>
      <c r="O16" s="39"/>
      <c r="P16" s="37" t="s">
        <v>408</v>
      </c>
      <c r="Q16" s="37" t="s">
        <v>408</v>
      </c>
      <c r="R16" s="38" t="s">
        <v>409</v>
      </c>
      <c r="S16" s="37" t="s">
        <v>408</v>
      </c>
      <c r="T16" s="38" t="s">
        <v>409</v>
      </c>
      <c r="U16" s="46" t="s">
        <v>409</v>
      </c>
      <c r="V16" s="48" t="s">
        <v>408</v>
      </c>
      <c r="W16" s="37" t="s">
        <v>408</v>
      </c>
      <c r="X16" s="38" t="s">
        <v>409</v>
      </c>
      <c r="Y16" s="37" t="s">
        <v>408</v>
      </c>
      <c r="Z16" s="38" t="s">
        <v>409</v>
      </c>
      <c r="AA16" s="46" t="s">
        <v>409</v>
      </c>
      <c r="AB16" s="49" t="s">
        <v>409</v>
      </c>
      <c r="AC16" s="38" t="s">
        <v>409</v>
      </c>
      <c r="AD16" s="38" t="s">
        <v>409</v>
      </c>
      <c r="AE16" s="38" t="s">
        <v>409</v>
      </c>
      <c r="AF16" s="38" t="s">
        <v>409</v>
      </c>
      <c r="AG16" s="46" t="s">
        <v>409</v>
      </c>
      <c r="AH16" s="49" t="s">
        <v>409</v>
      </c>
      <c r="AI16" s="38" t="s">
        <v>409</v>
      </c>
      <c r="AJ16" s="38" t="s">
        <v>409</v>
      </c>
      <c r="AK16" s="38" t="s">
        <v>409</v>
      </c>
      <c r="AL16" s="38" t="s">
        <v>409</v>
      </c>
      <c r="AM16" s="35" t="s">
        <v>409</v>
      </c>
      <c r="AN16" s="48" t="s">
        <v>408</v>
      </c>
      <c r="AO16" s="37"/>
      <c r="AP16" s="37"/>
      <c r="AQ16" s="73"/>
      <c r="AR16" s="48" t="s">
        <v>408</v>
      </c>
      <c r="AS16" s="37"/>
      <c r="AT16" s="37"/>
      <c r="AU16" s="37" t="s">
        <v>408</v>
      </c>
      <c r="AV16" s="37"/>
      <c r="AW16" s="37"/>
      <c r="AX16" s="81" t="s">
        <v>409</v>
      </c>
      <c r="AY16" s="82"/>
      <c r="AZ16" s="83"/>
    </row>
    <row r="17" ht="15.75" spans="1:52">
      <c r="A17" s="10" t="s">
        <v>420</v>
      </c>
      <c r="B17" s="11"/>
      <c r="C17" s="11"/>
      <c r="D17" s="11"/>
      <c r="E17" s="11"/>
      <c r="F17" s="11"/>
      <c r="G17" s="11"/>
      <c r="H17" s="11"/>
      <c r="I17" s="11"/>
      <c r="J17" s="36" t="s">
        <v>408</v>
      </c>
      <c r="K17" s="37"/>
      <c r="L17" s="37" t="s">
        <v>408</v>
      </c>
      <c r="M17" s="37"/>
      <c r="N17" s="38" t="s">
        <v>409</v>
      </c>
      <c r="O17" s="39"/>
      <c r="P17" s="38" t="s">
        <v>409</v>
      </c>
      <c r="Q17" s="38" t="s">
        <v>409</v>
      </c>
      <c r="R17" s="38" t="s">
        <v>409</v>
      </c>
      <c r="S17" s="38" t="s">
        <v>409</v>
      </c>
      <c r="T17" s="38" t="s">
        <v>409</v>
      </c>
      <c r="U17" s="46" t="s">
        <v>409</v>
      </c>
      <c r="V17" s="49" t="s">
        <v>409</v>
      </c>
      <c r="W17" s="37" t="s">
        <v>408</v>
      </c>
      <c r="X17" s="38" t="s">
        <v>409</v>
      </c>
      <c r="Y17" s="37" t="s">
        <v>408</v>
      </c>
      <c r="Z17" s="38" t="s">
        <v>409</v>
      </c>
      <c r="AA17" s="46" t="s">
        <v>409</v>
      </c>
      <c r="AB17" s="49" t="s">
        <v>409</v>
      </c>
      <c r="AC17" s="38" t="s">
        <v>409</v>
      </c>
      <c r="AD17" s="38" t="s">
        <v>409</v>
      </c>
      <c r="AE17" s="38" t="s">
        <v>409</v>
      </c>
      <c r="AF17" s="38" t="s">
        <v>409</v>
      </c>
      <c r="AG17" s="46" t="s">
        <v>409</v>
      </c>
      <c r="AH17" s="49" t="s">
        <v>409</v>
      </c>
      <c r="AI17" s="38" t="s">
        <v>409</v>
      </c>
      <c r="AJ17" s="38" t="s">
        <v>409</v>
      </c>
      <c r="AK17" s="38" t="s">
        <v>409</v>
      </c>
      <c r="AL17" s="38" t="s">
        <v>409</v>
      </c>
      <c r="AM17" s="35" t="s">
        <v>409</v>
      </c>
      <c r="AN17" s="48" t="s">
        <v>409</v>
      </c>
      <c r="AO17" s="37"/>
      <c r="AP17" s="37"/>
      <c r="AQ17" s="73"/>
      <c r="AR17" s="48" t="s">
        <v>409</v>
      </c>
      <c r="AS17" s="37"/>
      <c r="AT17" s="37"/>
      <c r="AU17" s="37" t="s">
        <v>409</v>
      </c>
      <c r="AV17" s="37"/>
      <c r="AW17" s="37"/>
      <c r="AX17" s="81" t="s">
        <v>409</v>
      </c>
      <c r="AY17" s="82"/>
      <c r="AZ17" s="83"/>
    </row>
    <row r="18" ht="15.75" spans="1:52">
      <c r="A18" s="12" t="s">
        <v>421</v>
      </c>
      <c r="B18" s="13"/>
      <c r="C18" s="13"/>
      <c r="D18" s="13"/>
      <c r="E18" s="13"/>
      <c r="F18" s="13"/>
      <c r="G18" s="13"/>
      <c r="H18" s="13"/>
      <c r="I18" s="13"/>
      <c r="J18" s="36" t="s">
        <v>408</v>
      </c>
      <c r="K18" s="37"/>
      <c r="L18" s="37" t="s">
        <v>408</v>
      </c>
      <c r="M18" s="37"/>
      <c r="N18" s="38" t="s">
        <v>409</v>
      </c>
      <c r="O18" s="39"/>
      <c r="P18" s="38" t="s">
        <v>409</v>
      </c>
      <c r="Q18" s="38" t="s">
        <v>409</v>
      </c>
      <c r="R18" s="38" t="s">
        <v>409</v>
      </c>
      <c r="S18" s="38" t="s">
        <v>409</v>
      </c>
      <c r="T18" s="38" t="s">
        <v>409</v>
      </c>
      <c r="U18" s="46" t="s">
        <v>409</v>
      </c>
      <c r="V18" s="49" t="s">
        <v>409</v>
      </c>
      <c r="W18" s="37" t="s">
        <v>408</v>
      </c>
      <c r="X18" s="38" t="s">
        <v>409</v>
      </c>
      <c r="Y18" s="37" t="s">
        <v>408</v>
      </c>
      <c r="Z18" s="38" t="s">
        <v>409</v>
      </c>
      <c r="AA18" s="46" t="s">
        <v>409</v>
      </c>
      <c r="AB18" s="49" t="s">
        <v>409</v>
      </c>
      <c r="AC18" s="38" t="s">
        <v>409</v>
      </c>
      <c r="AD18" s="38" t="s">
        <v>409</v>
      </c>
      <c r="AE18" s="38" t="s">
        <v>409</v>
      </c>
      <c r="AF18" s="38" t="s">
        <v>409</v>
      </c>
      <c r="AG18" s="46" t="s">
        <v>409</v>
      </c>
      <c r="AH18" s="49" t="s">
        <v>409</v>
      </c>
      <c r="AI18" s="38" t="s">
        <v>409</v>
      </c>
      <c r="AJ18" s="38" t="s">
        <v>409</v>
      </c>
      <c r="AK18" s="38" t="s">
        <v>409</v>
      </c>
      <c r="AL18" s="38" t="s">
        <v>409</v>
      </c>
      <c r="AM18" s="35" t="s">
        <v>409</v>
      </c>
      <c r="AN18" s="48" t="s">
        <v>409</v>
      </c>
      <c r="AO18" s="37"/>
      <c r="AP18" s="37"/>
      <c r="AQ18" s="73"/>
      <c r="AR18" s="48" t="s">
        <v>409</v>
      </c>
      <c r="AS18" s="37"/>
      <c r="AT18" s="37"/>
      <c r="AU18" s="37" t="s">
        <v>409</v>
      </c>
      <c r="AV18" s="37"/>
      <c r="AW18" s="37"/>
      <c r="AX18" s="81" t="s">
        <v>409</v>
      </c>
      <c r="AY18" s="82"/>
      <c r="AZ18" s="83"/>
    </row>
    <row r="23" spans="1:1">
      <c r="A23" s="1" t="s">
        <v>422</v>
      </c>
    </row>
  </sheetData>
  <sheetProtection formatCells="0" insertHyperlinks="0" autoFilter="0"/>
  <mergeCells count="132">
    <mergeCell ref="P2:AM2"/>
    <mergeCell ref="P3:U3"/>
    <mergeCell ref="V3:AA3"/>
    <mergeCell ref="AB3:AG3"/>
    <mergeCell ref="AH3:AM3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6:I6"/>
    <mergeCell ref="J6:K6"/>
    <mergeCell ref="L6:M6"/>
    <mergeCell ref="N6:O6"/>
    <mergeCell ref="AN6:AQ6"/>
    <mergeCell ref="AR6:AT6"/>
    <mergeCell ref="AU6:AW6"/>
    <mergeCell ref="AX6:AZ6"/>
    <mergeCell ref="A7:I7"/>
    <mergeCell ref="J7:K7"/>
    <mergeCell ref="L7:M7"/>
    <mergeCell ref="N7:O7"/>
    <mergeCell ref="AN7:AQ7"/>
    <mergeCell ref="AR7:AT7"/>
    <mergeCell ref="AU7:AW7"/>
    <mergeCell ref="AX7:AZ7"/>
    <mergeCell ref="A8:I8"/>
    <mergeCell ref="J8:K8"/>
    <mergeCell ref="L8:M8"/>
    <mergeCell ref="N8:O8"/>
    <mergeCell ref="AN8:AQ8"/>
    <mergeCell ref="AR8:AT8"/>
    <mergeCell ref="AU8:AW8"/>
    <mergeCell ref="AX8:AZ8"/>
    <mergeCell ref="A9:I9"/>
    <mergeCell ref="J9:K9"/>
    <mergeCell ref="L9:M9"/>
    <mergeCell ref="N9:O9"/>
    <mergeCell ref="AN9:AQ9"/>
    <mergeCell ref="AR9:AT9"/>
    <mergeCell ref="AU9:AW9"/>
    <mergeCell ref="AX9:AZ9"/>
    <mergeCell ref="A10:I10"/>
    <mergeCell ref="J10:K10"/>
    <mergeCell ref="L10:M10"/>
    <mergeCell ref="N10:O10"/>
    <mergeCell ref="AN10:AQ10"/>
    <mergeCell ref="AR10:AT10"/>
    <mergeCell ref="AU10:AW10"/>
    <mergeCell ref="AX10:AZ10"/>
    <mergeCell ref="A11:I11"/>
    <mergeCell ref="J11:K11"/>
    <mergeCell ref="L11:M11"/>
    <mergeCell ref="N11:O11"/>
    <mergeCell ref="AN11:AQ11"/>
    <mergeCell ref="AR11:AT11"/>
    <mergeCell ref="AU11:AW11"/>
    <mergeCell ref="AX11:AZ11"/>
    <mergeCell ref="A12:I12"/>
    <mergeCell ref="J12:K12"/>
    <mergeCell ref="L12:M12"/>
    <mergeCell ref="N12:O12"/>
    <mergeCell ref="AN12:AQ12"/>
    <mergeCell ref="AR12:AT12"/>
    <mergeCell ref="AU12:AW12"/>
    <mergeCell ref="AX12:AZ12"/>
    <mergeCell ref="A13:I13"/>
    <mergeCell ref="J13:K13"/>
    <mergeCell ref="L13:M13"/>
    <mergeCell ref="N13:O13"/>
    <mergeCell ref="AN13:AQ13"/>
    <mergeCell ref="AR13:AT13"/>
    <mergeCell ref="AU13:AW13"/>
    <mergeCell ref="AX13:AZ13"/>
    <mergeCell ref="A14:I14"/>
    <mergeCell ref="J14:K14"/>
    <mergeCell ref="L14:M14"/>
    <mergeCell ref="N14:O14"/>
    <mergeCell ref="AN14:AQ14"/>
    <mergeCell ref="AR14:AT14"/>
    <mergeCell ref="AU14:AW14"/>
    <mergeCell ref="AX14:AZ14"/>
    <mergeCell ref="A15:I15"/>
    <mergeCell ref="J15:K15"/>
    <mergeCell ref="L15:M15"/>
    <mergeCell ref="N15:O15"/>
    <mergeCell ref="AN15:AQ15"/>
    <mergeCell ref="AR15:AT15"/>
    <mergeCell ref="AU15:AW15"/>
    <mergeCell ref="AX15:AZ15"/>
    <mergeCell ref="A16:I16"/>
    <mergeCell ref="J16:K16"/>
    <mergeCell ref="L16:M16"/>
    <mergeCell ref="N16:O16"/>
    <mergeCell ref="AN16:AQ16"/>
    <mergeCell ref="AR16:AT16"/>
    <mergeCell ref="AU16:AW16"/>
    <mergeCell ref="AX16:AZ16"/>
    <mergeCell ref="A17:I17"/>
    <mergeCell ref="J17:K17"/>
    <mergeCell ref="L17:M17"/>
    <mergeCell ref="N17:O17"/>
    <mergeCell ref="AN17:AQ17"/>
    <mergeCell ref="AR17:AT17"/>
    <mergeCell ref="AU17:AW17"/>
    <mergeCell ref="AX17:AZ17"/>
    <mergeCell ref="A18:I18"/>
    <mergeCell ref="J18:K18"/>
    <mergeCell ref="L18:M18"/>
    <mergeCell ref="N18:O18"/>
    <mergeCell ref="AN18:AQ18"/>
    <mergeCell ref="AR18:AT18"/>
    <mergeCell ref="AU18:AW18"/>
    <mergeCell ref="AX18:AZ18"/>
    <mergeCell ref="A2:I5"/>
    <mergeCell ref="J2:O3"/>
    <mergeCell ref="AN2:AQ3"/>
    <mergeCell ref="AR2:AZ3"/>
    <mergeCell ref="J4:K5"/>
    <mergeCell ref="L4:M5"/>
    <mergeCell ref="N4:O5"/>
    <mergeCell ref="AN4:AQ5"/>
    <mergeCell ref="AR4:AT5"/>
    <mergeCell ref="AU4:AW5"/>
    <mergeCell ref="AX4:AZ5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showGridLines="0" workbookViewId="0">
      <selection activeCell="Q26" sqref="Q26"/>
    </sheetView>
  </sheetViews>
  <sheetFormatPr defaultColWidth="2.33333333333333" defaultRowHeight="14.25" outlineLevelCol="5"/>
  <cols>
    <col min="1" max="1" width="3.35833333333333" style="512" customWidth="1"/>
    <col min="2" max="2" width="9" style="513" customWidth="1"/>
    <col min="3" max="3" width="43.45" style="512" customWidth="1"/>
    <col min="4" max="4" width="12.2666666666667" style="512" customWidth="1"/>
    <col min="5" max="5" width="10.9083333333333" style="512" customWidth="1"/>
    <col min="6" max="6" width="11.55" style="512" customWidth="1"/>
    <col min="7" max="16384" width="2.33333333333333" style="514"/>
  </cols>
  <sheetData>
    <row r="1" s="511" customFormat="1" ht="17.25" spans="1:6">
      <c r="A1" s="515"/>
      <c r="B1" s="516"/>
      <c r="C1" s="515"/>
      <c r="D1" s="515"/>
      <c r="E1" s="515"/>
      <c r="F1" s="515"/>
    </row>
    <row r="2" s="511" customFormat="1" ht="34.5" spans="1:6">
      <c r="A2" s="517"/>
      <c r="B2" s="518" t="s">
        <v>9</v>
      </c>
      <c r="C2" s="518"/>
      <c r="D2" s="518"/>
      <c r="E2" s="518"/>
      <c r="F2" s="518"/>
    </row>
    <row r="3" s="511" customFormat="1" ht="16.5" spans="1:6">
      <c r="A3" s="519"/>
      <c r="B3" s="520" t="s">
        <v>10</v>
      </c>
      <c r="C3" s="521" t="s">
        <v>11</v>
      </c>
      <c r="D3" s="521" t="s">
        <v>12</v>
      </c>
      <c r="E3" s="521" t="s">
        <v>13</v>
      </c>
      <c r="F3" s="522" t="s">
        <v>14</v>
      </c>
    </row>
    <row r="4" s="511" customFormat="1" ht="16.5" spans="1:6">
      <c r="A4" s="519"/>
      <c r="B4" s="523"/>
      <c r="C4" s="524"/>
      <c r="D4" s="525"/>
      <c r="E4" s="525"/>
      <c r="F4" s="526"/>
    </row>
    <row r="5" ht="16.5" spans="1:6">
      <c r="A5" s="519"/>
      <c r="B5" s="527"/>
      <c r="C5" s="528"/>
      <c r="D5" s="525"/>
      <c r="E5" s="525"/>
      <c r="F5" s="529"/>
    </row>
    <row r="6" ht="16.5" spans="1:6">
      <c r="A6" s="519"/>
      <c r="B6" s="527"/>
      <c r="C6" s="528"/>
      <c r="D6" s="525"/>
      <c r="E6" s="525"/>
      <c r="F6" s="529"/>
    </row>
    <row r="7" ht="16.5" spans="1:6">
      <c r="A7" s="519"/>
      <c r="B7" s="530"/>
      <c r="C7" s="531"/>
      <c r="D7" s="532"/>
      <c r="E7" s="532"/>
      <c r="F7" s="533"/>
    </row>
    <row r="8" ht="16.5" spans="1:6">
      <c r="A8" s="519"/>
      <c r="B8" s="530"/>
      <c r="C8" s="531"/>
      <c r="D8" s="532"/>
      <c r="E8" s="532"/>
      <c r="F8" s="533"/>
    </row>
    <row r="9" ht="16.5" spans="1:6">
      <c r="A9" s="519"/>
      <c r="B9" s="530"/>
      <c r="C9" s="531"/>
      <c r="D9" s="532"/>
      <c r="E9" s="532"/>
      <c r="F9" s="533"/>
    </row>
    <row r="10" ht="16.5" spans="1:6">
      <c r="A10" s="519"/>
      <c r="B10" s="530"/>
      <c r="C10" s="534"/>
      <c r="D10" s="535"/>
      <c r="E10" s="535"/>
      <c r="F10" s="536"/>
    </row>
    <row r="11" ht="16.5" spans="1:6">
      <c r="A11" s="519"/>
      <c r="B11" s="530"/>
      <c r="C11" s="534"/>
      <c r="D11" s="535"/>
      <c r="E11" s="535"/>
      <c r="F11" s="536"/>
    </row>
    <row r="12" ht="16.5" spans="1:6">
      <c r="A12" s="519"/>
      <c r="B12" s="530"/>
      <c r="C12" s="531"/>
      <c r="D12" s="532"/>
      <c r="E12" s="532"/>
      <c r="F12" s="533"/>
    </row>
    <row r="13" ht="16.5" spans="1:6">
      <c r="A13" s="519"/>
      <c r="B13" s="530"/>
      <c r="C13" s="531"/>
      <c r="D13" s="532"/>
      <c r="E13" s="532"/>
      <c r="F13" s="533"/>
    </row>
    <row r="14" ht="16.5" spans="1:6">
      <c r="A14" s="519"/>
      <c r="B14" s="530"/>
      <c r="C14" s="531"/>
      <c r="D14" s="532"/>
      <c r="E14" s="532"/>
      <c r="F14" s="533"/>
    </row>
    <row r="15" ht="16.5" spans="1:6">
      <c r="A15" s="519"/>
      <c r="B15" s="530"/>
      <c r="C15" s="531"/>
      <c r="D15" s="532"/>
      <c r="E15" s="532"/>
      <c r="F15" s="533"/>
    </row>
    <row r="16" ht="16.5" spans="1:6">
      <c r="A16" s="519"/>
      <c r="B16" s="530"/>
      <c r="C16" s="531"/>
      <c r="D16" s="532"/>
      <c r="E16" s="532"/>
      <c r="F16" s="533"/>
    </row>
    <row r="17" ht="16.5" spans="1:6">
      <c r="A17" s="519"/>
      <c r="B17" s="530"/>
      <c r="C17" s="531"/>
      <c r="D17" s="532"/>
      <c r="E17" s="532"/>
      <c r="F17" s="533"/>
    </row>
    <row r="18" ht="16.5" spans="1:6">
      <c r="A18" s="519"/>
      <c r="B18" s="530"/>
      <c r="C18" s="531"/>
      <c r="D18" s="532"/>
      <c r="E18" s="532"/>
      <c r="F18" s="533"/>
    </row>
    <row r="19" ht="16.5" spans="1:6">
      <c r="A19" s="519"/>
      <c r="B19" s="530"/>
      <c r="C19" s="531"/>
      <c r="D19" s="532"/>
      <c r="E19" s="532"/>
      <c r="F19" s="533"/>
    </row>
    <row r="20" ht="16.5" spans="1:6">
      <c r="A20" s="519"/>
      <c r="B20" s="530"/>
      <c r="C20" s="531"/>
      <c r="D20" s="532"/>
      <c r="E20" s="532"/>
      <c r="F20" s="533"/>
    </row>
    <row r="21" ht="16.5" spans="1:6">
      <c r="A21" s="519"/>
      <c r="B21" s="530"/>
      <c r="C21" s="531"/>
      <c r="D21" s="532"/>
      <c r="E21" s="532"/>
      <c r="F21" s="533"/>
    </row>
    <row r="22" ht="17.25" spans="1:6">
      <c r="A22" s="519"/>
      <c r="B22" s="537"/>
      <c r="C22" s="538"/>
      <c r="D22" s="539"/>
      <c r="E22" s="539"/>
      <c r="F22" s="540"/>
    </row>
    <row r="23" ht="17.25" spans="1:6">
      <c r="A23" s="515"/>
      <c r="B23" s="516"/>
      <c r="C23" s="515"/>
      <c r="D23" s="515"/>
      <c r="E23" s="515"/>
      <c r="F23" s="515"/>
    </row>
    <row r="24" ht="17.25" spans="1:6">
      <c r="A24" s="515"/>
      <c r="B24" s="516"/>
      <c r="C24" s="515"/>
      <c r="D24" s="515"/>
      <c r="E24" s="515"/>
      <c r="F24" s="515"/>
    </row>
    <row r="25" ht="17.25" spans="1:6">
      <c r="A25" s="515"/>
      <c r="B25" s="516"/>
      <c r="C25" s="515"/>
      <c r="D25" s="515"/>
      <c r="E25" s="515"/>
      <c r="F25" s="515"/>
    </row>
  </sheetData>
  <sheetProtection insertRows="0" insertHyperlinks="0" deleteRows="0" sort="0" autoFilter="0"/>
  <mergeCells count="2">
    <mergeCell ref="A1:F1"/>
    <mergeCell ref="B2:F2"/>
  </mergeCells>
  <pageMargins left="0.393055555555556" right="0.393055555555556" top="0.471527777777778" bottom="0.471527777777778" header="0.196527777777778" footer="0.196527777777778"/>
  <pageSetup paperSize="9" orientation="landscape" verticalDpi="3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0"/>
  <sheetViews>
    <sheetView showGridLines="0" workbookViewId="0">
      <selection activeCell="A20" sqref="$A20:$XFD20"/>
    </sheetView>
  </sheetViews>
  <sheetFormatPr defaultColWidth="9" defaultRowHeight="13.5"/>
  <cols>
    <col min="1" max="1" width="3.775" customWidth="1"/>
    <col min="2" max="4" width="9.33333333333333" customWidth="1"/>
    <col min="5" max="15" width="9.66666666666667" customWidth="1"/>
  </cols>
  <sheetData>
    <row r="1" ht="27" customHeight="1" spans="2:14">
      <c r="B1" s="422" t="s">
        <v>15</v>
      </c>
      <c r="C1" s="423"/>
      <c r="D1" s="424"/>
      <c r="E1" s="425" t="s">
        <v>16</v>
      </c>
      <c r="F1" s="426"/>
      <c r="G1" s="427" t="s">
        <v>17</v>
      </c>
      <c r="H1" s="428"/>
      <c r="I1" s="481"/>
      <c r="J1" s="425" t="s">
        <v>18</v>
      </c>
      <c r="K1" s="426"/>
      <c r="L1" s="482" t="s">
        <v>19</v>
      </c>
      <c r="M1" s="482" t="s">
        <v>20</v>
      </c>
      <c r="N1" s="483" t="s">
        <v>21</v>
      </c>
    </row>
    <row r="2" ht="14.25" customHeight="1" spans="2:14">
      <c r="B2" s="429" t="s">
        <v>22</v>
      </c>
      <c r="C2" s="430"/>
      <c r="D2" s="431"/>
      <c r="E2" s="429"/>
      <c r="F2" s="431"/>
      <c r="G2" s="429"/>
      <c r="H2" s="430"/>
      <c r="I2" s="431"/>
      <c r="J2" s="429"/>
      <c r="K2" s="431"/>
      <c r="L2" s="484">
        <v>42525</v>
      </c>
      <c r="M2" s="485" t="s">
        <v>23</v>
      </c>
      <c r="N2" s="485">
        <v>0.1</v>
      </c>
    </row>
    <row r="3" ht="14.25" customHeight="1" spans="2:14">
      <c r="B3" s="429" t="s">
        <v>24</v>
      </c>
      <c r="C3" s="430"/>
      <c r="D3" s="431"/>
      <c r="E3" s="429"/>
      <c r="F3" s="431"/>
      <c r="G3" s="429"/>
      <c r="H3" s="430"/>
      <c r="I3" s="431"/>
      <c r="J3" s="429"/>
      <c r="K3" s="431"/>
      <c r="L3" s="484">
        <v>42525</v>
      </c>
      <c r="M3" s="485" t="s">
        <v>23</v>
      </c>
      <c r="N3" s="485"/>
    </row>
    <row r="4" spans="3:14">
      <c r="C4" s="432"/>
      <c r="D4" s="433"/>
      <c r="E4" s="434"/>
      <c r="F4" s="434"/>
      <c r="G4" s="435"/>
      <c r="H4" s="434"/>
      <c r="I4" s="434"/>
      <c r="J4" s="434"/>
      <c r="K4" s="434"/>
      <c r="L4" s="434"/>
      <c r="M4" s="486"/>
      <c r="N4" s="487"/>
    </row>
    <row r="5" spans="3:16">
      <c r="C5" s="432"/>
      <c r="D5" s="433"/>
      <c r="E5" s="436"/>
      <c r="F5" s="432"/>
      <c r="G5" s="432"/>
      <c r="H5" s="432"/>
      <c r="I5" s="436"/>
      <c r="J5" s="436"/>
      <c r="K5" s="436"/>
      <c r="L5" s="436"/>
      <c r="M5" s="436"/>
      <c r="N5" s="436"/>
      <c r="O5" s="436"/>
      <c r="P5" s="436"/>
    </row>
    <row r="6" spans="2:18">
      <c r="B6" s="437" t="s">
        <v>25</v>
      </c>
      <c r="C6" s="437"/>
      <c r="D6" s="437"/>
      <c r="E6" s="436"/>
      <c r="F6" s="432"/>
      <c r="G6" s="432"/>
      <c r="H6" s="432"/>
      <c r="I6" s="488" t="s">
        <v>26</v>
      </c>
      <c r="J6" s="489"/>
      <c r="K6" s="488" t="s">
        <v>27</v>
      </c>
      <c r="L6" s="489"/>
      <c r="M6" s="488" t="s">
        <v>28</v>
      </c>
      <c r="N6" s="489"/>
      <c r="O6" s="488" t="s">
        <v>29</v>
      </c>
      <c r="P6" s="489"/>
      <c r="Q6" s="488" t="s">
        <v>30</v>
      </c>
      <c r="R6" s="489"/>
    </row>
    <row r="7" spans="1:18">
      <c r="A7" s="438" t="s">
        <v>31</v>
      </c>
      <c r="B7" s="438" t="s">
        <v>32</v>
      </c>
      <c r="C7" s="438"/>
      <c r="D7" s="438"/>
      <c r="E7" s="439" t="s">
        <v>33</v>
      </c>
      <c r="F7" s="440" t="s">
        <v>34</v>
      </c>
      <c r="G7" s="441" t="s">
        <v>35</v>
      </c>
      <c r="H7" s="441" t="s">
        <v>36</v>
      </c>
      <c r="I7" s="441" t="s">
        <v>37</v>
      </c>
      <c r="J7" s="490" t="s">
        <v>38</v>
      </c>
      <c r="K7" s="441" t="s">
        <v>37</v>
      </c>
      <c r="L7" s="490" t="s">
        <v>38</v>
      </c>
      <c r="M7" s="441" t="s">
        <v>37</v>
      </c>
      <c r="N7" s="490" t="s">
        <v>38</v>
      </c>
      <c r="O7" s="441" t="s">
        <v>37</v>
      </c>
      <c r="P7" s="490" t="s">
        <v>38</v>
      </c>
      <c r="Q7" s="441" t="s">
        <v>37</v>
      </c>
      <c r="R7" s="490" t="s">
        <v>38</v>
      </c>
    </row>
    <row r="8" spans="1:18">
      <c r="A8" s="438">
        <v>1</v>
      </c>
      <c r="B8" s="442" t="s">
        <v>39</v>
      </c>
      <c r="C8" s="442"/>
      <c r="D8" s="442"/>
      <c r="E8" s="442" t="s">
        <v>40</v>
      </c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3"/>
      <c r="Q8" s="443"/>
      <c r="R8" s="443"/>
    </row>
    <row r="9" spans="1:18">
      <c r="A9" s="438">
        <v>2</v>
      </c>
      <c r="B9" s="442"/>
      <c r="C9" s="442"/>
      <c r="D9" s="442"/>
      <c r="E9" s="442" t="s">
        <v>41</v>
      </c>
      <c r="F9" s="443"/>
      <c r="G9" s="443"/>
      <c r="H9" s="443"/>
      <c r="I9" s="443"/>
      <c r="J9" s="443"/>
      <c r="K9" s="443"/>
      <c r="L9" s="443"/>
      <c r="M9" s="443"/>
      <c r="N9" s="443"/>
      <c r="O9" s="443"/>
      <c r="P9" s="443"/>
      <c r="Q9" s="443"/>
      <c r="R9" s="443"/>
    </row>
    <row r="10" spans="1:18">
      <c r="A10" s="438">
        <v>3</v>
      </c>
      <c r="B10" s="442" t="s">
        <v>42</v>
      </c>
      <c r="C10" s="442"/>
      <c r="D10" s="442"/>
      <c r="E10" s="442" t="s">
        <v>43</v>
      </c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</row>
    <row r="11" spans="1:18">
      <c r="A11" s="438">
        <v>4</v>
      </c>
      <c r="B11" s="442"/>
      <c r="C11" s="442"/>
      <c r="D11" s="442"/>
      <c r="E11" s="442"/>
      <c r="F11" s="443"/>
      <c r="G11" s="443"/>
      <c r="H11" s="443"/>
      <c r="I11" s="443"/>
      <c r="J11" s="443"/>
      <c r="K11" s="443"/>
      <c r="L11" s="443"/>
      <c r="M11" s="443"/>
      <c r="N11" s="443"/>
      <c r="O11" s="443"/>
      <c r="P11" s="443"/>
      <c r="Q11" s="443"/>
      <c r="R11" s="443"/>
    </row>
    <row r="12" spans="1:18">
      <c r="A12" s="438">
        <v>5</v>
      </c>
      <c r="B12" s="442"/>
      <c r="C12" s="442"/>
      <c r="D12" s="442"/>
      <c r="E12" s="442"/>
      <c r="F12" s="443"/>
      <c r="G12" s="443"/>
      <c r="H12" s="443"/>
      <c r="I12" s="443"/>
      <c r="J12" s="443"/>
      <c r="K12" s="443"/>
      <c r="L12" s="443"/>
      <c r="M12" s="443"/>
      <c r="N12" s="443"/>
      <c r="O12" s="443"/>
      <c r="P12" s="443"/>
      <c r="Q12" s="443"/>
      <c r="R12" s="443"/>
    </row>
    <row r="13" outlineLevel="1" spans="1:18">
      <c r="A13" s="438">
        <v>6</v>
      </c>
      <c r="B13" s="442"/>
      <c r="C13" s="442"/>
      <c r="D13" s="442"/>
      <c r="E13" s="442"/>
      <c r="F13" s="443"/>
      <c r="G13" s="443"/>
      <c r="H13" s="443"/>
      <c r="I13" s="443"/>
      <c r="J13" s="443"/>
      <c r="K13" s="443"/>
      <c r="L13" s="443"/>
      <c r="M13" s="443"/>
      <c r="N13" s="443"/>
      <c r="O13" s="443"/>
      <c r="P13" s="443"/>
      <c r="Q13" s="443"/>
      <c r="R13" s="443"/>
    </row>
    <row r="14" outlineLevel="1" spans="1:18">
      <c r="A14" s="438">
        <v>7</v>
      </c>
      <c r="B14" s="442"/>
      <c r="C14" s="442"/>
      <c r="D14" s="442"/>
      <c r="E14" s="442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3"/>
    </row>
    <row r="15" outlineLevel="1" spans="1:18">
      <c r="A15" s="438">
        <v>8</v>
      </c>
      <c r="B15" s="442"/>
      <c r="C15" s="442"/>
      <c r="D15" s="442"/>
      <c r="E15" s="442"/>
      <c r="F15" s="443"/>
      <c r="G15" s="443"/>
      <c r="H15" s="443"/>
      <c r="I15" s="443"/>
      <c r="J15" s="443"/>
      <c r="K15" s="443"/>
      <c r="L15" s="443"/>
      <c r="M15" s="443"/>
      <c r="N15" s="443"/>
      <c r="O15" s="443"/>
      <c r="P15" s="443"/>
      <c r="Q15" s="443"/>
      <c r="R15" s="443"/>
    </row>
    <row r="16" outlineLevel="1" spans="1:18">
      <c r="A16" s="438">
        <v>9</v>
      </c>
      <c r="B16" s="442"/>
      <c r="C16" s="442"/>
      <c r="D16" s="442"/>
      <c r="E16" s="442"/>
      <c r="F16" s="443"/>
      <c r="G16" s="443"/>
      <c r="H16" s="443"/>
      <c r="I16" s="443"/>
      <c r="J16" s="443"/>
      <c r="K16" s="443"/>
      <c r="L16" s="443"/>
      <c r="M16" s="443"/>
      <c r="N16" s="443"/>
      <c r="O16" s="443"/>
      <c r="P16" s="443"/>
      <c r="Q16" s="443"/>
      <c r="R16" s="443"/>
    </row>
    <row r="17" outlineLevel="1" spans="1:18">
      <c r="A17" s="438">
        <v>10</v>
      </c>
      <c r="B17" s="442"/>
      <c r="C17" s="442"/>
      <c r="D17" s="442"/>
      <c r="E17" s="442"/>
      <c r="F17" s="443"/>
      <c r="G17" s="443"/>
      <c r="H17" s="443"/>
      <c r="I17" s="443"/>
      <c r="J17" s="443"/>
      <c r="K17" s="443"/>
      <c r="L17" s="443"/>
      <c r="M17" s="443"/>
      <c r="N17" s="443"/>
      <c r="O17" s="443"/>
      <c r="P17" s="443"/>
      <c r="Q17" s="443"/>
      <c r="R17" s="443"/>
    </row>
    <row r="18" spans="2:18">
      <c r="B18" s="444" t="s">
        <v>44</v>
      </c>
      <c r="C18" s="445"/>
      <c r="D18" s="445"/>
      <c r="E18" s="446"/>
      <c r="F18" s="447">
        <f>SUM(F8:F17)</f>
        <v>0</v>
      </c>
      <c r="G18" s="447">
        <f>SUM(G8:G17)</f>
        <v>0</v>
      </c>
      <c r="H18" s="447">
        <f>SUM(H8:H17)</f>
        <v>0</v>
      </c>
      <c r="I18" s="447">
        <f>SUM(I8:I17)</f>
        <v>0</v>
      </c>
      <c r="J18" s="447">
        <f t="shared" ref="J18:R18" si="0">SUM(J8:J17)</f>
        <v>0</v>
      </c>
      <c r="K18" s="447">
        <f t="shared" si="0"/>
        <v>0</v>
      </c>
      <c r="L18" s="447">
        <f t="shared" si="0"/>
        <v>0</v>
      </c>
      <c r="M18" s="447">
        <f t="shared" si="0"/>
        <v>0</v>
      </c>
      <c r="N18" s="447">
        <f t="shared" si="0"/>
        <v>0</v>
      </c>
      <c r="O18" s="447">
        <f t="shared" si="0"/>
        <v>0</v>
      </c>
      <c r="P18" s="447">
        <f t="shared" si="0"/>
        <v>0</v>
      </c>
      <c r="Q18" s="447">
        <f t="shared" si="0"/>
        <v>0</v>
      </c>
      <c r="R18" s="447">
        <f t="shared" si="0"/>
        <v>0</v>
      </c>
    </row>
    <row r="19" spans="3:15">
      <c r="C19" s="432"/>
      <c r="D19" s="433"/>
      <c r="E19" s="434"/>
      <c r="F19" s="434"/>
      <c r="G19" s="435"/>
      <c r="H19" s="432"/>
      <c r="I19" s="432"/>
      <c r="J19" s="432"/>
      <c r="K19" s="432"/>
      <c r="L19" s="432"/>
      <c r="M19" s="432"/>
      <c r="N19" s="432"/>
      <c r="O19" s="432"/>
    </row>
    <row r="20" spans="2:14">
      <c r="B20" s="448" t="s">
        <v>45</v>
      </c>
      <c r="C20" s="448"/>
      <c r="D20" s="448"/>
      <c r="E20" s="449" t="s">
        <v>46</v>
      </c>
      <c r="F20" s="448"/>
      <c r="G20" s="448"/>
      <c r="H20" s="448"/>
      <c r="I20" s="491"/>
      <c r="J20" s="432"/>
      <c r="K20" s="432"/>
      <c r="L20" s="432"/>
      <c r="M20" s="432"/>
      <c r="N20" s="432"/>
    </row>
    <row r="21" ht="14.25" spans="2:14">
      <c r="B21" s="450" t="s">
        <v>47</v>
      </c>
      <c r="C21" s="439" t="s">
        <v>48</v>
      </c>
      <c r="D21" s="451">
        <v>42522</v>
      </c>
      <c r="E21" s="452" t="s">
        <v>49</v>
      </c>
      <c r="F21" s="453"/>
      <c r="G21" s="453"/>
      <c r="H21" s="453"/>
      <c r="I21" s="492" t="s">
        <v>50</v>
      </c>
      <c r="J21" s="452" t="s">
        <v>51</v>
      </c>
      <c r="K21" s="453"/>
      <c r="L21" s="453"/>
      <c r="M21" s="453"/>
      <c r="N21" s="493" t="s">
        <v>50</v>
      </c>
    </row>
    <row r="22" ht="15" spans="2:14">
      <c r="B22" s="454"/>
      <c r="C22" s="439" t="s">
        <v>52</v>
      </c>
      <c r="D22" s="455" t="s">
        <v>23</v>
      </c>
      <c r="E22" s="452" t="s">
        <v>53</v>
      </c>
      <c r="F22" s="453"/>
      <c r="G22" s="453"/>
      <c r="H22" s="453"/>
      <c r="I22" s="492" t="s">
        <v>50</v>
      </c>
      <c r="J22" s="458" t="s">
        <v>54</v>
      </c>
      <c r="K22" s="459"/>
      <c r="L22" s="459"/>
      <c r="M22" s="460"/>
      <c r="N22" s="493" t="s">
        <v>50</v>
      </c>
    </row>
    <row r="23" ht="15" spans="2:14">
      <c r="B23" s="454"/>
      <c r="C23" s="456" t="s">
        <v>55</v>
      </c>
      <c r="D23" s="455" t="s">
        <v>56</v>
      </c>
      <c r="E23" s="452" t="s">
        <v>57</v>
      </c>
      <c r="F23" s="453"/>
      <c r="G23" s="453"/>
      <c r="H23" s="453"/>
      <c r="I23" s="492" t="s">
        <v>50</v>
      </c>
      <c r="J23" s="458" t="s">
        <v>58</v>
      </c>
      <c r="K23" s="459"/>
      <c r="L23" s="459"/>
      <c r="M23" s="460"/>
      <c r="N23" s="493" t="s">
        <v>50</v>
      </c>
    </row>
    <row r="24" ht="15" spans="2:14">
      <c r="B24" s="454"/>
      <c r="C24" s="457"/>
      <c r="D24" s="455" t="s">
        <v>59</v>
      </c>
      <c r="E24" s="452" t="s">
        <v>60</v>
      </c>
      <c r="F24" s="453"/>
      <c r="G24" s="453"/>
      <c r="H24" s="453"/>
      <c r="I24" s="493" t="s">
        <v>50</v>
      </c>
      <c r="J24" s="458" t="s">
        <v>61</v>
      </c>
      <c r="K24" s="459"/>
      <c r="L24" s="459"/>
      <c r="M24" s="460"/>
      <c r="N24" s="493" t="s">
        <v>62</v>
      </c>
    </row>
    <row r="25" ht="15" spans="2:14">
      <c r="B25" s="454"/>
      <c r="C25" s="457"/>
      <c r="D25" s="455"/>
      <c r="E25" s="452" t="s">
        <v>63</v>
      </c>
      <c r="F25" s="453"/>
      <c r="G25" s="453"/>
      <c r="H25" s="453"/>
      <c r="I25" s="493" t="s">
        <v>50</v>
      </c>
      <c r="J25" s="458" t="s">
        <v>64</v>
      </c>
      <c r="K25" s="459"/>
      <c r="L25" s="459"/>
      <c r="M25" s="460"/>
      <c r="N25" s="493" t="s">
        <v>62</v>
      </c>
    </row>
    <row r="26" ht="15" spans="2:14">
      <c r="B26" s="454"/>
      <c r="C26" s="457"/>
      <c r="D26" s="455"/>
      <c r="E26" s="458" t="s">
        <v>65</v>
      </c>
      <c r="F26" s="459"/>
      <c r="G26" s="459"/>
      <c r="H26" s="460"/>
      <c r="I26" s="493" t="s">
        <v>50</v>
      </c>
      <c r="J26" s="458" t="s">
        <v>66</v>
      </c>
      <c r="K26" s="459"/>
      <c r="L26" s="459"/>
      <c r="M26" s="460"/>
      <c r="N26" s="493" t="s">
        <v>62</v>
      </c>
    </row>
    <row r="27" ht="15" spans="2:14">
      <c r="B27" s="454"/>
      <c r="C27" s="457"/>
      <c r="D27" s="455"/>
      <c r="E27" s="458" t="s">
        <v>67</v>
      </c>
      <c r="F27" s="459"/>
      <c r="G27" s="459"/>
      <c r="H27" s="460"/>
      <c r="I27" s="493" t="s">
        <v>62</v>
      </c>
      <c r="J27" s="458" t="s">
        <v>68</v>
      </c>
      <c r="K27" s="459"/>
      <c r="L27" s="459"/>
      <c r="M27" s="460"/>
      <c r="N27" s="493" t="s">
        <v>62</v>
      </c>
    </row>
    <row r="28" ht="15" spans="2:14">
      <c r="B28" s="454"/>
      <c r="C28" s="457"/>
      <c r="D28" s="455"/>
      <c r="E28" s="458" t="s">
        <v>69</v>
      </c>
      <c r="F28" s="459"/>
      <c r="G28" s="459"/>
      <c r="H28" s="460"/>
      <c r="I28" s="493" t="s">
        <v>50</v>
      </c>
      <c r="J28" s="458"/>
      <c r="K28" s="459"/>
      <c r="L28" s="459"/>
      <c r="M28" s="460"/>
      <c r="N28" s="493"/>
    </row>
    <row r="29" ht="14.25" spans="2:14">
      <c r="B29" s="461"/>
      <c r="C29" s="462" t="s">
        <v>70</v>
      </c>
      <c r="D29" s="463" t="s">
        <v>71</v>
      </c>
      <c r="E29" s="464"/>
      <c r="F29" s="464"/>
      <c r="G29" s="464"/>
      <c r="H29" s="464"/>
      <c r="I29" s="494">
        <v>0</v>
      </c>
      <c r="J29" s="464"/>
      <c r="K29" s="464"/>
      <c r="L29" s="464"/>
      <c r="M29" s="464"/>
      <c r="N29" s="494">
        <v>0</v>
      </c>
    </row>
    <row r="30" ht="14.25" spans="2:14">
      <c r="B30" s="450" t="s">
        <v>72</v>
      </c>
      <c r="C30" s="439" t="s">
        <v>48</v>
      </c>
      <c r="D30" s="451">
        <v>42526</v>
      </c>
      <c r="E30" s="452" t="s">
        <v>73</v>
      </c>
      <c r="F30" s="453"/>
      <c r="G30" s="453"/>
      <c r="H30" s="453"/>
      <c r="I30" s="492" t="s">
        <v>50</v>
      </c>
      <c r="J30" s="458" t="s">
        <v>74</v>
      </c>
      <c r="K30" s="459"/>
      <c r="L30" s="459"/>
      <c r="M30" s="460"/>
      <c r="N30" s="493" t="s">
        <v>50</v>
      </c>
    </row>
    <row r="31" ht="15" spans="2:14">
      <c r="B31" s="454"/>
      <c r="C31" s="439" t="s">
        <v>52</v>
      </c>
      <c r="D31" s="455" t="s">
        <v>23</v>
      </c>
      <c r="E31" s="452" t="s">
        <v>75</v>
      </c>
      <c r="F31" s="453"/>
      <c r="G31" s="453"/>
      <c r="H31" s="453"/>
      <c r="I31" s="492" t="s">
        <v>50</v>
      </c>
      <c r="J31" s="458" t="s">
        <v>76</v>
      </c>
      <c r="K31" s="459"/>
      <c r="L31" s="459"/>
      <c r="M31" s="460"/>
      <c r="N31" s="493" t="s">
        <v>77</v>
      </c>
    </row>
    <row r="32" ht="15" spans="2:14">
      <c r="B32" s="454"/>
      <c r="C32" s="456" t="s">
        <v>55</v>
      </c>
      <c r="D32" s="455" t="s">
        <v>56</v>
      </c>
      <c r="E32" s="452" t="s">
        <v>78</v>
      </c>
      <c r="F32" s="453"/>
      <c r="G32" s="453"/>
      <c r="H32" s="453"/>
      <c r="I32" s="492" t="s">
        <v>50</v>
      </c>
      <c r="J32" s="458" t="s">
        <v>79</v>
      </c>
      <c r="K32" s="459"/>
      <c r="L32" s="459"/>
      <c r="M32" s="460"/>
      <c r="N32" s="493" t="s">
        <v>50</v>
      </c>
    </row>
    <row r="33" ht="15" spans="2:14">
      <c r="B33" s="454"/>
      <c r="C33" s="457"/>
      <c r="D33" s="455" t="s">
        <v>80</v>
      </c>
      <c r="E33" s="458"/>
      <c r="F33" s="459"/>
      <c r="G33" s="459"/>
      <c r="H33" s="460"/>
      <c r="I33" s="492"/>
      <c r="J33" s="452" t="s">
        <v>81</v>
      </c>
      <c r="K33" s="453"/>
      <c r="L33" s="453"/>
      <c r="M33" s="453"/>
      <c r="N33" s="493" t="s">
        <v>50</v>
      </c>
    </row>
    <row r="34" ht="15" spans="2:14">
      <c r="B34" s="454"/>
      <c r="C34" s="457"/>
      <c r="D34" s="455"/>
      <c r="E34" s="465" t="s">
        <v>82</v>
      </c>
      <c r="F34" s="456"/>
      <c r="G34" s="456"/>
      <c r="I34" s="494">
        <v>0</v>
      </c>
      <c r="N34" s="495">
        <v>0</v>
      </c>
    </row>
    <row r="35" ht="15" spans="2:14">
      <c r="B35" s="454"/>
      <c r="C35" s="466"/>
      <c r="D35" s="455"/>
      <c r="E35" s="467" t="s">
        <v>83</v>
      </c>
      <c r="F35" s="468"/>
      <c r="G35" s="468"/>
      <c r="H35" s="468"/>
      <c r="I35" s="468"/>
      <c r="J35" s="468"/>
      <c r="K35" s="468"/>
      <c r="L35" s="468"/>
      <c r="M35" s="468"/>
      <c r="N35" s="496"/>
    </row>
    <row r="36" ht="14.25" spans="2:14">
      <c r="B36" s="461"/>
      <c r="C36" s="469" t="s">
        <v>70</v>
      </c>
      <c r="D36" s="470" t="s">
        <v>71</v>
      </c>
      <c r="E36" s="471"/>
      <c r="F36" s="472"/>
      <c r="G36" s="472"/>
      <c r="H36" s="472"/>
      <c r="I36" s="472"/>
      <c r="J36" s="472"/>
      <c r="K36" s="472"/>
      <c r="L36" s="472"/>
      <c r="M36" s="472"/>
      <c r="N36" s="497"/>
    </row>
    <row r="62" spans="2:4">
      <c r="B62" s="448" t="s">
        <v>84</v>
      </c>
      <c r="C62" s="448"/>
      <c r="D62" s="448"/>
    </row>
    <row r="63" spans="2:17">
      <c r="B63" s="473"/>
      <c r="C63" s="474"/>
      <c r="D63" s="475"/>
      <c r="F63" s="476" t="s">
        <v>85</v>
      </c>
      <c r="G63" s="477"/>
      <c r="H63" s="477"/>
      <c r="I63" s="477"/>
      <c r="J63" s="477"/>
      <c r="K63" s="489"/>
      <c r="L63" s="476" t="s">
        <v>86</v>
      </c>
      <c r="M63" s="477"/>
      <c r="N63" s="477"/>
      <c r="O63" s="477"/>
      <c r="P63" s="477"/>
      <c r="Q63" s="489"/>
    </row>
    <row r="64" spans="1:17">
      <c r="A64" s="438" t="s">
        <v>31</v>
      </c>
      <c r="B64" s="438" t="s">
        <v>32</v>
      </c>
      <c r="C64" s="438"/>
      <c r="D64" s="478"/>
      <c r="E64" s="439" t="s">
        <v>87</v>
      </c>
      <c r="F64" s="479" t="s">
        <v>52</v>
      </c>
      <c r="G64" s="480" t="s">
        <v>88</v>
      </c>
      <c r="H64" s="480" t="s">
        <v>89</v>
      </c>
      <c r="I64" s="498" t="s">
        <v>90</v>
      </c>
      <c r="J64" s="498" t="s">
        <v>91</v>
      </c>
      <c r="K64" s="499" t="s">
        <v>92</v>
      </c>
      <c r="L64" s="479" t="s">
        <v>52</v>
      </c>
      <c r="M64" s="480" t="s">
        <v>88</v>
      </c>
      <c r="N64" s="480" t="s">
        <v>89</v>
      </c>
      <c r="O64" s="498" t="s">
        <v>90</v>
      </c>
      <c r="P64" s="498" t="s">
        <v>91</v>
      </c>
      <c r="Q64" s="499" t="s">
        <v>92</v>
      </c>
    </row>
    <row r="65" spans="1:17">
      <c r="A65" s="438">
        <v>1</v>
      </c>
      <c r="B65" s="500" t="str">
        <f t="shared" ref="B65:B74" si="1">IF(B8="","",B8)</f>
        <v>受注入力</v>
      </c>
      <c r="C65" s="500"/>
      <c r="D65" s="501"/>
      <c r="E65" s="443" t="str">
        <f t="shared" ref="E65:E74" si="2">IF(K8="","",K8)</f>
        <v/>
      </c>
      <c r="F65" s="502"/>
      <c r="G65" s="503"/>
      <c r="H65" s="503"/>
      <c r="I65" s="508">
        <v>0</v>
      </c>
      <c r="J65" s="508">
        <v>0</v>
      </c>
      <c r="K65" s="509" t="str">
        <f t="shared" ref="K65:K79" si="3">IF(I65=0,"0",J65/I65)</f>
        <v>0</v>
      </c>
      <c r="L65" s="502"/>
      <c r="M65" s="503"/>
      <c r="N65" s="503"/>
      <c r="O65" s="508">
        <v>0</v>
      </c>
      <c r="P65" s="508">
        <v>0</v>
      </c>
      <c r="Q65" s="509" t="str">
        <f t="shared" ref="Q65:Q79" si="4">IF(O65=0,"0",P65/O65)</f>
        <v>0</v>
      </c>
    </row>
    <row r="66" spans="1:17">
      <c r="A66" s="438">
        <v>2</v>
      </c>
      <c r="B66" s="500" t="str">
        <f t="shared" si="1"/>
        <v/>
      </c>
      <c r="C66" s="500"/>
      <c r="D66" s="501"/>
      <c r="E66" s="443" t="str">
        <f t="shared" si="2"/>
        <v/>
      </c>
      <c r="F66" s="502"/>
      <c r="G66" s="503"/>
      <c r="H66" s="503"/>
      <c r="I66" s="508">
        <v>0</v>
      </c>
      <c r="J66" s="508">
        <v>0</v>
      </c>
      <c r="K66" s="509" t="str">
        <f t="shared" si="3"/>
        <v>0</v>
      </c>
      <c r="L66" s="502"/>
      <c r="M66" s="503"/>
      <c r="N66" s="503"/>
      <c r="O66" s="508">
        <v>0</v>
      </c>
      <c r="P66" s="508">
        <v>0</v>
      </c>
      <c r="Q66" s="509" t="str">
        <f t="shared" si="4"/>
        <v>0</v>
      </c>
    </row>
    <row r="67" spans="1:17">
      <c r="A67" s="438">
        <v>3</v>
      </c>
      <c r="B67" s="500" t="str">
        <f t="shared" si="1"/>
        <v>作業指示の自動印刷</v>
      </c>
      <c r="C67" s="500"/>
      <c r="D67" s="501"/>
      <c r="E67" s="443" t="str">
        <f t="shared" si="2"/>
        <v/>
      </c>
      <c r="F67" s="502" t="s">
        <v>23</v>
      </c>
      <c r="G67" s="503">
        <v>42525</v>
      </c>
      <c r="H67" s="503">
        <v>42525</v>
      </c>
      <c r="I67" s="508">
        <v>0</v>
      </c>
      <c r="J67" s="508">
        <v>0</v>
      </c>
      <c r="K67" s="509" t="str">
        <f t="shared" si="3"/>
        <v>0</v>
      </c>
      <c r="L67" s="502"/>
      <c r="M67" s="503"/>
      <c r="N67" s="503"/>
      <c r="O67" s="508">
        <v>0</v>
      </c>
      <c r="P67" s="508">
        <v>0</v>
      </c>
      <c r="Q67" s="509" t="str">
        <f t="shared" si="4"/>
        <v>0</v>
      </c>
    </row>
    <row r="68" spans="1:17">
      <c r="A68" s="438">
        <v>4</v>
      </c>
      <c r="B68" s="500" t="str">
        <f t="shared" si="1"/>
        <v/>
      </c>
      <c r="C68" s="500"/>
      <c r="D68" s="501"/>
      <c r="E68" s="443" t="str">
        <f t="shared" si="2"/>
        <v/>
      </c>
      <c r="F68" s="502"/>
      <c r="G68" s="503"/>
      <c r="H68" s="503"/>
      <c r="I68" s="508">
        <v>0</v>
      </c>
      <c r="J68" s="508">
        <v>0</v>
      </c>
      <c r="K68" s="509" t="str">
        <f t="shared" si="3"/>
        <v>0</v>
      </c>
      <c r="L68" s="502"/>
      <c r="M68" s="503"/>
      <c r="N68" s="503"/>
      <c r="O68" s="508">
        <v>0</v>
      </c>
      <c r="P68" s="508">
        <v>0</v>
      </c>
      <c r="Q68" s="509" t="str">
        <f t="shared" si="4"/>
        <v>0</v>
      </c>
    </row>
    <row r="69" spans="1:17">
      <c r="A69" s="438">
        <v>5</v>
      </c>
      <c r="B69" s="500" t="str">
        <f t="shared" si="1"/>
        <v/>
      </c>
      <c r="C69" s="500"/>
      <c r="D69" s="501"/>
      <c r="E69" s="443" t="str">
        <f t="shared" si="2"/>
        <v/>
      </c>
      <c r="F69" s="502"/>
      <c r="G69" s="503"/>
      <c r="H69" s="503"/>
      <c r="I69" s="508">
        <v>0</v>
      </c>
      <c r="J69" s="508">
        <v>0</v>
      </c>
      <c r="K69" s="509" t="str">
        <f t="shared" si="3"/>
        <v>0</v>
      </c>
      <c r="L69" s="502"/>
      <c r="M69" s="503"/>
      <c r="N69" s="503"/>
      <c r="O69" s="508">
        <v>0</v>
      </c>
      <c r="P69" s="508">
        <v>0</v>
      </c>
      <c r="Q69" s="509" t="str">
        <f t="shared" si="4"/>
        <v>0</v>
      </c>
    </row>
    <row r="70" outlineLevel="1" spans="1:17">
      <c r="A70" s="438">
        <v>6</v>
      </c>
      <c r="B70" s="500" t="str">
        <f t="shared" si="1"/>
        <v/>
      </c>
      <c r="C70" s="500"/>
      <c r="D70" s="501"/>
      <c r="E70" s="443" t="str">
        <f t="shared" si="2"/>
        <v/>
      </c>
      <c r="F70" s="502"/>
      <c r="G70" s="503"/>
      <c r="H70" s="503"/>
      <c r="I70" s="508">
        <v>0</v>
      </c>
      <c r="J70" s="508">
        <v>0</v>
      </c>
      <c r="K70" s="509" t="str">
        <f t="shared" si="3"/>
        <v>0</v>
      </c>
      <c r="L70" s="502"/>
      <c r="M70" s="503"/>
      <c r="N70" s="503"/>
      <c r="O70" s="508">
        <v>0</v>
      </c>
      <c r="P70" s="508">
        <v>0</v>
      </c>
      <c r="Q70" s="509" t="str">
        <f t="shared" si="4"/>
        <v>0</v>
      </c>
    </row>
    <row r="71" outlineLevel="1" spans="1:17">
      <c r="A71" s="438">
        <v>7</v>
      </c>
      <c r="B71" s="500" t="str">
        <f t="shared" si="1"/>
        <v/>
      </c>
      <c r="C71" s="500"/>
      <c r="D71" s="501"/>
      <c r="E71" s="443" t="str">
        <f t="shared" si="2"/>
        <v/>
      </c>
      <c r="F71" s="502"/>
      <c r="G71" s="503"/>
      <c r="H71" s="503"/>
      <c r="I71" s="508">
        <v>0</v>
      </c>
      <c r="J71" s="508">
        <v>0</v>
      </c>
      <c r="K71" s="509" t="str">
        <f t="shared" si="3"/>
        <v>0</v>
      </c>
      <c r="L71" s="502"/>
      <c r="M71" s="503"/>
      <c r="N71" s="503"/>
      <c r="O71" s="508">
        <v>0</v>
      </c>
      <c r="P71" s="508">
        <v>0</v>
      </c>
      <c r="Q71" s="509" t="str">
        <f t="shared" si="4"/>
        <v>0</v>
      </c>
    </row>
    <row r="72" outlineLevel="1" spans="1:17">
      <c r="A72" s="438">
        <v>8</v>
      </c>
      <c r="B72" s="500" t="str">
        <f t="shared" si="1"/>
        <v/>
      </c>
      <c r="C72" s="500"/>
      <c r="D72" s="501"/>
      <c r="E72" s="443" t="str">
        <f t="shared" si="2"/>
        <v/>
      </c>
      <c r="F72" s="502"/>
      <c r="G72" s="503"/>
      <c r="H72" s="503"/>
      <c r="I72" s="508">
        <v>0</v>
      </c>
      <c r="J72" s="508">
        <v>0</v>
      </c>
      <c r="K72" s="509" t="str">
        <f t="shared" si="3"/>
        <v>0</v>
      </c>
      <c r="L72" s="502"/>
      <c r="M72" s="503"/>
      <c r="N72" s="503"/>
      <c r="O72" s="508">
        <v>0</v>
      </c>
      <c r="P72" s="508">
        <v>0</v>
      </c>
      <c r="Q72" s="509" t="str">
        <f t="shared" si="4"/>
        <v>0</v>
      </c>
    </row>
    <row r="73" outlineLevel="1" spans="1:17">
      <c r="A73" s="438">
        <v>9</v>
      </c>
      <c r="B73" s="500" t="str">
        <f t="shared" si="1"/>
        <v/>
      </c>
      <c r="C73" s="500"/>
      <c r="D73" s="501"/>
      <c r="E73" s="443" t="str">
        <f t="shared" si="2"/>
        <v/>
      </c>
      <c r="F73" s="502"/>
      <c r="G73" s="503"/>
      <c r="H73" s="503"/>
      <c r="I73" s="508">
        <v>0</v>
      </c>
      <c r="J73" s="508">
        <v>0</v>
      </c>
      <c r="K73" s="509" t="str">
        <f t="shared" si="3"/>
        <v>0</v>
      </c>
      <c r="L73" s="502"/>
      <c r="M73" s="503"/>
      <c r="N73" s="503"/>
      <c r="O73" s="508">
        <v>0</v>
      </c>
      <c r="P73" s="508">
        <v>0</v>
      </c>
      <c r="Q73" s="509" t="str">
        <f t="shared" si="4"/>
        <v>0</v>
      </c>
    </row>
    <row r="74" outlineLevel="1" spans="1:17">
      <c r="A74" s="438">
        <v>10</v>
      </c>
      <c r="B74" s="500" t="str">
        <f t="shared" si="1"/>
        <v/>
      </c>
      <c r="C74" s="500"/>
      <c r="D74" s="501"/>
      <c r="E74" s="443" t="str">
        <f t="shared" si="2"/>
        <v/>
      </c>
      <c r="F74" s="502"/>
      <c r="G74" s="503"/>
      <c r="H74" s="503"/>
      <c r="I74" s="508">
        <v>0</v>
      </c>
      <c r="J74" s="508">
        <v>0</v>
      </c>
      <c r="K74" s="509" t="str">
        <f t="shared" si="3"/>
        <v>0</v>
      </c>
      <c r="L74" s="502"/>
      <c r="M74" s="503"/>
      <c r="N74" s="503"/>
      <c r="O74" s="508">
        <v>0</v>
      </c>
      <c r="P74" s="508">
        <v>0</v>
      </c>
      <c r="Q74" s="509" t="str">
        <f t="shared" si="4"/>
        <v>0</v>
      </c>
    </row>
    <row r="75" outlineLevel="1" spans="1:17">
      <c r="A75" s="438">
        <v>11</v>
      </c>
      <c r="B75" s="500" t="e">
        <f>IF(#REF!="","",#REF!)</f>
        <v>#REF!</v>
      </c>
      <c r="C75" s="500"/>
      <c r="D75" s="501"/>
      <c r="E75" s="443" t="e">
        <f>IF(#REF!="","",#REF!)</f>
        <v>#REF!</v>
      </c>
      <c r="F75" s="502"/>
      <c r="G75" s="503"/>
      <c r="H75" s="503"/>
      <c r="I75" s="508">
        <v>0</v>
      </c>
      <c r="J75" s="508">
        <v>0</v>
      </c>
      <c r="K75" s="509" t="str">
        <f t="shared" si="3"/>
        <v>0</v>
      </c>
      <c r="L75" s="502"/>
      <c r="M75" s="503"/>
      <c r="N75" s="503"/>
      <c r="O75" s="508">
        <v>0</v>
      </c>
      <c r="P75" s="508">
        <v>0</v>
      </c>
      <c r="Q75" s="509" t="str">
        <f t="shared" si="4"/>
        <v>0</v>
      </c>
    </row>
    <row r="76" outlineLevel="1" spans="1:17">
      <c r="A76" s="438">
        <v>12</v>
      </c>
      <c r="B76" s="500" t="e">
        <f>IF(#REF!="","",#REF!)</f>
        <v>#REF!</v>
      </c>
      <c r="C76" s="500"/>
      <c r="D76" s="501"/>
      <c r="E76" s="443" t="e">
        <f>IF(#REF!="","",#REF!)</f>
        <v>#REF!</v>
      </c>
      <c r="F76" s="502"/>
      <c r="G76" s="503"/>
      <c r="H76" s="503"/>
      <c r="I76" s="508">
        <v>0</v>
      </c>
      <c r="J76" s="508">
        <v>0</v>
      </c>
      <c r="K76" s="509" t="str">
        <f t="shared" si="3"/>
        <v>0</v>
      </c>
      <c r="L76" s="502"/>
      <c r="M76" s="503"/>
      <c r="N76" s="503"/>
      <c r="O76" s="508">
        <v>0</v>
      </c>
      <c r="P76" s="508">
        <v>0</v>
      </c>
      <c r="Q76" s="509" t="str">
        <f t="shared" si="4"/>
        <v>0</v>
      </c>
    </row>
    <row r="77" outlineLevel="1" spans="1:17">
      <c r="A77" s="438">
        <v>13</v>
      </c>
      <c r="B77" s="500" t="e">
        <f>IF(#REF!="","",#REF!)</f>
        <v>#REF!</v>
      </c>
      <c r="C77" s="500"/>
      <c r="D77" s="501"/>
      <c r="E77" s="443" t="e">
        <f>IF(#REF!="","",#REF!)</f>
        <v>#REF!</v>
      </c>
      <c r="F77" s="502"/>
      <c r="G77" s="503"/>
      <c r="H77" s="503"/>
      <c r="I77" s="508">
        <v>0</v>
      </c>
      <c r="J77" s="508">
        <v>0</v>
      </c>
      <c r="K77" s="509" t="str">
        <f t="shared" si="3"/>
        <v>0</v>
      </c>
      <c r="L77" s="502"/>
      <c r="M77" s="503"/>
      <c r="N77" s="503"/>
      <c r="O77" s="508">
        <v>0</v>
      </c>
      <c r="P77" s="508">
        <v>0</v>
      </c>
      <c r="Q77" s="509" t="str">
        <f t="shared" si="4"/>
        <v>0</v>
      </c>
    </row>
    <row r="78" outlineLevel="1" spans="1:17">
      <c r="A78" s="438">
        <v>14</v>
      </c>
      <c r="B78" s="500" t="e">
        <f>IF(#REF!="","",#REF!)</f>
        <v>#REF!</v>
      </c>
      <c r="C78" s="500"/>
      <c r="D78" s="501"/>
      <c r="E78" s="443" t="e">
        <f>IF(#REF!="","",#REF!)</f>
        <v>#REF!</v>
      </c>
      <c r="F78" s="502"/>
      <c r="G78" s="503"/>
      <c r="H78" s="503"/>
      <c r="I78" s="508">
        <v>0</v>
      </c>
      <c r="J78" s="508">
        <v>0</v>
      </c>
      <c r="K78" s="509" t="str">
        <f t="shared" si="3"/>
        <v>0</v>
      </c>
      <c r="L78" s="502"/>
      <c r="M78" s="503"/>
      <c r="N78" s="503"/>
      <c r="O78" s="508">
        <v>0</v>
      </c>
      <c r="P78" s="508">
        <v>0</v>
      </c>
      <c r="Q78" s="509" t="str">
        <f t="shared" si="4"/>
        <v>0</v>
      </c>
    </row>
    <row r="79" outlineLevel="1" spans="1:17">
      <c r="A79" s="438">
        <v>15</v>
      </c>
      <c r="B79" s="500" t="e">
        <f>IF(#REF!="","",#REF!)</f>
        <v>#REF!</v>
      </c>
      <c r="C79" s="500"/>
      <c r="D79" s="501"/>
      <c r="E79" s="443" t="e">
        <f>IF(#REF!="","",#REF!)</f>
        <v>#REF!</v>
      </c>
      <c r="F79" s="502"/>
      <c r="G79" s="503"/>
      <c r="H79" s="503"/>
      <c r="I79" s="508">
        <v>0</v>
      </c>
      <c r="J79" s="508">
        <v>0</v>
      </c>
      <c r="K79" s="509" t="str">
        <f t="shared" si="3"/>
        <v>0</v>
      </c>
      <c r="L79" s="502"/>
      <c r="M79" s="503"/>
      <c r="N79" s="503"/>
      <c r="O79" s="508">
        <v>0</v>
      </c>
      <c r="P79" s="508">
        <v>0</v>
      </c>
      <c r="Q79" s="509" t="str">
        <f t="shared" si="4"/>
        <v>0</v>
      </c>
    </row>
    <row r="80" spans="2:17">
      <c r="B80" s="444" t="s">
        <v>44</v>
      </c>
      <c r="C80" s="445"/>
      <c r="D80" s="445"/>
      <c r="E80" s="504" t="e">
        <f>SUM(E65:E79)</f>
        <v>#REF!</v>
      </c>
      <c r="F80" s="505"/>
      <c r="G80" s="506"/>
      <c r="H80" s="507"/>
      <c r="I80" s="504">
        <f>SUM(I73:I79)</f>
        <v>0</v>
      </c>
      <c r="J80" s="504">
        <f>SUM(J73:J79)</f>
        <v>0</v>
      </c>
      <c r="K80" s="510" t="str">
        <f>IF(I80=0,"",J80/I80)</f>
        <v/>
      </c>
      <c r="L80" s="505"/>
      <c r="M80" s="506"/>
      <c r="N80" s="507"/>
      <c r="O80" s="504">
        <f>SUM(O73:O79)</f>
        <v>0</v>
      </c>
      <c r="P80" s="504">
        <f>SUM(P73:P79)</f>
        <v>0</v>
      </c>
      <c r="Q80" s="510" t="str">
        <f>IF(O80=0,"",P80/O80)</f>
        <v/>
      </c>
    </row>
  </sheetData>
  <sheetProtection formatCells="0" insertHyperlinks="0" autoFilter="0"/>
  <mergeCells count="73">
    <mergeCell ref="B1:D1"/>
    <mergeCell ref="E1:F1"/>
    <mergeCell ref="G1:I1"/>
    <mergeCell ref="J1:K1"/>
    <mergeCell ref="B2:D2"/>
    <mergeCell ref="E2:F2"/>
    <mergeCell ref="G2:I2"/>
    <mergeCell ref="J2:K2"/>
    <mergeCell ref="B3:D3"/>
    <mergeCell ref="E3:F3"/>
    <mergeCell ref="G3:I3"/>
    <mergeCell ref="J3:K3"/>
    <mergeCell ref="I6:J6"/>
    <mergeCell ref="K6:L6"/>
    <mergeCell ref="M6:N6"/>
    <mergeCell ref="O6:P6"/>
    <mergeCell ref="Q6:R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20:D20"/>
    <mergeCell ref="E21:H21"/>
    <mergeCell ref="J21:M21"/>
    <mergeCell ref="E22:H22"/>
    <mergeCell ref="J22:M22"/>
    <mergeCell ref="E23:H23"/>
    <mergeCell ref="J23:M23"/>
    <mergeCell ref="E24:H24"/>
    <mergeCell ref="J24:M24"/>
    <mergeCell ref="E25:H25"/>
    <mergeCell ref="J25:M25"/>
    <mergeCell ref="E26:H26"/>
    <mergeCell ref="J26:M26"/>
    <mergeCell ref="E27:H27"/>
    <mergeCell ref="J27:M27"/>
    <mergeCell ref="E28:H28"/>
    <mergeCell ref="J28:M28"/>
    <mergeCell ref="E30:H30"/>
    <mergeCell ref="J30:M30"/>
    <mergeCell ref="E31:H31"/>
    <mergeCell ref="J31:M31"/>
    <mergeCell ref="E32:H32"/>
    <mergeCell ref="J32:M32"/>
    <mergeCell ref="E33:H33"/>
    <mergeCell ref="J33:M33"/>
    <mergeCell ref="E34:G34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21:B29"/>
    <mergeCell ref="B30:B36"/>
    <mergeCell ref="E35:N36"/>
  </mergeCells>
  <conditionalFormatting sqref="F8:H8">
    <cfRule type="cellIs" dxfId="0" priority="6" stopIfTrue="1" operator="equal">
      <formula>"NG"</formula>
    </cfRule>
  </conditionalFormatting>
  <conditionalFormatting sqref="I8">
    <cfRule type="cellIs" dxfId="0" priority="13" stopIfTrue="1" operator="equal">
      <formula>"NG"</formula>
    </cfRule>
  </conditionalFormatting>
  <conditionalFormatting sqref="J8:R8">
    <cfRule type="cellIs" dxfId="0" priority="3" stopIfTrue="1" operator="equal">
      <formula>"NG"</formula>
    </cfRule>
  </conditionalFormatting>
  <conditionalFormatting sqref="F9:H9">
    <cfRule type="cellIs" dxfId="0" priority="5" stopIfTrue="1" operator="equal">
      <formula>"NG"</formula>
    </cfRule>
  </conditionalFormatting>
  <conditionalFormatting sqref="I9">
    <cfRule type="cellIs" dxfId="0" priority="10" stopIfTrue="1" operator="equal">
      <formula>"NG"</formula>
    </cfRule>
  </conditionalFormatting>
  <conditionalFormatting sqref="J9:R9">
    <cfRule type="cellIs" dxfId="0" priority="2" stopIfTrue="1" operator="equal">
      <formula>"NG"</formula>
    </cfRule>
  </conditionalFormatting>
  <conditionalFormatting sqref="F10:H10">
    <cfRule type="cellIs" dxfId="0" priority="4" stopIfTrue="1" operator="equal">
      <formula>"NG"</formula>
    </cfRule>
  </conditionalFormatting>
  <conditionalFormatting sqref="I10">
    <cfRule type="cellIs" dxfId="0" priority="9" stopIfTrue="1" operator="equal">
      <formula>"NG"</formula>
    </cfRule>
  </conditionalFormatting>
  <conditionalFormatting sqref="J10:R10">
    <cfRule type="cellIs" dxfId="0" priority="1" stopIfTrue="1" operator="equal">
      <formula>"NG"</formula>
    </cfRule>
  </conditionalFormatting>
  <conditionalFormatting sqref="E65:E79">
    <cfRule type="cellIs" dxfId="0" priority="7" stopIfTrue="1" operator="equal">
      <formula>"NG"</formula>
    </cfRule>
  </conditionalFormatting>
  <dataValidations count="1">
    <dataValidation type="list" allowBlank="1" showInputMessage="1" showErrorMessage="1" sqref="E8:E10">
      <formula1>"SMART開発,html開発,java開発(BL、WS),ASP.NET開発,C#exe開発"</formula1>
    </dataValidation>
  </dataValidations>
  <pageMargins left="0.590277777777778" right="0.393055555555556" top="0.747916666666667" bottom="0.747916666666667" header="0.313888888888889" footer="0.313888888888889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showGridLines="0" tabSelected="1" workbookViewId="0">
      <selection activeCell="A1" sqref="A1"/>
    </sheetView>
  </sheetViews>
  <sheetFormatPr defaultColWidth="9.81666666666667" defaultRowHeight="12.75"/>
  <cols>
    <col min="1" max="1" width="2.55" style="398" customWidth="1"/>
    <col min="2" max="2" width="18.5" style="397" customWidth="1"/>
    <col min="3" max="3" width="49.3833333333333" style="397" customWidth="1"/>
    <col min="4" max="4" width="10.25" style="397" customWidth="1"/>
    <col min="5" max="5" width="9.38333333333333" style="397" customWidth="1"/>
    <col min="6" max="6" width="8.25" style="397" customWidth="1"/>
    <col min="7" max="7" width="3.88333333333333" style="397" customWidth="1"/>
    <col min="8" max="8" width="7.88333333333333" style="397" customWidth="1"/>
    <col min="9" max="9" width="4.63333333333333" style="397" customWidth="1"/>
    <col min="10" max="249" width="9.81666666666667" style="397"/>
    <col min="250" max="250" width="1.725" style="397" customWidth="1"/>
    <col min="251" max="251" width="8.55" style="397" customWidth="1"/>
    <col min="252" max="252" width="15.3583333333333" style="397" customWidth="1"/>
    <col min="253" max="253" width="14.0916666666667" style="397" customWidth="1"/>
    <col min="254" max="254" width="12" style="397" customWidth="1"/>
    <col min="255" max="255" width="16.0916666666667" style="397" customWidth="1"/>
    <col min="256" max="256" width="13.175" style="397" customWidth="1"/>
    <col min="257" max="259" width="12" style="397" customWidth="1"/>
    <col min="260" max="261" width="11" style="397" customWidth="1"/>
    <col min="262" max="262" width="9.90833333333333" style="397" customWidth="1"/>
    <col min="263" max="263" width="11" style="397" customWidth="1"/>
    <col min="264" max="264" width="9.90833333333333" style="397" customWidth="1"/>
    <col min="265" max="505" width="9.81666666666667" style="397"/>
    <col min="506" max="506" width="1.725" style="397" customWidth="1"/>
    <col min="507" max="507" width="8.55" style="397" customWidth="1"/>
    <col min="508" max="508" width="15.3583333333333" style="397" customWidth="1"/>
    <col min="509" max="509" width="14.0916666666667" style="397" customWidth="1"/>
    <col min="510" max="510" width="12" style="397" customWidth="1"/>
    <col min="511" max="511" width="16.0916666666667" style="397" customWidth="1"/>
    <col min="512" max="512" width="13.175" style="397" customWidth="1"/>
    <col min="513" max="515" width="12" style="397" customWidth="1"/>
    <col min="516" max="517" width="11" style="397" customWidth="1"/>
    <col min="518" max="518" width="9.90833333333333" style="397" customWidth="1"/>
    <col min="519" max="519" width="11" style="397" customWidth="1"/>
    <col min="520" max="520" width="9.90833333333333" style="397" customWidth="1"/>
    <col min="521" max="761" width="9.81666666666667" style="397"/>
    <col min="762" max="762" width="1.725" style="397" customWidth="1"/>
    <col min="763" max="763" width="8.55" style="397" customWidth="1"/>
    <col min="764" max="764" width="15.3583333333333" style="397" customWidth="1"/>
    <col min="765" max="765" width="14.0916666666667" style="397" customWidth="1"/>
    <col min="766" max="766" width="12" style="397" customWidth="1"/>
    <col min="767" max="767" width="16.0916666666667" style="397" customWidth="1"/>
    <col min="768" max="768" width="13.175" style="397" customWidth="1"/>
    <col min="769" max="771" width="12" style="397" customWidth="1"/>
    <col min="772" max="773" width="11" style="397" customWidth="1"/>
    <col min="774" max="774" width="9.90833333333333" style="397" customWidth="1"/>
    <col min="775" max="775" width="11" style="397" customWidth="1"/>
    <col min="776" max="776" width="9.90833333333333" style="397" customWidth="1"/>
    <col min="777" max="1017" width="9.81666666666667" style="397"/>
    <col min="1018" max="1018" width="1.725" style="397" customWidth="1"/>
    <col min="1019" max="1019" width="8.55" style="397" customWidth="1"/>
    <col min="1020" max="1020" width="15.3583333333333" style="397" customWidth="1"/>
    <col min="1021" max="1021" width="14.0916666666667" style="397" customWidth="1"/>
    <col min="1022" max="1022" width="12" style="397" customWidth="1"/>
    <col min="1023" max="1023" width="16.0916666666667" style="397" customWidth="1"/>
    <col min="1024" max="1024" width="13.175" style="397" customWidth="1"/>
    <col min="1025" max="1027" width="12" style="397" customWidth="1"/>
    <col min="1028" max="1029" width="11" style="397" customWidth="1"/>
    <col min="1030" max="1030" width="9.90833333333333" style="397" customWidth="1"/>
    <col min="1031" max="1031" width="11" style="397" customWidth="1"/>
    <col min="1032" max="1032" width="9.90833333333333" style="397" customWidth="1"/>
    <col min="1033" max="1273" width="9.81666666666667" style="397"/>
    <col min="1274" max="1274" width="1.725" style="397" customWidth="1"/>
    <col min="1275" max="1275" width="8.55" style="397" customWidth="1"/>
    <col min="1276" max="1276" width="15.3583333333333" style="397" customWidth="1"/>
    <col min="1277" max="1277" width="14.0916666666667" style="397" customWidth="1"/>
    <col min="1278" max="1278" width="12" style="397" customWidth="1"/>
    <col min="1279" max="1279" width="16.0916666666667" style="397" customWidth="1"/>
    <col min="1280" max="1280" width="13.175" style="397" customWidth="1"/>
    <col min="1281" max="1283" width="12" style="397" customWidth="1"/>
    <col min="1284" max="1285" width="11" style="397" customWidth="1"/>
    <col min="1286" max="1286" width="9.90833333333333" style="397" customWidth="1"/>
    <col min="1287" max="1287" width="11" style="397" customWidth="1"/>
    <col min="1288" max="1288" width="9.90833333333333" style="397" customWidth="1"/>
    <col min="1289" max="1529" width="9.81666666666667" style="397"/>
    <col min="1530" max="1530" width="1.725" style="397" customWidth="1"/>
    <col min="1531" max="1531" width="8.55" style="397" customWidth="1"/>
    <col min="1532" max="1532" width="15.3583333333333" style="397" customWidth="1"/>
    <col min="1533" max="1533" width="14.0916666666667" style="397" customWidth="1"/>
    <col min="1534" max="1534" width="12" style="397" customWidth="1"/>
    <col min="1535" max="1535" width="16.0916666666667" style="397" customWidth="1"/>
    <col min="1536" max="1536" width="13.175" style="397" customWidth="1"/>
    <col min="1537" max="1539" width="12" style="397" customWidth="1"/>
    <col min="1540" max="1541" width="11" style="397" customWidth="1"/>
    <col min="1542" max="1542" width="9.90833333333333" style="397" customWidth="1"/>
    <col min="1543" max="1543" width="11" style="397" customWidth="1"/>
    <col min="1544" max="1544" width="9.90833333333333" style="397" customWidth="1"/>
    <col min="1545" max="1785" width="9.81666666666667" style="397"/>
    <col min="1786" max="1786" width="1.725" style="397" customWidth="1"/>
    <col min="1787" max="1787" width="8.55" style="397" customWidth="1"/>
    <col min="1788" max="1788" width="15.3583333333333" style="397" customWidth="1"/>
    <col min="1789" max="1789" width="14.0916666666667" style="397" customWidth="1"/>
    <col min="1790" max="1790" width="12" style="397" customWidth="1"/>
    <col min="1791" max="1791" width="16.0916666666667" style="397" customWidth="1"/>
    <col min="1792" max="1792" width="13.175" style="397" customWidth="1"/>
    <col min="1793" max="1795" width="12" style="397" customWidth="1"/>
    <col min="1796" max="1797" width="11" style="397" customWidth="1"/>
    <col min="1798" max="1798" width="9.90833333333333" style="397" customWidth="1"/>
    <col min="1799" max="1799" width="11" style="397" customWidth="1"/>
    <col min="1800" max="1800" width="9.90833333333333" style="397" customWidth="1"/>
    <col min="1801" max="2041" width="9.81666666666667" style="397"/>
    <col min="2042" max="2042" width="1.725" style="397" customWidth="1"/>
    <col min="2043" max="2043" width="8.55" style="397" customWidth="1"/>
    <col min="2044" max="2044" width="15.3583333333333" style="397" customWidth="1"/>
    <col min="2045" max="2045" width="14.0916666666667" style="397" customWidth="1"/>
    <col min="2046" max="2046" width="12" style="397" customWidth="1"/>
    <col min="2047" max="2047" width="16.0916666666667" style="397" customWidth="1"/>
    <col min="2048" max="2048" width="13.175" style="397" customWidth="1"/>
    <col min="2049" max="2051" width="12" style="397" customWidth="1"/>
    <col min="2052" max="2053" width="11" style="397" customWidth="1"/>
    <col min="2054" max="2054" width="9.90833333333333" style="397" customWidth="1"/>
    <col min="2055" max="2055" width="11" style="397" customWidth="1"/>
    <col min="2056" max="2056" width="9.90833333333333" style="397" customWidth="1"/>
    <col min="2057" max="2297" width="9.81666666666667" style="397"/>
    <col min="2298" max="2298" width="1.725" style="397" customWidth="1"/>
    <col min="2299" max="2299" width="8.55" style="397" customWidth="1"/>
    <col min="2300" max="2300" width="15.3583333333333" style="397" customWidth="1"/>
    <col min="2301" max="2301" width="14.0916666666667" style="397" customWidth="1"/>
    <col min="2302" max="2302" width="12" style="397" customWidth="1"/>
    <col min="2303" max="2303" width="16.0916666666667" style="397" customWidth="1"/>
    <col min="2304" max="2304" width="13.175" style="397" customWidth="1"/>
    <col min="2305" max="2307" width="12" style="397" customWidth="1"/>
    <col min="2308" max="2309" width="11" style="397" customWidth="1"/>
    <col min="2310" max="2310" width="9.90833333333333" style="397" customWidth="1"/>
    <col min="2311" max="2311" width="11" style="397" customWidth="1"/>
    <col min="2312" max="2312" width="9.90833333333333" style="397" customWidth="1"/>
    <col min="2313" max="2553" width="9.81666666666667" style="397"/>
    <col min="2554" max="2554" width="1.725" style="397" customWidth="1"/>
    <col min="2555" max="2555" width="8.55" style="397" customWidth="1"/>
    <col min="2556" max="2556" width="15.3583333333333" style="397" customWidth="1"/>
    <col min="2557" max="2557" width="14.0916666666667" style="397" customWidth="1"/>
    <col min="2558" max="2558" width="12" style="397" customWidth="1"/>
    <col min="2559" max="2559" width="16.0916666666667" style="397" customWidth="1"/>
    <col min="2560" max="2560" width="13.175" style="397" customWidth="1"/>
    <col min="2561" max="2563" width="12" style="397" customWidth="1"/>
    <col min="2564" max="2565" width="11" style="397" customWidth="1"/>
    <col min="2566" max="2566" width="9.90833333333333" style="397" customWidth="1"/>
    <col min="2567" max="2567" width="11" style="397" customWidth="1"/>
    <col min="2568" max="2568" width="9.90833333333333" style="397" customWidth="1"/>
    <col min="2569" max="2809" width="9.81666666666667" style="397"/>
    <col min="2810" max="2810" width="1.725" style="397" customWidth="1"/>
    <col min="2811" max="2811" width="8.55" style="397" customWidth="1"/>
    <col min="2812" max="2812" width="15.3583333333333" style="397" customWidth="1"/>
    <col min="2813" max="2813" width="14.0916666666667" style="397" customWidth="1"/>
    <col min="2814" max="2814" width="12" style="397" customWidth="1"/>
    <col min="2815" max="2815" width="16.0916666666667" style="397" customWidth="1"/>
    <col min="2816" max="2816" width="13.175" style="397" customWidth="1"/>
    <col min="2817" max="2819" width="12" style="397" customWidth="1"/>
    <col min="2820" max="2821" width="11" style="397" customWidth="1"/>
    <col min="2822" max="2822" width="9.90833333333333" style="397" customWidth="1"/>
    <col min="2823" max="2823" width="11" style="397" customWidth="1"/>
    <col min="2824" max="2824" width="9.90833333333333" style="397" customWidth="1"/>
    <col min="2825" max="3065" width="9.81666666666667" style="397"/>
    <col min="3066" max="3066" width="1.725" style="397" customWidth="1"/>
    <col min="3067" max="3067" width="8.55" style="397" customWidth="1"/>
    <col min="3068" max="3068" width="15.3583333333333" style="397" customWidth="1"/>
    <col min="3069" max="3069" width="14.0916666666667" style="397" customWidth="1"/>
    <col min="3070" max="3070" width="12" style="397" customWidth="1"/>
    <col min="3071" max="3071" width="16.0916666666667" style="397" customWidth="1"/>
    <col min="3072" max="3072" width="13.175" style="397" customWidth="1"/>
    <col min="3073" max="3075" width="12" style="397" customWidth="1"/>
    <col min="3076" max="3077" width="11" style="397" customWidth="1"/>
    <col min="3078" max="3078" width="9.90833333333333" style="397" customWidth="1"/>
    <col min="3079" max="3079" width="11" style="397" customWidth="1"/>
    <col min="3080" max="3080" width="9.90833333333333" style="397" customWidth="1"/>
    <col min="3081" max="3321" width="9.81666666666667" style="397"/>
    <col min="3322" max="3322" width="1.725" style="397" customWidth="1"/>
    <col min="3323" max="3323" width="8.55" style="397" customWidth="1"/>
    <col min="3324" max="3324" width="15.3583333333333" style="397" customWidth="1"/>
    <col min="3325" max="3325" width="14.0916666666667" style="397" customWidth="1"/>
    <col min="3326" max="3326" width="12" style="397" customWidth="1"/>
    <col min="3327" max="3327" width="16.0916666666667" style="397" customWidth="1"/>
    <col min="3328" max="3328" width="13.175" style="397" customWidth="1"/>
    <col min="3329" max="3331" width="12" style="397" customWidth="1"/>
    <col min="3332" max="3333" width="11" style="397" customWidth="1"/>
    <col min="3334" max="3334" width="9.90833333333333" style="397" customWidth="1"/>
    <col min="3335" max="3335" width="11" style="397" customWidth="1"/>
    <col min="3336" max="3336" width="9.90833333333333" style="397" customWidth="1"/>
    <col min="3337" max="3577" width="9.81666666666667" style="397"/>
    <col min="3578" max="3578" width="1.725" style="397" customWidth="1"/>
    <col min="3579" max="3579" width="8.55" style="397" customWidth="1"/>
    <col min="3580" max="3580" width="15.3583333333333" style="397" customWidth="1"/>
    <col min="3581" max="3581" width="14.0916666666667" style="397" customWidth="1"/>
    <col min="3582" max="3582" width="12" style="397" customWidth="1"/>
    <col min="3583" max="3583" width="16.0916666666667" style="397" customWidth="1"/>
    <col min="3584" max="3584" width="13.175" style="397" customWidth="1"/>
    <col min="3585" max="3587" width="12" style="397" customWidth="1"/>
    <col min="3588" max="3589" width="11" style="397" customWidth="1"/>
    <col min="3590" max="3590" width="9.90833333333333" style="397" customWidth="1"/>
    <col min="3591" max="3591" width="11" style="397" customWidth="1"/>
    <col min="3592" max="3592" width="9.90833333333333" style="397" customWidth="1"/>
    <col min="3593" max="3833" width="9.81666666666667" style="397"/>
    <col min="3834" max="3834" width="1.725" style="397" customWidth="1"/>
    <col min="3835" max="3835" width="8.55" style="397" customWidth="1"/>
    <col min="3836" max="3836" width="15.3583333333333" style="397" customWidth="1"/>
    <col min="3837" max="3837" width="14.0916666666667" style="397" customWidth="1"/>
    <col min="3838" max="3838" width="12" style="397" customWidth="1"/>
    <col min="3839" max="3839" width="16.0916666666667" style="397" customWidth="1"/>
    <col min="3840" max="3840" width="13.175" style="397" customWidth="1"/>
    <col min="3841" max="3843" width="12" style="397" customWidth="1"/>
    <col min="3844" max="3845" width="11" style="397" customWidth="1"/>
    <col min="3846" max="3846" width="9.90833333333333" style="397" customWidth="1"/>
    <col min="3847" max="3847" width="11" style="397" customWidth="1"/>
    <col min="3848" max="3848" width="9.90833333333333" style="397" customWidth="1"/>
    <col min="3849" max="4089" width="9.81666666666667" style="397"/>
    <col min="4090" max="4090" width="1.725" style="397" customWidth="1"/>
    <col min="4091" max="4091" width="8.55" style="397" customWidth="1"/>
    <col min="4092" max="4092" width="15.3583333333333" style="397" customWidth="1"/>
    <col min="4093" max="4093" width="14.0916666666667" style="397" customWidth="1"/>
    <col min="4094" max="4094" width="12" style="397" customWidth="1"/>
    <col min="4095" max="4095" width="16.0916666666667" style="397" customWidth="1"/>
    <col min="4096" max="4096" width="13.175" style="397" customWidth="1"/>
    <col min="4097" max="4099" width="12" style="397" customWidth="1"/>
    <col min="4100" max="4101" width="11" style="397" customWidth="1"/>
    <col min="4102" max="4102" width="9.90833333333333" style="397" customWidth="1"/>
    <col min="4103" max="4103" width="11" style="397" customWidth="1"/>
    <col min="4104" max="4104" width="9.90833333333333" style="397" customWidth="1"/>
    <col min="4105" max="4345" width="9.81666666666667" style="397"/>
    <col min="4346" max="4346" width="1.725" style="397" customWidth="1"/>
    <col min="4347" max="4347" width="8.55" style="397" customWidth="1"/>
    <col min="4348" max="4348" width="15.3583333333333" style="397" customWidth="1"/>
    <col min="4349" max="4349" width="14.0916666666667" style="397" customWidth="1"/>
    <col min="4350" max="4350" width="12" style="397" customWidth="1"/>
    <col min="4351" max="4351" width="16.0916666666667" style="397" customWidth="1"/>
    <col min="4352" max="4352" width="13.175" style="397" customWidth="1"/>
    <col min="4353" max="4355" width="12" style="397" customWidth="1"/>
    <col min="4356" max="4357" width="11" style="397" customWidth="1"/>
    <col min="4358" max="4358" width="9.90833333333333" style="397" customWidth="1"/>
    <col min="4359" max="4359" width="11" style="397" customWidth="1"/>
    <col min="4360" max="4360" width="9.90833333333333" style="397" customWidth="1"/>
    <col min="4361" max="4601" width="9.81666666666667" style="397"/>
    <col min="4602" max="4602" width="1.725" style="397" customWidth="1"/>
    <col min="4603" max="4603" width="8.55" style="397" customWidth="1"/>
    <col min="4604" max="4604" width="15.3583333333333" style="397" customWidth="1"/>
    <col min="4605" max="4605" width="14.0916666666667" style="397" customWidth="1"/>
    <col min="4606" max="4606" width="12" style="397" customWidth="1"/>
    <col min="4607" max="4607" width="16.0916666666667" style="397" customWidth="1"/>
    <col min="4608" max="4608" width="13.175" style="397" customWidth="1"/>
    <col min="4609" max="4611" width="12" style="397" customWidth="1"/>
    <col min="4612" max="4613" width="11" style="397" customWidth="1"/>
    <col min="4614" max="4614" width="9.90833333333333" style="397" customWidth="1"/>
    <col min="4615" max="4615" width="11" style="397" customWidth="1"/>
    <col min="4616" max="4616" width="9.90833333333333" style="397" customWidth="1"/>
    <col min="4617" max="4857" width="9.81666666666667" style="397"/>
    <col min="4858" max="4858" width="1.725" style="397" customWidth="1"/>
    <col min="4859" max="4859" width="8.55" style="397" customWidth="1"/>
    <col min="4860" max="4860" width="15.3583333333333" style="397" customWidth="1"/>
    <col min="4861" max="4861" width="14.0916666666667" style="397" customWidth="1"/>
    <col min="4862" max="4862" width="12" style="397" customWidth="1"/>
    <col min="4863" max="4863" width="16.0916666666667" style="397" customWidth="1"/>
    <col min="4864" max="4864" width="13.175" style="397" customWidth="1"/>
    <col min="4865" max="4867" width="12" style="397" customWidth="1"/>
    <col min="4868" max="4869" width="11" style="397" customWidth="1"/>
    <col min="4870" max="4870" width="9.90833333333333" style="397" customWidth="1"/>
    <col min="4871" max="4871" width="11" style="397" customWidth="1"/>
    <col min="4872" max="4872" width="9.90833333333333" style="397" customWidth="1"/>
    <col min="4873" max="5113" width="9.81666666666667" style="397"/>
    <col min="5114" max="5114" width="1.725" style="397" customWidth="1"/>
    <col min="5115" max="5115" width="8.55" style="397" customWidth="1"/>
    <col min="5116" max="5116" width="15.3583333333333" style="397" customWidth="1"/>
    <col min="5117" max="5117" width="14.0916666666667" style="397" customWidth="1"/>
    <col min="5118" max="5118" width="12" style="397" customWidth="1"/>
    <col min="5119" max="5119" width="16.0916666666667" style="397" customWidth="1"/>
    <col min="5120" max="5120" width="13.175" style="397" customWidth="1"/>
    <col min="5121" max="5123" width="12" style="397" customWidth="1"/>
    <col min="5124" max="5125" width="11" style="397" customWidth="1"/>
    <col min="5126" max="5126" width="9.90833333333333" style="397" customWidth="1"/>
    <col min="5127" max="5127" width="11" style="397" customWidth="1"/>
    <col min="5128" max="5128" width="9.90833333333333" style="397" customWidth="1"/>
    <col min="5129" max="5369" width="9.81666666666667" style="397"/>
    <col min="5370" max="5370" width="1.725" style="397" customWidth="1"/>
    <col min="5371" max="5371" width="8.55" style="397" customWidth="1"/>
    <col min="5372" max="5372" width="15.3583333333333" style="397" customWidth="1"/>
    <col min="5373" max="5373" width="14.0916666666667" style="397" customWidth="1"/>
    <col min="5374" max="5374" width="12" style="397" customWidth="1"/>
    <col min="5375" max="5375" width="16.0916666666667" style="397" customWidth="1"/>
    <col min="5376" max="5376" width="13.175" style="397" customWidth="1"/>
    <col min="5377" max="5379" width="12" style="397" customWidth="1"/>
    <col min="5380" max="5381" width="11" style="397" customWidth="1"/>
    <col min="5382" max="5382" width="9.90833333333333" style="397" customWidth="1"/>
    <col min="5383" max="5383" width="11" style="397" customWidth="1"/>
    <col min="5384" max="5384" width="9.90833333333333" style="397" customWidth="1"/>
    <col min="5385" max="5625" width="9.81666666666667" style="397"/>
    <col min="5626" max="5626" width="1.725" style="397" customWidth="1"/>
    <col min="5627" max="5627" width="8.55" style="397" customWidth="1"/>
    <col min="5628" max="5628" width="15.3583333333333" style="397" customWidth="1"/>
    <col min="5629" max="5629" width="14.0916666666667" style="397" customWidth="1"/>
    <col min="5630" max="5630" width="12" style="397" customWidth="1"/>
    <col min="5631" max="5631" width="16.0916666666667" style="397" customWidth="1"/>
    <col min="5632" max="5632" width="13.175" style="397" customWidth="1"/>
    <col min="5633" max="5635" width="12" style="397" customWidth="1"/>
    <col min="5636" max="5637" width="11" style="397" customWidth="1"/>
    <col min="5638" max="5638" width="9.90833333333333" style="397" customWidth="1"/>
    <col min="5639" max="5639" width="11" style="397" customWidth="1"/>
    <col min="5640" max="5640" width="9.90833333333333" style="397" customWidth="1"/>
    <col min="5641" max="5881" width="9.81666666666667" style="397"/>
    <col min="5882" max="5882" width="1.725" style="397" customWidth="1"/>
    <col min="5883" max="5883" width="8.55" style="397" customWidth="1"/>
    <col min="5884" max="5884" width="15.3583333333333" style="397" customWidth="1"/>
    <col min="5885" max="5885" width="14.0916666666667" style="397" customWidth="1"/>
    <col min="5886" max="5886" width="12" style="397" customWidth="1"/>
    <col min="5887" max="5887" width="16.0916666666667" style="397" customWidth="1"/>
    <col min="5888" max="5888" width="13.175" style="397" customWidth="1"/>
    <col min="5889" max="5891" width="12" style="397" customWidth="1"/>
    <col min="5892" max="5893" width="11" style="397" customWidth="1"/>
    <col min="5894" max="5894" width="9.90833333333333" style="397" customWidth="1"/>
    <col min="5895" max="5895" width="11" style="397" customWidth="1"/>
    <col min="5896" max="5896" width="9.90833333333333" style="397" customWidth="1"/>
    <col min="5897" max="6137" width="9.81666666666667" style="397"/>
    <col min="6138" max="6138" width="1.725" style="397" customWidth="1"/>
    <col min="6139" max="6139" width="8.55" style="397" customWidth="1"/>
    <col min="6140" max="6140" width="15.3583333333333" style="397" customWidth="1"/>
    <col min="6141" max="6141" width="14.0916666666667" style="397" customWidth="1"/>
    <col min="6142" max="6142" width="12" style="397" customWidth="1"/>
    <col min="6143" max="6143" width="16.0916666666667" style="397" customWidth="1"/>
    <col min="6144" max="6144" width="13.175" style="397" customWidth="1"/>
    <col min="6145" max="6147" width="12" style="397" customWidth="1"/>
    <col min="6148" max="6149" width="11" style="397" customWidth="1"/>
    <col min="6150" max="6150" width="9.90833333333333" style="397" customWidth="1"/>
    <col min="6151" max="6151" width="11" style="397" customWidth="1"/>
    <col min="6152" max="6152" width="9.90833333333333" style="397" customWidth="1"/>
    <col min="6153" max="6393" width="9.81666666666667" style="397"/>
    <col min="6394" max="6394" width="1.725" style="397" customWidth="1"/>
    <col min="6395" max="6395" width="8.55" style="397" customWidth="1"/>
    <col min="6396" max="6396" width="15.3583333333333" style="397" customWidth="1"/>
    <col min="6397" max="6397" width="14.0916666666667" style="397" customWidth="1"/>
    <col min="6398" max="6398" width="12" style="397" customWidth="1"/>
    <col min="6399" max="6399" width="16.0916666666667" style="397" customWidth="1"/>
    <col min="6400" max="6400" width="13.175" style="397" customWidth="1"/>
    <col min="6401" max="6403" width="12" style="397" customWidth="1"/>
    <col min="6404" max="6405" width="11" style="397" customWidth="1"/>
    <col min="6406" max="6406" width="9.90833333333333" style="397" customWidth="1"/>
    <col min="6407" max="6407" width="11" style="397" customWidth="1"/>
    <col min="6408" max="6408" width="9.90833333333333" style="397" customWidth="1"/>
    <col min="6409" max="6649" width="9.81666666666667" style="397"/>
    <col min="6650" max="6650" width="1.725" style="397" customWidth="1"/>
    <col min="6651" max="6651" width="8.55" style="397" customWidth="1"/>
    <col min="6652" max="6652" width="15.3583333333333" style="397" customWidth="1"/>
    <col min="6653" max="6653" width="14.0916666666667" style="397" customWidth="1"/>
    <col min="6654" max="6654" width="12" style="397" customWidth="1"/>
    <col min="6655" max="6655" width="16.0916666666667" style="397" customWidth="1"/>
    <col min="6656" max="6656" width="13.175" style="397" customWidth="1"/>
    <col min="6657" max="6659" width="12" style="397" customWidth="1"/>
    <col min="6660" max="6661" width="11" style="397" customWidth="1"/>
    <col min="6662" max="6662" width="9.90833333333333" style="397" customWidth="1"/>
    <col min="6663" max="6663" width="11" style="397" customWidth="1"/>
    <col min="6664" max="6664" width="9.90833333333333" style="397" customWidth="1"/>
    <col min="6665" max="6905" width="9.81666666666667" style="397"/>
    <col min="6906" max="6906" width="1.725" style="397" customWidth="1"/>
    <col min="6907" max="6907" width="8.55" style="397" customWidth="1"/>
    <col min="6908" max="6908" width="15.3583333333333" style="397" customWidth="1"/>
    <col min="6909" max="6909" width="14.0916666666667" style="397" customWidth="1"/>
    <col min="6910" max="6910" width="12" style="397" customWidth="1"/>
    <col min="6911" max="6911" width="16.0916666666667" style="397" customWidth="1"/>
    <col min="6912" max="6912" width="13.175" style="397" customWidth="1"/>
    <col min="6913" max="6915" width="12" style="397" customWidth="1"/>
    <col min="6916" max="6917" width="11" style="397" customWidth="1"/>
    <col min="6918" max="6918" width="9.90833333333333" style="397" customWidth="1"/>
    <col min="6919" max="6919" width="11" style="397" customWidth="1"/>
    <col min="6920" max="6920" width="9.90833333333333" style="397" customWidth="1"/>
    <col min="6921" max="7161" width="9.81666666666667" style="397"/>
    <col min="7162" max="7162" width="1.725" style="397" customWidth="1"/>
    <col min="7163" max="7163" width="8.55" style="397" customWidth="1"/>
    <col min="7164" max="7164" width="15.3583333333333" style="397" customWidth="1"/>
    <col min="7165" max="7165" width="14.0916666666667" style="397" customWidth="1"/>
    <col min="7166" max="7166" width="12" style="397" customWidth="1"/>
    <col min="7167" max="7167" width="16.0916666666667" style="397" customWidth="1"/>
    <col min="7168" max="7168" width="13.175" style="397" customWidth="1"/>
    <col min="7169" max="7171" width="12" style="397" customWidth="1"/>
    <col min="7172" max="7173" width="11" style="397" customWidth="1"/>
    <col min="7174" max="7174" width="9.90833333333333" style="397" customWidth="1"/>
    <col min="7175" max="7175" width="11" style="397" customWidth="1"/>
    <col min="7176" max="7176" width="9.90833333333333" style="397" customWidth="1"/>
    <col min="7177" max="7417" width="9.81666666666667" style="397"/>
    <col min="7418" max="7418" width="1.725" style="397" customWidth="1"/>
    <col min="7419" max="7419" width="8.55" style="397" customWidth="1"/>
    <col min="7420" max="7420" width="15.3583333333333" style="397" customWidth="1"/>
    <col min="7421" max="7421" width="14.0916666666667" style="397" customWidth="1"/>
    <col min="7422" max="7422" width="12" style="397" customWidth="1"/>
    <col min="7423" max="7423" width="16.0916666666667" style="397" customWidth="1"/>
    <col min="7424" max="7424" width="13.175" style="397" customWidth="1"/>
    <col min="7425" max="7427" width="12" style="397" customWidth="1"/>
    <col min="7428" max="7429" width="11" style="397" customWidth="1"/>
    <col min="7430" max="7430" width="9.90833333333333" style="397" customWidth="1"/>
    <col min="7431" max="7431" width="11" style="397" customWidth="1"/>
    <col min="7432" max="7432" width="9.90833333333333" style="397" customWidth="1"/>
    <col min="7433" max="7673" width="9.81666666666667" style="397"/>
    <col min="7674" max="7674" width="1.725" style="397" customWidth="1"/>
    <col min="7675" max="7675" width="8.55" style="397" customWidth="1"/>
    <col min="7676" max="7676" width="15.3583333333333" style="397" customWidth="1"/>
    <col min="7677" max="7677" width="14.0916666666667" style="397" customWidth="1"/>
    <col min="7678" max="7678" width="12" style="397" customWidth="1"/>
    <col min="7679" max="7679" width="16.0916666666667" style="397" customWidth="1"/>
    <col min="7680" max="7680" width="13.175" style="397" customWidth="1"/>
    <col min="7681" max="7683" width="12" style="397" customWidth="1"/>
    <col min="7684" max="7685" width="11" style="397" customWidth="1"/>
    <col min="7686" max="7686" width="9.90833333333333" style="397" customWidth="1"/>
    <col min="7687" max="7687" width="11" style="397" customWidth="1"/>
    <col min="7688" max="7688" width="9.90833333333333" style="397" customWidth="1"/>
    <col min="7689" max="7929" width="9.81666666666667" style="397"/>
    <col min="7930" max="7930" width="1.725" style="397" customWidth="1"/>
    <col min="7931" max="7931" width="8.55" style="397" customWidth="1"/>
    <col min="7932" max="7932" width="15.3583333333333" style="397" customWidth="1"/>
    <col min="7933" max="7933" width="14.0916666666667" style="397" customWidth="1"/>
    <col min="7934" max="7934" width="12" style="397" customWidth="1"/>
    <col min="7935" max="7935" width="16.0916666666667" style="397" customWidth="1"/>
    <col min="7936" max="7936" width="13.175" style="397" customWidth="1"/>
    <col min="7937" max="7939" width="12" style="397" customWidth="1"/>
    <col min="7940" max="7941" width="11" style="397" customWidth="1"/>
    <col min="7942" max="7942" width="9.90833333333333" style="397" customWidth="1"/>
    <col min="7943" max="7943" width="11" style="397" customWidth="1"/>
    <col min="7944" max="7944" width="9.90833333333333" style="397" customWidth="1"/>
    <col min="7945" max="8185" width="9.81666666666667" style="397"/>
    <col min="8186" max="8186" width="1.725" style="397" customWidth="1"/>
    <col min="8187" max="8187" width="8.55" style="397" customWidth="1"/>
    <col min="8188" max="8188" width="15.3583333333333" style="397" customWidth="1"/>
    <col min="8189" max="8189" width="14.0916666666667" style="397" customWidth="1"/>
    <col min="8190" max="8190" width="12" style="397" customWidth="1"/>
    <col min="8191" max="8191" width="16.0916666666667" style="397" customWidth="1"/>
    <col min="8192" max="8192" width="13.175" style="397" customWidth="1"/>
    <col min="8193" max="8195" width="12" style="397" customWidth="1"/>
    <col min="8196" max="8197" width="11" style="397" customWidth="1"/>
    <col min="8198" max="8198" width="9.90833333333333" style="397" customWidth="1"/>
    <col min="8199" max="8199" width="11" style="397" customWidth="1"/>
    <col min="8200" max="8200" width="9.90833333333333" style="397" customWidth="1"/>
    <col min="8201" max="8441" width="9.81666666666667" style="397"/>
    <col min="8442" max="8442" width="1.725" style="397" customWidth="1"/>
    <col min="8443" max="8443" width="8.55" style="397" customWidth="1"/>
    <col min="8444" max="8444" width="15.3583333333333" style="397" customWidth="1"/>
    <col min="8445" max="8445" width="14.0916666666667" style="397" customWidth="1"/>
    <col min="8446" max="8446" width="12" style="397" customWidth="1"/>
    <col min="8447" max="8447" width="16.0916666666667" style="397" customWidth="1"/>
    <col min="8448" max="8448" width="13.175" style="397" customWidth="1"/>
    <col min="8449" max="8451" width="12" style="397" customWidth="1"/>
    <col min="8452" max="8453" width="11" style="397" customWidth="1"/>
    <col min="8454" max="8454" width="9.90833333333333" style="397" customWidth="1"/>
    <col min="8455" max="8455" width="11" style="397" customWidth="1"/>
    <col min="8456" max="8456" width="9.90833333333333" style="397" customWidth="1"/>
    <col min="8457" max="8697" width="9.81666666666667" style="397"/>
    <col min="8698" max="8698" width="1.725" style="397" customWidth="1"/>
    <col min="8699" max="8699" width="8.55" style="397" customWidth="1"/>
    <col min="8700" max="8700" width="15.3583333333333" style="397" customWidth="1"/>
    <col min="8701" max="8701" width="14.0916666666667" style="397" customWidth="1"/>
    <col min="8702" max="8702" width="12" style="397" customWidth="1"/>
    <col min="8703" max="8703" width="16.0916666666667" style="397" customWidth="1"/>
    <col min="8704" max="8704" width="13.175" style="397" customWidth="1"/>
    <col min="8705" max="8707" width="12" style="397" customWidth="1"/>
    <col min="8708" max="8709" width="11" style="397" customWidth="1"/>
    <col min="8710" max="8710" width="9.90833333333333" style="397" customWidth="1"/>
    <col min="8711" max="8711" width="11" style="397" customWidth="1"/>
    <col min="8712" max="8712" width="9.90833333333333" style="397" customWidth="1"/>
    <col min="8713" max="8953" width="9.81666666666667" style="397"/>
    <col min="8954" max="8954" width="1.725" style="397" customWidth="1"/>
    <col min="8955" max="8955" width="8.55" style="397" customWidth="1"/>
    <col min="8956" max="8956" width="15.3583333333333" style="397" customWidth="1"/>
    <col min="8957" max="8957" width="14.0916666666667" style="397" customWidth="1"/>
    <col min="8958" max="8958" width="12" style="397" customWidth="1"/>
    <col min="8959" max="8959" width="16.0916666666667" style="397" customWidth="1"/>
    <col min="8960" max="8960" width="13.175" style="397" customWidth="1"/>
    <col min="8961" max="8963" width="12" style="397" customWidth="1"/>
    <col min="8964" max="8965" width="11" style="397" customWidth="1"/>
    <col min="8966" max="8966" width="9.90833333333333" style="397" customWidth="1"/>
    <col min="8967" max="8967" width="11" style="397" customWidth="1"/>
    <col min="8968" max="8968" width="9.90833333333333" style="397" customWidth="1"/>
    <col min="8969" max="9209" width="9.81666666666667" style="397"/>
    <col min="9210" max="9210" width="1.725" style="397" customWidth="1"/>
    <col min="9211" max="9211" width="8.55" style="397" customWidth="1"/>
    <col min="9212" max="9212" width="15.3583333333333" style="397" customWidth="1"/>
    <col min="9213" max="9213" width="14.0916666666667" style="397" customWidth="1"/>
    <col min="9214" max="9214" width="12" style="397" customWidth="1"/>
    <col min="9215" max="9215" width="16.0916666666667" style="397" customWidth="1"/>
    <col min="9216" max="9216" width="13.175" style="397" customWidth="1"/>
    <col min="9217" max="9219" width="12" style="397" customWidth="1"/>
    <col min="9220" max="9221" width="11" style="397" customWidth="1"/>
    <col min="9222" max="9222" width="9.90833333333333" style="397" customWidth="1"/>
    <col min="9223" max="9223" width="11" style="397" customWidth="1"/>
    <col min="9224" max="9224" width="9.90833333333333" style="397" customWidth="1"/>
    <col min="9225" max="9465" width="9.81666666666667" style="397"/>
    <col min="9466" max="9466" width="1.725" style="397" customWidth="1"/>
    <col min="9467" max="9467" width="8.55" style="397" customWidth="1"/>
    <col min="9468" max="9468" width="15.3583333333333" style="397" customWidth="1"/>
    <col min="9469" max="9469" width="14.0916666666667" style="397" customWidth="1"/>
    <col min="9470" max="9470" width="12" style="397" customWidth="1"/>
    <col min="9471" max="9471" width="16.0916666666667" style="397" customWidth="1"/>
    <col min="9472" max="9472" width="13.175" style="397" customWidth="1"/>
    <col min="9473" max="9475" width="12" style="397" customWidth="1"/>
    <col min="9476" max="9477" width="11" style="397" customWidth="1"/>
    <col min="9478" max="9478" width="9.90833333333333" style="397" customWidth="1"/>
    <col min="9479" max="9479" width="11" style="397" customWidth="1"/>
    <col min="9480" max="9480" width="9.90833333333333" style="397" customWidth="1"/>
    <col min="9481" max="9721" width="9.81666666666667" style="397"/>
    <col min="9722" max="9722" width="1.725" style="397" customWidth="1"/>
    <col min="9723" max="9723" width="8.55" style="397" customWidth="1"/>
    <col min="9724" max="9724" width="15.3583333333333" style="397" customWidth="1"/>
    <col min="9725" max="9725" width="14.0916666666667" style="397" customWidth="1"/>
    <col min="9726" max="9726" width="12" style="397" customWidth="1"/>
    <col min="9727" max="9727" width="16.0916666666667" style="397" customWidth="1"/>
    <col min="9728" max="9728" width="13.175" style="397" customWidth="1"/>
    <col min="9729" max="9731" width="12" style="397" customWidth="1"/>
    <col min="9732" max="9733" width="11" style="397" customWidth="1"/>
    <col min="9734" max="9734" width="9.90833333333333" style="397" customWidth="1"/>
    <col min="9735" max="9735" width="11" style="397" customWidth="1"/>
    <col min="9736" max="9736" width="9.90833333333333" style="397" customWidth="1"/>
    <col min="9737" max="9977" width="9.81666666666667" style="397"/>
    <col min="9978" max="9978" width="1.725" style="397" customWidth="1"/>
    <col min="9979" max="9979" width="8.55" style="397" customWidth="1"/>
    <col min="9980" max="9980" width="15.3583333333333" style="397" customWidth="1"/>
    <col min="9981" max="9981" width="14.0916666666667" style="397" customWidth="1"/>
    <col min="9982" max="9982" width="12" style="397" customWidth="1"/>
    <col min="9983" max="9983" width="16.0916666666667" style="397" customWidth="1"/>
    <col min="9984" max="9984" width="13.175" style="397" customWidth="1"/>
    <col min="9985" max="9987" width="12" style="397" customWidth="1"/>
    <col min="9988" max="9989" width="11" style="397" customWidth="1"/>
    <col min="9990" max="9990" width="9.90833333333333" style="397" customWidth="1"/>
    <col min="9991" max="9991" width="11" style="397" customWidth="1"/>
    <col min="9992" max="9992" width="9.90833333333333" style="397" customWidth="1"/>
    <col min="9993" max="10233" width="9.81666666666667" style="397"/>
    <col min="10234" max="10234" width="1.725" style="397" customWidth="1"/>
    <col min="10235" max="10235" width="8.55" style="397" customWidth="1"/>
    <col min="10236" max="10236" width="15.3583333333333" style="397" customWidth="1"/>
    <col min="10237" max="10237" width="14.0916666666667" style="397" customWidth="1"/>
    <col min="10238" max="10238" width="12" style="397" customWidth="1"/>
    <col min="10239" max="10239" width="16.0916666666667" style="397" customWidth="1"/>
    <col min="10240" max="10240" width="13.175" style="397" customWidth="1"/>
    <col min="10241" max="10243" width="12" style="397" customWidth="1"/>
    <col min="10244" max="10245" width="11" style="397" customWidth="1"/>
    <col min="10246" max="10246" width="9.90833333333333" style="397" customWidth="1"/>
    <col min="10247" max="10247" width="11" style="397" customWidth="1"/>
    <col min="10248" max="10248" width="9.90833333333333" style="397" customWidth="1"/>
    <col min="10249" max="10489" width="9.81666666666667" style="397"/>
    <col min="10490" max="10490" width="1.725" style="397" customWidth="1"/>
    <col min="10491" max="10491" width="8.55" style="397" customWidth="1"/>
    <col min="10492" max="10492" width="15.3583333333333" style="397" customWidth="1"/>
    <col min="10493" max="10493" width="14.0916666666667" style="397" customWidth="1"/>
    <col min="10494" max="10494" width="12" style="397" customWidth="1"/>
    <col min="10495" max="10495" width="16.0916666666667" style="397" customWidth="1"/>
    <col min="10496" max="10496" width="13.175" style="397" customWidth="1"/>
    <col min="10497" max="10499" width="12" style="397" customWidth="1"/>
    <col min="10500" max="10501" width="11" style="397" customWidth="1"/>
    <col min="10502" max="10502" width="9.90833333333333" style="397" customWidth="1"/>
    <col min="10503" max="10503" width="11" style="397" customWidth="1"/>
    <col min="10504" max="10504" width="9.90833333333333" style="397" customWidth="1"/>
    <col min="10505" max="10745" width="9.81666666666667" style="397"/>
    <col min="10746" max="10746" width="1.725" style="397" customWidth="1"/>
    <col min="10747" max="10747" width="8.55" style="397" customWidth="1"/>
    <col min="10748" max="10748" width="15.3583333333333" style="397" customWidth="1"/>
    <col min="10749" max="10749" width="14.0916666666667" style="397" customWidth="1"/>
    <col min="10750" max="10750" width="12" style="397" customWidth="1"/>
    <col min="10751" max="10751" width="16.0916666666667" style="397" customWidth="1"/>
    <col min="10752" max="10752" width="13.175" style="397" customWidth="1"/>
    <col min="10753" max="10755" width="12" style="397" customWidth="1"/>
    <col min="10756" max="10757" width="11" style="397" customWidth="1"/>
    <col min="10758" max="10758" width="9.90833333333333" style="397" customWidth="1"/>
    <col min="10759" max="10759" width="11" style="397" customWidth="1"/>
    <col min="10760" max="10760" width="9.90833333333333" style="397" customWidth="1"/>
    <col min="10761" max="11001" width="9.81666666666667" style="397"/>
    <col min="11002" max="11002" width="1.725" style="397" customWidth="1"/>
    <col min="11003" max="11003" width="8.55" style="397" customWidth="1"/>
    <col min="11004" max="11004" width="15.3583333333333" style="397" customWidth="1"/>
    <col min="11005" max="11005" width="14.0916666666667" style="397" customWidth="1"/>
    <col min="11006" max="11006" width="12" style="397" customWidth="1"/>
    <col min="11007" max="11007" width="16.0916666666667" style="397" customWidth="1"/>
    <col min="11008" max="11008" width="13.175" style="397" customWidth="1"/>
    <col min="11009" max="11011" width="12" style="397" customWidth="1"/>
    <col min="11012" max="11013" width="11" style="397" customWidth="1"/>
    <col min="11014" max="11014" width="9.90833333333333" style="397" customWidth="1"/>
    <col min="11015" max="11015" width="11" style="397" customWidth="1"/>
    <col min="11016" max="11016" width="9.90833333333333" style="397" customWidth="1"/>
    <col min="11017" max="11257" width="9.81666666666667" style="397"/>
    <col min="11258" max="11258" width="1.725" style="397" customWidth="1"/>
    <col min="11259" max="11259" width="8.55" style="397" customWidth="1"/>
    <col min="11260" max="11260" width="15.3583333333333" style="397" customWidth="1"/>
    <col min="11261" max="11261" width="14.0916666666667" style="397" customWidth="1"/>
    <col min="11262" max="11262" width="12" style="397" customWidth="1"/>
    <col min="11263" max="11263" width="16.0916666666667" style="397" customWidth="1"/>
    <col min="11264" max="11264" width="13.175" style="397" customWidth="1"/>
    <col min="11265" max="11267" width="12" style="397" customWidth="1"/>
    <col min="11268" max="11269" width="11" style="397" customWidth="1"/>
    <col min="11270" max="11270" width="9.90833333333333" style="397" customWidth="1"/>
    <col min="11271" max="11271" width="11" style="397" customWidth="1"/>
    <col min="11272" max="11272" width="9.90833333333333" style="397" customWidth="1"/>
    <col min="11273" max="11513" width="9.81666666666667" style="397"/>
    <col min="11514" max="11514" width="1.725" style="397" customWidth="1"/>
    <col min="11515" max="11515" width="8.55" style="397" customWidth="1"/>
    <col min="11516" max="11516" width="15.3583333333333" style="397" customWidth="1"/>
    <col min="11517" max="11517" width="14.0916666666667" style="397" customWidth="1"/>
    <col min="11518" max="11518" width="12" style="397" customWidth="1"/>
    <col min="11519" max="11519" width="16.0916666666667" style="397" customWidth="1"/>
    <col min="11520" max="11520" width="13.175" style="397" customWidth="1"/>
    <col min="11521" max="11523" width="12" style="397" customWidth="1"/>
    <col min="11524" max="11525" width="11" style="397" customWidth="1"/>
    <col min="11526" max="11526" width="9.90833333333333" style="397" customWidth="1"/>
    <col min="11527" max="11527" width="11" style="397" customWidth="1"/>
    <col min="11528" max="11528" width="9.90833333333333" style="397" customWidth="1"/>
    <col min="11529" max="11769" width="9.81666666666667" style="397"/>
    <col min="11770" max="11770" width="1.725" style="397" customWidth="1"/>
    <col min="11771" max="11771" width="8.55" style="397" customWidth="1"/>
    <col min="11772" max="11772" width="15.3583333333333" style="397" customWidth="1"/>
    <col min="11773" max="11773" width="14.0916666666667" style="397" customWidth="1"/>
    <col min="11774" max="11774" width="12" style="397" customWidth="1"/>
    <col min="11775" max="11775" width="16.0916666666667" style="397" customWidth="1"/>
    <col min="11776" max="11776" width="13.175" style="397" customWidth="1"/>
    <col min="11777" max="11779" width="12" style="397" customWidth="1"/>
    <col min="11780" max="11781" width="11" style="397" customWidth="1"/>
    <col min="11782" max="11782" width="9.90833333333333" style="397" customWidth="1"/>
    <col min="11783" max="11783" width="11" style="397" customWidth="1"/>
    <col min="11784" max="11784" width="9.90833333333333" style="397" customWidth="1"/>
    <col min="11785" max="12025" width="9.81666666666667" style="397"/>
    <col min="12026" max="12026" width="1.725" style="397" customWidth="1"/>
    <col min="12027" max="12027" width="8.55" style="397" customWidth="1"/>
    <col min="12028" max="12028" width="15.3583333333333" style="397" customWidth="1"/>
    <col min="12029" max="12029" width="14.0916666666667" style="397" customWidth="1"/>
    <col min="12030" max="12030" width="12" style="397" customWidth="1"/>
    <col min="12031" max="12031" width="16.0916666666667" style="397" customWidth="1"/>
    <col min="12032" max="12032" width="13.175" style="397" customWidth="1"/>
    <col min="12033" max="12035" width="12" style="397" customWidth="1"/>
    <col min="12036" max="12037" width="11" style="397" customWidth="1"/>
    <col min="12038" max="12038" width="9.90833333333333" style="397" customWidth="1"/>
    <col min="12039" max="12039" width="11" style="397" customWidth="1"/>
    <col min="12040" max="12040" width="9.90833333333333" style="397" customWidth="1"/>
    <col min="12041" max="12281" width="9.81666666666667" style="397"/>
    <col min="12282" max="12282" width="1.725" style="397" customWidth="1"/>
    <col min="12283" max="12283" width="8.55" style="397" customWidth="1"/>
    <col min="12284" max="12284" width="15.3583333333333" style="397" customWidth="1"/>
    <col min="12285" max="12285" width="14.0916666666667" style="397" customWidth="1"/>
    <col min="12286" max="12286" width="12" style="397" customWidth="1"/>
    <col min="12287" max="12287" width="16.0916666666667" style="397" customWidth="1"/>
    <col min="12288" max="12288" width="13.175" style="397" customWidth="1"/>
    <col min="12289" max="12291" width="12" style="397" customWidth="1"/>
    <col min="12292" max="12293" width="11" style="397" customWidth="1"/>
    <col min="12294" max="12294" width="9.90833333333333" style="397" customWidth="1"/>
    <col min="12295" max="12295" width="11" style="397" customWidth="1"/>
    <col min="12296" max="12296" width="9.90833333333333" style="397" customWidth="1"/>
    <col min="12297" max="12537" width="9.81666666666667" style="397"/>
    <col min="12538" max="12538" width="1.725" style="397" customWidth="1"/>
    <col min="12539" max="12539" width="8.55" style="397" customWidth="1"/>
    <col min="12540" max="12540" width="15.3583333333333" style="397" customWidth="1"/>
    <col min="12541" max="12541" width="14.0916666666667" style="397" customWidth="1"/>
    <col min="12542" max="12542" width="12" style="397" customWidth="1"/>
    <col min="12543" max="12543" width="16.0916666666667" style="397" customWidth="1"/>
    <col min="12544" max="12544" width="13.175" style="397" customWidth="1"/>
    <col min="12545" max="12547" width="12" style="397" customWidth="1"/>
    <col min="12548" max="12549" width="11" style="397" customWidth="1"/>
    <col min="12550" max="12550" width="9.90833333333333" style="397" customWidth="1"/>
    <col min="12551" max="12551" width="11" style="397" customWidth="1"/>
    <col min="12552" max="12552" width="9.90833333333333" style="397" customWidth="1"/>
    <col min="12553" max="12793" width="9.81666666666667" style="397"/>
    <col min="12794" max="12794" width="1.725" style="397" customWidth="1"/>
    <col min="12795" max="12795" width="8.55" style="397" customWidth="1"/>
    <col min="12796" max="12796" width="15.3583333333333" style="397" customWidth="1"/>
    <col min="12797" max="12797" width="14.0916666666667" style="397" customWidth="1"/>
    <col min="12798" max="12798" width="12" style="397" customWidth="1"/>
    <col min="12799" max="12799" width="16.0916666666667" style="397" customWidth="1"/>
    <col min="12800" max="12800" width="13.175" style="397" customWidth="1"/>
    <col min="12801" max="12803" width="12" style="397" customWidth="1"/>
    <col min="12804" max="12805" width="11" style="397" customWidth="1"/>
    <col min="12806" max="12806" width="9.90833333333333" style="397" customWidth="1"/>
    <col min="12807" max="12807" width="11" style="397" customWidth="1"/>
    <col min="12808" max="12808" width="9.90833333333333" style="397" customWidth="1"/>
    <col min="12809" max="13049" width="9.81666666666667" style="397"/>
    <col min="13050" max="13050" width="1.725" style="397" customWidth="1"/>
    <col min="13051" max="13051" width="8.55" style="397" customWidth="1"/>
    <col min="13052" max="13052" width="15.3583333333333" style="397" customWidth="1"/>
    <col min="13053" max="13053" width="14.0916666666667" style="397" customWidth="1"/>
    <col min="13054" max="13054" width="12" style="397" customWidth="1"/>
    <col min="13055" max="13055" width="16.0916666666667" style="397" customWidth="1"/>
    <col min="13056" max="13056" width="13.175" style="397" customWidth="1"/>
    <col min="13057" max="13059" width="12" style="397" customWidth="1"/>
    <col min="13060" max="13061" width="11" style="397" customWidth="1"/>
    <col min="13062" max="13062" width="9.90833333333333" style="397" customWidth="1"/>
    <col min="13063" max="13063" width="11" style="397" customWidth="1"/>
    <col min="13064" max="13064" width="9.90833333333333" style="397" customWidth="1"/>
    <col min="13065" max="13305" width="9.81666666666667" style="397"/>
    <col min="13306" max="13306" width="1.725" style="397" customWidth="1"/>
    <col min="13307" max="13307" width="8.55" style="397" customWidth="1"/>
    <col min="13308" max="13308" width="15.3583333333333" style="397" customWidth="1"/>
    <col min="13309" max="13309" width="14.0916666666667" style="397" customWidth="1"/>
    <col min="13310" max="13310" width="12" style="397" customWidth="1"/>
    <col min="13311" max="13311" width="16.0916666666667" style="397" customWidth="1"/>
    <col min="13312" max="13312" width="13.175" style="397" customWidth="1"/>
    <col min="13313" max="13315" width="12" style="397" customWidth="1"/>
    <col min="13316" max="13317" width="11" style="397" customWidth="1"/>
    <col min="13318" max="13318" width="9.90833333333333" style="397" customWidth="1"/>
    <col min="13319" max="13319" width="11" style="397" customWidth="1"/>
    <col min="13320" max="13320" width="9.90833333333333" style="397" customWidth="1"/>
    <col min="13321" max="13561" width="9.81666666666667" style="397"/>
    <col min="13562" max="13562" width="1.725" style="397" customWidth="1"/>
    <col min="13563" max="13563" width="8.55" style="397" customWidth="1"/>
    <col min="13564" max="13564" width="15.3583333333333" style="397" customWidth="1"/>
    <col min="13565" max="13565" width="14.0916666666667" style="397" customWidth="1"/>
    <col min="13566" max="13566" width="12" style="397" customWidth="1"/>
    <col min="13567" max="13567" width="16.0916666666667" style="397" customWidth="1"/>
    <col min="13568" max="13568" width="13.175" style="397" customWidth="1"/>
    <col min="13569" max="13571" width="12" style="397" customWidth="1"/>
    <col min="13572" max="13573" width="11" style="397" customWidth="1"/>
    <col min="13574" max="13574" width="9.90833333333333" style="397" customWidth="1"/>
    <col min="13575" max="13575" width="11" style="397" customWidth="1"/>
    <col min="13576" max="13576" width="9.90833333333333" style="397" customWidth="1"/>
    <col min="13577" max="13817" width="9.81666666666667" style="397"/>
    <col min="13818" max="13818" width="1.725" style="397" customWidth="1"/>
    <col min="13819" max="13819" width="8.55" style="397" customWidth="1"/>
    <col min="13820" max="13820" width="15.3583333333333" style="397" customWidth="1"/>
    <col min="13821" max="13821" width="14.0916666666667" style="397" customWidth="1"/>
    <col min="13822" max="13822" width="12" style="397" customWidth="1"/>
    <col min="13823" max="13823" width="16.0916666666667" style="397" customWidth="1"/>
    <col min="13824" max="13824" width="13.175" style="397" customWidth="1"/>
    <col min="13825" max="13827" width="12" style="397" customWidth="1"/>
    <col min="13828" max="13829" width="11" style="397" customWidth="1"/>
    <col min="13830" max="13830" width="9.90833333333333" style="397" customWidth="1"/>
    <col min="13831" max="13831" width="11" style="397" customWidth="1"/>
    <col min="13832" max="13832" width="9.90833333333333" style="397" customWidth="1"/>
    <col min="13833" max="14073" width="9.81666666666667" style="397"/>
    <col min="14074" max="14074" width="1.725" style="397" customWidth="1"/>
    <col min="14075" max="14075" width="8.55" style="397" customWidth="1"/>
    <col min="14076" max="14076" width="15.3583333333333" style="397" customWidth="1"/>
    <col min="14077" max="14077" width="14.0916666666667" style="397" customWidth="1"/>
    <col min="14078" max="14078" width="12" style="397" customWidth="1"/>
    <col min="14079" max="14079" width="16.0916666666667" style="397" customWidth="1"/>
    <col min="14080" max="14080" width="13.175" style="397" customWidth="1"/>
    <col min="14081" max="14083" width="12" style="397" customWidth="1"/>
    <col min="14084" max="14085" width="11" style="397" customWidth="1"/>
    <col min="14086" max="14086" width="9.90833333333333" style="397" customWidth="1"/>
    <col min="14087" max="14087" width="11" style="397" customWidth="1"/>
    <col min="14088" max="14088" width="9.90833333333333" style="397" customWidth="1"/>
    <col min="14089" max="14329" width="9.81666666666667" style="397"/>
    <col min="14330" max="14330" width="1.725" style="397" customWidth="1"/>
    <col min="14331" max="14331" width="8.55" style="397" customWidth="1"/>
    <col min="14332" max="14332" width="15.3583333333333" style="397" customWidth="1"/>
    <col min="14333" max="14333" width="14.0916666666667" style="397" customWidth="1"/>
    <col min="14334" max="14334" width="12" style="397" customWidth="1"/>
    <col min="14335" max="14335" width="16.0916666666667" style="397" customWidth="1"/>
    <col min="14336" max="14336" width="13.175" style="397" customWidth="1"/>
    <col min="14337" max="14339" width="12" style="397" customWidth="1"/>
    <col min="14340" max="14341" width="11" style="397" customWidth="1"/>
    <col min="14342" max="14342" width="9.90833333333333" style="397" customWidth="1"/>
    <col min="14343" max="14343" width="11" style="397" customWidth="1"/>
    <col min="14344" max="14344" width="9.90833333333333" style="397" customWidth="1"/>
    <col min="14345" max="14585" width="9.81666666666667" style="397"/>
    <col min="14586" max="14586" width="1.725" style="397" customWidth="1"/>
    <col min="14587" max="14587" width="8.55" style="397" customWidth="1"/>
    <col min="14588" max="14588" width="15.3583333333333" style="397" customWidth="1"/>
    <col min="14589" max="14589" width="14.0916666666667" style="397" customWidth="1"/>
    <col min="14590" max="14590" width="12" style="397" customWidth="1"/>
    <col min="14591" max="14591" width="16.0916666666667" style="397" customWidth="1"/>
    <col min="14592" max="14592" width="13.175" style="397" customWidth="1"/>
    <col min="14593" max="14595" width="12" style="397" customWidth="1"/>
    <col min="14596" max="14597" width="11" style="397" customWidth="1"/>
    <col min="14598" max="14598" width="9.90833333333333" style="397" customWidth="1"/>
    <col min="14599" max="14599" width="11" style="397" customWidth="1"/>
    <col min="14600" max="14600" width="9.90833333333333" style="397" customWidth="1"/>
    <col min="14601" max="14841" width="9.81666666666667" style="397"/>
    <col min="14842" max="14842" width="1.725" style="397" customWidth="1"/>
    <col min="14843" max="14843" width="8.55" style="397" customWidth="1"/>
    <col min="14844" max="14844" width="15.3583333333333" style="397" customWidth="1"/>
    <col min="14845" max="14845" width="14.0916666666667" style="397" customWidth="1"/>
    <col min="14846" max="14846" width="12" style="397" customWidth="1"/>
    <col min="14847" max="14847" width="16.0916666666667" style="397" customWidth="1"/>
    <col min="14848" max="14848" width="13.175" style="397" customWidth="1"/>
    <col min="14849" max="14851" width="12" style="397" customWidth="1"/>
    <col min="14852" max="14853" width="11" style="397" customWidth="1"/>
    <col min="14854" max="14854" width="9.90833333333333" style="397" customWidth="1"/>
    <col min="14855" max="14855" width="11" style="397" customWidth="1"/>
    <col min="14856" max="14856" width="9.90833333333333" style="397" customWidth="1"/>
    <col min="14857" max="15097" width="9.81666666666667" style="397"/>
    <col min="15098" max="15098" width="1.725" style="397" customWidth="1"/>
    <col min="15099" max="15099" width="8.55" style="397" customWidth="1"/>
    <col min="15100" max="15100" width="15.3583333333333" style="397" customWidth="1"/>
    <col min="15101" max="15101" width="14.0916666666667" style="397" customWidth="1"/>
    <col min="15102" max="15102" width="12" style="397" customWidth="1"/>
    <col min="15103" max="15103" width="16.0916666666667" style="397" customWidth="1"/>
    <col min="15104" max="15104" width="13.175" style="397" customWidth="1"/>
    <col min="15105" max="15107" width="12" style="397" customWidth="1"/>
    <col min="15108" max="15109" width="11" style="397" customWidth="1"/>
    <col min="15110" max="15110" width="9.90833333333333" style="397" customWidth="1"/>
    <col min="15111" max="15111" width="11" style="397" customWidth="1"/>
    <col min="15112" max="15112" width="9.90833333333333" style="397" customWidth="1"/>
    <col min="15113" max="15353" width="9.81666666666667" style="397"/>
    <col min="15354" max="15354" width="1.725" style="397" customWidth="1"/>
    <col min="15355" max="15355" width="8.55" style="397" customWidth="1"/>
    <col min="15356" max="15356" width="15.3583333333333" style="397" customWidth="1"/>
    <col min="15357" max="15357" width="14.0916666666667" style="397" customWidth="1"/>
    <col min="15358" max="15358" width="12" style="397" customWidth="1"/>
    <col min="15359" max="15359" width="16.0916666666667" style="397" customWidth="1"/>
    <col min="15360" max="15360" width="13.175" style="397" customWidth="1"/>
    <col min="15361" max="15363" width="12" style="397" customWidth="1"/>
    <col min="15364" max="15365" width="11" style="397" customWidth="1"/>
    <col min="15366" max="15366" width="9.90833333333333" style="397" customWidth="1"/>
    <col min="15367" max="15367" width="11" style="397" customWidth="1"/>
    <col min="15368" max="15368" width="9.90833333333333" style="397" customWidth="1"/>
    <col min="15369" max="15609" width="9.81666666666667" style="397"/>
    <col min="15610" max="15610" width="1.725" style="397" customWidth="1"/>
    <col min="15611" max="15611" width="8.55" style="397" customWidth="1"/>
    <col min="15612" max="15612" width="15.3583333333333" style="397" customWidth="1"/>
    <col min="15613" max="15613" width="14.0916666666667" style="397" customWidth="1"/>
    <col min="15614" max="15614" width="12" style="397" customWidth="1"/>
    <col min="15615" max="15615" width="16.0916666666667" style="397" customWidth="1"/>
    <col min="15616" max="15616" width="13.175" style="397" customWidth="1"/>
    <col min="15617" max="15619" width="12" style="397" customWidth="1"/>
    <col min="15620" max="15621" width="11" style="397" customWidth="1"/>
    <col min="15622" max="15622" width="9.90833333333333" style="397" customWidth="1"/>
    <col min="15623" max="15623" width="11" style="397" customWidth="1"/>
    <col min="15624" max="15624" width="9.90833333333333" style="397" customWidth="1"/>
    <col min="15625" max="15865" width="9.81666666666667" style="397"/>
    <col min="15866" max="15866" width="1.725" style="397" customWidth="1"/>
    <col min="15867" max="15867" width="8.55" style="397" customWidth="1"/>
    <col min="15868" max="15868" width="15.3583333333333" style="397" customWidth="1"/>
    <col min="15869" max="15869" width="14.0916666666667" style="397" customWidth="1"/>
    <col min="15870" max="15870" width="12" style="397" customWidth="1"/>
    <col min="15871" max="15871" width="16.0916666666667" style="397" customWidth="1"/>
    <col min="15872" max="15872" width="13.175" style="397" customWidth="1"/>
    <col min="15873" max="15875" width="12" style="397" customWidth="1"/>
    <col min="15876" max="15877" width="11" style="397" customWidth="1"/>
    <col min="15878" max="15878" width="9.90833333333333" style="397" customWidth="1"/>
    <col min="15879" max="15879" width="11" style="397" customWidth="1"/>
    <col min="15880" max="15880" width="9.90833333333333" style="397" customWidth="1"/>
    <col min="15881" max="16121" width="9.81666666666667" style="397"/>
    <col min="16122" max="16122" width="1.725" style="397" customWidth="1"/>
    <col min="16123" max="16123" width="8.55" style="397" customWidth="1"/>
    <col min="16124" max="16124" width="15.3583333333333" style="397" customWidth="1"/>
    <col min="16125" max="16125" width="14.0916666666667" style="397" customWidth="1"/>
    <col min="16126" max="16126" width="12" style="397" customWidth="1"/>
    <col min="16127" max="16127" width="16.0916666666667" style="397" customWidth="1"/>
    <col min="16128" max="16128" width="13.175" style="397" customWidth="1"/>
    <col min="16129" max="16131" width="12" style="397" customWidth="1"/>
    <col min="16132" max="16133" width="11" style="397" customWidth="1"/>
    <col min="16134" max="16134" width="9.90833333333333" style="397" customWidth="1"/>
    <col min="16135" max="16135" width="11" style="397" customWidth="1"/>
    <col min="16136" max="16136" width="9.90833333333333" style="397" customWidth="1"/>
    <col min="16137" max="16384" width="9.81666666666667" style="397"/>
  </cols>
  <sheetData>
    <row r="1" ht="22.5" spans="1:8">
      <c r="A1" s="399"/>
      <c r="B1" s="400" t="s">
        <v>93</v>
      </c>
      <c r="C1" s="401"/>
      <c r="D1" s="401"/>
      <c r="E1" s="401"/>
      <c r="F1" s="401"/>
      <c r="G1" s="401"/>
      <c r="H1" s="401"/>
    </row>
    <row r="2" ht="51" customHeight="1" spans="1:7">
      <c r="A2" s="402"/>
      <c r="B2" s="403" t="s">
        <v>94</v>
      </c>
      <c r="C2" s="404" t="s">
        <v>95</v>
      </c>
      <c r="D2" s="405"/>
      <c r="E2" s="406"/>
      <c r="F2" s="407"/>
      <c r="G2" s="407"/>
    </row>
    <row r="3" ht="16.5" spans="1:7">
      <c r="A3" s="402"/>
      <c r="B3" s="408"/>
      <c r="C3" s="409" t="s">
        <v>96</v>
      </c>
      <c r="D3" s="403" t="s">
        <v>97</v>
      </c>
      <c r="E3" s="403" t="s">
        <v>98</v>
      </c>
      <c r="F3" s="407"/>
      <c r="G3" s="407"/>
    </row>
    <row r="4" ht="33" spans="1:7">
      <c r="A4" s="402"/>
      <c r="B4" s="403" t="s">
        <v>99</v>
      </c>
      <c r="C4" s="410" t="s">
        <v>100</v>
      </c>
      <c r="D4" s="411" t="s">
        <v>101</v>
      </c>
      <c r="E4" s="411"/>
      <c r="F4" s="407"/>
      <c r="G4" s="407"/>
    </row>
    <row r="5" ht="16.5" spans="1:7">
      <c r="A5" s="402"/>
      <c r="B5" s="403" t="s">
        <v>102</v>
      </c>
      <c r="C5" s="410" t="s">
        <v>103</v>
      </c>
      <c r="D5" s="411" t="s">
        <v>101</v>
      </c>
      <c r="E5" s="411"/>
      <c r="F5" s="407"/>
      <c r="G5" s="407"/>
    </row>
    <row r="6" ht="16.5" spans="1:7">
      <c r="A6" s="402"/>
      <c r="B6" s="412" t="s">
        <v>104</v>
      </c>
      <c r="C6" s="410" t="s">
        <v>105</v>
      </c>
      <c r="D6" s="411" t="s">
        <v>101</v>
      </c>
      <c r="E6" s="411"/>
      <c r="F6" s="407"/>
      <c r="G6" s="407"/>
    </row>
    <row r="7" ht="16.5" spans="1:7">
      <c r="A7" s="402"/>
      <c r="B7" s="413"/>
      <c r="C7" s="410" t="s">
        <v>106</v>
      </c>
      <c r="D7" s="411" t="s">
        <v>101</v>
      </c>
      <c r="E7" s="411"/>
      <c r="F7" s="407"/>
      <c r="G7" s="407"/>
    </row>
    <row r="8" ht="104" customHeight="1" spans="1:7">
      <c r="A8" s="402"/>
      <c r="B8" s="403" t="s">
        <v>107</v>
      </c>
      <c r="C8" s="414" t="s">
        <v>108</v>
      </c>
      <c r="D8" s="411" t="s">
        <v>101</v>
      </c>
      <c r="E8" s="415"/>
      <c r="F8" s="407"/>
      <c r="G8" s="407"/>
    </row>
    <row r="9" ht="16.5" spans="1:8">
      <c r="A9" s="416"/>
      <c r="B9" s="407"/>
      <c r="C9" s="407"/>
      <c r="D9" s="407"/>
      <c r="E9" s="407"/>
      <c r="F9" s="407"/>
      <c r="G9" s="407"/>
      <c r="H9" s="407"/>
    </row>
    <row r="10" ht="16.5" spans="1:8">
      <c r="A10" s="416"/>
      <c r="B10" s="407"/>
      <c r="C10" s="407"/>
      <c r="D10" s="407"/>
      <c r="E10" s="407"/>
      <c r="F10" s="407"/>
      <c r="G10" s="407"/>
      <c r="H10" s="407"/>
    </row>
    <row r="11" ht="22.5" spans="1:8">
      <c r="A11" s="416"/>
      <c r="B11" s="400" t="s">
        <v>109</v>
      </c>
      <c r="C11" s="407"/>
      <c r="D11" s="407"/>
      <c r="E11" s="407"/>
      <c r="F11" s="407"/>
      <c r="G11" s="407"/>
      <c r="H11" s="407"/>
    </row>
    <row r="12" ht="16.5" spans="1:10">
      <c r="A12" s="416"/>
      <c r="B12" s="403" t="s">
        <v>110</v>
      </c>
      <c r="C12" s="417"/>
      <c r="D12" s="403" t="s">
        <v>111</v>
      </c>
      <c r="E12" s="418"/>
      <c r="F12" s="419"/>
      <c r="G12" s="419"/>
      <c r="H12" s="407"/>
      <c r="I12" s="407"/>
      <c r="J12" s="407"/>
    </row>
    <row r="13" ht="16.5" spans="1:10">
      <c r="A13" s="416"/>
      <c r="B13" s="403" t="s">
        <v>112</v>
      </c>
      <c r="C13" s="417"/>
      <c r="D13" s="403" t="s">
        <v>113</v>
      </c>
      <c r="E13" s="418"/>
      <c r="F13" s="419"/>
      <c r="G13" s="419"/>
      <c r="H13" s="407"/>
      <c r="I13" s="407"/>
      <c r="J13" s="407"/>
    </row>
    <row r="14" s="397" customFormat="1" ht="16.5" spans="1:10">
      <c r="A14" s="416"/>
      <c r="B14" s="420"/>
      <c r="C14" s="407"/>
      <c r="D14" s="407"/>
      <c r="E14" s="420"/>
      <c r="F14" s="407"/>
      <c r="G14" s="407"/>
      <c r="H14" s="407"/>
      <c r="I14" s="407"/>
      <c r="J14" s="407"/>
    </row>
    <row r="15" ht="16.5" spans="1:7">
      <c r="A15" s="416"/>
      <c r="B15" s="403" t="s">
        <v>96</v>
      </c>
      <c r="C15" s="403" t="s">
        <v>114</v>
      </c>
      <c r="D15" s="403" t="s">
        <v>115</v>
      </c>
      <c r="E15" s="403" t="s">
        <v>116</v>
      </c>
      <c r="F15" s="403" t="s">
        <v>117</v>
      </c>
      <c r="G15" s="403" t="s">
        <v>118</v>
      </c>
    </row>
    <row r="16" ht="16.5" spans="1:7">
      <c r="A16" s="416"/>
      <c r="B16" s="417" t="s">
        <v>119</v>
      </c>
      <c r="C16" s="417"/>
      <c r="D16" s="421" t="s">
        <v>120</v>
      </c>
      <c r="E16" s="421" t="s">
        <v>121</v>
      </c>
      <c r="F16" s="417" t="s">
        <v>121</v>
      </c>
      <c r="G16" s="417"/>
    </row>
    <row r="17" ht="16.5" spans="1:7">
      <c r="A17" s="416"/>
      <c r="B17" s="417" t="s">
        <v>122</v>
      </c>
      <c r="C17" s="417"/>
      <c r="D17" s="421" t="s">
        <v>120</v>
      </c>
      <c r="E17" s="421" t="s">
        <v>123</v>
      </c>
      <c r="F17" s="417" t="s">
        <v>124</v>
      </c>
      <c r="G17" s="417"/>
    </row>
    <row r="18" ht="16.5" spans="1:7">
      <c r="A18" s="416"/>
      <c r="B18" s="417" t="s">
        <v>125</v>
      </c>
      <c r="C18" s="417"/>
      <c r="D18" s="421" t="s">
        <v>126</v>
      </c>
      <c r="E18" s="421" t="s">
        <v>123</v>
      </c>
      <c r="F18" s="417" t="s">
        <v>124</v>
      </c>
      <c r="G18" s="417"/>
    </row>
    <row r="19" ht="16.5" spans="1:7">
      <c r="A19" s="416"/>
      <c r="B19" s="417" t="s">
        <v>127</v>
      </c>
      <c r="C19" s="417" t="s">
        <v>128</v>
      </c>
      <c r="D19" s="421" t="s">
        <v>120</v>
      </c>
      <c r="E19" s="421" t="s">
        <v>123</v>
      </c>
      <c r="F19" s="417" t="s">
        <v>123</v>
      </c>
      <c r="G19" s="417"/>
    </row>
    <row r="20" ht="16.5" spans="1:7">
      <c r="A20" s="416"/>
      <c r="B20" s="417"/>
      <c r="C20" s="417" t="s">
        <v>129</v>
      </c>
      <c r="D20" s="421" t="s">
        <v>120</v>
      </c>
      <c r="E20" s="421" t="s">
        <v>124</v>
      </c>
      <c r="F20" s="417" t="s">
        <v>124</v>
      </c>
      <c r="G20" s="417"/>
    </row>
    <row r="21" ht="16.5" spans="1:7">
      <c r="A21" s="416"/>
      <c r="B21" s="417"/>
      <c r="C21" s="417" t="s">
        <v>130</v>
      </c>
      <c r="D21" s="421" t="s">
        <v>120</v>
      </c>
      <c r="E21" s="421" t="s">
        <v>124</v>
      </c>
      <c r="F21" s="417" t="s">
        <v>124</v>
      </c>
      <c r="G21" s="417"/>
    </row>
    <row r="22" ht="16.5" spans="1:7">
      <c r="A22" s="416"/>
      <c r="B22" s="417"/>
      <c r="C22" s="417" t="s">
        <v>131</v>
      </c>
      <c r="D22" s="421" t="s">
        <v>120</v>
      </c>
      <c r="E22" s="421" t="s">
        <v>124</v>
      </c>
      <c r="F22" s="417" t="s">
        <v>124</v>
      </c>
      <c r="G22" s="417"/>
    </row>
    <row r="23" ht="16.5" spans="1:7">
      <c r="A23" s="416"/>
      <c r="B23" s="417" t="s">
        <v>132</v>
      </c>
      <c r="C23" s="417"/>
      <c r="D23" s="421" t="s">
        <v>133</v>
      </c>
      <c r="E23" s="421" t="s">
        <v>134</v>
      </c>
      <c r="F23" s="417" t="s">
        <v>134</v>
      </c>
      <c r="G23" s="417"/>
    </row>
    <row r="24" ht="16.5" spans="1:7">
      <c r="A24" s="416"/>
      <c r="B24" s="417" t="s">
        <v>135</v>
      </c>
      <c r="C24" s="417" t="s">
        <v>136</v>
      </c>
      <c r="D24" s="421" t="s">
        <v>137</v>
      </c>
      <c r="E24" s="421" t="s">
        <v>138</v>
      </c>
      <c r="F24" s="417" t="s">
        <v>139</v>
      </c>
      <c r="G24" s="417"/>
    </row>
    <row r="25" ht="16.5" spans="1:7">
      <c r="A25" s="416"/>
      <c r="B25" s="417"/>
      <c r="C25" s="417" t="s">
        <v>140</v>
      </c>
      <c r="D25" s="421" t="s">
        <v>137</v>
      </c>
      <c r="E25" s="421" t="s">
        <v>141</v>
      </c>
      <c r="F25" s="417" t="s">
        <v>141</v>
      </c>
      <c r="G25" s="417"/>
    </row>
    <row r="26" ht="16.5" spans="1:7">
      <c r="A26" s="416"/>
      <c r="B26" s="417"/>
      <c r="C26" s="417" t="s">
        <v>142</v>
      </c>
      <c r="D26" s="421" t="s">
        <v>137</v>
      </c>
      <c r="E26" s="421" t="s">
        <v>143</v>
      </c>
      <c r="F26" s="417" t="s">
        <v>143</v>
      </c>
      <c r="G26" s="417"/>
    </row>
    <row r="27" ht="16.5" spans="1:7">
      <c r="A27" s="416"/>
      <c r="B27" s="417" t="s">
        <v>144</v>
      </c>
      <c r="C27" s="417"/>
      <c r="D27" s="421" t="s">
        <v>120</v>
      </c>
      <c r="E27" s="421" t="s">
        <v>145</v>
      </c>
      <c r="F27" s="417" t="s">
        <v>145</v>
      </c>
      <c r="G27" s="417"/>
    </row>
    <row r="28" ht="16.5" spans="1:7">
      <c r="A28" s="416"/>
      <c r="B28" s="417"/>
      <c r="C28" s="417"/>
      <c r="D28" s="421"/>
      <c r="E28" s="421"/>
      <c r="F28" s="417"/>
      <c r="G28" s="417"/>
    </row>
  </sheetData>
  <sheetProtection formatCells="0" insertHyperlinks="0" autoFilter="0"/>
  <mergeCells count="2">
    <mergeCell ref="C2:E2"/>
    <mergeCell ref="B6:B7"/>
  </mergeCells>
  <dataValidations count="1">
    <dataValidation type="list" allowBlank="1" showInputMessage="1" showErrorMessage="1" sqref="D4:D8 E65482:E65487 E131018:E131023 E196554:E196559 E262090:E262095 E327626:E327631 E393162:E393167 E458698:E458703 E524234:E524239 E589770:E589775 E655306:E655311 E720842:E720847 E786378:E786383 E851914:E851919 E917450:E917455 E982986:E982991 IS4:IS7 IT65482:IT65487 IT131018:IT131023 IT196554:IT196559 IT262090:IT262095 IT327626:IT327631 IT393162:IT393167 IT458698:IT458703 IT524234:IT524239 IT589770:IT589775 IT655306:IT655311 IT720842:IT720847 IT786378:IT786383 IT851914:IT851919 IT917450:IT917455 IT982986:IT982991 SO4:SO7 SP65482:SP65487 SP131018:SP131023 SP196554:SP196559 SP262090:SP262095 SP327626:SP327631 SP393162:SP393167 SP458698:SP458703 SP524234:SP524239 SP589770:SP589775 SP655306:SP655311 SP720842:SP720847 SP786378:SP786383 SP851914:SP851919 SP917450:SP917455 SP982986:SP982991 ACK4:ACK7 ACL65482:ACL65487 ACL131018:ACL131023 ACL196554:ACL196559 ACL262090:ACL262095 ACL327626:ACL327631 ACL393162:ACL393167 ACL458698:ACL458703 ACL524234:ACL524239 ACL589770:ACL589775 ACL655306:ACL655311 ACL720842:ACL720847 ACL786378:ACL786383 ACL851914:ACL851919 ACL917450:ACL917455 ACL982986:ACL982991 AMG4:AMG7 AMH65482:AMH65487 AMH131018:AMH131023 AMH196554:AMH196559 AMH262090:AMH262095 AMH327626:AMH327631 AMH393162:AMH393167 AMH458698:AMH458703 AMH524234:AMH524239 AMH589770:AMH589775 AMH655306:AMH655311 AMH720842:AMH720847 AMH786378:AMH786383 AMH851914:AMH851919 AMH917450:AMH917455 AMH982986:AMH982991 AWC4:AWC7 AWD65482:AWD65487 AWD131018:AWD131023 AWD196554:AWD196559 AWD262090:AWD262095 AWD327626:AWD327631 AWD393162:AWD393167 AWD458698:AWD458703 AWD524234:AWD524239 AWD589770:AWD589775 AWD655306:AWD655311 AWD720842:AWD720847 AWD786378:AWD786383 AWD851914:AWD851919 AWD917450:AWD917455 AWD982986:AWD982991 BFY4:BFY7 BFZ65482:BFZ65487 BFZ131018:BFZ131023 BFZ196554:BFZ196559 BFZ262090:BFZ262095 BFZ327626:BFZ327631 BFZ393162:BFZ393167 BFZ458698:BFZ458703 BFZ524234:BFZ524239 BFZ589770:BFZ589775 BFZ655306:BFZ655311 BFZ720842:BFZ720847 BFZ786378:BFZ786383 BFZ851914:BFZ851919 BFZ917450:BFZ917455 BFZ982986:BFZ982991 BPU4:BPU7 BPV65482:BPV65487 BPV131018:BPV131023 BPV196554:BPV196559 BPV262090:BPV262095 BPV327626:BPV327631 BPV393162:BPV393167 BPV458698:BPV458703 BPV524234:BPV524239 BPV589770:BPV589775 BPV655306:BPV655311 BPV720842:BPV720847 BPV786378:BPV786383 BPV851914:BPV851919 BPV917450:BPV917455 BPV982986:BPV982991 BZQ4:BZQ7 BZR65482:BZR65487 BZR131018:BZR131023 BZR196554:BZR196559 BZR262090:BZR262095 BZR327626:BZR327631 BZR393162:BZR393167 BZR458698:BZR458703 BZR524234:BZR524239 BZR589770:BZR589775 BZR655306:BZR655311 BZR720842:BZR720847 BZR786378:BZR786383 BZR851914:BZR851919 BZR917450:BZR917455 BZR982986:BZR982991 CJM4:CJM7 CJN65482:CJN65487 CJN131018:CJN131023 CJN196554:CJN196559 CJN262090:CJN262095 CJN327626:CJN327631 CJN393162:CJN393167 CJN458698:CJN458703 CJN524234:CJN524239 CJN589770:CJN589775 CJN655306:CJN655311 CJN720842:CJN720847 CJN786378:CJN786383 CJN851914:CJN851919 CJN917450:CJN917455 CJN982986:CJN982991 CTI4:CTI7 CTJ65482:CTJ65487 CTJ131018:CTJ131023 CTJ196554:CTJ196559 CTJ262090:CTJ262095 CTJ327626:CTJ327631 CTJ393162:CTJ393167 CTJ458698:CTJ458703 CTJ524234:CTJ524239 CTJ589770:CTJ589775 CTJ655306:CTJ655311 CTJ720842:CTJ720847 CTJ786378:CTJ786383 CTJ851914:CTJ851919 CTJ917450:CTJ917455 CTJ982986:CTJ982991 DDE4:DDE7 DDF65482:DDF65487 DDF131018:DDF131023 DDF196554:DDF196559 DDF262090:DDF262095 DDF327626:DDF327631 DDF393162:DDF393167 DDF458698:DDF458703 DDF524234:DDF524239 DDF589770:DDF589775 DDF655306:DDF655311 DDF720842:DDF720847 DDF786378:DDF786383 DDF851914:DDF851919 DDF917450:DDF917455 DDF982986:DDF982991 DNA4:DNA7 DNB65482:DNB65487 DNB131018:DNB131023 DNB196554:DNB196559 DNB262090:DNB262095 DNB327626:DNB327631 DNB393162:DNB393167 DNB458698:DNB458703 DNB524234:DNB524239 DNB589770:DNB589775 DNB655306:DNB655311 DNB720842:DNB720847 DNB786378:DNB786383 DNB851914:DNB851919 DNB917450:DNB917455 DNB982986:DNB982991 DWW4:DWW7 DWX65482:DWX65487 DWX131018:DWX131023 DWX196554:DWX196559 DWX262090:DWX262095 DWX327626:DWX327631 DWX393162:DWX393167 DWX458698:DWX458703 DWX524234:DWX524239 DWX589770:DWX589775 DWX655306:DWX655311 DWX720842:DWX720847 DWX786378:DWX786383 DWX851914:DWX851919 DWX917450:DWX917455 DWX982986:DWX982991 EGS4:EGS7 EGT65482:EGT65487 EGT131018:EGT131023 EGT196554:EGT196559 EGT262090:EGT262095 EGT327626:EGT327631 EGT393162:EGT393167 EGT458698:EGT458703 EGT524234:EGT524239 EGT589770:EGT589775 EGT655306:EGT655311 EGT720842:EGT720847 EGT786378:EGT786383 EGT851914:EGT851919 EGT917450:EGT917455 EGT982986:EGT982991 EQO4:EQO7 EQP65482:EQP65487 EQP131018:EQP131023 EQP196554:EQP196559 EQP262090:EQP262095 EQP327626:EQP327631 EQP393162:EQP393167 EQP458698:EQP458703 EQP524234:EQP524239 EQP589770:EQP589775 EQP655306:EQP655311 EQP720842:EQP720847 EQP786378:EQP786383 EQP851914:EQP851919 EQP917450:EQP917455 EQP982986:EQP982991 FAK4:FAK7 FAL65482:FAL65487 FAL131018:FAL131023 FAL196554:FAL196559 FAL262090:FAL262095 FAL327626:FAL327631 FAL393162:FAL393167 FAL458698:FAL458703 FAL524234:FAL524239 FAL589770:FAL589775 FAL655306:FAL655311 FAL720842:FAL720847 FAL786378:FAL786383 FAL851914:FAL851919 FAL917450:FAL917455 FAL982986:FAL982991 FKG4:FKG7 FKH65482:FKH65487 FKH131018:FKH131023 FKH196554:FKH196559 FKH262090:FKH262095 FKH327626:FKH327631 FKH393162:FKH393167 FKH458698:FKH458703 FKH524234:FKH524239 FKH589770:FKH589775 FKH655306:FKH655311 FKH720842:FKH720847 FKH786378:FKH786383 FKH851914:FKH851919 FKH917450:FKH917455 FKH982986:FKH982991 FUC4:FUC7 FUD65482:FUD65487 FUD131018:FUD131023 FUD196554:FUD196559 FUD262090:FUD262095 FUD327626:FUD327631 FUD393162:FUD393167 FUD458698:FUD458703 FUD524234:FUD524239 FUD589770:FUD589775 FUD655306:FUD655311 FUD720842:FUD720847 FUD786378:FUD786383 FUD851914:FUD851919 FUD917450:FUD917455 FUD982986:FUD982991 GDY4:GDY7 GDZ65482:GDZ65487 GDZ131018:GDZ131023 GDZ196554:GDZ196559 GDZ262090:GDZ262095 GDZ327626:GDZ327631 GDZ393162:GDZ393167 GDZ458698:GDZ458703 GDZ524234:GDZ524239 GDZ589770:GDZ589775 GDZ655306:GDZ655311 GDZ720842:GDZ720847 GDZ786378:GDZ786383 GDZ851914:GDZ851919 GDZ917450:GDZ917455 GDZ982986:GDZ982991 GNU4:GNU7 GNV65482:GNV65487 GNV131018:GNV131023 GNV196554:GNV196559 GNV262090:GNV262095 GNV327626:GNV327631 GNV393162:GNV393167 GNV458698:GNV458703 GNV524234:GNV524239 GNV589770:GNV589775 GNV655306:GNV655311 GNV720842:GNV720847 GNV786378:GNV786383 GNV851914:GNV851919 GNV917450:GNV917455 GNV982986:GNV982991 GXQ4:GXQ7 GXR65482:GXR65487 GXR131018:GXR131023 GXR196554:GXR196559 GXR262090:GXR262095 GXR327626:GXR327631 GXR393162:GXR393167 GXR458698:GXR458703 GXR524234:GXR524239 GXR589770:GXR589775 GXR655306:GXR655311 GXR720842:GXR720847 GXR786378:GXR786383 GXR851914:GXR851919 GXR917450:GXR917455 GXR982986:GXR982991 HHM4:HHM7 HHN65482:HHN65487 HHN131018:HHN131023 HHN196554:HHN196559 HHN262090:HHN262095 HHN327626:HHN327631 HHN393162:HHN393167 HHN458698:HHN458703 HHN524234:HHN524239 HHN589770:HHN589775 HHN655306:HHN655311 HHN720842:HHN720847 HHN786378:HHN786383 HHN851914:HHN851919 HHN917450:HHN917455 HHN982986:HHN982991 HRI4:HRI7 HRJ65482:HRJ65487 HRJ131018:HRJ131023 HRJ196554:HRJ196559 HRJ262090:HRJ262095 HRJ327626:HRJ327631 HRJ393162:HRJ393167 HRJ458698:HRJ458703 HRJ524234:HRJ524239 HRJ589770:HRJ589775 HRJ655306:HRJ655311 HRJ720842:HRJ720847 HRJ786378:HRJ786383 HRJ851914:HRJ851919 HRJ917450:HRJ917455 HRJ982986:HRJ982991 IBE4:IBE7 IBF65482:IBF65487 IBF131018:IBF131023 IBF196554:IBF196559 IBF262090:IBF262095 IBF327626:IBF327631 IBF393162:IBF393167 IBF458698:IBF458703 IBF524234:IBF524239 IBF589770:IBF589775 IBF655306:IBF655311 IBF720842:IBF720847 IBF786378:IBF786383 IBF851914:IBF851919 IBF917450:IBF917455 IBF982986:IBF982991 ILA4:ILA7 ILB65482:ILB65487 ILB131018:ILB131023 ILB196554:ILB196559 ILB262090:ILB262095 ILB327626:ILB327631 ILB393162:ILB393167 ILB458698:ILB458703 ILB524234:ILB524239 ILB589770:ILB589775 ILB655306:ILB655311 ILB720842:ILB720847 ILB786378:ILB786383 ILB851914:ILB851919 ILB917450:ILB917455 ILB982986:ILB982991 IUW4:IUW7 IUX65482:IUX65487 IUX131018:IUX131023 IUX196554:IUX196559 IUX262090:IUX262095 IUX327626:IUX327631 IUX393162:IUX393167 IUX458698:IUX458703 IUX524234:IUX524239 IUX589770:IUX589775 IUX655306:IUX655311 IUX720842:IUX720847 IUX786378:IUX786383 IUX851914:IUX851919 IUX917450:IUX917455 IUX982986:IUX982991 JES4:JES7 JET65482:JET65487 JET131018:JET131023 JET196554:JET196559 JET262090:JET262095 JET327626:JET327631 JET393162:JET393167 JET458698:JET458703 JET524234:JET524239 JET589770:JET589775 JET655306:JET655311 JET720842:JET720847 JET786378:JET786383 JET851914:JET851919 JET917450:JET917455 JET982986:JET982991 JOO4:JOO7 JOP65482:JOP65487 JOP131018:JOP131023 JOP196554:JOP196559 JOP262090:JOP262095 JOP327626:JOP327631 JOP393162:JOP393167 JOP458698:JOP458703 JOP524234:JOP524239 JOP589770:JOP589775 JOP655306:JOP655311 JOP720842:JOP720847 JOP786378:JOP786383 JOP851914:JOP851919 JOP917450:JOP917455 JOP982986:JOP982991 JYK4:JYK7 JYL65482:JYL65487 JYL131018:JYL131023 JYL196554:JYL196559 JYL262090:JYL262095 JYL327626:JYL327631 JYL393162:JYL393167 JYL458698:JYL458703 JYL524234:JYL524239 JYL589770:JYL589775 JYL655306:JYL655311 JYL720842:JYL720847 JYL786378:JYL786383 JYL851914:JYL851919 JYL917450:JYL917455 JYL982986:JYL982991 KIG4:KIG7 KIH65482:KIH65487 KIH131018:KIH131023 KIH196554:KIH196559 KIH262090:KIH262095 KIH327626:KIH327631 KIH393162:KIH393167 KIH458698:KIH458703 KIH524234:KIH524239 KIH589770:KIH589775 KIH655306:KIH655311 KIH720842:KIH720847 KIH786378:KIH786383 KIH851914:KIH851919 KIH917450:KIH917455 KIH982986:KIH982991 KSC4:KSC7 KSD65482:KSD65487 KSD131018:KSD131023 KSD196554:KSD196559 KSD262090:KSD262095 KSD327626:KSD327631 KSD393162:KSD393167 KSD458698:KSD458703 KSD524234:KSD524239 KSD589770:KSD589775 KSD655306:KSD655311 KSD720842:KSD720847 KSD786378:KSD786383 KSD851914:KSD851919 KSD917450:KSD917455 KSD982986:KSD982991 LBY4:LBY7 LBZ65482:LBZ65487 LBZ131018:LBZ131023 LBZ196554:LBZ196559 LBZ262090:LBZ262095 LBZ327626:LBZ327631 LBZ393162:LBZ393167 LBZ458698:LBZ458703 LBZ524234:LBZ524239 LBZ589770:LBZ589775 LBZ655306:LBZ655311 LBZ720842:LBZ720847 LBZ786378:LBZ786383 LBZ851914:LBZ851919 LBZ917450:LBZ917455 LBZ982986:LBZ982991 LLU4:LLU7 LLV65482:LLV65487 LLV131018:LLV131023 LLV196554:LLV196559 LLV262090:LLV262095 LLV327626:LLV327631 LLV393162:LLV393167 LLV458698:LLV458703 LLV524234:LLV524239 LLV589770:LLV589775 LLV655306:LLV655311 LLV720842:LLV720847 LLV786378:LLV786383 LLV851914:LLV851919 LLV917450:LLV917455 LLV982986:LLV982991 LVQ4:LVQ7 LVR65482:LVR65487 LVR131018:LVR131023 LVR196554:LVR196559 LVR262090:LVR262095 LVR327626:LVR327631 LVR393162:LVR393167 LVR458698:LVR458703 LVR524234:LVR524239 LVR589770:LVR589775 LVR655306:LVR655311 LVR720842:LVR720847 LVR786378:LVR786383 LVR851914:LVR851919 LVR917450:LVR917455 LVR982986:LVR982991 MFM4:MFM7 MFN65482:MFN65487 MFN131018:MFN131023 MFN196554:MFN196559 MFN262090:MFN262095 MFN327626:MFN327631 MFN393162:MFN393167 MFN458698:MFN458703 MFN524234:MFN524239 MFN589770:MFN589775 MFN655306:MFN655311 MFN720842:MFN720847 MFN786378:MFN786383 MFN851914:MFN851919 MFN917450:MFN917455 MFN982986:MFN982991 MPI4:MPI7 MPJ65482:MPJ65487 MPJ131018:MPJ131023 MPJ196554:MPJ196559 MPJ262090:MPJ262095 MPJ327626:MPJ327631 MPJ393162:MPJ393167 MPJ458698:MPJ458703 MPJ524234:MPJ524239 MPJ589770:MPJ589775 MPJ655306:MPJ655311 MPJ720842:MPJ720847 MPJ786378:MPJ786383 MPJ851914:MPJ851919 MPJ917450:MPJ917455 MPJ982986:MPJ982991 MZE4:MZE7 MZF65482:MZF65487 MZF131018:MZF131023 MZF196554:MZF196559 MZF262090:MZF262095 MZF327626:MZF327631 MZF393162:MZF393167 MZF458698:MZF458703 MZF524234:MZF524239 MZF589770:MZF589775 MZF655306:MZF655311 MZF720842:MZF720847 MZF786378:MZF786383 MZF851914:MZF851919 MZF917450:MZF917455 MZF982986:MZF982991 NJA4:NJA7 NJB65482:NJB65487 NJB131018:NJB131023 NJB196554:NJB196559 NJB262090:NJB262095 NJB327626:NJB327631 NJB393162:NJB393167 NJB458698:NJB458703 NJB524234:NJB524239 NJB589770:NJB589775 NJB655306:NJB655311 NJB720842:NJB720847 NJB786378:NJB786383 NJB851914:NJB851919 NJB917450:NJB917455 NJB982986:NJB982991 NSW4:NSW7 NSX65482:NSX65487 NSX131018:NSX131023 NSX196554:NSX196559 NSX262090:NSX262095 NSX327626:NSX327631 NSX393162:NSX393167 NSX458698:NSX458703 NSX524234:NSX524239 NSX589770:NSX589775 NSX655306:NSX655311 NSX720842:NSX720847 NSX786378:NSX786383 NSX851914:NSX851919 NSX917450:NSX917455 NSX982986:NSX982991 OCS4:OCS7 OCT65482:OCT65487 OCT131018:OCT131023 OCT196554:OCT196559 OCT262090:OCT262095 OCT327626:OCT327631 OCT393162:OCT393167 OCT458698:OCT458703 OCT524234:OCT524239 OCT589770:OCT589775 OCT655306:OCT655311 OCT720842:OCT720847 OCT786378:OCT786383 OCT851914:OCT851919 OCT917450:OCT917455 OCT982986:OCT982991 OMO4:OMO7 OMP65482:OMP65487 OMP131018:OMP131023 OMP196554:OMP196559 OMP262090:OMP262095 OMP327626:OMP327631 OMP393162:OMP393167 OMP458698:OMP458703 OMP524234:OMP524239 OMP589770:OMP589775 OMP655306:OMP655311 OMP720842:OMP720847 OMP786378:OMP786383 OMP851914:OMP851919 OMP917450:OMP917455 OMP982986:OMP982991 OWK4:OWK7 OWL65482:OWL65487 OWL131018:OWL131023 OWL196554:OWL196559 OWL262090:OWL262095 OWL327626:OWL327631 OWL393162:OWL393167 OWL458698:OWL458703 OWL524234:OWL524239 OWL589770:OWL589775 OWL655306:OWL655311 OWL720842:OWL720847 OWL786378:OWL786383 OWL851914:OWL851919 OWL917450:OWL917455 OWL982986:OWL982991 PGG4:PGG7 PGH65482:PGH65487 PGH131018:PGH131023 PGH196554:PGH196559 PGH262090:PGH262095 PGH327626:PGH327631 PGH393162:PGH393167 PGH458698:PGH458703 PGH524234:PGH524239 PGH589770:PGH589775 PGH655306:PGH655311 PGH720842:PGH720847 PGH786378:PGH786383 PGH851914:PGH851919 PGH917450:PGH917455 PGH982986:PGH982991 PQC4:PQC7 PQD65482:PQD65487 PQD131018:PQD131023 PQD196554:PQD196559 PQD262090:PQD262095 PQD327626:PQD327631 PQD393162:PQD393167 PQD458698:PQD458703 PQD524234:PQD524239 PQD589770:PQD589775 PQD655306:PQD655311 PQD720842:PQD720847 PQD786378:PQD786383 PQD851914:PQD851919 PQD917450:PQD917455 PQD982986:PQD982991 PZY4:PZY7 PZZ65482:PZZ65487 PZZ131018:PZZ131023 PZZ196554:PZZ196559 PZZ262090:PZZ262095 PZZ327626:PZZ327631 PZZ393162:PZZ393167 PZZ458698:PZZ458703 PZZ524234:PZZ524239 PZZ589770:PZZ589775 PZZ655306:PZZ655311 PZZ720842:PZZ720847 PZZ786378:PZZ786383 PZZ851914:PZZ851919 PZZ917450:PZZ917455 PZZ982986:PZZ982991 QJU4:QJU7 QJV65482:QJV65487 QJV131018:QJV131023 QJV196554:QJV196559 QJV262090:QJV262095 QJV327626:QJV327631 QJV393162:QJV393167 QJV458698:QJV458703 QJV524234:QJV524239 QJV589770:QJV589775 QJV655306:QJV655311 QJV720842:QJV720847 QJV786378:QJV786383 QJV851914:QJV851919 QJV917450:QJV917455 QJV982986:QJV982991 QTQ4:QTQ7 QTR65482:QTR65487 QTR131018:QTR131023 QTR196554:QTR196559 QTR262090:QTR262095 QTR327626:QTR327631 QTR393162:QTR393167 QTR458698:QTR458703 QTR524234:QTR524239 QTR589770:QTR589775 QTR655306:QTR655311 QTR720842:QTR720847 QTR786378:QTR786383 QTR851914:QTR851919 QTR917450:QTR917455 QTR982986:QTR982991 RDM4:RDM7 RDN65482:RDN65487 RDN131018:RDN131023 RDN196554:RDN196559 RDN262090:RDN262095 RDN327626:RDN327631 RDN393162:RDN393167 RDN458698:RDN458703 RDN524234:RDN524239 RDN589770:RDN589775 RDN655306:RDN655311 RDN720842:RDN720847 RDN786378:RDN786383 RDN851914:RDN851919 RDN917450:RDN917455 RDN982986:RDN982991 RNI4:RNI7 RNJ65482:RNJ65487 RNJ131018:RNJ131023 RNJ196554:RNJ196559 RNJ262090:RNJ262095 RNJ327626:RNJ327631 RNJ393162:RNJ393167 RNJ458698:RNJ458703 RNJ524234:RNJ524239 RNJ589770:RNJ589775 RNJ655306:RNJ655311 RNJ720842:RNJ720847 RNJ786378:RNJ786383 RNJ851914:RNJ851919 RNJ917450:RNJ917455 RNJ982986:RNJ982991 RXE4:RXE7 RXF65482:RXF65487 RXF131018:RXF131023 RXF196554:RXF196559 RXF262090:RXF262095 RXF327626:RXF327631 RXF393162:RXF393167 RXF458698:RXF458703 RXF524234:RXF524239 RXF589770:RXF589775 RXF655306:RXF655311 RXF720842:RXF720847 RXF786378:RXF786383 RXF851914:RXF851919 RXF917450:RXF917455 RXF982986:RXF982991 SHA4:SHA7 SHB65482:SHB65487 SHB131018:SHB131023 SHB196554:SHB196559 SHB262090:SHB262095 SHB327626:SHB327631 SHB393162:SHB393167 SHB458698:SHB458703 SHB524234:SHB524239 SHB589770:SHB589775 SHB655306:SHB655311 SHB720842:SHB720847 SHB786378:SHB786383 SHB851914:SHB851919 SHB917450:SHB917455 SHB982986:SHB982991 SQW4:SQW7 SQX65482:SQX65487 SQX131018:SQX131023 SQX196554:SQX196559 SQX262090:SQX262095 SQX327626:SQX327631 SQX393162:SQX393167 SQX458698:SQX458703 SQX524234:SQX524239 SQX589770:SQX589775 SQX655306:SQX655311 SQX720842:SQX720847 SQX786378:SQX786383 SQX851914:SQX851919 SQX917450:SQX917455 SQX982986:SQX982991 TAS4:TAS7 TAT65482:TAT65487 TAT131018:TAT131023 TAT196554:TAT196559 TAT262090:TAT262095 TAT327626:TAT327631 TAT393162:TAT393167 TAT458698:TAT458703 TAT524234:TAT524239 TAT589770:TAT589775 TAT655306:TAT655311 TAT720842:TAT720847 TAT786378:TAT786383 TAT851914:TAT851919 TAT917450:TAT917455 TAT982986:TAT982991 TKO4:TKO7 TKP65482:TKP65487 TKP131018:TKP131023 TKP196554:TKP196559 TKP262090:TKP262095 TKP327626:TKP327631 TKP393162:TKP393167 TKP458698:TKP458703 TKP524234:TKP524239 TKP589770:TKP589775 TKP655306:TKP655311 TKP720842:TKP720847 TKP786378:TKP786383 TKP851914:TKP851919 TKP917450:TKP917455 TKP982986:TKP982991 TUK4:TUK7 TUL65482:TUL65487 TUL131018:TUL131023 TUL196554:TUL196559 TUL262090:TUL262095 TUL327626:TUL327631 TUL393162:TUL393167 TUL458698:TUL458703 TUL524234:TUL524239 TUL589770:TUL589775 TUL655306:TUL655311 TUL720842:TUL720847 TUL786378:TUL786383 TUL851914:TUL851919 TUL917450:TUL917455 TUL982986:TUL982991 UEG4:UEG7 UEH65482:UEH65487 UEH131018:UEH131023 UEH196554:UEH196559 UEH262090:UEH262095 UEH327626:UEH327631 UEH393162:UEH393167 UEH458698:UEH458703 UEH524234:UEH524239 UEH589770:UEH589775 UEH655306:UEH655311 UEH720842:UEH720847 UEH786378:UEH786383 UEH851914:UEH851919 UEH917450:UEH917455 UEH982986:UEH982991 UOC4:UOC7 UOD65482:UOD65487 UOD131018:UOD131023 UOD196554:UOD196559 UOD262090:UOD262095 UOD327626:UOD327631 UOD393162:UOD393167 UOD458698:UOD458703 UOD524234:UOD524239 UOD589770:UOD589775 UOD655306:UOD655311 UOD720842:UOD720847 UOD786378:UOD786383 UOD851914:UOD851919 UOD917450:UOD917455 UOD982986:UOD982991 UXY4:UXY7 UXZ65482:UXZ65487 UXZ131018:UXZ131023 UXZ196554:UXZ196559 UXZ262090:UXZ262095 UXZ327626:UXZ327631 UXZ393162:UXZ393167 UXZ458698:UXZ458703 UXZ524234:UXZ524239 UXZ589770:UXZ589775 UXZ655306:UXZ655311 UXZ720842:UXZ720847 UXZ786378:UXZ786383 UXZ851914:UXZ851919 UXZ917450:UXZ917455 UXZ982986:UXZ982991 VHU4:VHU7 VHV65482:VHV65487 VHV131018:VHV131023 VHV196554:VHV196559 VHV262090:VHV262095 VHV327626:VHV327631 VHV393162:VHV393167 VHV458698:VHV458703 VHV524234:VHV524239 VHV589770:VHV589775 VHV655306:VHV655311 VHV720842:VHV720847 VHV786378:VHV786383 VHV851914:VHV851919 VHV917450:VHV917455 VHV982986:VHV982991 VRQ4:VRQ7 VRR65482:VRR65487 VRR131018:VRR131023 VRR196554:VRR196559 VRR262090:VRR262095 VRR327626:VRR327631 VRR393162:VRR393167 VRR458698:VRR458703 VRR524234:VRR524239 VRR589770:VRR589775 VRR655306:VRR655311 VRR720842:VRR720847 VRR786378:VRR786383 VRR851914:VRR851919 VRR917450:VRR917455 VRR982986:VRR982991 WBM4:WBM7 WBN65482:WBN65487 WBN131018:WBN131023 WBN196554:WBN196559 WBN262090:WBN262095 WBN327626:WBN327631 WBN393162:WBN393167 WBN458698:WBN458703 WBN524234:WBN524239 WBN589770:WBN589775 WBN655306:WBN655311 WBN720842:WBN720847 WBN786378:WBN786383 WBN851914:WBN851919 WBN917450:WBN917455 WBN982986:WBN982991 WLI4:WLI7 WLJ65482:WLJ65487 WLJ131018:WLJ131023 WLJ196554:WLJ196559 WLJ262090:WLJ262095 WLJ327626:WLJ327631 WLJ393162:WLJ393167 WLJ458698:WLJ458703 WLJ524234:WLJ524239 WLJ589770:WLJ589775 WLJ655306:WLJ655311 WLJ720842:WLJ720847 WLJ786378:WLJ786383 WLJ851914:WLJ851919 WLJ917450:WLJ917455 WLJ982986:WLJ982991 WVE4:WVE7 WVF65482:WVF65487 WVF131018:WVF131023 WVF196554:WVF196559 WVF262090:WVF262095 WVF327626:WVF327631 WVF393162:WVF393167 WVF458698:WVF458703 WVF524234:WVF524239 WVF589770:WVF589775 WVF655306:WVF655311 WVF720842:WVF720847 WVF786378:WVF786383 WVF851914:WVF851919 WVF917450:WVF917455 WVF982986:WVF982991">
      <formula1>"□,√"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2"/>
  <sheetViews>
    <sheetView showGridLines="0" workbookViewId="0">
      <selection activeCell="K13" sqref="K13"/>
    </sheetView>
  </sheetViews>
  <sheetFormatPr defaultColWidth="8.89166666666667" defaultRowHeight="13.5" outlineLevelCol="5"/>
  <cols>
    <col min="5" max="5" width="51" customWidth="1"/>
  </cols>
  <sheetData>
    <row r="2" ht="15" spans="1:6">
      <c r="A2" s="387" t="s">
        <v>146</v>
      </c>
      <c r="B2" s="387"/>
      <c r="C2" s="387"/>
      <c r="D2" s="387"/>
      <c r="E2" s="387"/>
      <c r="F2" s="387"/>
    </row>
    <row r="3" spans="1:6">
      <c r="A3" s="116" t="s">
        <v>147</v>
      </c>
      <c r="B3" s="117" t="s">
        <v>148</v>
      </c>
      <c r="C3" s="117" t="s">
        <v>149</v>
      </c>
      <c r="D3" s="117" t="s">
        <v>150</v>
      </c>
      <c r="E3" s="117" t="s">
        <v>151</v>
      </c>
      <c r="F3" s="128" t="s">
        <v>118</v>
      </c>
    </row>
    <row r="4" ht="105" customHeight="1" spans="1:6">
      <c r="A4" s="388">
        <v>1</v>
      </c>
      <c r="B4" s="389" t="s">
        <v>152</v>
      </c>
      <c r="C4" s="389" t="s">
        <v>153</v>
      </c>
      <c r="D4" s="389" t="s">
        <v>154</v>
      </c>
      <c r="E4" s="390" t="s">
        <v>155</v>
      </c>
      <c r="F4" s="391" t="s">
        <v>156</v>
      </c>
    </row>
    <row r="5" spans="1:6">
      <c r="A5" s="392"/>
      <c r="B5" s="389"/>
      <c r="C5" s="389"/>
      <c r="D5" s="389"/>
      <c r="E5" s="390"/>
      <c r="F5" s="391"/>
    </row>
    <row r="6" spans="1:6">
      <c r="A6" s="392"/>
      <c r="B6" s="389"/>
      <c r="C6" s="389"/>
      <c r="D6" s="389"/>
      <c r="E6" s="390"/>
      <c r="F6" s="391"/>
    </row>
    <row r="7" spans="1:6">
      <c r="A7" s="392"/>
      <c r="B7" s="389"/>
      <c r="C7" s="389"/>
      <c r="D7" s="389"/>
      <c r="E7" s="390"/>
      <c r="F7" s="391"/>
    </row>
    <row r="8" spans="1:6">
      <c r="A8" s="392"/>
      <c r="B8" s="389"/>
      <c r="C8" s="389"/>
      <c r="D8" s="389"/>
      <c r="E8" s="390"/>
      <c r="F8" s="391"/>
    </row>
    <row r="9" spans="1:6">
      <c r="A9" s="392"/>
      <c r="B9" s="389"/>
      <c r="C9" s="389"/>
      <c r="D9" s="389"/>
      <c r="E9" s="390"/>
      <c r="F9" s="391"/>
    </row>
    <row r="10" spans="1:6">
      <c r="A10" s="392"/>
      <c r="B10" s="389"/>
      <c r="C10" s="389"/>
      <c r="D10" s="389"/>
      <c r="E10" s="390"/>
      <c r="F10" s="391"/>
    </row>
    <row r="11" spans="1:6">
      <c r="A11" s="392"/>
      <c r="B11" s="389"/>
      <c r="C11" s="389"/>
      <c r="D11" s="389"/>
      <c r="E11" s="390"/>
      <c r="F11" s="391"/>
    </row>
    <row r="12" ht="14.25" spans="1:6">
      <c r="A12" s="393"/>
      <c r="B12" s="394"/>
      <c r="C12" s="394"/>
      <c r="D12" s="394"/>
      <c r="E12" s="395"/>
      <c r="F12" s="396"/>
    </row>
  </sheetData>
  <sheetProtection formatCells="0" insertHyperlinks="0" autoFilter="0"/>
  <mergeCells count="1">
    <mergeCell ref="A2:F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L39"/>
  <sheetViews>
    <sheetView showGridLines="0" workbookViewId="0">
      <pane ySplit="2" topLeftCell="A3" activePane="bottomLeft" state="frozen"/>
      <selection/>
      <selection pane="bottomLeft" activeCell="A1" sqref="A1"/>
    </sheetView>
  </sheetViews>
  <sheetFormatPr defaultColWidth="9" defaultRowHeight="16.5"/>
  <cols>
    <col min="1" max="1" width="16" style="327" customWidth="1"/>
    <col min="2" max="2" width="9.5" style="327" customWidth="1"/>
    <col min="3" max="3" width="15.875" style="328" customWidth="1"/>
    <col min="4" max="4" width="11.25" style="327" customWidth="1"/>
    <col min="5" max="5" width="8.5" style="327" customWidth="1"/>
    <col min="6" max="6" width="28.375" style="327" customWidth="1"/>
    <col min="7" max="7" width="31.875" style="327" customWidth="1"/>
    <col min="8" max="8" width="6.25" style="327" customWidth="1"/>
    <col min="9" max="10" width="7.5" style="327" customWidth="1"/>
    <col min="11" max="11" width="6.25" style="325" customWidth="1"/>
    <col min="12" max="12" width="28.125" style="325" customWidth="1"/>
    <col min="13" max="13" width="8.66666666666667" style="325" customWidth="1"/>
    <col min="14" max="16384" width="9" style="325"/>
  </cols>
  <sheetData>
    <row r="1" s="323" customFormat="1" spans="1:10">
      <c r="A1" s="267" t="s">
        <v>1</v>
      </c>
      <c r="B1" s="268" t="s">
        <v>3</v>
      </c>
      <c r="C1" s="267" t="s">
        <v>4</v>
      </c>
      <c r="D1" s="269" t="s">
        <v>5</v>
      </c>
      <c r="E1" s="267" t="s">
        <v>157</v>
      </c>
      <c r="F1" s="267" t="s">
        <v>158</v>
      </c>
      <c r="G1" s="267" t="s">
        <v>159</v>
      </c>
      <c r="H1" s="267" t="s">
        <v>160</v>
      </c>
      <c r="I1" s="267" t="s">
        <v>161</v>
      </c>
      <c r="J1" s="267" t="s">
        <v>162</v>
      </c>
    </row>
    <row r="2" s="324" customFormat="1" spans="1:10">
      <c r="A2" s="272"/>
      <c r="B2" s="273" t="str">
        <f>IF(封面!AG7&lt;&gt;"",封面!AG7,"")</f>
        <v/>
      </c>
      <c r="C2" s="272" t="str">
        <f>IF(封面!AG8&lt;&gt;"",封面!AG8,"")</f>
        <v/>
      </c>
      <c r="D2" s="273" t="str">
        <f>IF(封面!AG9&lt;&gt;"",封面!AG9,"")</f>
        <v/>
      </c>
      <c r="E2" s="274"/>
      <c r="F2" s="275"/>
      <c r="G2" s="302"/>
      <c r="H2" s="275"/>
      <c r="I2" s="303">
        <v>0.1</v>
      </c>
      <c r="J2" s="304">
        <v>1</v>
      </c>
    </row>
    <row r="3" s="324" customFormat="1" spans="1:10">
      <c r="A3" s="329"/>
      <c r="B3" s="330"/>
      <c r="C3" s="331"/>
      <c r="D3" s="332"/>
      <c r="E3" s="332"/>
      <c r="F3" s="332"/>
      <c r="G3" s="332"/>
      <c r="H3" s="332"/>
      <c r="I3" s="383"/>
      <c r="J3" s="384"/>
    </row>
    <row r="4" spans="1:7">
      <c r="A4" s="333" t="s">
        <v>163</v>
      </c>
      <c r="B4" s="333" t="s">
        <v>164</v>
      </c>
      <c r="C4" s="333" t="s">
        <v>165</v>
      </c>
      <c r="D4" s="333" t="s">
        <v>166</v>
      </c>
      <c r="E4" s="334" t="s">
        <v>167</v>
      </c>
      <c r="F4" s="332"/>
      <c r="G4" s="332"/>
    </row>
    <row r="5" spans="1:7">
      <c r="A5" s="335" t="s">
        <v>168</v>
      </c>
      <c r="B5" s="336">
        <v>1000</v>
      </c>
      <c r="C5" s="336">
        <v>95</v>
      </c>
      <c r="D5" s="336">
        <v>193</v>
      </c>
      <c r="E5" s="336">
        <v>39</v>
      </c>
      <c r="F5" s="332"/>
      <c r="G5" s="332"/>
    </row>
    <row r="6" spans="1:7">
      <c r="A6" s="337"/>
      <c r="B6" s="338"/>
      <c r="C6" s="337"/>
      <c r="D6" s="337"/>
      <c r="E6" s="332"/>
      <c r="F6" s="332"/>
      <c r="G6" s="339"/>
    </row>
    <row r="7" spans="11:12">
      <c r="K7" s="325" t="s">
        <v>169</v>
      </c>
      <c r="L7" s="325" t="s">
        <v>170</v>
      </c>
    </row>
    <row r="8" spans="1:12">
      <c r="A8" s="329" t="s">
        <v>171</v>
      </c>
      <c r="C8" s="329"/>
      <c r="D8" s="329"/>
      <c r="L8" s="385" t="s">
        <v>172</v>
      </c>
    </row>
    <row r="9" spans="1:12">
      <c r="A9" s="340" t="s">
        <v>173</v>
      </c>
      <c r="B9" s="341"/>
      <c r="C9" s="333" t="s">
        <v>174</v>
      </c>
      <c r="D9" s="342" t="s">
        <v>175</v>
      </c>
      <c r="E9" s="343" t="s">
        <v>176</v>
      </c>
      <c r="F9" s="344" t="s">
        <v>177</v>
      </c>
      <c r="G9" s="344" t="s">
        <v>178</v>
      </c>
      <c r="H9"/>
      <c r="I9"/>
      <c r="L9" s="385" t="s">
        <v>179</v>
      </c>
    </row>
    <row r="10" ht="33" spans="1:12">
      <c r="A10" s="345" t="s">
        <v>180</v>
      </c>
      <c r="B10" s="346"/>
      <c r="C10" s="347">
        <v>125</v>
      </c>
      <c r="D10" s="348">
        <f>C10/D5</f>
        <v>0.647668393782383</v>
      </c>
      <c r="E10" s="343"/>
      <c r="F10" s="349" t="s">
        <v>181</v>
      </c>
      <c r="G10" s="349" t="s">
        <v>182</v>
      </c>
      <c r="H10"/>
      <c r="I10"/>
      <c r="L10" s="385" t="s">
        <v>183</v>
      </c>
    </row>
    <row r="11" spans="1:12">
      <c r="A11" s="345" t="s">
        <v>184</v>
      </c>
      <c r="B11" s="346"/>
      <c r="C11" s="347">
        <v>4</v>
      </c>
      <c r="D11" s="348">
        <f>C11/D5</f>
        <v>0.0207253886010363</v>
      </c>
      <c r="E11" s="350"/>
      <c r="F11" s="349" t="s">
        <v>185</v>
      </c>
      <c r="G11" s="349" t="s">
        <v>186</v>
      </c>
      <c r="H11"/>
      <c r="I11"/>
      <c r="L11" s="385" t="s">
        <v>187</v>
      </c>
    </row>
    <row r="12" ht="33" spans="1:12">
      <c r="A12" s="345" t="s">
        <v>188</v>
      </c>
      <c r="B12" s="346"/>
      <c r="C12" s="347">
        <v>31</v>
      </c>
      <c r="D12" s="348">
        <f>C12/D5</f>
        <v>0.160621761658031</v>
      </c>
      <c r="E12" s="350"/>
      <c r="F12" s="349" t="s">
        <v>189</v>
      </c>
      <c r="G12" s="349" t="s">
        <v>190</v>
      </c>
      <c r="H12"/>
      <c r="I12"/>
      <c r="L12" s="385" t="s">
        <v>186</v>
      </c>
    </row>
    <row r="13" ht="66" spans="1:12">
      <c r="A13" s="345" t="s">
        <v>191</v>
      </c>
      <c r="B13" s="346"/>
      <c r="C13" s="347">
        <v>23</v>
      </c>
      <c r="D13" s="348">
        <f>C13/D5</f>
        <v>0.119170984455959</v>
      </c>
      <c r="E13" s="350"/>
      <c r="F13" s="349" t="s">
        <v>192</v>
      </c>
      <c r="G13" s="349" t="s">
        <v>193</v>
      </c>
      <c r="H13"/>
      <c r="I13"/>
      <c r="L13" s="385" t="s">
        <v>194</v>
      </c>
    </row>
    <row r="14" ht="33" spans="1:12">
      <c r="A14" s="345" t="s">
        <v>195</v>
      </c>
      <c r="B14" s="346"/>
      <c r="C14" s="347">
        <v>10</v>
      </c>
      <c r="D14" s="348">
        <v>0.052</v>
      </c>
      <c r="E14" s="350"/>
      <c r="F14" s="349" t="s">
        <v>196</v>
      </c>
      <c r="G14" s="349"/>
      <c r="H14"/>
      <c r="I14"/>
      <c r="L14" s="385" t="s">
        <v>197</v>
      </c>
    </row>
    <row r="15" customFormat="1" ht="33" spans="1:12">
      <c r="A15" s="345" t="s">
        <v>198</v>
      </c>
      <c r="B15" s="346"/>
      <c r="C15" s="347">
        <v>0</v>
      </c>
      <c r="D15" s="348">
        <f>C15/D5</f>
        <v>0</v>
      </c>
      <c r="E15" s="350"/>
      <c r="F15" s="349" t="s">
        <v>199</v>
      </c>
      <c r="G15" s="349"/>
      <c r="J15" s="327"/>
      <c r="L15" s="385" t="s">
        <v>200</v>
      </c>
    </row>
    <row r="16" s="325" customFormat="1" spans="1:10">
      <c r="A16" s="345" t="s">
        <v>201</v>
      </c>
      <c r="B16" s="346"/>
      <c r="C16" s="347">
        <f>SUM(C10:C14)</f>
        <v>193</v>
      </c>
      <c r="D16" s="348">
        <f>SUM(D10:D14)</f>
        <v>1.00018652849741</v>
      </c>
      <c r="E16" s="350"/>
      <c r="F16" s="344" t="s">
        <v>202</v>
      </c>
      <c r="G16" s="344"/>
      <c r="H16"/>
      <c r="I16"/>
      <c r="J16" s="327"/>
    </row>
    <row r="17" s="326" customFormat="1" spans="1:10">
      <c r="A17" s="351"/>
      <c r="B17" s="338"/>
      <c r="C17" s="352"/>
      <c r="D17" s="353"/>
      <c r="E17" s="354"/>
      <c r="F17" s="355"/>
      <c r="G17"/>
      <c r="H17"/>
      <c r="I17"/>
      <c r="J17" s="355"/>
    </row>
    <row r="18" spans="1:9">
      <c r="A18" s="356"/>
      <c r="B18" s="357"/>
      <c r="C18" s="358"/>
      <c r="H18" s="359"/>
      <c r="I18" s="386"/>
    </row>
    <row r="19" spans="1:4">
      <c r="A19" s="329" t="s">
        <v>203</v>
      </c>
      <c r="C19" s="329"/>
      <c r="D19" s="358"/>
    </row>
    <row r="20" spans="1:7">
      <c r="A20" s="360" t="s">
        <v>204</v>
      </c>
      <c r="B20" s="361"/>
      <c r="C20" s="333" t="s">
        <v>205</v>
      </c>
      <c r="D20" s="334" t="s">
        <v>206</v>
      </c>
      <c r="E20" s="342" t="s">
        <v>207</v>
      </c>
      <c r="F20" s="267" t="s">
        <v>208</v>
      </c>
      <c r="G20" s="267" t="s">
        <v>209</v>
      </c>
    </row>
    <row r="21" ht="33" spans="1:9">
      <c r="A21" s="362" t="s">
        <v>210</v>
      </c>
      <c r="B21" s="363"/>
      <c r="C21" s="364" t="s">
        <v>211</v>
      </c>
      <c r="D21" s="365">
        <v>0.02</v>
      </c>
      <c r="E21" s="366">
        <v>0.01</v>
      </c>
      <c r="F21" s="367" t="str">
        <f>IF(D21&gt;=E21,"○","×")</f>
        <v>○</v>
      </c>
      <c r="G21" s="267" t="s">
        <v>212</v>
      </c>
      <c r="H21" s="359"/>
      <c r="I21" s="386"/>
    </row>
    <row r="22" ht="33" spans="1:9">
      <c r="A22" s="342" t="s">
        <v>213</v>
      </c>
      <c r="B22" s="364"/>
      <c r="C22" s="364" t="s">
        <v>214</v>
      </c>
      <c r="D22" s="365">
        <v>0.095</v>
      </c>
      <c r="E22" s="368">
        <v>0.1</v>
      </c>
      <c r="F22" s="367" t="str">
        <f>IF(D22&gt;=E22,"○","×")</f>
        <v>×</v>
      </c>
      <c r="G22" s="267" t="s">
        <v>212</v>
      </c>
      <c r="H22" s="359"/>
      <c r="I22" s="386"/>
    </row>
    <row r="23" spans="2:9">
      <c r="B23" s="356"/>
      <c r="C23" s="357"/>
      <c r="D23" s="358"/>
      <c r="H23" s="359"/>
      <c r="I23" s="386"/>
    </row>
    <row r="24" spans="2:9">
      <c r="B24" s="356"/>
      <c r="C24" s="357"/>
      <c r="D24" s="358"/>
      <c r="H24" s="359"/>
      <c r="I24" s="386"/>
    </row>
    <row r="25" spans="1:9">
      <c r="A25" s="356"/>
      <c r="B25" s="357"/>
      <c r="C25" s="358"/>
      <c r="H25" s="359"/>
      <c r="I25" s="386"/>
    </row>
    <row r="26" spans="1:9">
      <c r="A26" s="329" t="s">
        <v>215</v>
      </c>
      <c r="B26" s="357"/>
      <c r="C26" s="358"/>
      <c r="H26" s="359"/>
      <c r="I26" s="386"/>
    </row>
    <row r="27" spans="1:9">
      <c r="A27" s="333" t="s">
        <v>216</v>
      </c>
      <c r="B27" s="268" t="s">
        <v>217</v>
      </c>
      <c r="C27" s="369"/>
      <c r="D27" s="369"/>
      <c r="E27" s="370"/>
      <c r="H27" s="359"/>
      <c r="I27" s="386"/>
    </row>
    <row r="28" spans="1:9">
      <c r="A28" s="371" t="s">
        <v>218</v>
      </c>
      <c r="B28" s="372" t="s">
        <v>219</v>
      </c>
      <c r="C28" s="373"/>
      <c r="D28" s="373"/>
      <c r="E28" s="374"/>
      <c r="H28" s="359"/>
      <c r="I28" s="386"/>
    </row>
    <row r="29" spans="1:9">
      <c r="A29" s="375"/>
      <c r="B29" s="376"/>
      <c r="C29" s="377"/>
      <c r="D29" s="377"/>
      <c r="E29" s="378"/>
      <c r="H29" s="359"/>
      <c r="I29" s="386"/>
    </row>
    <row r="30" spans="1:9">
      <c r="A30" s="375"/>
      <c r="B30" s="376"/>
      <c r="C30" s="377"/>
      <c r="D30" s="377"/>
      <c r="E30" s="378"/>
      <c r="H30" s="359"/>
      <c r="I30" s="386"/>
    </row>
    <row r="31" spans="1:9">
      <c r="A31" s="379"/>
      <c r="B31" s="380"/>
      <c r="C31" s="381"/>
      <c r="D31" s="381"/>
      <c r="E31" s="382"/>
      <c r="H31" s="359"/>
      <c r="I31" s="386"/>
    </row>
    <row r="32" spans="1:9">
      <c r="A32" s="356"/>
      <c r="B32" s="357"/>
      <c r="C32" s="358"/>
      <c r="H32" s="359"/>
      <c r="I32" s="386"/>
    </row>
    <row r="33" spans="1:9">
      <c r="A33" s="356"/>
      <c r="B33" s="357"/>
      <c r="C33" s="358"/>
      <c r="H33" s="359"/>
      <c r="I33" s="386"/>
    </row>
    <row r="34" spans="1:9">
      <c r="A34" s="356"/>
      <c r="B34" s="357"/>
      <c r="C34" s="358"/>
      <c r="H34" s="359"/>
      <c r="I34" s="386"/>
    </row>
    <row r="35" spans="1:9">
      <c r="A35" s="356"/>
      <c r="B35" s="357"/>
      <c r="C35" s="358"/>
      <c r="H35" s="359"/>
      <c r="I35" s="386"/>
    </row>
    <row r="36" spans="1:9">
      <c r="A36" s="356"/>
      <c r="B36" s="357"/>
      <c r="C36" s="358"/>
      <c r="H36" s="359"/>
      <c r="I36" s="386"/>
    </row>
    <row r="37" spans="1:9">
      <c r="A37" s="356"/>
      <c r="B37" s="357"/>
      <c r="C37" s="358"/>
      <c r="H37" s="359"/>
      <c r="I37" s="386"/>
    </row>
    <row r="38" spans="1:9">
      <c r="A38" s="356"/>
      <c r="B38" s="357"/>
      <c r="C38" s="358"/>
      <c r="H38" s="359"/>
      <c r="I38" s="386"/>
    </row>
    <row r="39" spans="1:9">
      <c r="A39" s="356"/>
      <c r="B39" s="357"/>
      <c r="C39" s="358"/>
      <c r="H39" s="359"/>
      <c r="I39" s="386"/>
    </row>
  </sheetData>
  <sheetProtection insertRows="0" insertHyperlinks="0" deleteRows="0" pivotTables="0"/>
  <mergeCells count="12">
    <mergeCell ref="A9:B9"/>
    <mergeCell ref="A10:B10"/>
    <mergeCell ref="A11:B11"/>
    <mergeCell ref="A12:B12"/>
    <mergeCell ref="A13:B13"/>
    <mergeCell ref="A15:B15"/>
    <mergeCell ref="A16:B16"/>
    <mergeCell ref="A20:B20"/>
    <mergeCell ref="A21:B21"/>
    <mergeCell ref="A22:B22"/>
    <mergeCell ref="A28:A31"/>
    <mergeCell ref="B28:E31"/>
  </mergeCells>
  <conditionalFormatting sqref="F21">
    <cfRule type="cellIs" dxfId="1" priority="3" operator="equal">
      <formula>"×"</formula>
    </cfRule>
    <cfRule type="cellIs" dxfId="2" priority="4" operator="equal">
      <formula>"○"</formula>
    </cfRule>
  </conditionalFormatting>
  <conditionalFormatting sqref="F22">
    <cfRule type="cellIs" dxfId="1" priority="1" operator="equal">
      <formula>"×"</formula>
    </cfRule>
    <cfRule type="cellIs" dxfId="2" priority="2" operator="equal">
      <formula>"○"</formula>
    </cfRule>
  </conditionalFormatting>
  <dataValidations count="1">
    <dataValidation type="list" allowBlank="1" showInputMessage="1" showErrorMessage="1" sqref="A5">
      <formula1>"SMART,html,java(BL、WS),Python,ASP.NET,C#exe"</formula1>
    </dataValidation>
  </dataValidations>
  <pageMargins left="0.393055555555556" right="0.393055555555556" top="0.471527777777778" bottom="0.471527777777778" header="0.196527777777778" footer="0.196527777777778"/>
  <pageSetup paperSize="9" orientation="landscape" horizontalDpi="300" verticalDpi="300"/>
  <headerFooter alignWithMargins="0" scaleWithDoc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85"/>
  <sheetViews>
    <sheetView showGridLines="0" topLeftCell="C1" workbookViewId="0">
      <pane ySplit="6" topLeftCell="A7" activePane="bottomLeft" state="frozen"/>
      <selection/>
      <selection pane="bottomLeft" activeCell="C1" sqref="C1"/>
    </sheetView>
  </sheetViews>
  <sheetFormatPr defaultColWidth="9" defaultRowHeight="15" customHeight="1"/>
  <cols>
    <col min="1" max="1" width="5.10833333333333" style="260" customWidth="1"/>
    <col min="2" max="2" width="18.775" style="261" customWidth="1"/>
    <col min="3" max="4" width="11.1083333333333" style="262" customWidth="1"/>
    <col min="5" max="8" width="10.6666666666667" style="262" customWidth="1"/>
    <col min="9" max="10" width="11.1083333333333" style="262" customWidth="1"/>
    <col min="11" max="11" width="11.775" style="262" customWidth="1"/>
    <col min="12" max="12" width="7.5" style="262" customWidth="1"/>
    <col min="13" max="13" width="8.44166666666667" style="263" customWidth="1"/>
    <col min="14" max="15" width="8.44166666666667" style="262" customWidth="1"/>
    <col min="16" max="16" width="3.775" style="263" customWidth="1"/>
    <col min="17" max="17" width="10.225" style="263" customWidth="1"/>
    <col min="18" max="18" width="9.89166666666667" style="263" customWidth="1"/>
    <col min="19" max="21" width="9" style="263" customWidth="1"/>
    <col min="22" max="25" width="9" style="263"/>
    <col min="26" max="16384" width="9" style="264"/>
  </cols>
  <sheetData>
    <row r="1" customHeight="1" spans="1:25">
      <c r="A1" s="265" t="s">
        <v>220</v>
      </c>
      <c r="B1" s="266"/>
      <c r="C1" s="267" t="s">
        <v>1</v>
      </c>
      <c r="D1" s="268" t="s">
        <v>3</v>
      </c>
      <c r="E1" s="267" t="s">
        <v>4</v>
      </c>
      <c r="F1" s="269" t="s">
        <v>5</v>
      </c>
      <c r="G1" s="267" t="s">
        <v>157</v>
      </c>
      <c r="H1" s="267" t="s">
        <v>158</v>
      </c>
      <c r="I1" s="267" t="s">
        <v>159</v>
      </c>
      <c r="J1" s="267" t="s">
        <v>160</v>
      </c>
      <c r="K1" s="267" t="s">
        <v>161</v>
      </c>
      <c r="L1" s="267" t="s">
        <v>162</v>
      </c>
      <c r="M1" s="276"/>
      <c r="N1" s="276"/>
      <c r="O1" s="276"/>
      <c r="P1" s="301"/>
      <c r="Q1" s="313" t="s">
        <v>221</v>
      </c>
      <c r="R1" s="314" t="s">
        <v>222</v>
      </c>
      <c r="S1" s="285" t="s">
        <v>44</v>
      </c>
      <c r="T1" s="307" t="s">
        <v>223</v>
      </c>
      <c r="U1" s="307" t="s">
        <v>224</v>
      </c>
      <c r="V1" s="307" t="s">
        <v>225</v>
      </c>
      <c r="W1" s="307" t="s">
        <v>226</v>
      </c>
      <c r="X1" s="283" t="s">
        <v>195</v>
      </c>
      <c r="Y1" s="307" t="s">
        <v>198</v>
      </c>
    </row>
    <row r="2" s="259" customFormat="1" customHeight="1" spans="1:25">
      <c r="A2" s="270" t="str">
        <f>IF(封面!A3&lt;&gt;"",封面!A3,"")</f>
        <v>测试用例与测试结果书</v>
      </c>
      <c r="B2" s="271"/>
      <c r="C2" s="272" t="str">
        <f>IF(封面!AI6&lt;&gt;"",封面!AI6,"")</f>
        <v/>
      </c>
      <c r="D2" s="273" t="str">
        <f>IF(封面!AI7&lt;&gt;"",封面!AI7,"")</f>
        <v/>
      </c>
      <c r="E2" s="272" t="str">
        <f>IF(封面!AI8&lt;&gt;"",封面!AI8,"")</f>
        <v/>
      </c>
      <c r="F2" s="273" t="str">
        <f>IF(封面!AI9&lt;&gt;"",封面!AI9,"")</f>
        <v/>
      </c>
      <c r="G2" s="274"/>
      <c r="H2" s="275"/>
      <c r="I2" s="302"/>
      <c r="J2" s="275"/>
      <c r="K2" s="303">
        <v>0.1</v>
      </c>
      <c r="L2" s="304">
        <v>1</v>
      </c>
      <c r="M2" s="276"/>
      <c r="N2" s="276"/>
      <c r="O2" s="276"/>
      <c r="P2" s="305"/>
      <c r="Q2" s="315" t="s">
        <v>227</v>
      </c>
      <c r="R2" s="316">
        <f>S2</f>
        <v>1</v>
      </c>
      <c r="S2" s="317">
        <f>T2+U2+V2+W2+X2</f>
        <v>1</v>
      </c>
      <c r="T2" s="312">
        <f>COUNTIF(K:K,$T$1)</f>
        <v>1</v>
      </c>
      <c r="U2" s="312">
        <f>COUNTIF(K:K,$U$1)</f>
        <v>0</v>
      </c>
      <c r="V2" s="312">
        <f>COUNTIF(K:K,$V$1)</f>
        <v>0</v>
      </c>
      <c r="W2" s="312">
        <f>COUNTIF(K:K,$W$1)</f>
        <v>0</v>
      </c>
      <c r="X2" s="312">
        <f>COUNTIF(K:K,"其他*")</f>
        <v>0</v>
      </c>
      <c r="Y2" s="312">
        <f>COUNTIF(K:K,Y1)</f>
        <v>1</v>
      </c>
    </row>
    <row r="3" customHeight="1" spans="1:25">
      <c r="A3" s="265" t="s">
        <v>220</v>
      </c>
      <c r="B3" s="26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301"/>
      <c r="Q3" s="313" t="s">
        <v>228</v>
      </c>
      <c r="R3" s="314" t="s">
        <v>222</v>
      </c>
      <c r="S3" s="285" t="s">
        <v>229</v>
      </c>
      <c r="T3" s="307" t="s">
        <v>230</v>
      </c>
      <c r="U3" s="307" t="s">
        <v>231</v>
      </c>
      <c r="V3" s="307" t="s">
        <v>232</v>
      </c>
      <c r="W3" s="318"/>
      <c r="X3" s="318"/>
      <c r="Y3" s="307" t="s">
        <v>233</v>
      </c>
    </row>
    <row r="4" s="259" customFormat="1" customHeight="1" spans="1:25">
      <c r="A4" s="277" t="s">
        <v>234</v>
      </c>
      <c r="B4" s="278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305"/>
      <c r="Q4" s="315" t="s">
        <v>227</v>
      </c>
      <c r="R4" s="316">
        <f>U4</f>
        <v>0</v>
      </c>
      <c r="S4" s="317">
        <f>T4+U4+V4</f>
        <v>0</v>
      </c>
      <c r="T4" s="312">
        <f>COUNTIF(N:N,$T$3)</f>
        <v>0</v>
      </c>
      <c r="U4" s="312">
        <f>COUNTIF(N:N,$U$3)</f>
        <v>0</v>
      </c>
      <c r="V4" s="312">
        <f>COUNTIF(N:N,$V$3)</f>
        <v>0</v>
      </c>
      <c r="W4" s="319"/>
      <c r="X4" s="319"/>
      <c r="Y4" s="312">
        <f>S2-S4</f>
        <v>1</v>
      </c>
    </row>
    <row r="5" customHeight="1" spans="1:25">
      <c r="A5" s="279"/>
      <c r="B5" s="28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301"/>
      <c r="N5" s="281"/>
      <c r="O5" s="281"/>
      <c r="P5" s="301"/>
      <c r="Q5" s="320" t="s">
        <v>228</v>
      </c>
      <c r="R5" s="321"/>
      <c r="S5" s="307" t="s">
        <v>229</v>
      </c>
      <c r="T5" s="307" t="s">
        <v>230</v>
      </c>
      <c r="U5" s="307" t="s">
        <v>235</v>
      </c>
      <c r="V5" s="307" t="s">
        <v>236</v>
      </c>
      <c r="W5" s="307" t="s">
        <v>232</v>
      </c>
      <c r="X5" s="318"/>
      <c r="Y5" s="307" t="s">
        <v>233</v>
      </c>
    </row>
    <row r="6" ht="28.5" customHeight="1" spans="1:25">
      <c r="A6" s="282" t="s">
        <v>237</v>
      </c>
      <c r="B6" s="282" t="s">
        <v>238</v>
      </c>
      <c r="C6" s="283" t="s">
        <v>239</v>
      </c>
      <c r="D6" s="284"/>
      <c r="E6" s="284"/>
      <c r="F6" s="285"/>
      <c r="G6" s="283" t="s">
        <v>240</v>
      </c>
      <c r="H6" s="284"/>
      <c r="I6" s="285"/>
      <c r="J6" s="306" t="s">
        <v>241</v>
      </c>
      <c r="K6" s="307" t="s">
        <v>221</v>
      </c>
      <c r="L6" s="307" t="s">
        <v>242</v>
      </c>
      <c r="M6" s="307" t="s">
        <v>243</v>
      </c>
      <c r="N6" s="307" t="s">
        <v>228</v>
      </c>
      <c r="O6" s="307" t="s">
        <v>244</v>
      </c>
      <c r="P6" s="301"/>
      <c r="Q6" s="322" t="s">
        <v>227</v>
      </c>
      <c r="R6" s="319"/>
      <c r="S6" s="312">
        <f>T6+U6+V6+W6</f>
        <v>0</v>
      </c>
      <c r="T6" s="312">
        <f t="shared" ref="T6:W6" si="0">COUNTIF($O:$O,T5)</f>
        <v>0</v>
      </c>
      <c r="U6" s="312">
        <f t="shared" si="0"/>
        <v>0</v>
      </c>
      <c r="V6" s="312">
        <f t="shared" si="0"/>
        <v>0</v>
      </c>
      <c r="W6" s="312">
        <f t="shared" si="0"/>
        <v>0</v>
      </c>
      <c r="X6" s="319"/>
      <c r="Y6" s="312">
        <f>S2-S6</f>
        <v>1</v>
      </c>
    </row>
    <row r="7" s="259" customFormat="1" ht="32.25" customHeight="1" spans="1:25">
      <c r="A7" s="286"/>
      <c r="B7" s="287"/>
      <c r="C7" s="288"/>
      <c r="D7" s="289"/>
      <c r="E7" s="289"/>
      <c r="F7" s="290"/>
      <c r="G7" s="288"/>
      <c r="H7" s="289"/>
      <c r="I7" s="290"/>
      <c r="J7" s="290"/>
      <c r="K7" s="308" t="s">
        <v>223</v>
      </c>
      <c r="L7" s="308"/>
      <c r="M7" s="309"/>
      <c r="N7" s="310"/>
      <c r="O7" s="310"/>
      <c r="P7" s="311"/>
      <c r="Q7" s="311"/>
      <c r="R7" s="311"/>
      <c r="S7" s="311"/>
      <c r="T7" s="311"/>
      <c r="U7" s="311"/>
      <c r="V7" s="311"/>
      <c r="W7" s="311"/>
      <c r="X7" s="311"/>
      <c r="Y7" s="311"/>
    </row>
    <row r="8" s="259" customFormat="1" customHeight="1" spans="1:25">
      <c r="A8" s="291"/>
      <c r="B8" s="292"/>
      <c r="C8" s="288"/>
      <c r="D8" s="289"/>
      <c r="E8" s="289"/>
      <c r="F8" s="290"/>
      <c r="G8" s="288"/>
      <c r="H8" s="289"/>
      <c r="I8" s="290"/>
      <c r="J8" s="290"/>
      <c r="K8" s="308" t="s">
        <v>198</v>
      </c>
      <c r="L8" s="308"/>
      <c r="M8" s="312"/>
      <c r="N8" s="310"/>
      <c r="O8" s="310"/>
      <c r="P8" s="311"/>
      <c r="Q8" s="311"/>
      <c r="R8" s="311"/>
      <c r="S8" s="311"/>
      <c r="T8" s="311"/>
      <c r="U8" s="311"/>
      <c r="V8" s="311"/>
      <c r="W8" s="311"/>
      <c r="X8" s="311"/>
      <c r="Y8" s="311"/>
    </row>
    <row r="9" s="259" customFormat="1" ht="30" customHeight="1" spans="1:25">
      <c r="A9" s="293"/>
      <c r="B9" s="294"/>
      <c r="C9" s="288"/>
      <c r="D9" s="289"/>
      <c r="E9" s="289"/>
      <c r="F9" s="290"/>
      <c r="G9" s="288"/>
      <c r="H9" s="289"/>
      <c r="I9" s="290"/>
      <c r="J9" s="290"/>
      <c r="K9" s="308"/>
      <c r="L9" s="308"/>
      <c r="M9" s="312"/>
      <c r="N9" s="310"/>
      <c r="O9" s="310"/>
      <c r="P9" s="311"/>
      <c r="Q9" s="311"/>
      <c r="R9" s="311"/>
      <c r="S9" s="311"/>
      <c r="T9" s="311"/>
      <c r="U9" s="311"/>
      <c r="V9" s="311"/>
      <c r="W9" s="311"/>
      <c r="X9" s="311"/>
      <c r="Y9" s="311"/>
    </row>
    <row r="10" s="259" customFormat="1" customHeight="1" spans="1:25">
      <c r="A10" s="293"/>
      <c r="B10" s="294"/>
      <c r="C10" s="288"/>
      <c r="D10" s="289"/>
      <c r="E10" s="289"/>
      <c r="F10" s="290"/>
      <c r="G10" s="288"/>
      <c r="H10" s="289"/>
      <c r="I10" s="290"/>
      <c r="J10" s="290"/>
      <c r="K10" s="308"/>
      <c r="L10" s="308"/>
      <c r="M10" s="312"/>
      <c r="N10" s="310"/>
      <c r="O10" s="310"/>
      <c r="P10" s="311"/>
      <c r="Q10" s="311"/>
      <c r="R10" s="311"/>
      <c r="S10" s="311"/>
      <c r="T10" s="311"/>
      <c r="U10" s="311"/>
      <c r="V10" s="311"/>
      <c r="W10" s="311"/>
      <c r="X10" s="311"/>
      <c r="Y10" s="311"/>
    </row>
    <row r="11" s="259" customFormat="1" customHeight="1" spans="1:25">
      <c r="A11" s="293"/>
      <c r="B11" s="294"/>
      <c r="C11" s="288"/>
      <c r="D11" s="289"/>
      <c r="E11" s="289"/>
      <c r="F11" s="290"/>
      <c r="G11" s="288"/>
      <c r="H11" s="289"/>
      <c r="I11" s="290"/>
      <c r="J11" s="290"/>
      <c r="K11" s="308"/>
      <c r="L11" s="308"/>
      <c r="M11" s="312"/>
      <c r="N11" s="310"/>
      <c r="O11" s="310"/>
      <c r="P11" s="311"/>
      <c r="Q11" s="311"/>
      <c r="R11" s="311"/>
      <c r="S11" s="311"/>
      <c r="T11" s="311"/>
      <c r="U11" s="311"/>
      <c r="V11" s="311"/>
      <c r="W11" s="311"/>
      <c r="X11" s="311"/>
      <c r="Y11" s="311"/>
    </row>
    <row r="12" s="259" customFormat="1" customHeight="1" spans="1:25">
      <c r="A12" s="293"/>
      <c r="B12" s="294"/>
      <c r="C12" s="288"/>
      <c r="D12" s="289"/>
      <c r="E12" s="289"/>
      <c r="F12" s="290"/>
      <c r="G12" s="288"/>
      <c r="H12" s="289"/>
      <c r="I12" s="290"/>
      <c r="J12" s="290"/>
      <c r="K12" s="308"/>
      <c r="L12" s="308"/>
      <c r="M12" s="312"/>
      <c r="N12" s="310"/>
      <c r="O12" s="310"/>
      <c r="P12" s="311"/>
      <c r="Q12" s="311"/>
      <c r="R12" s="311"/>
      <c r="S12" s="311"/>
      <c r="T12" s="311"/>
      <c r="U12" s="311"/>
      <c r="V12" s="311"/>
      <c r="W12" s="311"/>
      <c r="X12" s="311"/>
      <c r="Y12" s="311"/>
    </row>
    <row r="13" s="259" customFormat="1" customHeight="1" spans="1:25">
      <c r="A13" s="295"/>
      <c r="B13" s="296"/>
      <c r="C13" s="288"/>
      <c r="D13" s="289"/>
      <c r="E13" s="289"/>
      <c r="F13" s="290"/>
      <c r="G13" s="288"/>
      <c r="H13" s="289"/>
      <c r="I13" s="290"/>
      <c r="J13" s="290"/>
      <c r="K13" s="308"/>
      <c r="L13" s="308"/>
      <c r="M13" s="312"/>
      <c r="N13" s="310"/>
      <c r="O13" s="310"/>
      <c r="P13" s="311"/>
      <c r="Q13" s="311"/>
      <c r="R13" s="311"/>
      <c r="S13" s="311"/>
      <c r="T13" s="311"/>
      <c r="U13" s="311"/>
      <c r="V13" s="311"/>
      <c r="W13" s="311"/>
      <c r="X13" s="311"/>
      <c r="Y13" s="311"/>
    </row>
    <row r="14" s="259" customFormat="1" ht="33.75" customHeight="1" spans="1:25">
      <c r="A14" s="291"/>
      <c r="B14" s="292"/>
      <c r="C14" s="288"/>
      <c r="D14" s="289"/>
      <c r="E14" s="289"/>
      <c r="F14" s="290"/>
      <c r="G14" s="288"/>
      <c r="H14" s="289"/>
      <c r="I14" s="290"/>
      <c r="J14" s="290"/>
      <c r="K14" s="308"/>
      <c r="L14" s="308"/>
      <c r="M14" s="312"/>
      <c r="N14" s="310"/>
      <c r="O14" s="310"/>
      <c r="P14" s="311"/>
      <c r="Q14" s="311"/>
      <c r="R14" s="311"/>
      <c r="S14" s="311"/>
      <c r="T14" s="311"/>
      <c r="U14" s="311"/>
      <c r="V14" s="311"/>
      <c r="W14" s="311"/>
      <c r="X14" s="311"/>
      <c r="Y14" s="311"/>
    </row>
    <row r="15" s="259" customFormat="1" ht="33.75" customHeight="1" spans="1:25">
      <c r="A15" s="293"/>
      <c r="B15" s="294"/>
      <c r="C15" s="288"/>
      <c r="D15" s="289"/>
      <c r="E15" s="289"/>
      <c r="F15" s="290"/>
      <c r="G15" s="288"/>
      <c r="H15" s="289"/>
      <c r="I15" s="290"/>
      <c r="J15" s="290"/>
      <c r="K15" s="308"/>
      <c r="L15" s="308"/>
      <c r="M15" s="312"/>
      <c r="N15" s="310"/>
      <c r="O15" s="310"/>
      <c r="P15" s="311"/>
      <c r="Q15" s="311"/>
      <c r="R15" s="311"/>
      <c r="S15" s="311"/>
      <c r="T15" s="311"/>
      <c r="U15" s="311"/>
      <c r="V15" s="311"/>
      <c r="W15" s="311"/>
      <c r="X15" s="311"/>
      <c r="Y15" s="311"/>
    </row>
    <row r="16" s="259" customFormat="1" ht="33.75" customHeight="1" spans="1:25">
      <c r="A16" s="293"/>
      <c r="B16" s="294"/>
      <c r="C16" s="288"/>
      <c r="D16" s="289"/>
      <c r="E16" s="289"/>
      <c r="F16" s="290"/>
      <c r="G16" s="288"/>
      <c r="H16" s="289"/>
      <c r="I16" s="290"/>
      <c r="J16" s="290"/>
      <c r="K16" s="308"/>
      <c r="L16" s="308"/>
      <c r="M16" s="312"/>
      <c r="N16" s="310"/>
      <c r="O16" s="310"/>
      <c r="P16" s="311"/>
      <c r="Q16" s="311"/>
      <c r="R16" s="311"/>
      <c r="S16" s="311"/>
      <c r="T16" s="311"/>
      <c r="U16" s="311"/>
      <c r="V16" s="311"/>
      <c r="W16" s="311"/>
      <c r="X16" s="311"/>
      <c r="Y16" s="311"/>
    </row>
    <row r="17" s="259" customFormat="1" ht="33.75" customHeight="1" spans="1:25">
      <c r="A17" s="293"/>
      <c r="B17" s="294"/>
      <c r="C17" s="288"/>
      <c r="D17" s="289"/>
      <c r="E17" s="289"/>
      <c r="F17" s="290"/>
      <c r="G17" s="288"/>
      <c r="H17" s="289"/>
      <c r="I17" s="290"/>
      <c r="J17" s="290"/>
      <c r="K17" s="308"/>
      <c r="L17" s="308"/>
      <c r="M17" s="312"/>
      <c r="N17" s="310"/>
      <c r="O17" s="310"/>
      <c r="P17" s="311"/>
      <c r="Q17" s="311"/>
      <c r="R17" s="311"/>
      <c r="S17" s="311"/>
      <c r="T17" s="311"/>
      <c r="U17" s="311"/>
      <c r="V17" s="311"/>
      <c r="W17" s="311"/>
      <c r="X17" s="311"/>
      <c r="Y17" s="311"/>
    </row>
    <row r="18" s="259" customFormat="1" ht="33.75" customHeight="1" spans="1:25">
      <c r="A18" s="293"/>
      <c r="B18" s="294"/>
      <c r="C18" s="288"/>
      <c r="D18" s="289"/>
      <c r="E18" s="289"/>
      <c r="F18" s="290"/>
      <c r="G18" s="288"/>
      <c r="H18" s="289"/>
      <c r="I18" s="290"/>
      <c r="J18" s="290"/>
      <c r="K18" s="308"/>
      <c r="L18" s="308"/>
      <c r="M18" s="312"/>
      <c r="N18" s="310"/>
      <c r="O18" s="310"/>
      <c r="P18" s="311"/>
      <c r="Q18" s="311"/>
      <c r="R18" s="311"/>
      <c r="S18" s="311"/>
      <c r="T18" s="311"/>
      <c r="U18" s="311"/>
      <c r="V18" s="311"/>
      <c r="W18" s="311"/>
      <c r="X18" s="311"/>
      <c r="Y18" s="311"/>
    </row>
    <row r="19" s="259" customFormat="1" ht="33.75" customHeight="1" spans="1:25">
      <c r="A19" s="293"/>
      <c r="B19" s="294"/>
      <c r="C19" s="288"/>
      <c r="D19" s="289"/>
      <c r="E19" s="289"/>
      <c r="F19" s="290"/>
      <c r="G19" s="288"/>
      <c r="H19" s="289"/>
      <c r="I19" s="290"/>
      <c r="J19" s="290"/>
      <c r="K19" s="308"/>
      <c r="L19" s="308"/>
      <c r="M19" s="312"/>
      <c r="N19" s="310"/>
      <c r="O19" s="310"/>
      <c r="P19" s="311"/>
      <c r="Q19" s="311"/>
      <c r="R19" s="311"/>
      <c r="S19" s="311"/>
      <c r="T19" s="311"/>
      <c r="U19" s="311"/>
      <c r="V19" s="311"/>
      <c r="W19" s="311"/>
      <c r="X19" s="311"/>
      <c r="Y19" s="311"/>
    </row>
    <row r="20" s="259" customFormat="1" ht="33.75" customHeight="1" spans="1:25">
      <c r="A20" s="293"/>
      <c r="B20" s="294"/>
      <c r="C20" s="288"/>
      <c r="D20" s="289"/>
      <c r="E20" s="289"/>
      <c r="F20" s="290"/>
      <c r="G20" s="288"/>
      <c r="H20" s="289"/>
      <c r="I20" s="290"/>
      <c r="J20" s="290"/>
      <c r="K20" s="308"/>
      <c r="L20" s="308"/>
      <c r="M20" s="312"/>
      <c r="N20" s="310"/>
      <c r="O20" s="310"/>
      <c r="P20" s="311"/>
      <c r="Q20" s="311"/>
      <c r="R20" s="311"/>
      <c r="S20" s="311"/>
      <c r="T20" s="311"/>
      <c r="U20" s="311"/>
      <c r="V20" s="311"/>
      <c r="W20" s="311"/>
      <c r="X20" s="311"/>
      <c r="Y20" s="311"/>
    </row>
    <row r="21" s="259" customFormat="1" ht="33.75" customHeight="1" spans="1:25">
      <c r="A21" s="293"/>
      <c r="B21" s="294"/>
      <c r="C21" s="288"/>
      <c r="D21" s="289"/>
      <c r="E21" s="289"/>
      <c r="F21" s="290"/>
      <c r="G21" s="288"/>
      <c r="H21" s="289"/>
      <c r="I21" s="290"/>
      <c r="J21" s="290"/>
      <c r="K21" s="308"/>
      <c r="L21" s="308"/>
      <c r="M21" s="312"/>
      <c r="N21" s="310"/>
      <c r="O21" s="310"/>
      <c r="P21" s="311"/>
      <c r="Q21" s="311"/>
      <c r="R21" s="311"/>
      <c r="S21" s="311"/>
      <c r="T21" s="311"/>
      <c r="U21" s="311"/>
      <c r="V21" s="311"/>
      <c r="W21" s="311"/>
      <c r="X21" s="311"/>
      <c r="Y21" s="311"/>
    </row>
    <row r="22" s="259" customFormat="1" ht="33.75" customHeight="1" spans="1:25">
      <c r="A22" s="293"/>
      <c r="B22" s="294"/>
      <c r="C22" s="288"/>
      <c r="D22" s="289"/>
      <c r="E22" s="289"/>
      <c r="F22" s="290"/>
      <c r="G22" s="288"/>
      <c r="H22" s="289"/>
      <c r="I22" s="290"/>
      <c r="J22" s="290"/>
      <c r="K22" s="308"/>
      <c r="L22" s="308"/>
      <c r="M22" s="312"/>
      <c r="N22" s="310"/>
      <c r="O22" s="310"/>
      <c r="P22" s="311"/>
      <c r="Q22" s="311"/>
      <c r="R22" s="311"/>
      <c r="S22" s="311"/>
      <c r="T22" s="311"/>
      <c r="U22" s="311"/>
      <c r="V22" s="311"/>
      <c r="W22" s="311"/>
      <c r="X22" s="311"/>
      <c r="Y22" s="311"/>
    </row>
    <row r="23" s="259" customFormat="1" ht="33.75" customHeight="1" spans="1:25">
      <c r="A23" s="293"/>
      <c r="B23" s="294"/>
      <c r="C23" s="288"/>
      <c r="D23" s="289"/>
      <c r="E23" s="289"/>
      <c r="F23" s="290"/>
      <c r="G23" s="288"/>
      <c r="H23" s="289"/>
      <c r="I23" s="290"/>
      <c r="J23" s="290"/>
      <c r="K23" s="308"/>
      <c r="L23" s="308"/>
      <c r="M23" s="312"/>
      <c r="N23" s="310"/>
      <c r="O23" s="310"/>
      <c r="P23" s="311"/>
      <c r="Q23" s="311"/>
      <c r="R23" s="311"/>
      <c r="S23" s="311"/>
      <c r="T23" s="311"/>
      <c r="U23" s="311"/>
      <c r="V23" s="311"/>
      <c r="W23" s="311"/>
      <c r="X23" s="311"/>
      <c r="Y23" s="311"/>
    </row>
    <row r="24" s="259" customFormat="1" ht="33.75" customHeight="1" spans="1:25">
      <c r="A24" s="293"/>
      <c r="B24" s="294"/>
      <c r="C24" s="288"/>
      <c r="D24" s="289"/>
      <c r="E24" s="289"/>
      <c r="F24" s="290"/>
      <c r="G24" s="288"/>
      <c r="H24" s="289"/>
      <c r="I24" s="290"/>
      <c r="J24" s="290"/>
      <c r="K24" s="308"/>
      <c r="L24" s="308"/>
      <c r="M24" s="312"/>
      <c r="N24" s="310"/>
      <c r="O24" s="310"/>
      <c r="P24" s="311"/>
      <c r="Q24" s="311"/>
      <c r="R24" s="311"/>
      <c r="S24" s="311"/>
      <c r="T24" s="311"/>
      <c r="U24" s="311"/>
      <c r="V24" s="311"/>
      <c r="W24" s="311"/>
      <c r="X24" s="311"/>
      <c r="Y24" s="311"/>
    </row>
    <row r="25" s="259" customFormat="1" ht="33.75" customHeight="1" spans="1:25">
      <c r="A25" s="293"/>
      <c r="B25" s="294"/>
      <c r="C25" s="288"/>
      <c r="D25" s="289"/>
      <c r="E25" s="289"/>
      <c r="F25" s="290"/>
      <c r="G25" s="288"/>
      <c r="H25" s="289"/>
      <c r="I25" s="290"/>
      <c r="J25" s="290"/>
      <c r="K25" s="308"/>
      <c r="L25" s="308"/>
      <c r="M25" s="312"/>
      <c r="N25" s="310"/>
      <c r="O25" s="310"/>
      <c r="P25" s="311"/>
      <c r="Q25" s="311"/>
      <c r="R25" s="311"/>
      <c r="S25" s="311"/>
      <c r="T25" s="311"/>
      <c r="U25" s="311"/>
      <c r="V25" s="311"/>
      <c r="W25" s="311"/>
      <c r="X25" s="311"/>
      <c r="Y25" s="311"/>
    </row>
    <row r="26" s="259" customFormat="1" ht="33.75" customHeight="1" spans="1:25">
      <c r="A26" s="293"/>
      <c r="B26" s="294"/>
      <c r="C26" s="288"/>
      <c r="D26" s="289"/>
      <c r="E26" s="289"/>
      <c r="F26" s="290"/>
      <c r="G26" s="288"/>
      <c r="H26" s="289"/>
      <c r="I26" s="290"/>
      <c r="J26" s="290"/>
      <c r="K26" s="308"/>
      <c r="L26" s="308"/>
      <c r="M26" s="312"/>
      <c r="N26" s="310"/>
      <c r="O26" s="310"/>
      <c r="P26" s="311"/>
      <c r="Q26" s="311"/>
      <c r="R26" s="311"/>
      <c r="S26" s="311"/>
      <c r="T26" s="311"/>
      <c r="U26" s="311"/>
      <c r="V26" s="311"/>
      <c r="W26" s="311"/>
      <c r="X26" s="311"/>
      <c r="Y26" s="311"/>
    </row>
    <row r="27" s="259" customFormat="1" ht="33.75" customHeight="1" spans="1:25">
      <c r="A27" s="293"/>
      <c r="B27" s="294"/>
      <c r="C27" s="288"/>
      <c r="D27" s="289"/>
      <c r="E27" s="289"/>
      <c r="F27" s="290"/>
      <c r="G27" s="288"/>
      <c r="H27" s="289"/>
      <c r="I27" s="290"/>
      <c r="J27" s="290"/>
      <c r="K27" s="308"/>
      <c r="L27" s="308"/>
      <c r="M27" s="312"/>
      <c r="N27" s="310"/>
      <c r="O27" s="310"/>
      <c r="P27" s="311"/>
      <c r="Q27" s="311"/>
      <c r="R27" s="311"/>
      <c r="S27" s="311"/>
      <c r="T27" s="311"/>
      <c r="U27" s="311"/>
      <c r="V27" s="311"/>
      <c r="W27" s="311"/>
      <c r="X27" s="311"/>
      <c r="Y27" s="311"/>
    </row>
    <row r="28" s="259" customFormat="1" ht="33.75" customHeight="1" spans="1:25">
      <c r="A28" s="293"/>
      <c r="B28" s="294"/>
      <c r="C28" s="288"/>
      <c r="D28" s="289"/>
      <c r="E28" s="289"/>
      <c r="F28" s="290"/>
      <c r="G28" s="288"/>
      <c r="H28" s="289"/>
      <c r="I28" s="290"/>
      <c r="J28" s="290"/>
      <c r="K28" s="308"/>
      <c r="L28" s="308"/>
      <c r="M28" s="312"/>
      <c r="N28" s="310"/>
      <c r="O28" s="310"/>
      <c r="P28" s="311"/>
      <c r="Q28" s="311"/>
      <c r="R28" s="311"/>
      <c r="S28" s="311"/>
      <c r="T28" s="311"/>
      <c r="U28" s="311"/>
      <c r="V28" s="311"/>
      <c r="W28" s="311"/>
      <c r="X28" s="311"/>
      <c r="Y28" s="311"/>
    </row>
    <row r="29" s="259" customFormat="1" ht="50.25" customHeight="1" spans="1:25">
      <c r="A29" s="293"/>
      <c r="B29" s="294"/>
      <c r="C29" s="288"/>
      <c r="D29" s="289"/>
      <c r="E29" s="289"/>
      <c r="F29" s="290"/>
      <c r="G29" s="288"/>
      <c r="H29" s="289"/>
      <c r="I29" s="290"/>
      <c r="J29" s="290"/>
      <c r="K29" s="308"/>
      <c r="L29" s="308"/>
      <c r="M29" s="312"/>
      <c r="N29" s="310"/>
      <c r="O29" s="310"/>
      <c r="P29" s="311"/>
      <c r="Q29" s="311"/>
      <c r="R29" s="311"/>
      <c r="S29" s="311"/>
      <c r="T29" s="311"/>
      <c r="U29" s="311"/>
      <c r="V29" s="311"/>
      <c r="W29" s="311"/>
      <c r="X29" s="311"/>
      <c r="Y29" s="311"/>
    </row>
    <row r="30" s="259" customFormat="1" ht="42.75" customHeight="1" spans="1:25">
      <c r="A30" s="293"/>
      <c r="B30" s="294"/>
      <c r="C30" s="288"/>
      <c r="D30" s="289"/>
      <c r="E30" s="289"/>
      <c r="F30" s="290"/>
      <c r="G30" s="288"/>
      <c r="H30" s="289"/>
      <c r="I30" s="290"/>
      <c r="J30" s="290"/>
      <c r="K30" s="308"/>
      <c r="L30" s="308"/>
      <c r="M30" s="312"/>
      <c r="N30" s="310"/>
      <c r="O30" s="310"/>
      <c r="P30" s="311"/>
      <c r="Q30" s="311"/>
      <c r="R30" s="311"/>
      <c r="S30" s="311"/>
      <c r="T30" s="311"/>
      <c r="U30" s="311"/>
      <c r="V30" s="311"/>
      <c r="W30" s="311"/>
      <c r="X30" s="311"/>
      <c r="Y30" s="311"/>
    </row>
    <row r="31" s="259" customFormat="1" ht="50.25" customHeight="1" spans="1:25">
      <c r="A31" s="293"/>
      <c r="B31" s="294"/>
      <c r="C31" s="288"/>
      <c r="D31" s="289"/>
      <c r="E31" s="289"/>
      <c r="F31" s="290"/>
      <c r="G31" s="288"/>
      <c r="H31" s="289"/>
      <c r="I31" s="290"/>
      <c r="J31" s="290"/>
      <c r="K31" s="308"/>
      <c r="L31" s="308"/>
      <c r="M31" s="312"/>
      <c r="N31" s="310"/>
      <c r="O31" s="310"/>
      <c r="P31" s="311"/>
      <c r="Q31" s="311"/>
      <c r="R31" s="311"/>
      <c r="S31" s="311"/>
      <c r="T31" s="311"/>
      <c r="U31" s="311"/>
      <c r="V31" s="311"/>
      <c r="W31" s="311"/>
      <c r="X31" s="311"/>
      <c r="Y31" s="311"/>
    </row>
    <row r="32" s="259" customFormat="1" ht="42.75" customHeight="1" spans="1:25">
      <c r="A32" s="293"/>
      <c r="B32" s="294"/>
      <c r="C32" s="288"/>
      <c r="D32" s="289"/>
      <c r="E32" s="289"/>
      <c r="F32" s="290"/>
      <c r="G32" s="288"/>
      <c r="H32" s="289"/>
      <c r="I32" s="290"/>
      <c r="J32" s="290"/>
      <c r="K32" s="308"/>
      <c r="L32" s="308"/>
      <c r="M32" s="312"/>
      <c r="N32" s="310"/>
      <c r="O32" s="310"/>
      <c r="P32" s="311"/>
      <c r="Q32" s="311"/>
      <c r="R32" s="311"/>
      <c r="S32" s="311"/>
      <c r="T32" s="311"/>
      <c r="U32" s="311"/>
      <c r="V32" s="311"/>
      <c r="W32" s="311"/>
      <c r="X32" s="311"/>
      <c r="Y32" s="311"/>
    </row>
    <row r="33" s="259" customFormat="1" ht="35.25" customHeight="1" spans="1:25">
      <c r="A33" s="295"/>
      <c r="B33" s="296"/>
      <c r="C33" s="288"/>
      <c r="D33" s="289"/>
      <c r="E33" s="289"/>
      <c r="F33" s="290"/>
      <c r="G33" s="288"/>
      <c r="H33" s="289"/>
      <c r="I33" s="290"/>
      <c r="J33" s="290"/>
      <c r="K33" s="308"/>
      <c r="L33" s="308"/>
      <c r="M33" s="312"/>
      <c r="N33" s="310"/>
      <c r="O33" s="310"/>
      <c r="P33" s="311"/>
      <c r="Q33" s="311"/>
      <c r="R33" s="311"/>
      <c r="S33" s="311"/>
      <c r="T33" s="311"/>
      <c r="U33" s="311"/>
      <c r="V33" s="311"/>
      <c r="W33" s="311"/>
      <c r="X33" s="311"/>
      <c r="Y33" s="311"/>
    </row>
    <row r="34" s="259" customFormat="1" ht="30" customHeight="1" spans="1:25">
      <c r="A34" s="291"/>
      <c r="B34" s="292"/>
      <c r="C34" s="288"/>
      <c r="D34" s="289"/>
      <c r="E34" s="289"/>
      <c r="F34" s="290"/>
      <c r="G34" s="288"/>
      <c r="H34" s="289"/>
      <c r="I34" s="290"/>
      <c r="J34" s="290"/>
      <c r="K34" s="308"/>
      <c r="L34" s="308"/>
      <c r="M34" s="312"/>
      <c r="N34" s="310"/>
      <c r="O34" s="310"/>
      <c r="P34" s="311"/>
      <c r="Q34" s="311"/>
      <c r="R34" s="311"/>
      <c r="S34" s="311"/>
      <c r="T34" s="311"/>
      <c r="U34" s="311"/>
      <c r="V34" s="311"/>
      <c r="W34" s="311"/>
      <c r="X34" s="311"/>
      <c r="Y34" s="311"/>
    </row>
    <row r="35" s="259" customFormat="1" customHeight="1" spans="1:25">
      <c r="A35" s="295"/>
      <c r="B35" s="296"/>
      <c r="C35" s="288"/>
      <c r="D35" s="289"/>
      <c r="E35" s="289"/>
      <c r="F35" s="290"/>
      <c r="G35" s="288"/>
      <c r="H35" s="289"/>
      <c r="I35" s="290"/>
      <c r="J35" s="290"/>
      <c r="K35" s="308"/>
      <c r="L35" s="308"/>
      <c r="M35" s="312"/>
      <c r="N35" s="310"/>
      <c r="O35" s="310"/>
      <c r="P35" s="311"/>
      <c r="Q35" s="311"/>
      <c r="R35" s="311"/>
      <c r="S35" s="311"/>
      <c r="T35" s="311"/>
      <c r="U35" s="311"/>
      <c r="V35" s="311"/>
      <c r="W35" s="311"/>
      <c r="X35" s="311"/>
      <c r="Y35" s="311"/>
    </row>
    <row r="36" s="259" customFormat="1" customHeight="1" spans="1:25">
      <c r="A36" s="291"/>
      <c r="B36" s="297"/>
      <c r="C36" s="288"/>
      <c r="D36" s="289"/>
      <c r="E36" s="289"/>
      <c r="F36" s="290"/>
      <c r="G36" s="288"/>
      <c r="H36" s="289"/>
      <c r="I36" s="290"/>
      <c r="J36" s="290"/>
      <c r="K36" s="308"/>
      <c r="L36" s="308"/>
      <c r="M36" s="312"/>
      <c r="N36" s="310"/>
      <c r="O36" s="310"/>
      <c r="P36" s="311"/>
      <c r="Q36" s="311"/>
      <c r="R36" s="311"/>
      <c r="S36" s="311"/>
      <c r="T36" s="311"/>
      <c r="U36" s="311"/>
      <c r="V36" s="311"/>
      <c r="W36" s="311"/>
      <c r="X36" s="311"/>
      <c r="Y36" s="311"/>
    </row>
    <row r="37" s="259" customFormat="1" ht="30" customHeight="1" spans="1:25">
      <c r="A37" s="293"/>
      <c r="B37" s="298"/>
      <c r="C37" s="288"/>
      <c r="D37" s="289"/>
      <c r="E37" s="289"/>
      <c r="F37" s="290"/>
      <c r="G37" s="288"/>
      <c r="H37" s="289"/>
      <c r="I37" s="290"/>
      <c r="J37" s="290"/>
      <c r="K37" s="308"/>
      <c r="L37" s="308"/>
      <c r="M37" s="312"/>
      <c r="N37" s="310"/>
      <c r="O37" s="310"/>
      <c r="P37" s="311"/>
      <c r="Q37" s="311"/>
      <c r="R37" s="311"/>
      <c r="S37" s="311"/>
      <c r="T37" s="311"/>
      <c r="U37" s="311"/>
      <c r="V37" s="311"/>
      <c r="W37" s="311"/>
      <c r="X37" s="311"/>
      <c r="Y37" s="311"/>
    </row>
    <row r="38" s="259" customFormat="1" customHeight="1" spans="1:25">
      <c r="A38" s="291"/>
      <c r="B38" s="297"/>
      <c r="C38" s="288"/>
      <c r="D38" s="289"/>
      <c r="E38" s="289"/>
      <c r="F38" s="290"/>
      <c r="G38" s="288"/>
      <c r="H38" s="289"/>
      <c r="I38" s="290"/>
      <c r="J38" s="290"/>
      <c r="K38" s="308"/>
      <c r="L38" s="308"/>
      <c r="M38" s="312"/>
      <c r="N38" s="310"/>
      <c r="O38" s="310"/>
      <c r="P38" s="311"/>
      <c r="Q38" s="311"/>
      <c r="R38" s="311"/>
      <c r="S38" s="311"/>
      <c r="T38" s="311"/>
      <c r="U38" s="311"/>
      <c r="V38" s="311"/>
      <c r="W38" s="311"/>
      <c r="X38" s="311"/>
      <c r="Y38" s="311"/>
    </row>
    <row r="39" s="259" customFormat="1" customHeight="1" spans="1:25">
      <c r="A39" s="293"/>
      <c r="B39" s="298"/>
      <c r="C39" s="288"/>
      <c r="D39" s="289"/>
      <c r="E39" s="289"/>
      <c r="F39" s="290"/>
      <c r="G39" s="288"/>
      <c r="H39" s="289"/>
      <c r="I39" s="290"/>
      <c r="J39" s="290"/>
      <c r="K39" s="308"/>
      <c r="L39" s="308"/>
      <c r="M39" s="312"/>
      <c r="N39" s="310"/>
      <c r="O39" s="310"/>
      <c r="P39" s="311"/>
      <c r="Q39" s="311"/>
      <c r="R39" s="311"/>
      <c r="S39" s="311"/>
      <c r="T39" s="311"/>
      <c r="U39" s="311"/>
      <c r="V39" s="311"/>
      <c r="W39" s="311"/>
      <c r="X39" s="311"/>
      <c r="Y39" s="311"/>
    </row>
    <row r="40" s="259" customFormat="1" customHeight="1" spans="1:25">
      <c r="A40" s="293"/>
      <c r="B40" s="298"/>
      <c r="C40" s="288"/>
      <c r="D40" s="289"/>
      <c r="E40" s="289"/>
      <c r="F40" s="290"/>
      <c r="G40" s="288"/>
      <c r="H40" s="289"/>
      <c r="I40" s="290"/>
      <c r="J40" s="290"/>
      <c r="K40" s="308"/>
      <c r="L40" s="308"/>
      <c r="M40" s="312"/>
      <c r="N40" s="310"/>
      <c r="O40" s="310"/>
      <c r="P40" s="311"/>
      <c r="Q40" s="311"/>
      <c r="R40" s="311"/>
      <c r="S40" s="311"/>
      <c r="T40" s="311"/>
      <c r="U40" s="311"/>
      <c r="V40" s="311"/>
      <c r="W40" s="311"/>
      <c r="X40" s="311"/>
      <c r="Y40" s="311"/>
    </row>
    <row r="41" s="259" customFormat="1" ht="30" customHeight="1" spans="1:25">
      <c r="A41" s="293"/>
      <c r="B41" s="298"/>
      <c r="C41" s="288"/>
      <c r="D41" s="289"/>
      <c r="E41" s="289"/>
      <c r="F41" s="290"/>
      <c r="G41" s="288"/>
      <c r="H41" s="289"/>
      <c r="I41" s="290"/>
      <c r="J41" s="290"/>
      <c r="K41" s="308"/>
      <c r="L41" s="308"/>
      <c r="M41" s="312"/>
      <c r="N41" s="310"/>
      <c r="O41" s="310"/>
      <c r="P41" s="311"/>
      <c r="Q41" s="311"/>
      <c r="R41" s="311"/>
      <c r="S41" s="311"/>
      <c r="T41" s="311"/>
      <c r="U41" s="311"/>
      <c r="V41" s="311"/>
      <c r="W41" s="311"/>
      <c r="X41" s="311"/>
      <c r="Y41" s="311"/>
    </row>
    <row r="42" s="259" customFormat="1" customHeight="1" spans="1:25">
      <c r="A42" s="291"/>
      <c r="B42" s="297"/>
      <c r="C42" s="288"/>
      <c r="D42" s="289"/>
      <c r="E42" s="289"/>
      <c r="F42" s="290"/>
      <c r="G42" s="288"/>
      <c r="H42" s="289"/>
      <c r="I42" s="290"/>
      <c r="J42" s="290"/>
      <c r="K42" s="308"/>
      <c r="L42" s="308"/>
      <c r="M42" s="312"/>
      <c r="N42" s="310"/>
      <c r="O42" s="310"/>
      <c r="P42" s="311"/>
      <c r="Q42" s="311"/>
      <c r="R42" s="311"/>
      <c r="S42" s="311"/>
      <c r="T42" s="311"/>
      <c r="U42" s="311"/>
      <c r="V42" s="311"/>
      <c r="W42" s="311"/>
      <c r="X42" s="311"/>
      <c r="Y42" s="311"/>
    </row>
    <row r="43" s="259" customFormat="1" customHeight="1" spans="1:25">
      <c r="A43" s="295"/>
      <c r="B43" s="299"/>
      <c r="C43" s="288"/>
      <c r="D43" s="289"/>
      <c r="E43" s="289"/>
      <c r="F43" s="290"/>
      <c r="G43" s="288"/>
      <c r="H43" s="289"/>
      <c r="I43" s="290"/>
      <c r="J43" s="290"/>
      <c r="K43" s="308"/>
      <c r="L43" s="308"/>
      <c r="M43" s="312"/>
      <c r="N43" s="310"/>
      <c r="O43" s="310"/>
      <c r="P43" s="311"/>
      <c r="Q43" s="311"/>
      <c r="R43" s="311"/>
      <c r="S43" s="311"/>
      <c r="T43" s="311"/>
      <c r="U43" s="311"/>
      <c r="V43" s="311"/>
      <c r="W43" s="311"/>
      <c r="X43" s="311"/>
      <c r="Y43" s="311"/>
    </row>
    <row r="44" s="259" customFormat="1" ht="58.5" customHeight="1" spans="1:25">
      <c r="A44" s="286"/>
      <c r="B44" s="287"/>
      <c r="C44" s="288"/>
      <c r="D44" s="289"/>
      <c r="E44" s="289"/>
      <c r="F44" s="290"/>
      <c r="G44" s="288"/>
      <c r="H44" s="289"/>
      <c r="I44" s="290"/>
      <c r="J44" s="290"/>
      <c r="K44" s="308"/>
      <c r="L44" s="308"/>
      <c r="M44" s="312"/>
      <c r="N44" s="310"/>
      <c r="O44" s="310"/>
      <c r="P44" s="311"/>
      <c r="Q44" s="311"/>
      <c r="R44" s="311"/>
      <c r="S44" s="311"/>
      <c r="T44" s="311"/>
      <c r="U44" s="311"/>
      <c r="V44" s="311"/>
      <c r="W44" s="311"/>
      <c r="X44" s="311"/>
      <c r="Y44" s="311"/>
    </row>
    <row r="45" s="259" customFormat="1" ht="58.5" customHeight="1" spans="1:25">
      <c r="A45" s="286"/>
      <c r="B45" s="287"/>
      <c r="C45" s="288"/>
      <c r="D45" s="289"/>
      <c r="E45" s="289"/>
      <c r="F45" s="290"/>
      <c r="G45" s="288"/>
      <c r="H45" s="289"/>
      <c r="I45" s="290"/>
      <c r="J45" s="290"/>
      <c r="K45" s="308"/>
      <c r="L45" s="308"/>
      <c r="M45" s="312"/>
      <c r="N45" s="310"/>
      <c r="O45" s="310"/>
      <c r="P45" s="311"/>
      <c r="Q45" s="311"/>
      <c r="R45" s="311"/>
      <c r="S45" s="311"/>
      <c r="T45" s="311"/>
      <c r="U45" s="311"/>
      <c r="V45" s="311"/>
      <c r="W45" s="311"/>
      <c r="X45" s="311"/>
      <c r="Y45" s="311"/>
    </row>
    <row r="46" s="259" customFormat="1" ht="58.5" customHeight="1" spans="1:25">
      <c r="A46" s="286"/>
      <c r="B46" s="287"/>
      <c r="C46" s="288"/>
      <c r="D46" s="289"/>
      <c r="E46" s="289"/>
      <c r="F46" s="290"/>
      <c r="G46" s="288"/>
      <c r="H46" s="289"/>
      <c r="I46" s="290"/>
      <c r="J46" s="290"/>
      <c r="K46" s="308"/>
      <c r="L46" s="308"/>
      <c r="M46" s="312"/>
      <c r="N46" s="310"/>
      <c r="O46" s="310"/>
      <c r="P46" s="311"/>
      <c r="Q46" s="311"/>
      <c r="R46" s="311"/>
      <c r="S46" s="311"/>
      <c r="T46" s="311"/>
      <c r="U46" s="311"/>
      <c r="V46" s="311"/>
      <c r="W46" s="311"/>
      <c r="X46" s="311"/>
      <c r="Y46" s="311"/>
    </row>
    <row r="47" s="259" customFormat="1" ht="58.5" customHeight="1" spans="1:25">
      <c r="A47" s="286"/>
      <c r="B47" s="287"/>
      <c r="C47" s="288"/>
      <c r="D47" s="289"/>
      <c r="E47" s="289"/>
      <c r="F47" s="290"/>
      <c r="G47" s="288"/>
      <c r="H47" s="289"/>
      <c r="I47" s="290"/>
      <c r="J47" s="290"/>
      <c r="K47" s="308"/>
      <c r="L47" s="308"/>
      <c r="M47" s="312"/>
      <c r="N47" s="310"/>
      <c r="O47" s="310"/>
      <c r="P47" s="311"/>
      <c r="Q47" s="311"/>
      <c r="R47" s="311"/>
      <c r="S47" s="311"/>
      <c r="T47" s="311"/>
      <c r="U47" s="311"/>
      <c r="V47" s="311"/>
      <c r="W47" s="311"/>
      <c r="X47" s="311"/>
      <c r="Y47" s="311"/>
    </row>
    <row r="48" s="259" customFormat="1" ht="58.5" customHeight="1" spans="1:25">
      <c r="A48" s="286"/>
      <c r="B48" s="287"/>
      <c r="C48" s="288"/>
      <c r="D48" s="289"/>
      <c r="E48" s="289"/>
      <c r="F48" s="290"/>
      <c r="G48" s="288"/>
      <c r="H48" s="289"/>
      <c r="I48" s="290"/>
      <c r="J48" s="290"/>
      <c r="K48" s="308"/>
      <c r="L48" s="308"/>
      <c r="M48" s="312"/>
      <c r="N48" s="310"/>
      <c r="O48" s="310"/>
      <c r="P48" s="311"/>
      <c r="Q48" s="311"/>
      <c r="R48" s="311"/>
      <c r="S48" s="311"/>
      <c r="T48" s="311"/>
      <c r="U48" s="311"/>
      <c r="V48" s="311"/>
      <c r="W48" s="311"/>
      <c r="X48" s="311"/>
      <c r="Y48" s="311"/>
    </row>
    <row r="49" s="259" customFormat="1" ht="58.5" customHeight="1" spans="1:25">
      <c r="A49" s="286"/>
      <c r="B49" s="287"/>
      <c r="C49" s="288"/>
      <c r="D49" s="289"/>
      <c r="E49" s="289"/>
      <c r="F49" s="290"/>
      <c r="G49" s="288"/>
      <c r="H49" s="289"/>
      <c r="I49" s="290"/>
      <c r="J49" s="290"/>
      <c r="K49" s="308"/>
      <c r="L49" s="308"/>
      <c r="M49" s="312" t="str">
        <f>IF(O49="別紙",IF(N49="別紙","別紙","Error"),IF(O49="未完了",IF(N49="あり","NG","Error"),IF(O49="完了",IF(N49="あり","OK","Error"),IF(O49="なし",IF(N49="なし","OK","Error"),IF(O49="",IF(N49="","","Error"),"Error")))))</f>
        <v/>
      </c>
      <c r="N49" s="310"/>
      <c r="O49" s="310"/>
      <c r="P49" s="311"/>
      <c r="Q49" s="311"/>
      <c r="R49" s="311"/>
      <c r="S49" s="311"/>
      <c r="T49" s="311"/>
      <c r="U49" s="311"/>
      <c r="V49" s="311"/>
      <c r="W49" s="311"/>
      <c r="X49" s="311"/>
      <c r="Y49" s="311"/>
    </row>
    <row r="50" s="259" customFormat="1" ht="58.5" customHeight="1" spans="1:25">
      <c r="A50" s="286"/>
      <c r="B50" s="287"/>
      <c r="C50" s="288"/>
      <c r="D50" s="289"/>
      <c r="E50" s="289"/>
      <c r="F50" s="290"/>
      <c r="G50" s="288"/>
      <c r="H50" s="289"/>
      <c r="I50" s="290"/>
      <c r="J50" s="290"/>
      <c r="K50" s="308"/>
      <c r="L50" s="308"/>
      <c r="M50" s="312" t="str">
        <f>IF(O50="別紙",IF(N50="別紙","別紙","Error"),IF(O50="未完了",IF(N50="あり","NG","Error"),IF(O50="完了",IF(N50="あり","OK","Error"),IF(O50="なし",IF(N50="なし","OK","Error"),IF(O50="",IF(N50="","","Error"),"Error")))))</f>
        <v/>
      </c>
      <c r="N50" s="310"/>
      <c r="O50" s="310"/>
      <c r="P50" s="311"/>
      <c r="Q50" s="311"/>
      <c r="R50" s="311"/>
      <c r="S50" s="311"/>
      <c r="T50" s="311"/>
      <c r="U50" s="311"/>
      <c r="V50" s="311"/>
      <c r="W50" s="311"/>
      <c r="X50" s="311"/>
      <c r="Y50" s="311"/>
    </row>
    <row r="51" s="259" customFormat="1" ht="58.5" customHeight="1" spans="1:25">
      <c r="A51" s="286"/>
      <c r="B51" s="287"/>
      <c r="C51" s="288"/>
      <c r="D51" s="289"/>
      <c r="E51" s="289"/>
      <c r="F51" s="290"/>
      <c r="G51" s="288"/>
      <c r="H51" s="289"/>
      <c r="I51" s="290"/>
      <c r="J51" s="290"/>
      <c r="K51" s="308"/>
      <c r="L51" s="308"/>
      <c r="M51" s="312" t="str">
        <f>IF(O51="別紙",IF(N51="別紙","別紙","Error"),IF(O51="未完了",IF(N51="あり","NG","Error"),IF(O51="完了",IF(N51="あり","OK","Error"),IF(O51="なし",IF(N51="なし","OK","Error"),IF(O51="",IF(N51="","","Error"),"Error")))))</f>
        <v/>
      </c>
      <c r="N51" s="310"/>
      <c r="O51" s="310"/>
      <c r="P51" s="311"/>
      <c r="Q51" s="311"/>
      <c r="R51" s="311"/>
      <c r="S51" s="311"/>
      <c r="T51" s="311"/>
      <c r="U51" s="311"/>
      <c r="V51" s="311"/>
      <c r="W51" s="311"/>
      <c r="X51" s="311"/>
      <c r="Y51" s="311"/>
    </row>
    <row r="52" s="259" customFormat="1" ht="29.25" customHeight="1" spans="1:25">
      <c r="A52" s="286"/>
      <c r="B52" s="287"/>
      <c r="C52" s="288"/>
      <c r="D52" s="289"/>
      <c r="E52" s="289"/>
      <c r="F52" s="290"/>
      <c r="G52" s="288"/>
      <c r="H52" s="289"/>
      <c r="I52" s="290"/>
      <c r="J52" s="290"/>
      <c r="K52" s="308"/>
      <c r="L52" s="308"/>
      <c r="M52" s="312" t="str">
        <f>IF(O52="別紙",IF(N52="別紙","別紙","Error"),IF(O52="未完了",IF(N52="あり","NG","Error"),IF(O52="完了",IF(N52="あり","OK","Error"),IF(O52="なし",IF(N52="なし","OK","Error"),IF(O52="",IF(N52="","","Error"),"Error")))))</f>
        <v/>
      </c>
      <c r="N52" s="310"/>
      <c r="O52" s="310"/>
      <c r="P52" s="311"/>
      <c r="Q52" s="311"/>
      <c r="R52" s="311"/>
      <c r="S52" s="311"/>
      <c r="T52" s="311"/>
      <c r="U52" s="311"/>
      <c r="V52" s="311"/>
      <c r="W52" s="311"/>
      <c r="X52" s="311"/>
      <c r="Y52" s="311"/>
    </row>
    <row r="53" s="259" customFormat="1" ht="29.25" customHeight="1" spans="1:25">
      <c r="A53" s="286"/>
      <c r="B53" s="287"/>
      <c r="C53" s="288"/>
      <c r="D53" s="289"/>
      <c r="E53" s="289"/>
      <c r="F53" s="290"/>
      <c r="G53" s="288"/>
      <c r="H53" s="289"/>
      <c r="I53" s="290"/>
      <c r="J53" s="290"/>
      <c r="K53" s="308"/>
      <c r="L53" s="308"/>
      <c r="M53" s="312" t="str">
        <f>IF(O53="別紙",IF(N53="別紙","別紙","Error"),IF(O53="未完了",IF(N53="あり","NG","Error"),IF(O53="完了",IF(N53="あり","OK","Error"),IF(O53="なし",IF(N53="なし","OK","Error"),IF(O53="",IF(N53="","","Error"),"Error")))))</f>
        <v/>
      </c>
      <c r="N53" s="310"/>
      <c r="O53" s="310"/>
      <c r="P53" s="311"/>
      <c r="Q53" s="311"/>
      <c r="R53" s="311"/>
      <c r="S53" s="311"/>
      <c r="T53" s="311"/>
      <c r="U53" s="311"/>
      <c r="V53" s="311"/>
      <c r="W53" s="311"/>
      <c r="X53" s="311"/>
      <c r="Y53" s="311"/>
    </row>
    <row r="54" ht="26.1" customHeight="1" spans="3:3">
      <c r="C54" s="300"/>
    </row>
    <row r="55" ht="26.1" customHeight="1"/>
    <row r="56" ht="26.1" customHeight="1"/>
    <row r="57" ht="26.1" customHeight="1"/>
    <row r="58" ht="26.1" customHeight="1"/>
    <row r="59" ht="26.1" customHeight="1"/>
    <row r="60" ht="26.1" customHeight="1"/>
    <row r="61" ht="26.1" customHeight="1"/>
    <row r="62" ht="26.1" customHeight="1"/>
    <row r="63" ht="26.1" customHeight="1"/>
    <row r="64" ht="26.1" customHeight="1"/>
    <row r="65" ht="26.1" customHeight="1"/>
    <row r="66" ht="26.1" customHeight="1"/>
    <row r="67" ht="26.1" customHeight="1"/>
    <row r="68" ht="26.1" customHeight="1"/>
    <row r="69" ht="26.1" customHeight="1"/>
    <row r="70" ht="26.1" customHeight="1"/>
    <row r="71" ht="26.1" customHeight="1"/>
    <row r="72" ht="26.1" customHeight="1"/>
    <row r="73" ht="26.1" customHeight="1"/>
    <row r="74" ht="26.1" customHeight="1"/>
    <row r="75" ht="26.1" customHeight="1"/>
    <row r="76" ht="26.1" customHeight="1"/>
    <row r="77" ht="26.1" customHeight="1"/>
    <row r="78" ht="26.1" customHeight="1"/>
    <row r="79" ht="26.1" customHeight="1"/>
    <row r="80" ht="26.1" customHeight="1"/>
    <row r="81" ht="26.1" customHeight="1"/>
    <row r="82" ht="26.1" customHeight="1"/>
    <row r="83" ht="26.1" customHeight="1"/>
    <row r="84" ht="26.1" customHeight="1"/>
    <row r="85" ht="26.1" customHeight="1"/>
  </sheetData>
  <sheetProtection formatCells="0" insertRows="0" insertHyperlinks="0" deleteRows="0" sort="0" autoFilter="0" pivotTables="0"/>
  <autoFilter ref="A6:Y53">
    <extLst/>
  </autoFilter>
  <mergeCells count="100">
    <mergeCell ref="A1:B1"/>
    <mergeCell ref="A2:B2"/>
    <mergeCell ref="A3:B3"/>
    <mergeCell ref="A4:B4"/>
    <mergeCell ref="C6:F6"/>
    <mergeCell ref="G6:I6"/>
    <mergeCell ref="C7:F7"/>
    <mergeCell ref="G7:I7"/>
    <mergeCell ref="C8:F8"/>
    <mergeCell ref="G8:I8"/>
    <mergeCell ref="C9:F9"/>
    <mergeCell ref="G9:I9"/>
    <mergeCell ref="C10:F10"/>
    <mergeCell ref="G10:I10"/>
    <mergeCell ref="C11:F11"/>
    <mergeCell ref="G11:I11"/>
    <mergeCell ref="C12:F12"/>
    <mergeCell ref="G12:I12"/>
    <mergeCell ref="C13:F13"/>
    <mergeCell ref="G13:I13"/>
    <mergeCell ref="C14:F14"/>
    <mergeCell ref="G14:I14"/>
    <mergeCell ref="C15:F15"/>
    <mergeCell ref="G15:I15"/>
    <mergeCell ref="C16:F16"/>
    <mergeCell ref="G16:I16"/>
    <mergeCell ref="C17:F17"/>
    <mergeCell ref="G17:I17"/>
    <mergeCell ref="C18:F18"/>
    <mergeCell ref="G18:I18"/>
    <mergeCell ref="C19:F19"/>
    <mergeCell ref="G19:I19"/>
    <mergeCell ref="C20:F20"/>
    <mergeCell ref="G20:I20"/>
    <mergeCell ref="C21:F21"/>
    <mergeCell ref="G21:I21"/>
    <mergeCell ref="C22:F22"/>
    <mergeCell ref="G22:I22"/>
    <mergeCell ref="C23:F23"/>
    <mergeCell ref="G23:I23"/>
    <mergeCell ref="C24:F24"/>
    <mergeCell ref="G24:I24"/>
    <mergeCell ref="C25:F25"/>
    <mergeCell ref="G25:I25"/>
    <mergeCell ref="C26:F26"/>
    <mergeCell ref="G26:I26"/>
    <mergeCell ref="C27:F27"/>
    <mergeCell ref="G27:I27"/>
    <mergeCell ref="C28:F28"/>
    <mergeCell ref="G28:I28"/>
    <mergeCell ref="C29:F29"/>
    <mergeCell ref="G29:I29"/>
    <mergeCell ref="C30:F30"/>
    <mergeCell ref="G30:I30"/>
    <mergeCell ref="C31:F31"/>
    <mergeCell ref="G31:I31"/>
    <mergeCell ref="C32:F32"/>
    <mergeCell ref="G32:I32"/>
    <mergeCell ref="C33:F33"/>
    <mergeCell ref="G33:I33"/>
    <mergeCell ref="C34:F34"/>
    <mergeCell ref="G34:I34"/>
    <mergeCell ref="C35:F35"/>
    <mergeCell ref="G35:I35"/>
    <mergeCell ref="C36:F36"/>
    <mergeCell ref="G36:I36"/>
    <mergeCell ref="C37:F37"/>
    <mergeCell ref="G37:I37"/>
    <mergeCell ref="C38:F38"/>
    <mergeCell ref="G38:I38"/>
    <mergeCell ref="C39:F39"/>
    <mergeCell ref="G39:I39"/>
    <mergeCell ref="C40:F40"/>
    <mergeCell ref="G40:I40"/>
    <mergeCell ref="C41:F41"/>
    <mergeCell ref="G41:I41"/>
    <mergeCell ref="C42:F42"/>
    <mergeCell ref="G42:I42"/>
    <mergeCell ref="C43:F43"/>
    <mergeCell ref="G43:I43"/>
    <mergeCell ref="C44:F44"/>
    <mergeCell ref="G44:I44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C53:F53"/>
    <mergeCell ref="G53:I53"/>
  </mergeCells>
  <conditionalFormatting sqref="M7:M53">
    <cfRule type="cellIs" dxfId="3" priority="1" operator="equal">
      <formula>"NG"</formula>
    </cfRule>
  </conditionalFormatting>
  <conditionalFormatting sqref="N7:N53">
    <cfRule type="cellIs" dxfId="3" priority="3" operator="equal">
      <formula>"あり"</formula>
    </cfRule>
  </conditionalFormatting>
  <conditionalFormatting sqref="O7:O53">
    <cfRule type="cellIs" dxfId="3" priority="2" operator="equal">
      <formula>"未完了"</formula>
    </cfRule>
  </conditionalFormatting>
  <dataValidations count="5">
    <dataValidation type="list" allowBlank="1" showInputMessage="1" showErrorMessage="1" sqref="M7:M53">
      <formula1>"OK,NG,别纸"</formula1>
    </dataValidation>
    <dataValidation type="list" allowBlank="1" showInputMessage="1" showErrorMessage="1" sqref="K7:K53">
      <formula1>"机能正确性,性能、负荷,边界值,Error,其他,探索性测试"</formula1>
    </dataValidation>
    <dataValidation type="list" allowBlank="1" showInputMessage="1" showErrorMessage="1" sqref="L7:L53">
      <formula1>"必须,任意"</formula1>
    </dataValidation>
    <dataValidation type="list" allowBlank="1" showInputMessage="1" showErrorMessage="1" sqref="N7:N53">
      <formula1>"有,无,别纸"</formula1>
    </dataValidation>
    <dataValidation type="list" allowBlank="1" showInputMessage="1" showErrorMessage="1" sqref="O7:O53">
      <formula1>"未完了,完了,别纸,无"</formula1>
    </dataValidation>
  </dataValidations>
  <pageMargins left="0.393055555555556" right="0.393055555555556" top="0.471527777777778" bottom="0.471527777777778" header="0.196527777777778" footer="0.196527777777778"/>
  <pageSetup paperSize="9" fitToHeight="0" orientation="landscape"/>
  <headerFooter alignWithMargins="0" scaleWithDoc="0"/>
  <rowBreaks count="1" manualBreakCount="1">
    <brk id="38" max="24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65"/>
  <sheetViews>
    <sheetView view="pageBreakPreview" zoomScale="115" zoomScaleNormal="100" zoomScaleSheetLayoutView="115" workbookViewId="0">
      <selection activeCell="AV19" sqref="AV19"/>
    </sheetView>
  </sheetViews>
  <sheetFormatPr defaultColWidth="2.33333333333333" defaultRowHeight="11.25"/>
  <cols>
    <col min="1" max="1" width="2.33333333333333" style="189" customWidth="1"/>
    <col min="2" max="3" width="2.33333333333333" style="190" customWidth="1"/>
    <col min="4" max="5" width="2.33333333333333" style="191" customWidth="1"/>
    <col min="6" max="16384" width="2.33333333333333" style="190"/>
  </cols>
  <sheetData>
    <row r="1" s="188" customFormat="1" ht="15" customHeight="1" spans="1:41">
      <c r="A1" s="147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217"/>
      <c r="M1" s="165" t="s">
        <v>245</v>
      </c>
      <c r="N1" s="155"/>
      <c r="O1" s="155"/>
      <c r="P1" s="155"/>
      <c r="Q1" s="155"/>
      <c r="R1" s="155"/>
      <c r="S1" s="155" t="s">
        <v>246</v>
      </c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241" t="s">
        <v>247</v>
      </c>
      <c r="AG1" s="247"/>
      <c r="AH1" s="247"/>
      <c r="AI1" s="247"/>
      <c r="AJ1" s="248"/>
      <c r="AK1" s="241" t="s">
        <v>248</v>
      </c>
      <c r="AL1" s="247"/>
      <c r="AM1" s="247"/>
      <c r="AN1" s="247"/>
      <c r="AO1" s="248"/>
    </row>
    <row r="2" s="188" customFormat="1" ht="15" customHeight="1" spans="1:41">
      <c r="A2" s="193" t="e">
        <f>#REF!</f>
        <v>#REF!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218"/>
      <c r="M2" s="167" t="e">
        <f>#REF!</f>
        <v>#REF!</v>
      </c>
      <c r="N2" s="168"/>
      <c r="O2" s="168"/>
      <c r="P2" s="168"/>
      <c r="Q2" s="168"/>
      <c r="R2" s="168"/>
      <c r="S2" s="168" t="e">
        <f>#REF!</f>
        <v>#REF!</v>
      </c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242" t="e">
        <f>#REF!</f>
        <v>#REF!</v>
      </c>
      <c r="AG2" s="249"/>
      <c r="AH2" s="249"/>
      <c r="AI2" s="249"/>
      <c r="AJ2" s="250"/>
      <c r="AK2" s="242" t="e">
        <f>#REF!</f>
        <v>#REF!</v>
      </c>
      <c r="AL2" s="249"/>
      <c r="AM2" s="249"/>
      <c r="AN2" s="249"/>
      <c r="AO2" s="250"/>
    </row>
    <row r="3" s="188" customFormat="1" ht="15" customHeight="1" spans="1:41">
      <c r="A3" s="151"/>
      <c r="B3" s="152"/>
      <c r="C3" s="152"/>
      <c r="D3" s="152"/>
      <c r="E3" s="152"/>
      <c r="F3" s="152"/>
      <c r="G3" s="152"/>
      <c r="H3" s="152"/>
      <c r="I3" s="169"/>
      <c r="J3" s="219"/>
      <c r="K3" s="219"/>
      <c r="L3" s="220"/>
      <c r="M3" s="221" t="e">
        <f>#REF!</f>
        <v>#REF!</v>
      </c>
      <c r="N3" s="221"/>
      <c r="O3" s="221"/>
      <c r="P3" s="221"/>
      <c r="Q3" s="221"/>
      <c r="R3" s="237"/>
      <c r="S3" s="168" t="e">
        <f>#REF!</f>
        <v>#REF!</v>
      </c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243" t="e">
        <f>#REF!</f>
        <v>#REF!</v>
      </c>
      <c r="AG3" s="251"/>
      <c r="AH3" s="251"/>
      <c r="AI3" s="251"/>
      <c r="AJ3" s="252"/>
      <c r="AK3" s="243" t="e">
        <f>#REF!</f>
        <v>#REF!</v>
      </c>
      <c r="AL3" s="251"/>
      <c r="AM3" s="251"/>
      <c r="AN3" s="251"/>
      <c r="AO3" s="252"/>
    </row>
    <row r="4" s="188" customFormat="1" ht="12" spans="1:43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</row>
    <row r="5" s="188" customFormat="1" ht="13.5" spans="1:43">
      <c r="A5" s="155" t="s">
        <v>249</v>
      </c>
      <c r="B5" s="155"/>
      <c r="C5" s="155"/>
      <c r="D5" s="155"/>
      <c r="E5" s="155"/>
      <c r="F5" s="155"/>
      <c r="G5" s="155"/>
      <c r="H5" s="155"/>
      <c r="I5" s="168" t="e">
        <f>#REF!</f>
        <v>#REF!</v>
      </c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55" t="s">
        <v>250</v>
      </c>
      <c r="U5" s="155"/>
      <c r="V5" s="155"/>
      <c r="W5" s="155"/>
      <c r="X5" s="155"/>
      <c r="Y5" s="155"/>
      <c r="Z5" s="180" t="e">
        <f>#REF!</f>
        <v>#REF!</v>
      </c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"/>
      <c r="AQ5" s="146"/>
    </row>
    <row r="6" s="188" customFormat="1" ht="13.5" spans="1:43">
      <c r="A6" s="155" t="s">
        <v>251</v>
      </c>
      <c r="B6" s="155"/>
      <c r="C6" s="155"/>
      <c r="D6" s="155"/>
      <c r="E6" s="155"/>
      <c r="F6" s="155"/>
      <c r="G6" s="155"/>
      <c r="H6" s="155"/>
      <c r="I6" s="168" t="e">
        <f>#REF!</f>
        <v>#REF!</v>
      </c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55" t="s">
        <v>32</v>
      </c>
      <c r="U6" s="155"/>
      <c r="V6" s="155"/>
      <c r="W6" s="155"/>
      <c r="X6" s="155"/>
      <c r="Y6" s="155"/>
      <c r="Z6" s="180" t="e">
        <f>#REF!</f>
        <v>#REF!</v>
      </c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"/>
      <c r="AQ6" s="146"/>
    </row>
    <row r="7" s="188" customFormat="1" ht="13.5" spans="1:43">
      <c r="A7" s="195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244"/>
      <c r="AB7" s="244"/>
      <c r="AC7" s="244"/>
      <c r="AD7" s="244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1"/>
      <c r="AP7" s="1"/>
      <c r="AQ7" s="146"/>
    </row>
    <row r="8" s="188" customFormat="1" ht="13.5" spans="1:43">
      <c r="A8" s="197" t="s">
        <v>252</v>
      </c>
      <c r="B8" s="197"/>
      <c r="C8" s="197"/>
      <c r="D8" s="197"/>
      <c r="E8" s="197"/>
      <c r="F8" s="197"/>
      <c r="G8" s="197"/>
      <c r="H8" s="197"/>
      <c r="I8" s="197"/>
      <c r="J8" s="197"/>
      <c r="K8" s="155" t="s">
        <v>253</v>
      </c>
      <c r="L8" s="155"/>
      <c r="M8" s="155"/>
      <c r="N8" s="222" t="s">
        <v>254</v>
      </c>
      <c r="O8" s="223"/>
      <c r="P8" s="223"/>
      <c r="Q8" s="223"/>
      <c r="R8" s="223"/>
      <c r="S8" s="223"/>
      <c r="T8" s="223"/>
      <c r="U8" s="238"/>
      <c r="V8" s="155" t="s">
        <v>255</v>
      </c>
      <c r="W8" s="155"/>
      <c r="X8" s="155"/>
      <c r="Y8" s="155"/>
      <c r="Z8" s="155"/>
      <c r="AA8" s="224" t="s">
        <v>256</v>
      </c>
      <c r="AB8" s="224"/>
      <c r="AC8" s="224"/>
      <c r="AD8" s="224"/>
      <c r="AE8" s="224"/>
      <c r="AF8" s="224" t="s">
        <v>257</v>
      </c>
      <c r="AG8" s="224"/>
      <c r="AH8" s="224"/>
      <c r="AI8" s="224"/>
      <c r="AJ8" s="224"/>
      <c r="AK8" s="224" t="s">
        <v>258</v>
      </c>
      <c r="AL8" s="224"/>
      <c r="AM8" s="224"/>
      <c r="AN8" s="224"/>
      <c r="AO8" s="224"/>
      <c r="AP8" s="1"/>
      <c r="AQ8" s="146"/>
    </row>
    <row r="9" s="188" customFormat="1" ht="13.5" spans="1:43">
      <c r="A9" s="198" t="s">
        <v>259</v>
      </c>
      <c r="B9" s="198"/>
      <c r="C9" s="198"/>
      <c r="D9" s="198"/>
      <c r="E9" s="198"/>
      <c r="F9" s="198"/>
      <c r="G9" s="198"/>
      <c r="H9" s="198"/>
      <c r="I9" s="198"/>
      <c r="J9" s="198"/>
      <c r="K9" s="224" t="s">
        <v>260</v>
      </c>
      <c r="L9" s="224"/>
      <c r="M9" s="224"/>
      <c r="N9" s="225" t="s">
        <v>261</v>
      </c>
      <c r="O9" s="226"/>
      <c r="P9" s="226"/>
      <c r="Q9" s="226"/>
      <c r="R9" s="226"/>
      <c r="S9" s="226"/>
      <c r="T9" s="226"/>
      <c r="U9" s="239"/>
      <c r="V9" s="240"/>
      <c r="W9" s="240"/>
      <c r="X9" s="240"/>
      <c r="Y9" s="240"/>
      <c r="Z9" s="240"/>
      <c r="AA9" s="246"/>
      <c r="AB9" s="246"/>
      <c r="AC9" s="246"/>
      <c r="AD9" s="246"/>
      <c r="AE9" s="246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"/>
      <c r="AQ9" s="146"/>
    </row>
    <row r="10" s="188" customFormat="1" spans="1:41">
      <c r="A10" s="199"/>
      <c r="B10" s="200"/>
      <c r="C10" s="200"/>
      <c r="D10" s="201"/>
      <c r="E10" s="201"/>
      <c r="F10" s="200"/>
      <c r="G10" s="200"/>
      <c r="H10" s="200"/>
      <c r="I10" s="200"/>
      <c r="J10" s="200"/>
      <c r="K10" s="200"/>
      <c r="L10" s="200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</row>
    <row r="11" spans="1:41">
      <c r="A11" s="202" t="s">
        <v>262</v>
      </c>
      <c r="B11" s="202"/>
      <c r="C11" s="203" t="s">
        <v>263</v>
      </c>
      <c r="D11" s="203"/>
      <c r="E11" s="203"/>
      <c r="F11" s="203"/>
      <c r="G11" s="203"/>
      <c r="H11" s="203"/>
      <c r="I11" s="203"/>
      <c r="J11" s="203"/>
      <c r="K11" s="228" t="s">
        <v>264</v>
      </c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53"/>
      <c r="AL11" s="203" t="s">
        <v>265</v>
      </c>
      <c r="AM11" s="203"/>
      <c r="AN11" s="203" t="s">
        <v>266</v>
      </c>
      <c r="AO11" s="203"/>
    </row>
    <row r="12" ht="24" customHeight="1" spans="1:41">
      <c r="A12" s="204">
        <f t="shared" ref="A12:A21" si="0">ROW()-11</f>
        <v>1</v>
      </c>
      <c r="B12" s="204"/>
      <c r="C12" s="205" t="s">
        <v>267</v>
      </c>
      <c r="D12" s="205"/>
      <c r="E12" s="205"/>
      <c r="F12" s="205"/>
      <c r="G12" s="205"/>
      <c r="H12" s="205"/>
      <c r="I12" s="205"/>
      <c r="J12" s="205"/>
      <c r="K12" s="230" t="s">
        <v>268</v>
      </c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54" t="s">
        <v>269</v>
      </c>
      <c r="AM12" s="254"/>
      <c r="AN12" s="254" t="s">
        <v>269</v>
      </c>
      <c r="AO12" s="254"/>
    </row>
    <row r="13" ht="24" customHeight="1" spans="1:41">
      <c r="A13" s="206">
        <f t="shared" si="0"/>
        <v>2</v>
      </c>
      <c r="B13" s="206"/>
      <c r="C13" s="205" t="s">
        <v>267</v>
      </c>
      <c r="D13" s="205"/>
      <c r="E13" s="205"/>
      <c r="F13" s="205"/>
      <c r="G13" s="205"/>
      <c r="H13" s="205"/>
      <c r="I13" s="205"/>
      <c r="J13" s="205"/>
      <c r="K13" s="230" t="s">
        <v>270</v>
      </c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54" t="s">
        <v>269</v>
      </c>
      <c r="AM13" s="254"/>
      <c r="AN13" s="254" t="s">
        <v>269</v>
      </c>
      <c r="AO13" s="254"/>
    </row>
    <row r="14" ht="24" customHeight="1" spans="1:41">
      <c r="A14" s="206">
        <f t="shared" si="0"/>
        <v>3</v>
      </c>
      <c r="B14" s="206"/>
      <c r="C14" s="205" t="s">
        <v>267</v>
      </c>
      <c r="D14" s="205"/>
      <c r="E14" s="205"/>
      <c r="F14" s="205"/>
      <c r="G14" s="205"/>
      <c r="H14" s="205"/>
      <c r="I14" s="205"/>
      <c r="J14" s="205"/>
      <c r="K14" s="230" t="s">
        <v>271</v>
      </c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54" t="s">
        <v>269</v>
      </c>
      <c r="AM14" s="254"/>
      <c r="AN14" s="254" t="s">
        <v>269</v>
      </c>
      <c r="AO14" s="254"/>
    </row>
    <row r="15" spans="1:41">
      <c r="A15" s="206">
        <f t="shared" si="0"/>
        <v>4</v>
      </c>
      <c r="B15" s="206"/>
      <c r="C15" s="205" t="s">
        <v>267</v>
      </c>
      <c r="D15" s="205"/>
      <c r="E15" s="205"/>
      <c r="F15" s="205"/>
      <c r="G15" s="205"/>
      <c r="H15" s="205"/>
      <c r="I15" s="205"/>
      <c r="J15" s="205"/>
      <c r="K15" s="230" t="s">
        <v>272</v>
      </c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54" t="s">
        <v>269</v>
      </c>
      <c r="AM15" s="254"/>
      <c r="AN15" s="254" t="s">
        <v>269</v>
      </c>
      <c r="AO15" s="254"/>
    </row>
    <row r="16" spans="1:41">
      <c r="A16" s="206">
        <f t="shared" si="0"/>
        <v>5</v>
      </c>
      <c r="B16" s="206"/>
      <c r="C16" s="205" t="s">
        <v>267</v>
      </c>
      <c r="D16" s="205"/>
      <c r="E16" s="205"/>
      <c r="F16" s="205"/>
      <c r="G16" s="205"/>
      <c r="H16" s="205"/>
      <c r="I16" s="205"/>
      <c r="J16" s="205"/>
      <c r="K16" s="230" t="s">
        <v>273</v>
      </c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54" t="s">
        <v>269</v>
      </c>
      <c r="AM16" s="254"/>
      <c r="AN16" s="254" t="s">
        <v>269</v>
      </c>
      <c r="AO16" s="254"/>
    </row>
    <row r="17" customHeight="1" spans="1:41">
      <c r="A17" s="206">
        <f t="shared" si="0"/>
        <v>6</v>
      </c>
      <c r="B17" s="206"/>
      <c r="C17" s="207" t="s">
        <v>267</v>
      </c>
      <c r="D17" s="208"/>
      <c r="E17" s="208"/>
      <c r="F17" s="208"/>
      <c r="G17" s="208"/>
      <c r="H17" s="208"/>
      <c r="I17" s="208"/>
      <c r="J17" s="231"/>
      <c r="K17" s="232" t="s">
        <v>274</v>
      </c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55"/>
      <c r="AL17" s="254" t="s">
        <v>269</v>
      </c>
      <c r="AM17" s="254"/>
      <c r="AN17" s="254" t="s">
        <v>269</v>
      </c>
      <c r="AO17" s="254"/>
    </row>
    <row r="18" customHeight="1" spans="1:41">
      <c r="A18" s="206">
        <f t="shared" si="0"/>
        <v>7</v>
      </c>
      <c r="B18" s="206"/>
      <c r="C18" s="207" t="s">
        <v>275</v>
      </c>
      <c r="D18" s="208"/>
      <c r="E18" s="208"/>
      <c r="F18" s="208"/>
      <c r="G18" s="208"/>
      <c r="H18" s="208"/>
      <c r="I18" s="208"/>
      <c r="J18" s="231"/>
      <c r="K18" s="232" t="s">
        <v>276</v>
      </c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55"/>
      <c r="AL18" s="254" t="s">
        <v>269</v>
      </c>
      <c r="AM18" s="254"/>
      <c r="AN18" s="254" t="s">
        <v>269</v>
      </c>
      <c r="AO18" s="254"/>
    </row>
    <row r="19" customHeight="1" spans="1:41">
      <c r="A19" s="206">
        <f t="shared" si="0"/>
        <v>8</v>
      </c>
      <c r="B19" s="206"/>
      <c r="C19" s="207" t="s">
        <v>277</v>
      </c>
      <c r="D19" s="208"/>
      <c r="E19" s="208"/>
      <c r="F19" s="208"/>
      <c r="G19" s="208"/>
      <c r="H19" s="208"/>
      <c r="I19" s="208"/>
      <c r="J19" s="231"/>
      <c r="K19" s="232" t="s">
        <v>278</v>
      </c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55"/>
      <c r="AL19" s="254" t="s">
        <v>269</v>
      </c>
      <c r="AM19" s="254"/>
      <c r="AN19" s="254" t="s">
        <v>269</v>
      </c>
      <c r="AO19" s="254"/>
    </row>
    <row r="20" ht="13.5" customHeight="1" spans="1:41">
      <c r="A20" s="206">
        <f t="shared" si="0"/>
        <v>9</v>
      </c>
      <c r="B20" s="206"/>
      <c r="C20" s="207"/>
      <c r="D20" s="208"/>
      <c r="E20" s="208"/>
      <c r="F20" s="208"/>
      <c r="G20" s="208"/>
      <c r="H20" s="208"/>
      <c r="I20" s="208"/>
      <c r="J20" s="231"/>
      <c r="K20" s="232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55"/>
      <c r="AL20" s="256"/>
      <c r="AM20" s="256"/>
      <c r="AN20" s="256"/>
      <c r="AO20" s="256"/>
    </row>
    <row r="21" spans="1:41">
      <c r="A21" s="206">
        <f t="shared" si="0"/>
        <v>10</v>
      </c>
      <c r="B21" s="206"/>
      <c r="C21" s="205"/>
      <c r="D21" s="205"/>
      <c r="E21" s="205"/>
      <c r="F21" s="205"/>
      <c r="G21" s="205"/>
      <c r="H21" s="205"/>
      <c r="I21" s="205"/>
      <c r="J21" s="205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230"/>
      <c r="AJ21" s="230"/>
      <c r="AK21" s="230"/>
      <c r="AL21" s="256"/>
      <c r="AM21" s="256"/>
      <c r="AN21" s="256"/>
      <c r="AO21" s="256"/>
    </row>
    <row r="22" ht="13.5" spans="1:77">
      <c r="A22" s="206">
        <f t="shared" ref="A22:A35" si="1">ROW()-11</f>
        <v>11</v>
      </c>
      <c r="B22" s="206"/>
      <c r="C22" s="205"/>
      <c r="D22" s="205"/>
      <c r="E22" s="205"/>
      <c r="F22" s="205"/>
      <c r="G22" s="205"/>
      <c r="H22" s="205"/>
      <c r="I22" s="205"/>
      <c r="J22" s="205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56"/>
      <c r="AM22" s="256"/>
      <c r="AN22" s="256"/>
      <c r="AO22" s="256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</row>
    <row r="23" ht="13.5" spans="1:77">
      <c r="A23" s="206">
        <f t="shared" si="1"/>
        <v>12</v>
      </c>
      <c r="B23" s="206"/>
      <c r="C23" s="205"/>
      <c r="D23" s="205"/>
      <c r="E23" s="205"/>
      <c r="F23" s="205"/>
      <c r="G23" s="205"/>
      <c r="H23" s="205"/>
      <c r="I23" s="205"/>
      <c r="J23" s="205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56"/>
      <c r="AM23" s="256"/>
      <c r="AN23" s="256"/>
      <c r="AO23" s="256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</row>
    <row r="24" spans="1:41">
      <c r="A24" s="206">
        <f t="shared" si="1"/>
        <v>13</v>
      </c>
      <c r="B24" s="206"/>
      <c r="C24" s="205"/>
      <c r="D24" s="205"/>
      <c r="E24" s="205"/>
      <c r="F24" s="205"/>
      <c r="G24" s="205"/>
      <c r="H24" s="205"/>
      <c r="I24" s="205"/>
      <c r="J24" s="205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56"/>
      <c r="AM24" s="256"/>
      <c r="AN24" s="256"/>
      <c r="AO24" s="256"/>
    </row>
    <row r="25" spans="1:41">
      <c r="A25" s="206">
        <f t="shared" si="1"/>
        <v>14</v>
      </c>
      <c r="B25" s="206"/>
      <c r="C25" s="205"/>
      <c r="D25" s="205"/>
      <c r="E25" s="205"/>
      <c r="F25" s="205"/>
      <c r="G25" s="205"/>
      <c r="H25" s="205"/>
      <c r="I25" s="205"/>
      <c r="J25" s="205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56"/>
      <c r="AM25" s="256"/>
      <c r="AN25" s="256"/>
      <c r="AO25" s="256"/>
    </row>
    <row r="26" spans="1:41">
      <c r="A26" s="206">
        <f t="shared" si="1"/>
        <v>15</v>
      </c>
      <c r="B26" s="206"/>
      <c r="C26" s="205"/>
      <c r="D26" s="205"/>
      <c r="E26" s="205"/>
      <c r="F26" s="205"/>
      <c r="G26" s="205"/>
      <c r="H26" s="205"/>
      <c r="I26" s="205"/>
      <c r="J26" s="205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56"/>
      <c r="AM26" s="256"/>
      <c r="AN26" s="256"/>
      <c r="AO26" s="256"/>
    </row>
    <row r="27" spans="1:41">
      <c r="A27" s="206">
        <f t="shared" si="1"/>
        <v>16</v>
      </c>
      <c r="B27" s="206"/>
      <c r="C27" s="205"/>
      <c r="D27" s="205"/>
      <c r="E27" s="205"/>
      <c r="F27" s="205"/>
      <c r="G27" s="205"/>
      <c r="H27" s="205"/>
      <c r="I27" s="205"/>
      <c r="J27" s="205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56"/>
      <c r="AM27" s="256"/>
      <c r="AN27" s="256"/>
      <c r="AO27" s="256"/>
    </row>
    <row r="28" spans="1:41">
      <c r="A28" s="206">
        <f t="shared" si="1"/>
        <v>17</v>
      </c>
      <c r="B28" s="206"/>
      <c r="C28" s="205"/>
      <c r="D28" s="205"/>
      <c r="E28" s="205"/>
      <c r="F28" s="205"/>
      <c r="G28" s="205"/>
      <c r="H28" s="205"/>
      <c r="I28" s="205"/>
      <c r="J28" s="205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56"/>
      <c r="AM28" s="256"/>
      <c r="AN28" s="256"/>
      <c r="AO28" s="256"/>
    </row>
    <row r="29" spans="1:41">
      <c r="A29" s="206">
        <f t="shared" si="1"/>
        <v>18</v>
      </c>
      <c r="B29" s="206"/>
      <c r="C29" s="205"/>
      <c r="D29" s="205"/>
      <c r="E29" s="205"/>
      <c r="F29" s="205"/>
      <c r="G29" s="205"/>
      <c r="H29" s="205"/>
      <c r="I29" s="205"/>
      <c r="J29" s="205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56"/>
      <c r="AM29" s="256"/>
      <c r="AN29" s="256"/>
      <c r="AO29" s="256"/>
    </row>
    <row r="30" spans="1:41">
      <c r="A30" s="206">
        <f t="shared" si="1"/>
        <v>19</v>
      </c>
      <c r="B30" s="206"/>
      <c r="C30" s="205"/>
      <c r="D30" s="205"/>
      <c r="E30" s="205"/>
      <c r="F30" s="205"/>
      <c r="G30" s="205"/>
      <c r="H30" s="205"/>
      <c r="I30" s="205"/>
      <c r="J30" s="205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56"/>
      <c r="AM30" s="256"/>
      <c r="AN30" s="256"/>
      <c r="AO30" s="256"/>
    </row>
    <row r="31" spans="1:41">
      <c r="A31" s="206">
        <f t="shared" si="1"/>
        <v>20</v>
      </c>
      <c r="B31" s="206"/>
      <c r="C31" s="205"/>
      <c r="D31" s="205"/>
      <c r="E31" s="205"/>
      <c r="F31" s="205"/>
      <c r="G31" s="205"/>
      <c r="H31" s="205"/>
      <c r="I31" s="205"/>
      <c r="J31" s="205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30"/>
      <c r="AJ31" s="230"/>
      <c r="AK31" s="230"/>
      <c r="AL31" s="256"/>
      <c r="AM31" s="256"/>
      <c r="AN31" s="256"/>
      <c r="AO31" s="256"/>
    </row>
    <row r="32" spans="1:41">
      <c r="A32" s="206">
        <f t="shared" si="1"/>
        <v>21</v>
      </c>
      <c r="B32" s="206"/>
      <c r="C32" s="205"/>
      <c r="D32" s="205"/>
      <c r="E32" s="205"/>
      <c r="F32" s="205"/>
      <c r="G32" s="205"/>
      <c r="H32" s="205"/>
      <c r="I32" s="205"/>
      <c r="J32" s="205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56"/>
      <c r="AM32" s="256"/>
      <c r="AN32" s="256"/>
      <c r="AO32" s="256"/>
    </row>
    <row r="33" spans="1:41">
      <c r="A33" s="206">
        <f t="shared" si="1"/>
        <v>22</v>
      </c>
      <c r="B33" s="206"/>
      <c r="C33" s="205"/>
      <c r="D33" s="205"/>
      <c r="E33" s="205"/>
      <c r="F33" s="205"/>
      <c r="G33" s="205"/>
      <c r="H33" s="205"/>
      <c r="I33" s="205"/>
      <c r="J33" s="205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56"/>
      <c r="AM33" s="256"/>
      <c r="AN33" s="256"/>
      <c r="AO33" s="256"/>
    </row>
    <row r="34" spans="1:41">
      <c r="A34" s="206">
        <f t="shared" si="1"/>
        <v>23</v>
      </c>
      <c r="B34" s="206"/>
      <c r="C34" s="205"/>
      <c r="D34" s="205"/>
      <c r="E34" s="205"/>
      <c r="F34" s="205"/>
      <c r="G34" s="205"/>
      <c r="H34" s="205"/>
      <c r="I34" s="205"/>
      <c r="J34" s="205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56"/>
      <c r="AM34" s="256"/>
      <c r="AN34" s="256"/>
      <c r="AO34" s="256"/>
    </row>
    <row r="35" spans="1:41">
      <c r="A35" s="209">
        <f t="shared" si="1"/>
        <v>24</v>
      </c>
      <c r="B35" s="209"/>
      <c r="C35" s="210"/>
      <c r="D35" s="210"/>
      <c r="E35" s="210"/>
      <c r="F35" s="210"/>
      <c r="G35" s="210"/>
      <c r="H35" s="210"/>
      <c r="I35" s="210"/>
      <c r="J35" s="210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57"/>
      <c r="AM35" s="257"/>
      <c r="AN35" s="257"/>
      <c r="AO35" s="257"/>
    </row>
    <row r="36" spans="1:41">
      <c r="A36" s="211"/>
      <c r="B36" s="211"/>
      <c r="C36" s="212"/>
      <c r="D36" s="212"/>
      <c r="E36" s="212"/>
      <c r="F36" s="212"/>
      <c r="G36" s="212"/>
      <c r="H36" s="212"/>
      <c r="I36" s="212"/>
      <c r="J36" s="212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12"/>
      <c r="AM36" s="212"/>
      <c r="AN36" s="212"/>
      <c r="AO36" s="212"/>
    </row>
    <row r="37" spans="1:41">
      <c r="A37" s="213"/>
      <c r="B37" s="213"/>
      <c r="C37" s="213"/>
      <c r="D37" s="213"/>
      <c r="E37" s="213"/>
      <c r="F37" s="213"/>
      <c r="G37" s="213"/>
      <c r="H37" s="213"/>
      <c r="I37" s="213"/>
      <c r="J37" s="213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58"/>
      <c r="AM37" s="258"/>
      <c r="AN37" s="258"/>
      <c r="AO37" s="258"/>
    </row>
    <row r="38" ht="13.5" customHeight="1" spans="1:41">
      <c r="A38" s="197" t="s">
        <v>279</v>
      </c>
      <c r="B38" s="197"/>
      <c r="C38" s="197"/>
      <c r="D38" s="197"/>
      <c r="E38" s="197"/>
      <c r="F38" s="197"/>
      <c r="G38" s="197"/>
      <c r="H38" s="197"/>
      <c r="I38" s="197"/>
      <c r="J38" s="197"/>
      <c r="K38" s="155" t="s">
        <v>253</v>
      </c>
      <c r="L38" s="155"/>
      <c r="M38" s="155"/>
      <c r="N38" s="222" t="s">
        <v>280</v>
      </c>
      <c r="O38" s="223"/>
      <c r="P38" s="223"/>
      <c r="Q38" s="223"/>
      <c r="R38" s="223"/>
      <c r="S38" s="223"/>
      <c r="T38" s="223"/>
      <c r="U38" s="238"/>
      <c r="V38" s="155" t="s">
        <v>255</v>
      </c>
      <c r="W38" s="155"/>
      <c r="X38" s="155"/>
      <c r="Y38" s="155"/>
      <c r="Z38" s="155"/>
      <c r="AA38" s="224" t="s">
        <v>256</v>
      </c>
      <c r="AB38" s="224"/>
      <c r="AC38" s="224"/>
      <c r="AD38" s="224"/>
      <c r="AE38" s="224"/>
      <c r="AF38" s="224" t="s">
        <v>257</v>
      </c>
      <c r="AG38" s="224"/>
      <c r="AH38" s="224"/>
      <c r="AI38" s="224"/>
      <c r="AJ38" s="224"/>
      <c r="AK38" s="224" t="s">
        <v>258</v>
      </c>
      <c r="AL38" s="224"/>
      <c r="AM38" s="224"/>
      <c r="AN38" s="224"/>
      <c r="AO38" s="224"/>
    </row>
    <row r="39" ht="13.5" customHeight="1" spans="1:41">
      <c r="A39" s="198" t="s">
        <v>259</v>
      </c>
      <c r="B39" s="198"/>
      <c r="C39" s="198"/>
      <c r="D39" s="198"/>
      <c r="E39" s="198"/>
      <c r="F39" s="198"/>
      <c r="G39" s="198"/>
      <c r="H39" s="198"/>
      <c r="I39" s="198"/>
      <c r="J39" s="198"/>
      <c r="K39" s="224" t="s">
        <v>260</v>
      </c>
      <c r="L39" s="224"/>
      <c r="M39" s="224"/>
      <c r="N39" s="225" t="s">
        <v>281</v>
      </c>
      <c r="O39" s="226"/>
      <c r="P39" s="226"/>
      <c r="Q39" s="226"/>
      <c r="R39" s="226"/>
      <c r="S39" s="226"/>
      <c r="T39" s="226"/>
      <c r="U39" s="239"/>
      <c r="V39" s="240"/>
      <c r="W39" s="240"/>
      <c r="X39" s="240"/>
      <c r="Y39" s="240"/>
      <c r="Z39" s="240"/>
      <c r="AA39" s="246"/>
      <c r="AB39" s="246"/>
      <c r="AC39" s="246"/>
      <c r="AD39" s="246"/>
      <c r="AE39" s="246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</row>
    <row r="40" spans="1:41">
      <c r="A40" s="214"/>
      <c r="B40" s="214"/>
      <c r="C40" s="208"/>
      <c r="D40" s="208"/>
      <c r="E40" s="208"/>
      <c r="F40" s="208"/>
      <c r="G40" s="208"/>
      <c r="H40" s="208"/>
      <c r="I40" s="208"/>
      <c r="J40" s="208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08"/>
      <c r="AM40" s="208"/>
      <c r="AN40" s="208"/>
      <c r="AO40" s="208"/>
    </row>
    <row r="41" customHeight="1" spans="1:41">
      <c r="A41" s="202" t="s">
        <v>262</v>
      </c>
      <c r="B41" s="202"/>
      <c r="C41" s="203" t="s">
        <v>263</v>
      </c>
      <c r="D41" s="203"/>
      <c r="E41" s="203"/>
      <c r="F41" s="203"/>
      <c r="G41" s="203"/>
      <c r="H41" s="203"/>
      <c r="I41" s="203"/>
      <c r="J41" s="203"/>
      <c r="K41" s="228" t="s">
        <v>264</v>
      </c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  <c r="AA41" s="229"/>
      <c r="AB41" s="229"/>
      <c r="AC41" s="229"/>
      <c r="AD41" s="229"/>
      <c r="AE41" s="229"/>
      <c r="AF41" s="229"/>
      <c r="AG41" s="229"/>
      <c r="AH41" s="229"/>
      <c r="AI41" s="229"/>
      <c r="AJ41" s="229"/>
      <c r="AK41" s="253"/>
      <c r="AL41" s="203" t="s">
        <v>265</v>
      </c>
      <c r="AM41" s="203"/>
      <c r="AN41" s="203" t="s">
        <v>266</v>
      </c>
      <c r="AO41" s="203"/>
    </row>
    <row r="42" ht="24.75" customHeight="1" spans="1:41">
      <c r="A42" s="215">
        <f>ROW()-41</f>
        <v>1</v>
      </c>
      <c r="B42" s="216"/>
      <c r="C42" s="207" t="s">
        <v>267</v>
      </c>
      <c r="D42" s="208"/>
      <c r="E42" s="208"/>
      <c r="F42" s="208"/>
      <c r="G42" s="208"/>
      <c r="H42" s="208"/>
      <c r="I42" s="208"/>
      <c r="J42" s="231"/>
      <c r="K42" s="230" t="s">
        <v>268</v>
      </c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54" t="s">
        <v>101</v>
      </c>
      <c r="AM42" s="254"/>
      <c r="AN42" s="254" t="s">
        <v>101</v>
      </c>
      <c r="AO42" s="254"/>
    </row>
    <row r="43" ht="24" customHeight="1" spans="1:41">
      <c r="A43" s="215">
        <f t="shared" ref="A43:A65" si="2">ROW()-41</f>
        <v>2</v>
      </c>
      <c r="B43" s="216"/>
      <c r="C43" s="207" t="s">
        <v>267</v>
      </c>
      <c r="D43" s="208"/>
      <c r="E43" s="208"/>
      <c r="F43" s="208"/>
      <c r="G43" s="208"/>
      <c r="H43" s="208"/>
      <c r="I43" s="208"/>
      <c r="J43" s="231"/>
      <c r="K43" s="232" t="s">
        <v>270</v>
      </c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H43" s="233"/>
      <c r="AI43" s="233"/>
      <c r="AJ43" s="233"/>
      <c r="AK43" s="255"/>
      <c r="AL43" s="254" t="s">
        <v>101</v>
      </c>
      <c r="AM43" s="254"/>
      <c r="AN43" s="254" t="s">
        <v>101</v>
      </c>
      <c r="AO43" s="254"/>
    </row>
    <row r="44" ht="24.75" customHeight="1" spans="1:41">
      <c r="A44" s="215">
        <f t="shared" si="2"/>
        <v>3</v>
      </c>
      <c r="B44" s="216"/>
      <c r="C44" s="207" t="s">
        <v>267</v>
      </c>
      <c r="D44" s="208"/>
      <c r="E44" s="208"/>
      <c r="F44" s="208"/>
      <c r="G44" s="208"/>
      <c r="H44" s="208"/>
      <c r="I44" s="208"/>
      <c r="J44" s="231"/>
      <c r="K44" s="232" t="s">
        <v>271</v>
      </c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233"/>
      <c r="AK44" s="255"/>
      <c r="AL44" s="254" t="s">
        <v>101</v>
      </c>
      <c r="AM44" s="254"/>
      <c r="AN44" s="254" t="s">
        <v>101</v>
      </c>
      <c r="AO44" s="254"/>
    </row>
    <row r="45" spans="1:41">
      <c r="A45" s="215">
        <f t="shared" si="2"/>
        <v>4</v>
      </c>
      <c r="B45" s="216"/>
      <c r="C45" s="207" t="s">
        <v>267</v>
      </c>
      <c r="D45" s="208"/>
      <c r="E45" s="208"/>
      <c r="F45" s="208"/>
      <c r="G45" s="208"/>
      <c r="H45" s="208"/>
      <c r="I45" s="208"/>
      <c r="J45" s="231"/>
      <c r="K45" s="232" t="s">
        <v>272</v>
      </c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233"/>
      <c r="AK45" s="255"/>
      <c r="AL45" s="254" t="s">
        <v>101</v>
      </c>
      <c r="AM45" s="254"/>
      <c r="AN45" s="254" t="s">
        <v>101</v>
      </c>
      <c r="AO45" s="254"/>
    </row>
    <row r="46" spans="1:41">
      <c r="A46" s="215">
        <f t="shared" si="2"/>
        <v>5</v>
      </c>
      <c r="B46" s="216"/>
      <c r="C46" s="207" t="s">
        <v>267</v>
      </c>
      <c r="D46" s="208"/>
      <c r="E46" s="208"/>
      <c r="F46" s="208"/>
      <c r="G46" s="208"/>
      <c r="H46" s="208"/>
      <c r="I46" s="208"/>
      <c r="J46" s="231"/>
      <c r="K46" s="232" t="s">
        <v>273</v>
      </c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55"/>
      <c r="AL46" s="254" t="s">
        <v>101</v>
      </c>
      <c r="AM46" s="254"/>
      <c r="AN46" s="254" t="s">
        <v>101</v>
      </c>
      <c r="AO46" s="254"/>
    </row>
    <row r="47" spans="1:41">
      <c r="A47" s="215">
        <f t="shared" si="2"/>
        <v>6</v>
      </c>
      <c r="B47" s="216"/>
      <c r="C47" s="207" t="s">
        <v>267</v>
      </c>
      <c r="D47" s="208"/>
      <c r="E47" s="208"/>
      <c r="F47" s="208"/>
      <c r="G47" s="208"/>
      <c r="H47" s="208"/>
      <c r="I47" s="208"/>
      <c r="J47" s="231"/>
      <c r="K47" s="232" t="s">
        <v>282</v>
      </c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55"/>
      <c r="AL47" s="254" t="s">
        <v>101</v>
      </c>
      <c r="AM47" s="254"/>
      <c r="AN47" s="254" t="s">
        <v>101</v>
      </c>
      <c r="AO47" s="254"/>
    </row>
    <row r="48" customHeight="1" spans="1:41">
      <c r="A48" s="215">
        <f t="shared" si="2"/>
        <v>7</v>
      </c>
      <c r="B48" s="216"/>
      <c r="C48" s="207" t="s">
        <v>267</v>
      </c>
      <c r="D48" s="208"/>
      <c r="E48" s="208"/>
      <c r="F48" s="208"/>
      <c r="G48" s="208"/>
      <c r="H48" s="208"/>
      <c r="I48" s="208"/>
      <c r="J48" s="231"/>
      <c r="K48" s="232" t="s">
        <v>283</v>
      </c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55"/>
      <c r="AL48" s="254" t="s">
        <v>101</v>
      </c>
      <c r="AM48" s="254"/>
      <c r="AN48" s="254" t="s">
        <v>101</v>
      </c>
      <c r="AO48" s="254"/>
    </row>
    <row r="49" spans="1:41">
      <c r="A49" s="215">
        <f t="shared" si="2"/>
        <v>8</v>
      </c>
      <c r="B49" s="216"/>
      <c r="C49" s="207" t="s">
        <v>267</v>
      </c>
      <c r="D49" s="208"/>
      <c r="E49" s="208"/>
      <c r="F49" s="208"/>
      <c r="G49" s="208"/>
      <c r="H49" s="208"/>
      <c r="I49" s="208"/>
      <c r="J49" s="231"/>
      <c r="K49" s="232" t="s">
        <v>284</v>
      </c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55"/>
      <c r="AL49" s="254" t="s">
        <v>101</v>
      </c>
      <c r="AM49" s="254"/>
      <c r="AN49" s="254" t="s">
        <v>101</v>
      </c>
      <c r="AO49" s="254"/>
    </row>
    <row r="50" customHeight="1" spans="1:41">
      <c r="A50" s="215">
        <f t="shared" si="2"/>
        <v>9</v>
      </c>
      <c r="B50" s="216"/>
      <c r="C50" s="207" t="s">
        <v>285</v>
      </c>
      <c r="D50" s="208"/>
      <c r="E50" s="208"/>
      <c r="F50" s="208"/>
      <c r="G50" s="208"/>
      <c r="H50" s="208"/>
      <c r="I50" s="208"/>
      <c r="J50" s="231"/>
      <c r="K50" s="232" t="s">
        <v>286</v>
      </c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55"/>
      <c r="AL50" s="254" t="s">
        <v>101</v>
      </c>
      <c r="AM50" s="254"/>
      <c r="AN50" s="254" t="s">
        <v>101</v>
      </c>
      <c r="AO50" s="254"/>
    </row>
    <row r="51" spans="1:41">
      <c r="A51" s="215">
        <f t="shared" si="2"/>
        <v>10</v>
      </c>
      <c r="B51" s="216"/>
      <c r="C51" s="207" t="s">
        <v>287</v>
      </c>
      <c r="D51" s="208"/>
      <c r="E51" s="208"/>
      <c r="F51" s="208"/>
      <c r="G51" s="208"/>
      <c r="H51" s="208"/>
      <c r="I51" s="208"/>
      <c r="J51" s="231"/>
      <c r="K51" s="232" t="s">
        <v>288</v>
      </c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55"/>
      <c r="AL51" s="254" t="s">
        <v>101</v>
      </c>
      <c r="AM51" s="254"/>
      <c r="AN51" s="254" t="s">
        <v>101</v>
      </c>
      <c r="AO51" s="254"/>
    </row>
    <row r="52" spans="1:41">
      <c r="A52" s="215">
        <f t="shared" si="2"/>
        <v>11</v>
      </c>
      <c r="B52" s="216"/>
      <c r="C52" s="207"/>
      <c r="D52" s="208"/>
      <c r="E52" s="208"/>
      <c r="F52" s="208"/>
      <c r="G52" s="208"/>
      <c r="H52" s="208"/>
      <c r="I52" s="208"/>
      <c r="J52" s="231"/>
      <c r="K52" s="232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55"/>
      <c r="AL52" s="256"/>
      <c r="AM52" s="256"/>
      <c r="AN52" s="256"/>
      <c r="AO52" s="256"/>
    </row>
    <row r="53" spans="1:41">
      <c r="A53" s="215">
        <f t="shared" si="2"/>
        <v>12</v>
      </c>
      <c r="B53" s="216"/>
      <c r="C53" s="207"/>
      <c r="D53" s="208"/>
      <c r="E53" s="208"/>
      <c r="F53" s="208"/>
      <c r="G53" s="208"/>
      <c r="H53" s="208"/>
      <c r="I53" s="208"/>
      <c r="J53" s="231"/>
      <c r="K53" s="232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55"/>
      <c r="AL53" s="256"/>
      <c r="AM53" s="256"/>
      <c r="AN53" s="256"/>
      <c r="AO53" s="256"/>
    </row>
    <row r="54" spans="1:41">
      <c r="A54" s="215">
        <f t="shared" si="2"/>
        <v>13</v>
      </c>
      <c r="B54" s="216"/>
      <c r="C54" s="207"/>
      <c r="D54" s="208"/>
      <c r="E54" s="208"/>
      <c r="F54" s="208"/>
      <c r="G54" s="208"/>
      <c r="H54" s="208"/>
      <c r="I54" s="208"/>
      <c r="J54" s="231"/>
      <c r="K54" s="232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55"/>
      <c r="AL54" s="256"/>
      <c r="AM54" s="256"/>
      <c r="AN54" s="256"/>
      <c r="AO54" s="256"/>
    </row>
    <row r="55" spans="1:41">
      <c r="A55" s="215">
        <f t="shared" si="2"/>
        <v>14</v>
      </c>
      <c r="B55" s="216"/>
      <c r="C55" s="207"/>
      <c r="D55" s="208"/>
      <c r="E55" s="208"/>
      <c r="F55" s="208"/>
      <c r="G55" s="208"/>
      <c r="H55" s="208"/>
      <c r="I55" s="208"/>
      <c r="J55" s="231"/>
      <c r="K55" s="232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233"/>
      <c r="AK55" s="255"/>
      <c r="AL55" s="256"/>
      <c r="AM55" s="256"/>
      <c r="AN55" s="256"/>
      <c r="AO55" s="256"/>
    </row>
    <row r="56" spans="1:41">
      <c r="A56" s="215">
        <f t="shared" si="2"/>
        <v>15</v>
      </c>
      <c r="B56" s="216"/>
      <c r="C56" s="207"/>
      <c r="D56" s="208"/>
      <c r="E56" s="208"/>
      <c r="F56" s="208"/>
      <c r="G56" s="208"/>
      <c r="H56" s="208"/>
      <c r="I56" s="208"/>
      <c r="J56" s="231"/>
      <c r="K56" s="232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55"/>
      <c r="AL56" s="256"/>
      <c r="AM56" s="256"/>
      <c r="AN56" s="256"/>
      <c r="AO56" s="256"/>
    </row>
    <row r="57" spans="1:41">
      <c r="A57" s="215">
        <f t="shared" si="2"/>
        <v>16</v>
      </c>
      <c r="B57" s="216"/>
      <c r="C57" s="207"/>
      <c r="D57" s="208"/>
      <c r="E57" s="208"/>
      <c r="F57" s="208"/>
      <c r="G57" s="208"/>
      <c r="H57" s="208"/>
      <c r="I57" s="208"/>
      <c r="J57" s="231"/>
      <c r="K57" s="232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55"/>
      <c r="AL57" s="256"/>
      <c r="AM57" s="256"/>
      <c r="AN57" s="256"/>
      <c r="AO57" s="256"/>
    </row>
    <row r="58" spans="1:41">
      <c r="A58" s="215">
        <f t="shared" si="2"/>
        <v>17</v>
      </c>
      <c r="B58" s="216"/>
      <c r="C58" s="207"/>
      <c r="D58" s="208"/>
      <c r="E58" s="208"/>
      <c r="F58" s="208"/>
      <c r="G58" s="208"/>
      <c r="H58" s="208"/>
      <c r="I58" s="208"/>
      <c r="J58" s="231"/>
      <c r="K58" s="232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233"/>
      <c r="AK58" s="255"/>
      <c r="AL58" s="256"/>
      <c r="AM58" s="256"/>
      <c r="AN58" s="256"/>
      <c r="AO58" s="256"/>
    </row>
    <row r="59" spans="1:41">
      <c r="A59" s="215">
        <f t="shared" si="2"/>
        <v>18</v>
      </c>
      <c r="B59" s="216"/>
      <c r="C59" s="207"/>
      <c r="D59" s="208"/>
      <c r="E59" s="208"/>
      <c r="F59" s="208"/>
      <c r="G59" s="208"/>
      <c r="H59" s="208"/>
      <c r="I59" s="208"/>
      <c r="J59" s="231"/>
      <c r="K59" s="232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233"/>
      <c r="AK59" s="255"/>
      <c r="AL59" s="256"/>
      <c r="AM59" s="256"/>
      <c r="AN59" s="256"/>
      <c r="AO59" s="256"/>
    </row>
    <row r="60" spans="1:41">
      <c r="A60" s="215">
        <f t="shared" si="2"/>
        <v>19</v>
      </c>
      <c r="B60" s="216"/>
      <c r="C60" s="207"/>
      <c r="D60" s="208"/>
      <c r="E60" s="208"/>
      <c r="F60" s="208"/>
      <c r="G60" s="208"/>
      <c r="H60" s="208"/>
      <c r="I60" s="208"/>
      <c r="J60" s="231"/>
      <c r="K60" s="232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233"/>
      <c r="AK60" s="255"/>
      <c r="AL60" s="256"/>
      <c r="AM60" s="256"/>
      <c r="AN60" s="256"/>
      <c r="AO60" s="256"/>
    </row>
    <row r="61" spans="1:41">
      <c r="A61" s="215">
        <f t="shared" si="2"/>
        <v>20</v>
      </c>
      <c r="B61" s="216"/>
      <c r="C61" s="207"/>
      <c r="D61" s="208"/>
      <c r="E61" s="208"/>
      <c r="F61" s="208"/>
      <c r="G61" s="208"/>
      <c r="H61" s="208"/>
      <c r="I61" s="208"/>
      <c r="J61" s="231"/>
      <c r="K61" s="232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  <c r="AG61" s="233"/>
      <c r="AH61" s="233"/>
      <c r="AI61" s="233"/>
      <c r="AJ61" s="233"/>
      <c r="AK61" s="255"/>
      <c r="AL61" s="256"/>
      <c r="AM61" s="256"/>
      <c r="AN61" s="256"/>
      <c r="AO61" s="256"/>
    </row>
    <row r="62" spans="1:41">
      <c r="A62" s="215">
        <f t="shared" si="2"/>
        <v>21</v>
      </c>
      <c r="B62" s="216"/>
      <c r="C62" s="207"/>
      <c r="D62" s="208"/>
      <c r="E62" s="208"/>
      <c r="F62" s="208"/>
      <c r="G62" s="208"/>
      <c r="H62" s="208"/>
      <c r="I62" s="208"/>
      <c r="J62" s="231"/>
      <c r="K62" s="232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H62" s="233"/>
      <c r="AI62" s="233"/>
      <c r="AJ62" s="233"/>
      <c r="AK62" s="255"/>
      <c r="AL62" s="256"/>
      <c r="AM62" s="256"/>
      <c r="AN62" s="256"/>
      <c r="AO62" s="256"/>
    </row>
    <row r="63" customHeight="1" spans="1:41">
      <c r="A63" s="215">
        <f t="shared" si="2"/>
        <v>22</v>
      </c>
      <c r="B63" s="216"/>
      <c r="C63" s="207"/>
      <c r="D63" s="208"/>
      <c r="E63" s="208"/>
      <c r="F63" s="208"/>
      <c r="G63" s="208"/>
      <c r="H63" s="208"/>
      <c r="I63" s="208"/>
      <c r="J63" s="231"/>
      <c r="K63" s="232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H63" s="233"/>
      <c r="AI63" s="233"/>
      <c r="AJ63" s="233"/>
      <c r="AK63" s="255"/>
      <c r="AL63" s="256"/>
      <c r="AM63" s="256"/>
      <c r="AN63" s="256"/>
      <c r="AO63" s="256"/>
    </row>
    <row r="64" customHeight="1" spans="1:41">
      <c r="A64" s="215">
        <f t="shared" si="2"/>
        <v>23</v>
      </c>
      <c r="B64" s="216"/>
      <c r="C64" s="207"/>
      <c r="D64" s="208"/>
      <c r="E64" s="208"/>
      <c r="F64" s="208"/>
      <c r="G64" s="208"/>
      <c r="H64" s="208"/>
      <c r="I64" s="208"/>
      <c r="J64" s="231"/>
      <c r="K64" s="232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33"/>
      <c r="AK64" s="255"/>
      <c r="AL64" s="256"/>
      <c r="AM64" s="256"/>
      <c r="AN64" s="256"/>
      <c r="AO64" s="256"/>
    </row>
    <row r="65" customHeight="1" spans="1:41">
      <c r="A65" s="215">
        <f t="shared" si="2"/>
        <v>24</v>
      </c>
      <c r="B65" s="216"/>
      <c r="C65" s="207"/>
      <c r="D65" s="208"/>
      <c r="E65" s="208"/>
      <c r="F65" s="208"/>
      <c r="G65" s="208"/>
      <c r="H65" s="208"/>
      <c r="I65" s="208"/>
      <c r="J65" s="231"/>
      <c r="K65" s="232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3"/>
      <c r="AK65" s="255"/>
      <c r="AL65" s="256"/>
      <c r="AM65" s="256"/>
      <c r="AN65" s="256"/>
      <c r="AO65" s="256"/>
    </row>
  </sheetData>
  <sheetProtection formatCells="0" insertHyperlinks="0" autoFilter="0"/>
  <mergeCells count="301">
    <mergeCell ref="A1:L1"/>
    <mergeCell ref="M1:R1"/>
    <mergeCell ref="S1:AE1"/>
    <mergeCell ref="AF1:AJ1"/>
    <mergeCell ref="AK1:AO1"/>
    <mergeCell ref="A2:L2"/>
    <mergeCell ref="M2:R2"/>
    <mergeCell ref="S2:AE2"/>
    <mergeCell ref="AF2:AJ2"/>
    <mergeCell ref="AK2:AO2"/>
    <mergeCell ref="I3:L3"/>
    <mergeCell ref="M3:R3"/>
    <mergeCell ref="S3:AE3"/>
    <mergeCell ref="AF3:AJ3"/>
    <mergeCell ref="AK3:AO3"/>
    <mergeCell ref="A5:H5"/>
    <mergeCell ref="I5:S5"/>
    <mergeCell ref="T5:Y5"/>
    <mergeCell ref="Z5:AO5"/>
    <mergeCell ref="A6:H6"/>
    <mergeCell ref="I6:S6"/>
    <mergeCell ref="T6:Y6"/>
    <mergeCell ref="Z6:AO6"/>
    <mergeCell ref="A8:J8"/>
    <mergeCell ref="K8:M8"/>
    <mergeCell ref="N8:U8"/>
    <mergeCell ref="V8:Z8"/>
    <mergeCell ref="AA8:AE8"/>
    <mergeCell ref="AF8:AJ8"/>
    <mergeCell ref="AK8:AO8"/>
    <mergeCell ref="A9:J9"/>
    <mergeCell ref="K9:M9"/>
    <mergeCell ref="N9:U9"/>
    <mergeCell ref="V9:Z9"/>
    <mergeCell ref="AA9:AE9"/>
    <mergeCell ref="AF9:AJ9"/>
    <mergeCell ref="AK9:AO9"/>
    <mergeCell ref="A11:B11"/>
    <mergeCell ref="C11:J11"/>
    <mergeCell ref="K11:AK11"/>
    <mergeCell ref="AL11:AM11"/>
    <mergeCell ref="AN11:AO11"/>
    <mergeCell ref="A12:B12"/>
    <mergeCell ref="C12:J12"/>
    <mergeCell ref="K12:AK12"/>
    <mergeCell ref="AL12:AM12"/>
    <mergeCell ref="AN12:AO12"/>
    <mergeCell ref="A13:B13"/>
    <mergeCell ref="C13:J13"/>
    <mergeCell ref="K13:AK13"/>
    <mergeCell ref="AL13:AM13"/>
    <mergeCell ref="AN13:AO13"/>
    <mergeCell ref="A14:B14"/>
    <mergeCell ref="C14:J14"/>
    <mergeCell ref="K14:AK14"/>
    <mergeCell ref="AL14:AM14"/>
    <mergeCell ref="AN14:AO14"/>
    <mergeCell ref="A15:B15"/>
    <mergeCell ref="C15:J15"/>
    <mergeCell ref="K15:AK15"/>
    <mergeCell ref="AL15:AM15"/>
    <mergeCell ref="AN15:AO15"/>
    <mergeCell ref="A16:B16"/>
    <mergeCell ref="C16:J16"/>
    <mergeCell ref="K16:AK16"/>
    <mergeCell ref="AL16:AM16"/>
    <mergeCell ref="AN16:AO16"/>
    <mergeCell ref="A17:B17"/>
    <mergeCell ref="C17:J17"/>
    <mergeCell ref="K17:AK17"/>
    <mergeCell ref="AL17:AM17"/>
    <mergeCell ref="AN17:AO17"/>
    <mergeCell ref="A18:B18"/>
    <mergeCell ref="C18:J18"/>
    <mergeCell ref="K18:AK18"/>
    <mergeCell ref="AL18:AM18"/>
    <mergeCell ref="AN18:AO18"/>
    <mergeCell ref="A19:B19"/>
    <mergeCell ref="C19:J19"/>
    <mergeCell ref="K19:AK19"/>
    <mergeCell ref="AL19:AM19"/>
    <mergeCell ref="AN19:AO19"/>
    <mergeCell ref="A20:B20"/>
    <mergeCell ref="C20:J20"/>
    <mergeCell ref="K20:AK20"/>
    <mergeCell ref="AL20:AM20"/>
    <mergeCell ref="AN20:AO20"/>
    <mergeCell ref="A21:B21"/>
    <mergeCell ref="C21:J21"/>
    <mergeCell ref="K21:AK21"/>
    <mergeCell ref="AL21:AM21"/>
    <mergeCell ref="AN21:AO21"/>
    <mergeCell ref="A22:B22"/>
    <mergeCell ref="C22:J22"/>
    <mergeCell ref="K22:AK22"/>
    <mergeCell ref="AL22:AM22"/>
    <mergeCell ref="AN22:AO22"/>
    <mergeCell ref="A23:B23"/>
    <mergeCell ref="C23:J23"/>
    <mergeCell ref="K23:AK23"/>
    <mergeCell ref="AL23:AM23"/>
    <mergeCell ref="AN23:AO23"/>
    <mergeCell ref="A24:B24"/>
    <mergeCell ref="C24:J24"/>
    <mergeCell ref="K24:AK24"/>
    <mergeCell ref="AL24:AM24"/>
    <mergeCell ref="AN24:AO24"/>
    <mergeCell ref="A25:B25"/>
    <mergeCell ref="C25:J25"/>
    <mergeCell ref="K25:AK25"/>
    <mergeCell ref="AL25:AM25"/>
    <mergeCell ref="AN25:AO25"/>
    <mergeCell ref="A26:B26"/>
    <mergeCell ref="C26:J26"/>
    <mergeCell ref="K26:AK26"/>
    <mergeCell ref="AL26:AM26"/>
    <mergeCell ref="AN26:AO26"/>
    <mergeCell ref="A27:B27"/>
    <mergeCell ref="C27:J27"/>
    <mergeCell ref="K27:AK27"/>
    <mergeCell ref="AL27:AM27"/>
    <mergeCell ref="AN27:AO27"/>
    <mergeCell ref="A28:B28"/>
    <mergeCell ref="C28:J28"/>
    <mergeCell ref="K28:AK28"/>
    <mergeCell ref="AL28:AM28"/>
    <mergeCell ref="AN28:AO28"/>
    <mergeCell ref="A29:B29"/>
    <mergeCell ref="C29:J29"/>
    <mergeCell ref="K29:AK29"/>
    <mergeCell ref="AL29:AM29"/>
    <mergeCell ref="AN29:AO29"/>
    <mergeCell ref="A30:B30"/>
    <mergeCell ref="C30:J30"/>
    <mergeCell ref="K30:AK30"/>
    <mergeCell ref="AL30:AM30"/>
    <mergeCell ref="AN30:AO30"/>
    <mergeCell ref="A31:B31"/>
    <mergeCell ref="C31:J31"/>
    <mergeCell ref="K31:AK31"/>
    <mergeCell ref="AL31:AM31"/>
    <mergeCell ref="AN31:AO31"/>
    <mergeCell ref="A32:B32"/>
    <mergeCell ref="C32:J32"/>
    <mergeCell ref="K32:AK32"/>
    <mergeCell ref="AL32:AM32"/>
    <mergeCell ref="AN32:AO32"/>
    <mergeCell ref="A33:B33"/>
    <mergeCell ref="C33:J33"/>
    <mergeCell ref="K33:AK33"/>
    <mergeCell ref="AL33:AM33"/>
    <mergeCell ref="AN33:AO33"/>
    <mergeCell ref="A34:B34"/>
    <mergeCell ref="C34:J34"/>
    <mergeCell ref="K34:AK34"/>
    <mergeCell ref="AL34:AM34"/>
    <mergeCell ref="AN34:AO34"/>
    <mergeCell ref="A35:B35"/>
    <mergeCell ref="C35:J35"/>
    <mergeCell ref="K35:AK35"/>
    <mergeCell ref="AL35:AM35"/>
    <mergeCell ref="AN35:AO35"/>
    <mergeCell ref="A38:J38"/>
    <mergeCell ref="K38:M38"/>
    <mergeCell ref="N38:U38"/>
    <mergeCell ref="V38:Z38"/>
    <mergeCell ref="AA38:AE38"/>
    <mergeCell ref="AF38:AJ38"/>
    <mergeCell ref="AK38:AO38"/>
    <mergeCell ref="A39:J39"/>
    <mergeCell ref="K39:M39"/>
    <mergeCell ref="N39:U39"/>
    <mergeCell ref="V39:Z39"/>
    <mergeCell ref="AA39:AE39"/>
    <mergeCell ref="AF39:AJ39"/>
    <mergeCell ref="AK39:AO39"/>
    <mergeCell ref="A41:B41"/>
    <mergeCell ref="C41:J41"/>
    <mergeCell ref="K41:AK41"/>
    <mergeCell ref="AL41:AM41"/>
    <mergeCell ref="AN41:AO41"/>
    <mergeCell ref="A42:B42"/>
    <mergeCell ref="C42:J42"/>
    <mergeCell ref="K42:AK42"/>
    <mergeCell ref="AL42:AM42"/>
    <mergeCell ref="AN42:AO42"/>
    <mergeCell ref="A43:B43"/>
    <mergeCell ref="C43:J43"/>
    <mergeCell ref="K43:AK43"/>
    <mergeCell ref="AL43:AM43"/>
    <mergeCell ref="AN43:AO43"/>
    <mergeCell ref="A44:B44"/>
    <mergeCell ref="C44:J44"/>
    <mergeCell ref="K44:AK44"/>
    <mergeCell ref="AL44:AM44"/>
    <mergeCell ref="AN44:AO44"/>
    <mergeCell ref="A45:B45"/>
    <mergeCell ref="C45:J45"/>
    <mergeCell ref="K45:AK45"/>
    <mergeCell ref="AL45:AM45"/>
    <mergeCell ref="AN45:AO45"/>
    <mergeCell ref="A46:B46"/>
    <mergeCell ref="C46:J46"/>
    <mergeCell ref="K46:AK46"/>
    <mergeCell ref="AL46:AM46"/>
    <mergeCell ref="AN46:AO46"/>
    <mergeCell ref="A47:B47"/>
    <mergeCell ref="C47:J47"/>
    <mergeCell ref="K47:AK47"/>
    <mergeCell ref="AL47:AM47"/>
    <mergeCell ref="AN47:AO47"/>
    <mergeCell ref="A48:B48"/>
    <mergeCell ref="C48:J48"/>
    <mergeCell ref="K48:AK48"/>
    <mergeCell ref="AL48:AM48"/>
    <mergeCell ref="AN48:AO48"/>
    <mergeCell ref="A49:B49"/>
    <mergeCell ref="C49:J49"/>
    <mergeCell ref="K49:AK49"/>
    <mergeCell ref="AL49:AM49"/>
    <mergeCell ref="AN49:AO49"/>
    <mergeCell ref="A50:B50"/>
    <mergeCell ref="C50:J50"/>
    <mergeCell ref="K50:AK50"/>
    <mergeCell ref="AL50:AM50"/>
    <mergeCell ref="AN50:AO50"/>
    <mergeCell ref="A51:B51"/>
    <mergeCell ref="C51:J51"/>
    <mergeCell ref="K51:AK51"/>
    <mergeCell ref="AL51:AM51"/>
    <mergeCell ref="AN51:AO51"/>
    <mergeCell ref="A52:B52"/>
    <mergeCell ref="C52:J52"/>
    <mergeCell ref="K52:AK52"/>
    <mergeCell ref="AL52:AM52"/>
    <mergeCell ref="AN52:AO52"/>
    <mergeCell ref="A53:B53"/>
    <mergeCell ref="C53:J53"/>
    <mergeCell ref="K53:AK53"/>
    <mergeCell ref="AL53:AM53"/>
    <mergeCell ref="AN53:AO53"/>
    <mergeCell ref="A54:B54"/>
    <mergeCell ref="C54:J54"/>
    <mergeCell ref="K54:AK54"/>
    <mergeCell ref="AL54:AM54"/>
    <mergeCell ref="AN54:AO54"/>
    <mergeCell ref="A55:B55"/>
    <mergeCell ref="C55:J55"/>
    <mergeCell ref="K55:AK55"/>
    <mergeCell ref="AL55:AM55"/>
    <mergeCell ref="AN55:AO55"/>
    <mergeCell ref="A56:B56"/>
    <mergeCell ref="C56:J56"/>
    <mergeCell ref="K56:AK56"/>
    <mergeCell ref="AL56:AM56"/>
    <mergeCell ref="AN56:AO56"/>
    <mergeCell ref="A57:B57"/>
    <mergeCell ref="C57:J57"/>
    <mergeCell ref="K57:AK57"/>
    <mergeCell ref="AL57:AM57"/>
    <mergeCell ref="AN57:AO57"/>
    <mergeCell ref="A58:B58"/>
    <mergeCell ref="C58:J58"/>
    <mergeCell ref="K58:AK58"/>
    <mergeCell ref="AL58:AM58"/>
    <mergeCell ref="AN58:AO58"/>
    <mergeCell ref="A59:B59"/>
    <mergeCell ref="C59:J59"/>
    <mergeCell ref="K59:AK59"/>
    <mergeCell ref="AL59:AM59"/>
    <mergeCell ref="AN59:AO59"/>
    <mergeCell ref="A60:B60"/>
    <mergeCell ref="C60:J60"/>
    <mergeCell ref="K60:AK60"/>
    <mergeCell ref="AL60:AM60"/>
    <mergeCell ref="AN60:AO60"/>
    <mergeCell ref="A61:B61"/>
    <mergeCell ref="C61:J61"/>
    <mergeCell ref="K61:AK61"/>
    <mergeCell ref="AL61:AM61"/>
    <mergeCell ref="AN61:AO61"/>
    <mergeCell ref="A62:B62"/>
    <mergeCell ref="C62:J62"/>
    <mergeCell ref="K62:AK62"/>
    <mergeCell ref="AL62:AM62"/>
    <mergeCell ref="AN62:AO62"/>
    <mergeCell ref="A63:B63"/>
    <mergeCell ref="C63:J63"/>
    <mergeCell ref="K63:AK63"/>
    <mergeCell ref="AL63:AM63"/>
    <mergeCell ref="AN63:AO63"/>
    <mergeCell ref="A64:B64"/>
    <mergeCell ref="C64:J64"/>
    <mergeCell ref="K64:AK64"/>
    <mergeCell ref="AL64:AM64"/>
    <mergeCell ref="AN64:AO64"/>
    <mergeCell ref="A65:B65"/>
    <mergeCell ref="C65:J65"/>
    <mergeCell ref="K65:AK65"/>
    <mergeCell ref="AL65:AM65"/>
    <mergeCell ref="AN65:AO65"/>
  </mergeCells>
  <pageMargins left="0.393055555555556" right="0.393055555555556" top="0.471527777777778" bottom="0.471527777777778" header="0.196527777777778" footer="0.196527777777778"/>
  <pageSetup paperSize="9" orientation="portrait"/>
  <headerFooter alignWithMargins="0">
    <oddFooter>&amp;L&amp;"Century,標準"&amp;7COPYRIGHT©2008 JSR Corporation, JNTSYSTEM Co., Ltd.&amp;C&amp;"ＭＳ ゴシック,標準"&amp;9&amp;P / &amp;N&amp;R&amp;"Century,標準"&amp;7JSR Corporation, JNTSYSTEM Co., Ltd.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249977111117893"/>
  </sheetPr>
  <dimension ref="A1:AU45"/>
  <sheetViews>
    <sheetView view="pageBreakPreview" zoomScaleNormal="85" zoomScaleSheetLayoutView="100" workbookViewId="0">
      <selection activeCell="A5" sqref="A5:AQ50"/>
    </sheetView>
  </sheetViews>
  <sheetFormatPr defaultColWidth="2.225" defaultRowHeight="11.25"/>
  <cols>
    <col min="1" max="16384" width="2.225" style="146"/>
  </cols>
  <sheetData>
    <row r="1" ht="15" spans="1:43">
      <c r="A1" s="147" t="e">
        <f>#REF!</f>
        <v>#REF!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64"/>
      <c r="M1" s="165" t="s">
        <v>245</v>
      </c>
      <c r="N1" s="155"/>
      <c r="O1" s="155"/>
      <c r="P1" s="155"/>
      <c r="Q1" s="155"/>
      <c r="R1" s="155"/>
      <c r="S1" s="155" t="s">
        <v>246</v>
      </c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84" t="s">
        <v>247</v>
      </c>
      <c r="AI1" s="184"/>
      <c r="AJ1" s="184"/>
      <c r="AK1" s="184"/>
      <c r="AL1" s="184"/>
      <c r="AM1" s="184" t="s">
        <v>248</v>
      </c>
      <c r="AN1" s="184"/>
      <c r="AO1" s="184"/>
      <c r="AP1" s="184"/>
      <c r="AQ1" s="184"/>
    </row>
    <row r="2" ht="13.5" spans="1:43">
      <c r="A2" s="149" t="s">
        <v>287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66"/>
      <c r="M2" s="167" t="e">
        <f>#REF!</f>
        <v>#REF!</v>
      </c>
      <c r="N2" s="168"/>
      <c r="O2" s="168"/>
      <c r="P2" s="168"/>
      <c r="Q2" s="168"/>
      <c r="R2" s="168"/>
      <c r="S2" s="168" t="e">
        <f>#REF!</f>
        <v>#REF!</v>
      </c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85" t="e">
        <f>#REF!</f>
        <v>#REF!</v>
      </c>
      <c r="AI2" s="185"/>
      <c r="AJ2" s="185"/>
      <c r="AK2" s="185"/>
      <c r="AL2" s="185"/>
      <c r="AM2" s="185" t="e">
        <f>#REF!</f>
        <v>#REF!</v>
      </c>
      <c r="AN2" s="185"/>
      <c r="AO2" s="185"/>
      <c r="AP2" s="185"/>
      <c r="AQ2" s="185"/>
    </row>
    <row r="3" ht="12.75" spans="1:43">
      <c r="A3" s="151"/>
      <c r="B3" s="152"/>
      <c r="C3" s="152"/>
      <c r="D3" s="152"/>
      <c r="E3" s="152"/>
      <c r="F3" s="152"/>
      <c r="G3" s="152"/>
      <c r="H3" s="152"/>
      <c r="I3" s="169"/>
      <c r="J3" s="169"/>
      <c r="K3" s="169"/>
      <c r="L3" s="170"/>
      <c r="M3" s="171" t="e">
        <f>#REF!</f>
        <v>#REF!</v>
      </c>
      <c r="N3" s="171"/>
      <c r="O3" s="171"/>
      <c r="P3" s="171"/>
      <c r="Q3" s="171"/>
      <c r="R3" s="177"/>
      <c r="S3" s="168" t="e">
        <f>#REF!</f>
        <v>#REF!</v>
      </c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86" t="e">
        <f>#REF!</f>
        <v>#REF!</v>
      </c>
      <c r="AI3" s="186"/>
      <c r="AJ3" s="186"/>
      <c r="AK3" s="186"/>
      <c r="AL3" s="186"/>
      <c r="AM3" s="186" t="e">
        <f>#REF!</f>
        <v>#REF!</v>
      </c>
      <c r="AN3" s="186"/>
      <c r="AO3" s="186"/>
      <c r="AP3" s="186"/>
      <c r="AQ3" s="186"/>
    </row>
    <row r="4" ht="12"/>
    <row r="5" spans="1:43">
      <c r="A5" s="153" t="s">
        <v>249</v>
      </c>
      <c r="B5" s="154"/>
      <c r="C5" s="154"/>
      <c r="D5" s="154"/>
      <c r="E5" s="154"/>
      <c r="F5" s="154"/>
      <c r="G5" s="154"/>
      <c r="H5" s="154"/>
      <c r="I5" s="165"/>
      <c r="J5" s="172" t="e">
        <f>#REF!</f>
        <v>#REF!</v>
      </c>
      <c r="K5" s="173"/>
      <c r="L5" s="173"/>
      <c r="M5" s="173"/>
      <c r="N5" s="173"/>
      <c r="O5" s="173"/>
      <c r="P5" s="173"/>
      <c r="Q5" s="173"/>
      <c r="R5" s="173"/>
      <c r="S5" s="173"/>
      <c r="T5" s="167"/>
      <c r="U5" s="153" t="s">
        <v>250</v>
      </c>
      <c r="V5" s="154"/>
      <c r="W5" s="154"/>
      <c r="X5" s="154"/>
      <c r="Y5" s="154"/>
      <c r="Z5" s="154"/>
      <c r="AA5" s="165"/>
      <c r="AB5" s="180" t="e">
        <f>#REF!</f>
        <v>#REF!</v>
      </c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</row>
    <row r="6" spans="1:43">
      <c r="A6" s="155" t="s">
        <v>251</v>
      </c>
      <c r="B6" s="155"/>
      <c r="C6" s="155"/>
      <c r="D6" s="155"/>
      <c r="E6" s="155"/>
      <c r="F6" s="155"/>
      <c r="G6" s="155"/>
      <c r="H6" s="155"/>
      <c r="I6" s="155"/>
      <c r="J6" s="168" t="e">
        <f>#REF!</f>
        <v>#REF!</v>
      </c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55" t="s">
        <v>32</v>
      </c>
      <c r="V6" s="155"/>
      <c r="W6" s="155"/>
      <c r="X6" s="155"/>
      <c r="Y6" s="155"/>
      <c r="Z6" s="155"/>
      <c r="AA6" s="155"/>
      <c r="AB6" s="180" t="e">
        <f>#REF!</f>
        <v>#REF!</v>
      </c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</row>
    <row r="8" spans="2:14">
      <c r="B8" s="156" t="s">
        <v>82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</row>
    <row r="9" spans="2:37"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AA9" s="181"/>
      <c r="AK9" s="181"/>
    </row>
    <row r="10" spans="2:42">
      <c r="B10" s="158" t="s">
        <v>289</v>
      </c>
      <c r="C10" s="158"/>
      <c r="D10" s="158"/>
      <c r="E10" s="158"/>
      <c r="F10" s="158"/>
      <c r="G10" s="158"/>
      <c r="H10" s="158"/>
      <c r="I10" s="158"/>
      <c r="J10" s="158"/>
      <c r="K10" s="158" t="s">
        <v>290</v>
      </c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</row>
    <row r="11" spans="2:42">
      <c r="B11" s="159" t="s">
        <v>291</v>
      </c>
      <c r="C11" s="159"/>
      <c r="D11" s="159"/>
      <c r="E11" s="159"/>
      <c r="F11" s="159"/>
      <c r="G11" s="159"/>
      <c r="H11" s="159"/>
      <c r="I11" s="159"/>
      <c r="J11" s="159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</row>
    <row r="12" spans="2:42">
      <c r="B12" s="159" t="s">
        <v>292</v>
      </c>
      <c r="C12" s="159"/>
      <c r="D12" s="159"/>
      <c r="E12" s="159"/>
      <c r="F12" s="159"/>
      <c r="G12" s="159"/>
      <c r="H12" s="159"/>
      <c r="I12" s="159"/>
      <c r="J12" s="159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</row>
    <row r="13" spans="2:42">
      <c r="B13" s="159" t="s">
        <v>293</v>
      </c>
      <c r="C13" s="159"/>
      <c r="D13" s="159"/>
      <c r="E13" s="159"/>
      <c r="F13" s="159"/>
      <c r="G13" s="159"/>
      <c r="H13" s="159"/>
      <c r="I13" s="159"/>
      <c r="J13" s="159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</row>
    <row r="14" spans="2:42">
      <c r="B14" s="159" t="s">
        <v>294</v>
      </c>
      <c r="C14" s="159"/>
      <c r="D14" s="159"/>
      <c r="E14" s="159"/>
      <c r="F14" s="159"/>
      <c r="G14" s="159"/>
      <c r="H14" s="159"/>
      <c r="I14" s="159"/>
      <c r="J14" s="159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</row>
    <row r="15" ht="75" customHeight="1" spans="2:42">
      <c r="B15" s="160" t="s">
        <v>295</v>
      </c>
      <c r="C15" s="160"/>
      <c r="D15" s="160"/>
      <c r="E15" s="160"/>
      <c r="F15" s="160"/>
      <c r="G15" s="160"/>
      <c r="H15" s="160"/>
      <c r="I15" s="160"/>
      <c r="J15" s="160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</row>
    <row r="16" ht="60" customHeight="1" spans="2:42">
      <c r="B16" s="160" t="s">
        <v>296</v>
      </c>
      <c r="C16" s="160"/>
      <c r="D16" s="160"/>
      <c r="E16" s="160"/>
      <c r="F16" s="160"/>
      <c r="G16" s="160" t="s">
        <v>297</v>
      </c>
      <c r="H16" s="160"/>
      <c r="I16" s="160"/>
      <c r="J16" s="160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</row>
    <row r="17" ht="60" customHeight="1" spans="2:42">
      <c r="B17" s="160"/>
      <c r="C17" s="160"/>
      <c r="D17" s="160"/>
      <c r="E17" s="160"/>
      <c r="F17" s="160"/>
      <c r="G17" s="160" t="s">
        <v>285</v>
      </c>
      <c r="H17" s="160"/>
      <c r="I17" s="160"/>
      <c r="J17" s="160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</row>
    <row r="18" ht="75" customHeight="1" spans="2:42">
      <c r="B18" s="160" t="s">
        <v>298</v>
      </c>
      <c r="C18" s="160"/>
      <c r="D18" s="160"/>
      <c r="E18" s="160"/>
      <c r="F18" s="160"/>
      <c r="G18" s="160"/>
      <c r="H18" s="160"/>
      <c r="I18" s="160"/>
      <c r="J18" s="160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</row>
    <row r="20" customHeight="1" spans="2:14">
      <c r="B20" s="156" t="s">
        <v>299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</row>
    <row r="21" customHeight="1" spans="2:14"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</row>
    <row r="22" ht="22.5" customHeight="1" spans="1:47">
      <c r="A22" s="161"/>
      <c r="B22" s="162" t="s">
        <v>300</v>
      </c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76" t="s">
        <v>301</v>
      </c>
      <c r="Q22" s="176"/>
      <c r="R22" s="178" t="s">
        <v>88</v>
      </c>
      <c r="S22" s="178"/>
      <c r="T22" s="178"/>
      <c r="U22" s="178"/>
      <c r="V22" s="178"/>
      <c r="W22" s="178" t="s">
        <v>89</v>
      </c>
      <c r="X22" s="178"/>
      <c r="Y22" s="178"/>
      <c r="Z22" s="178"/>
      <c r="AA22" s="178"/>
      <c r="AB22" s="182" t="s">
        <v>302</v>
      </c>
      <c r="AC22" s="182"/>
      <c r="AD22" s="182"/>
      <c r="AE22" s="182"/>
      <c r="AF22" s="182"/>
      <c r="AG22" s="182"/>
      <c r="AH22" s="182"/>
      <c r="AI22" s="187" t="s">
        <v>303</v>
      </c>
      <c r="AJ22" s="187"/>
      <c r="AK22" s="187"/>
      <c r="AL22" s="187"/>
      <c r="AM22" s="176" t="s">
        <v>304</v>
      </c>
      <c r="AN22" s="176"/>
      <c r="AO22" s="176" t="s">
        <v>305</v>
      </c>
      <c r="AP22" s="176"/>
      <c r="AQ22" s="161"/>
      <c r="AR22" s="161"/>
      <c r="AS22"/>
      <c r="AT22"/>
      <c r="AU22"/>
    </row>
    <row r="23" ht="13.5" spans="1:47">
      <c r="A23" s="161"/>
      <c r="B23" s="163" t="s">
        <v>306</v>
      </c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8">
        <v>1</v>
      </c>
      <c r="Q23" s="168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83"/>
      <c r="AC23" s="183"/>
      <c r="AD23" s="183"/>
      <c r="AE23" s="183"/>
      <c r="AF23" s="183"/>
      <c r="AG23" s="183"/>
      <c r="AH23" s="183"/>
      <c r="AI23" s="168"/>
      <c r="AJ23" s="168"/>
      <c r="AK23" s="168"/>
      <c r="AL23" s="168"/>
      <c r="AM23" s="168"/>
      <c r="AN23" s="168"/>
      <c r="AO23" s="168"/>
      <c r="AP23" s="168"/>
      <c r="AQ23" s="161"/>
      <c r="AR23" s="161"/>
      <c r="AS23"/>
      <c r="AT23"/>
      <c r="AU23"/>
    </row>
    <row r="24" ht="13.5" customHeight="1" spans="1:47">
      <c r="A24" s="161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8"/>
      <c r="Q24" s="168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83"/>
      <c r="AC24" s="183"/>
      <c r="AD24" s="183"/>
      <c r="AE24" s="183"/>
      <c r="AF24" s="183"/>
      <c r="AG24" s="183"/>
      <c r="AH24" s="183"/>
      <c r="AI24" s="168"/>
      <c r="AJ24" s="168"/>
      <c r="AK24" s="168"/>
      <c r="AL24" s="168"/>
      <c r="AM24" s="168"/>
      <c r="AN24" s="168"/>
      <c r="AO24" s="168"/>
      <c r="AP24" s="168"/>
      <c r="AQ24" s="161"/>
      <c r="AR24" s="161"/>
      <c r="AS24"/>
      <c r="AT24"/>
      <c r="AU24"/>
    </row>
    <row r="25" customHeight="1" spans="1:47">
      <c r="A25" s="161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8"/>
      <c r="Q25" s="168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83"/>
      <c r="AC25" s="183"/>
      <c r="AD25" s="183"/>
      <c r="AE25" s="183"/>
      <c r="AF25" s="183"/>
      <c r="AG25" s="183"/>
      <c r="AH25" s="183"/>
      <c r="AI25" s="168"/>
      <c r="AJ25" s="168"/>
      <c r="AK25" s="168"/>
      <c r="AL25" s="168"/>
      <c r="AM25" s="168"/>
      <c r="AN25" s="168"/>
      <c r="AO25" s="168"/>
      <c r="AP25" s="168"/>
      <c r="AQ25" s="161"/>
      <c r="AR25" s="161"/>
      <c r="AS25"/>
      <c r="AT25"/>
      <c r="AU25"/>
    </row>
    <row r="26" ht="13.5" customHeight="1" spans="1:47">
      <c r="A26" s="161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8"/>
      <c r="Q26" s="168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83"/>
      <c r="AC26" s="183"/>
      <c r="AD26" s="183"/>
      <c r="AE26" s="183"/>
      <c r="AF26" s="183"/>
      <c r="AG26" s="183"/>
      <c r="AH26" s="183"/>
      <c r="AI26" s="168"/>
      <c r="AJ26" s="168"/>
      <c r="AK26" s="168"/>
      <c r="AL26" s="168"/>
      <c r="AM26" s="168"/>
      <c r="AN26" s="168"/>
      <c r="AO26" s="168"/>
      <c r="AP26" s="168"/>
      <c r="AQ26" s="161"/>
      <c r="AR26" s="161"/>
      <c r="AS26"/>
      <c r="AT26"/>
      <c r="AU26"/>
    </row>
    <row r="27" ht="13.5" spans="1:47">
      <c r="A27" s="161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8"/>
      <c r="Q27" s="168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83"/>
      <c r="AC27" s="183"/>
      <c r="AD27" s="183"/>
      <c r="AE27" s="183"/>
      <c r="AF27" s="183"/>
      <c r="AG27" s="183"/>
      <c r="AH27" s="183"/>
      <c r="AI27" s="168"/>
      <c r="AJ27" s="168"/>
      <c r="AK27" s="168"/>
      <c r="AL27" s="168"/>
      <c r="AM27" s="168"/>
      <c r="AN27" s="168"/>
      <c r="AO27" s="168"/>
      <c r="AP27" s="168"/>
      <c r="AQ27" s="161"/>
      <c r="AR27" s="161"/>
      <c r="AS27"/>
      <c r="AT27"/>
      <c r="AU27"/>
    </row>
    <row r="28" ht="13.5" spans="1:47">
      <c r="A28" s="161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8"/>
      <c r="Q28" s="168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83"/>
      <c r="AC28" s="183"/>
      <c r="AD28" s="183"/>
      <c r="AE28" s="183"/>
      <c r="AF28" s="183"/>
      <c r="AG28" s="183"/>
      <c r="AH28" s="183"/>
      <c r="AI28" s="168"/>
      <c r="AJ28" s="168"/>
      <c r="AK28" s="168"/>
      <c r="AL28" s="168"/>
      <c r="AM28" s="168"/>
      <c r="AN28" s="168"/>
      <c r="AO28" s="168"/>
      <c r="AP28" s="168"/>
      <c r="AQ28" s="161"/>
      <c r="AR28" s="161"/>
      <c r="AS28"/>
      <c r="AT28"/>
      <c r="AU28"/>
    </row>
    <row r="29" ht="13.5" spans="1:47">
      <c r="A29" s="161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8"/>
      <c r="Q29" s="168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83"/>
      <c r="AC29" s="183"/>
      <c r="AD29" s="183"/>
      <c r="AE29" s="183"/>
      <c r="AF29" s="183"/>
      <c r="AG29" s="183"/>
      <c r="AH29" s="183"/>
      <c r="AI29" s="168"/>
      <c r="AJ29" s="168"/>
      <c r="AK29" s="168"/>
      <c r="AL29" s="168"/>
      <c r="AM29" s="168"/>
      <c r="AN29" s="168"/>
      <c r="AO29" s="168"/>
      <c r="AP29" s="168"/>
      <c r="AQ29" s="161"/>
      <c r="AR29" s="161"/>
      <c r="AS29"/>
      <c r="AT29"/>
      <c r="AU29"/>
    </row>
    <row r="30" ht="13.5" spans="1:47">
      <c r="A30" s="161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8"/>
      <c r="Q30" s="16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83"/>
      <c r="AC30" s="183"/>
      <c r="AD30" s="183"/>
      <c r="AE30" s="183"/>
      <c r="AF30" s="183"/>
      <c r="AG30" s="183"/>
      <c r="AH30" s="183"/>
      <c r="AI30" s="168"/>
      <c r="AJ30" s="168"/>
      <c r="AK30" s="168"/>
      <c r="AL30" s="168"/>
      <c r="AM30" s="168"/>
      <c r="AN30" s="168"/>
      <c r="AO30" s="168"/>
      <c r="AP30" s="168"/>
      <c r="AQ30" s="161"/>
      <c r="AR30" s="161"/>
      <c r="AS30"/>
      <c r="AT30"/>
      <c r="AU30"/>
    </row>
    <row r="31" ht="13.5" spans="1:47">
      <c r="A31" s="161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8"/>
      <c r="Q31" s="168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83"/>
      <c r="AC31" s="183"/>
      <c r="AD31" s="183"/>
      <c r="AE31" s="183"/>
      <c r="AF31" s="183"/>
      <c r="AG31" s="183"/>
      <c r="AH31" s="183"/>
      <c r="AI31" s="168"/>
      <c r="AJ31" s="168"/>
      <c r="AK31" s="168"/>
      <c r="AL31" s="168"/>
      <c r="AM31" s="168"/>
      <c r="AN31" s="168"/>
      <c r="AO31" s="168"/>
      <c r="AP31" s="168"/>
      <c r="AQ31" s="161"/>
      <c r="AR31" s="161"/>
      <c r="AS31"/>
      <c r="AT31"/>
      <c r="AU31"/>
    </row>
    <row r="32" ht="13.5" spans="1:47">
      <c r="A32" s="161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8"/>
      <c r="Q32" s="168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83"/>
      <c r="AC32" s="183"/>
      <c r="AD32" s="183"/>
      <c r="AE32" s="183"/>
      <c r="AF32" s="183"/>
      <c r="AG32" s="183"/>
      <c r="AH32" s="183"/>
      <c r="AI32" s="168"/>
      <c r="AJ32" s="168"/>
      <c r="AK32" s="168"/>
      <c r="AL32" s="168"/>
      <c r="AM32" s="168"/>
      <c r="AN32" s="168"/>
      <c r="AO32" s="168"/>
      <c r="AP32" s="168"/>
      <c r="AQ32" s="161"/>
      <c r="AR32" s="161"/>
      <c r="AS32"/>
      <c r="AT32"/>
      <c r="AU32"/>
    </row>
    <row r="33" ht="13.5" spans="1:47">
      <c r="A33" s="161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8"/>
      <c r="Q33" s="168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83"/>
      <c r="AC33" s="183"/>
      <c r="AD33" s="183"/>
      <c r="AE33" s="183"/>
      <c r="AF33" s="183"/>
      <c r="AG33" s="183"/>
      <c r="AH33" s="183"/>
      <c r="AI33" s="168"/>
      <c r="AJ33" s="168"/>
      <c r="AK33" s="168"/>
      <c r="AL33" s="168"/>
      <c r="AM33" s="168"/>
      <c r="AN33" s="168"/>
      <c r="AO33" s="168"/>
      <c r="AP33" s="168"/>
      <c r="AQ33" s="161"/>
      <c r="AR33" s="161"/>
      <c r="AS33"/>
      <c r="AT33"/>
      <c r="AU33"/>
    </row>
    <row r="34" ht="13.5" spans="1:47">
      <c r="A34" s="161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8"/>
      <c r="Q34" s="168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83"/>
      <c r="AC34" s="183"/>
      <c r="AD34" s="183"/>
      <c r="AE34" s="183"/>
      <c r="AF34" s="183"/>
      <c r="AG34" s="183"/>
      <c r="AH34" s="183"/>
      <c r="AI34" s="168"/>
      <c r="AJ34" s="168"/>
      <c r="AK34" s="168"/>
      <c r="AL34" s="168"/>
      <c r="AM34" s="168"/>
      <c r="AN34" s="168"/>
      <c r="AO34" s="168"/>
      <c r="AP34" s="168"/>
      <c r="AQ34" s="161"/>
      <c r="AR34" s="161"/>
      <c r="AS34"/>
      <c r="AT34"/>
      <c r="AU34"/>
    </row>
    <row r="35" ht="13.5" spans="1:47">
      <c r="A35" s="161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8"/>
      <c r="Q35" s="168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83"/>
      <c r="AC35" s="183"/>
      <c r="AD35" s="183"/>
      <c r="AE35" s="183"/>
      <c r="AF35" s="183"/>
      <c r="AG35" s="183"/>
      <c r="AH35" s="183"/>
      <c r="AI35" s="168"/>
      <c r="AJ35" s="168"/>
      <c r="AK35" s="168"/>
      <c r="AL35" s="168"/>
      <c r="AM35" s="168"/>
      <c r="AN35" s="168"/>
      <c r="AO35" s="168"/>
      <c r="AP35" s="168"/>
      <c r="AQ35" s="161"/>
      <c r="AR35" s="161"/>
      <c r="AS35"/>
      <c r="AT35"/>
      <c r="AU35"/>
    </row>
    <row r="36" ht="13.5" spans="1:47">
      <c r="A36" s="161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8"/>
      <c r="Q36" s="168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83"/>
      <c r="AC36" s="183"/>
      <c r="AD36" s="183"/>
      <c r="AE36" s="183"/>
      <c r="AF36" s="183"/>
      <c r="AG36" s="183"/>
      <c r="AH36" s="183"/>
      <c r="AI36" s="168"/>
      <c r="AJ36" s="168"/>
      <c r="AK36" s="168"/>
      <c r="AL36" s="168"/>
      <c r="AM36" s="168"/>
      <c r="AN36" s="168"/>
      <c r="AO36" s="168"/>
      <c r="AP36" s="168"/>
      <c r="AQ36" s="161"/>
      <c r="AR36" s="161"/>
      <c r="AS36"/>
      <c r="AT36"/>
      <c r="AU36"/>
    </row>
    <row r="37" ht="13.5" spans="1:47">
      <c r="A37" s="161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8"/>
      <c r="Q37" s="168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83"/>
      <c r="AC37" s="183"/>
      <c r="AD37" s="183"/>
      <c r="AE37" s="183"/>
      <c r="AF37" s="183"/>
      <c r="AG37" s="183"/>
      <c r="AH37" s="183"/>
      <c r="AI37" s="168"/>
      <c r="AJ37" s="168"/>
      <c r="AK37" s="168"/>
      <c r="AL37" s="168"/>
      <c r="AM37" s="168"/>
      <c r="AN37" s="168"/>
      <c r="AO37" s="168"/>
      <c r="AP37" s="168"/>
      <c r="AQ37" s="161"/>
      <c r="AR37" s="161"/>
      <c r="AS37"/>
      <c r="AT37"/>
      <c r="AU37"/>
    </row>
    <row r="38" ht="13.5" spans="1:47">
      <c r="A38" s="161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8"/>
      <c r="Q38" s="168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83"/>
      <c r="AC38" s="183"/>
      <c r="AD38" s="183"/>
      <c r="AE38" s="183"/>
      <c r="AF38" s="183"/>
      <c r="AG38" s="183"/>
      <c r="AH38" s="183"/>
      <c r="AI38" s="168"/>
      <c r="AJ38" s="168"/>
      <c r="AK38" s="168"/>
      <c r="AL38" s="168"/>
      <c r="AM38" s="168"/>
      <c r="AN38" s="168"/>
      <c r="AO38" s="168"/>
      <c r="AP38" s="168"/>
      <c r="AQ38" s="161"/>
      <c r="AR38" s="161"/>
      <c r="AS38"/>
      <c r="AT38"/>
      <c r="AU38"/>
    </row>
    <row r="39" ht="13.5" spans="1:47">
      <c r="A39" s="161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8"/>
      <c r="Q39" s="168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83"/>
      <c r="AC39" s="183"/>
      <c r="AD39" s="183"/>
      <c r="AE39" s="183"/>
      <c r="AF39" s="183"/>
      <c r="AG39" s="183"/>
      <c r="AH39" s="183"/>
      <c r="AI39" s="168"/>
      <c r="AJ39" s="168"/>
      <c r="AK39" s="168"/>
      <c r="AL39" s="168"/>
      <c r="AM39" s="168"/>
      <c r="AN39" s="168"/>
      <c r="AO39" s="168"/>
      <c r="AP39" s="168"/>
      <c r="AQ39" s="161"/>
      <c r="AR39" s="161"/>
      <c r="AS39"/>
      <c r="AT39"/>
      <c r="AU39"/>
    </row>
    <row r="40" ht="13.5" spans="1:47">
      <c r="A40" s="161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8"/>
      <c r="Q40" s="168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83"/>
      <c r="AC40" s="183"/>
      <c r="AD40" s="183"/>
      <c r="AE40" s="183"/>
      <c r="AF40" s="183"/>
      <c r="AG40" s="183"/>
      <c r="AH40" s="183"/>
      <c r="AI40" s="168"/>
      <c r="AJ40" s="168"/>
      <c r="AK40" s="168"/>
      <c r="AL40" s="168"/>
      <c r="AM40" s="168"/>
      <c r="AN40" s="168"/>
      <c r="AO40" s="168"/>
      <c r="AP40" s="168"/>
      <c r="AQ40" s="161"/>
      <c r="AR40" s="161"/>
      <c r="AS40"/>
      <c r="AT40"/>
      <c r="AU40"/>
    </row>
    <row r="41" ht="13.5" spans="1:47">
      <c r="A41" s="161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8"/>
      <c r="Q41" s="168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83"/>
      <c r="AC41" s="183"/>
      <c r="AD41" s="183"/>
      <c r="AE41" s="183"/>
      <c r="AF41" s="183"/>
      <c r="AG41" s="183"/>
      <c r="AH41" s="183"/>
      <c r="AI41" s="168"/>
      <c r="AJ41" s="168"/>
      <c r="AK41" s="168"/>
      <c r="AL41" s="168"/>
      <c r="AM41" s="168"/>
      <c r="AN41" s="168"/>
      <c r="AO41" s="168"/>
      <c r="AP41" s="168"/>
      <c r="AQ41" s="161"/>
      <c r="AR41" s="161"/>
      <c r="AS41"/>
      <c r="AT41"/>
      <c r="AU41"/>
    </row>
    <row r="42" ht="13.5" spans="1:47">
      <c r="A42" s="161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8"/>
      <c r="Q42" s="168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83"/>
      <c r="AC42" s="183"/>
      <c r="AD42" s="183"/>
      <c r="AE42" s="183"/>
      <c r="AF42" s="183"/>
      <c r="AG42" s="183"/>
      <c r="AH42" s="183"/>
      <c r="AI42" s="168"/>
      <c r="AJ42" s="168"/>
      <c r="AK42" s="168"/>
      <c r="AL42" s="168"/>
      <c r="AM42" s="168"/>
      <c r="AN42" s="168"/>
      <c r="AO42" s="168"/>
      <c r="AP42" s="168"/>
      <c r="AQ42" s="161"/>
      <c r="AR42" s="161"/>
      <c r="AS42"/>
      <c r="AT42"/>
      <c r="AU42"/>
    </row>
    <row r="43" ht="13.5" spans="1:47">
      <c r="A43" s="161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8"/>
      <c r="Q43" s="168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83"/>
      <c r="AC43" s="183"/>
      <c r="AD43" s="183"/>
      <c r="AE43" s="183"/>
      <c r="AF43" s="183"/>
      <c r="AG43" s="183"/>
      <c r="AH43" s="183"/>
      <c r="AI43" s="168"/>
      <c r="AJ43" s="168"/>
      <c r="AK43" s="168"/>
      <c r="AL43" s="168"/>
      <c r="AM43" s="168"/>
      <c r="AN43" s="168"/>
      <c r="AO43" s="168"/>
      <c r="AP43" s="168"/>
      <c r="AQ43" s="161"/>
      <c r="AR43" s="161"/>
      <c r="AS43"/>
      <c r="AT43"/>
      <c r="AU43"/>
    </row>
    <row r="44" ht="13.5" spans="1:47">
      <c r="A44" s="161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8"/>
      <c r="Q44" s="168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83"/>
      <c r="AC44" s="183"/>
      <c r="AD44" s="183"/>
      <c r="AE44" s="183"/>
      <c r="AF44" s="183"/>
      <c r="AG44" s="183"/>
      <c r="AH44" s="183"/>
      <c r="AI44" s="168"/>
      <c r="AJ44" s="168"/>
      <c r="AK44" s="168"/>
      <c r="AL44" s="168"/>
      <c r="AM44" s="168"/>
      <c r="AN44" s="168"/>
      <c r="AO44" s="168"/>
      <c r="AP44" s="168"/>
      <c r="AQ44" s="161"/>
      <c r="AR44" s="161"/>
      <c r="AS44"/>
      <c r="AT44"/>
      <c r="AU44"/>
    </row>
    <row r="45" ht="13.5" spans="1:47">
      <c r="A45" s="161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8"/>
      <c r="Q45" s="168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83"/>
      <c r="AC45" s="183"/>
      <c r="AD45" s="183"/>
      <c r="AE45" s="183"/>
      <c r="AF45" s="183"/>
      <c r="AG45" s="183"/>
      <c r="AH45" s="183"/>
      <c r="AI45" s="168"/>
      <c r="AJ45" s="168"/>
      <c r="AK45" s="168"/>
      <c r="AL45" s="168"/>
      <c r="AM45" s="168"/>
      <c r="AN45" s="168"/>
      <c r="AO45" s="168"/>
      <c r="AP45" s="168"/>
      <c r="AQ45" s="161"/>
      <c r="AR45" s="161"/>
      <c r="AS45"/>
      <c r="AT45"/>
      <c r="AU45"/>
    </row>
  </sheetData>
  <sheetProtection formatCells="0" insertHyperlinks="0" autoFilter="0"/>
  <mergeCells count="236">
    <mergeCell ref="A1:L1"/>
    <mergeCell ref="M1:R1"/>
    <mergeCell ref="S1:AG1"/>
    <mergeCell ref="AH1:AL1"/>
    <mergeCell ref="AM1:AQ1"/>
    <mergeCell ref="A2:L2"/>
    <mergeCell ref="M2:R2"/>
    <mergeCell ref="S2:AG2"/>
    <mergeCell ref="AH2:AL2"/>
    <mergeCell ref="AM2:AQ2"/>
    <mergeCell ref="I3:L3"/>
    <mergeCell ref="M3:R3"/>
    <mergeCell ref="S3:AG3"/>
    <mergeCell ref="AH3:AL3"/>
    <mergeCell ref="AM3:AQ3"/>
    <mergeCell ref="A5:I5"/>
    <mergeCell ref="J5:T5"/>
    <mergeCell ref="U5:AA5"/>
    <mergeCell ref="AB5:AQ5"/>
    <mergeCell ref="A6:I6"/>
    <mergeCell ref="J6:T6"/>
    <mergeCell ref="U6:AA6"/>
    <mergeCell ref="AB6:AQ6"/>
    <mergeCell ref="B10:J10"/>
    <mergeCell ref="K10:AP10"/>
    <mergeCell ref="B11:J11"/>
    <mergeCell ref="K11:AP11"/>
    <mergeCell ref="B12:J12"/>
    <mergeCell ref="K12:AP12"/>
    <mergeCell ref="B13:J13"/>
    <mergeCell ref="K13:AP13"/>
    <mergeCell ref="B14:J14"/>
    <mergeCell ref="K14:AP14"/>
    <mergeCell ref="B15:J15"/>
    <mergeCell ref="K15:AP15"/>
    <mergeCell ref="G16:J16"/>
    <mergeCell ref="K16:AP16"/>
    <mergeCell ref="G17:J17"/>
    <mergeCell ref="K17:AP17"/>
    <mergeCell ref="B18:J18"/>
    <mergeCell ref="K18:AP18"/>
    <mergeCell ref="B22:O22"/>
    <mergeCell ref="P22:Q22"/>
    <mergeCell ref="R22:V22"/>
    <mergeCell ref="W22:AA22"/>
    <mergeCell ref="AB22:AH22"/>
    <mergeCell ref="AI22:AL22"/>
    <mergeCell ref="AM22:AN22"/>
    <mergeCell ref="AO22:AP22"/>
    <mergeCell ref="B23:O23"/>
    <mergeCell ref="P23:Q23"/>
    <mergeCell ref="R23:V23"/>
    <mergeCell ref="W23:AA23"/>
    <mergeCell ref="AB23:AH23"/>
    <mergeCell ref="AI23:AL23"/>
    <mergeCell ref="AM23:AN23"/>
    <mergeCell ref="AO23:AP23"/>
    <mergeCell ref="B24:O24"/>
    <mergeCell ref="P24:Q24"/>
    <mergeCell ref="R24:V24"/>
    <mergeCell ref="W24:AA24"/>
    <mergeCell ref="AB24:AH24"/>
    <mergeCell ref="AI24:AL24"/>
    <mergeCell ref="AM24:AN24"/>
    <mergeCell ref="AO24:AP24"/>
    <mergeCell ref="B25:O25"/>
    <mergeCell ref="P25:Q25"/>
    <mergeCell ref="R25:V25"/>
    <mergeCell ref="W25:AA25"/>
    <mergeCell ref="AB25:AH25"/>
    <mergeCell ref="AI25:AL25"/>
    <mergeCell ref="AM25:AN25"/>
    <mergeCell ref="AO25:AP25"/>
    <mergeCell ref="B26:O26"/>
    <mergeCell ref="P26:Q26"/>
    <mergeCell ref="R26:V26"/>
    <mergeCell ref="W26:AA26"/>
    <mergeCell ref="AB26:AH26"/>
    <mergeCell ref="AI26:AL26"/>
    <mergeCell ref="AM26:AN26"/>
    <mergeCell ref="AO26:AP26"/>
    <mergeCell ref="B27:O27"/>
    <mergeCell ref="P27:Q27"/>
    <mergeCell ref="R27:V27"/>
    <mergeCell ref="W27:AA27"/>
    <mergeCell ref="AB27:AH27"/>
    <mergeCell ref="AI27:AL27"/>
    <mergeCell ref="AM27:AN27"/>
    <mergeCell ref="AO27:AP27"/>
    <mergeCell ref="B28:O28"/>
    <mergeCell ref="P28:Q28"/>
    <mergeCell ref="R28:V28"/>
    <mergeCell ref="W28:AA28"/>
    <mergeCell ref="AB28:AH28"/>
    <mergeCell ref="AI28:AL28"/>
    <mergeCell ref="AM28:AN28"/>
    <mergeCell ref="AO28:AP28"/>
    <mergeCell ref="B29:O29"/>
    <mergeCell ref="P29:Q29"/>
    <mergeCell ref="R29:V29"/>
    <mergeCell ref="W29:AA29"/>
    <mergeCell ref="AB29:AH29"/>
    <mergeCell ref="AI29:AL29"/>
    <mergeCell ref="AM29:AN29"/>
    <mergeCell ref="AO29:AP29"/>
    <mergeCell ref="B30:O30"/>
    <mergeCell ref="P30:Q30"/>
    <mergeCell ref="R30:V30"/>
    <mergeCell ref="W30:AA30"/>
    <mergeCell ref="AB30:AH30"/>
    <mergeCell ref="AI30:AL30"/>
    <mergeCell ref="AM30:AN30"/>
    <mergeCell ref="AO30:AP30"/>
    <mergeCell ref="B31:O31"/>
    <mergeCell ref="P31:Q31"/>
    <mergeCell ref="R31:V31"/>
    <mergeCell ref="W31:AA31"/>
    <mergeCell ref="AB31:AH31"/>
    <mergeCell ref="AI31:AL31"/>
    <mergeCell ref="AM31:AN31"/>
    <mergeCell ref="AO31:AP31"/>
    <mergeCell ref="B32:O32"/>
    <mergeCell ref="P32:Q32"/>
    <mergeCell ref="R32:V32"/>
    <mergeCell ref="W32:AA32"/>
    <mergeCell ref="AB32:AH32"/>
    <mergeCell ref="AI32:AL32"/>
    <mergeCell ref="AM32:AN32"/>
    <mergeCell ref="AO32:AP32"/>
    <mergeCell ref="B33:O33"/>
    <mergeCell ref="P33:Q33"/>
    <mergeCell ref="R33:V33"/>
    <mergeCell ref="W33:AA33"/>
    <mergeCell ref="AB33:AH33"/>
    <mergeCell ref="AI33:AL33"/>
    <mergeCell ref="AM33:AN33"/>
    <mergeCell ref="AO33:AP33"/>
    <mergeCell ref="B34:O34"/>
    <mergeCell ref="P34:Q34"/>
    <mergeCell ref="R34:V34"/>
    <mergeCell ref="W34:AA34"/>
    <mergeCell ref="AB34:AH34"/>
    <mergeCell ref="AI34:AL34"/>
    <mergeCell ref="AM34:AN34"/>
    <mergeCell ref="AO34:AP34"/>
    <mergeCell ref="B35:O35"/>
    <mergeCell ref="P35:Q35"/>
    <mergeCell ref="R35:V35"/>
    <mergeCell ref="W35:AA35"/>
    <mergeCell ref="AB35:AH35"/>
    <mergeCell ref="AI35:AL35"/>
    <mergeCell ref="AM35:AN35"/>
    <mergeCell ref="AO35:AP35"/>
    <mergeCell ref="B36:O36"/>
    <mergeCell ref="P36:Q36"/>
    <mergeCell ref="R36:V36"/>
    <mergeCell ref="W36:AA36"/>
    <mergeCell ref="AB36:AH36"/>
    <mergeCell ref="AI36:AL36"/>
    <mergeCell ref="AM36:AN36"/>
    <mergeCell ref="AO36:AP36"/>
    <mergeCell ref="B37:O37"/>
    <mergeCell ref="P37:Q37"/>
    <mergeCell ref="R37:V37"/>
    <mergeCell ref="W37:AA37"/>
    <mergeCell ref="AB37:AH37"/>
    <mergeCell ref="AI37:AL37"/>
    <mergeCell ref="AM37:AN37"/>
    <mergeCell ref="AO37:AP37"/>
    <mergeCell ref="B38:O38"/>
    <mergeCell ref="P38:Q38"/>
    <mergeCell ref="R38:V38"/>
    <mergeCell ref="W38:AA38"/>
    <mergeCell ref="AB38:AH38"/>
    <mergeCell ref="AI38:AL38"/>
    <mergeCell ref="AM38:AN38"/>
    <mergeCell ref="AO38:AP38"/>
    <mergeCell ref="B39:O39"/>
    <mergeCell ref="P39:Q39"/>
    <mergeCell ref="R39:V39"/>
    <mergeCell ref="W39:AA39"/>
    <mergeCell ref="AB39:AH39"/>
    <mergeCell ref="AI39:AL39"/>
    <mergeCell ref="AM39:AN39"/>
    <mergeCell ref="AO39:AP39"/>
    <mergeCell ref="B40:O40"/>
    <mergeCell ref="P40:Q40"/>
    <mergeCell ref="R40:V40"/>
    <mergeCell ref="W40:AA40"/>
    <mergeCell ref="AB40:AH40"/>
    <mergeCell ref="AI40:AL40"/>
    <mergeCell ref="AM40:AN40"/>
    <mergeCell ref="AO40:AP40"/>
    <mergeCell ref="B41:O41"/>
    <mergeCell ref="P41:Q41"/>
    <mergeCell ref="R41:V41"/>
    <mergeCell ref="W41:AA41"/>
    <mergeCell ref="AB41:AH41"/>
    <mergeCell ref="AI41:AL41"/>
    <mergeCell ref="AM41:AN41"/>
    <mergeCell ref="AO41:AP41"/>
    <mergeCell ref="B42:O42"/>
    <mergeCell ref="P42:Q42"/>
    <mergeCell ref="R42:V42"/>
    <mergeCell ref="W42:AA42"/>
    <mergeCell ref="AB42:AH42"/>
    <mergeCell ref="AI42:AL42"/>
    <mergeCell ref="AM42:AN42"/>
    <mergeCell ref="AO42:AP42"/>
    <mergeCell ref="B43:O43"/>
    <mergeCell ref="P43:Q43"/>
    <mergeCell ref="R43:V43"/>
    <mergeCell ref="W43:AA43"/>
    <mergeCell ref="AB43:AH43"/>
    <mergeCell ref="AI43:AL43"/>
    <mergeCell ref="AM43:AN43"/>
    <mergeCell ref="AO43:AP43"/>
    <mergeCell ref="B44:O44"/>
    <mergeCell ref="P44:Q44"/>
    <mergeCell ref="R44:V44"/>
    <mergeCell ref="W44:AA44"/>
    <mergeCell ref="AB44:AH44"/>
    <mergeCell ref="AI44:AL44"/>
    <mergeCell ref="AM44:AN44"/>
    <mergeCell ref="AO44:AP44"/>
    <mergeCell ref="B45:O45"/>
    <mergeCell ref="P45:Q45"/>
    <mergeCell ref="R45:V45"/>
    <mergeCell ref="W45:AA45"/>
    <mergeCell ref="AB45:AH45"/>
    <mergeCell ref="AI45:AL45"/>
    <mergeCell ref="AM45:AN45"/>
    <mergeCell ref="AO45:AP45"/>
    <mergeCell ref="B8:N9"/>
    <mergeCell ref="B16:F17"/>
    <mergeCell ref="B20:N21"/>
  </mergeCells>
  <pageMargins left="0.393055555555556" right="0.393055555555556" top="0.471527777777778" bottom="0.471527777777778" header="0.196527777777778" footer="0.196527777777778"/>
  <pageSetup paperSize="9" orientation="portrait"/>
  <headerFooter alignWithMargins="0">
    <oddFooter>&amp;L&amp;"Century,標準"&amp;7COPYRIGHT©2008 JSR Corporation, JNTSYSTEM Co., Ltd.&amp;C&amp;"ＭＳ ゴシック,標準"&amp;9&amp;P / &amp;N&amp;R&amp;"Century,標準"&amp;7JSR Corporation, JNTSYSTEM Co., Ltd. Confidential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7 8 " > < c o m m e n t   s : r e f = " B 7 "   r g b C l r = " F F 0 0 0 0 " > < i t e m   i d = " { d a 5 3 0 e f 2 - e 6 0 8 - 4 8 4 b - a 8 9 9 - 3 2 f c e 0 8 d 1 9 9 c } "   i s N o r m a l = " 1 " > < s : t e x t > < s : r > < s : t   x m l : s p a c e = " p r e s e r v e " > yb�l:  
 �0�0�0Y0�0_j��n0hQ�0�0�0�0pe��0�0�0�0L��0d�O0	��0�0�0�0�0W0f0�eQW0~0Y00 
  
 �Nxpe�dky��vx6��k	gHe�NxL�;`ϑ� 
 ��BlP G L (ulQ�S�~ N�~���Nx�]wQۏL��~��� 
 �|�~KmՋ�~_gT  KmՋ�NXT�NP G L Y���S0< / s : t > < / s : r > < / s : t e x t > < / i t e m > < / c o m m e n t > < c o m m e n t   s : r e f = " C 7 "   r g b C l r = " F F 0 0 0 0 " > < i t e m   i d = " { e 3 2 3 b 5 5 1 - 5 1 4 a - 4 d c d - b 8 0 b - 8 3 2 1 1 c 9 7 b 0 3 a } "   i s N o r m a l = " 1 " > < s : t e x t > < s : r > < s : t   x m l : s p a c e = " p r e s e r v e " > yb�l:  
 �0�0�0Y0�0_j��n0�0�0�0�0�0	Y�f�{@bn0�0�0�0�0pe��0�0�0�0L��0d�O0	��0�0�0�0�0W0f0�eQW0~0Y00 
  
 �f9e�NxL�� 
 dky��vx6��kT�O9e�v	gHe�NxL�pe���BlKmՋ�NXT�NP G L Y���S0R� 
 �f�e�e:g:N��|�~KmՋ�~_gTۏL��< / s : t > < / s : r > < / s : t e x t > < / i t e m > < / c o m m e n t > < c o m m e n t   s : r e f = " D 7 "   r g b C l r = " F F 0 0 0 0 " > < i t e m   i d = " { 4 c 3 a 3 1 c 8 - 7 a d 2 - 4 d 6 2 - a b d 7 - 2 e d b 1 2 9 3 5 7 c c } "   i s N o r m a l = " 1 " > < s : t e x t > < s : r > < s : t   x m l : s p a c e = " p r e s e r v e " > yb�l:  
 0�0�0�0�N�i�f00%R}0n0pS7R�{�VY�Sk0h�:yW0f0D0�00i�g��vR^�0n001XJT�fx0��0n0pe$P�0KbƖ�W0f0�eQW0f0O0`0U0D00 
  
 KmՋy��vT��� 
 KmՋ(u�OT��pe�S�bY(u�vKmՋ(u�O���Bl(WKmՋ(u�O-N�hƋ�QY(u�vKmՋ(u�O	� 
 Y(u(u�O��Y�gdky��v	gY(u!jWW���Bl�N(u�O�^-N�v�c_eQY(uKmՋ(u�O00S�b�(uKmՋ(u�O0< / s : t > < / s : r > < / s : t e x t > < / i t e m > < / c o m m e n t > < c o m m e n t   s : r e f = " E 7 "   r g b C l r = " F F 0 0 0 0 " > < i t e m   i d = " { 2 3 c 6 4 c 7 f - 2 7 8 4 - 4 9 3 7 - 8 6 2 1 - 1 b 6 7 2 7 7 5 3 f b 9 } "   i s N o r m a l = " 1 " > < s : t e x t > < s : r > < s : t   x m l : s p a c e = " p r e s e r v e " > yb�l:  
 0�0�0�0�N�i�f00%R}0n0pS7R�{�VY�Sk0h�:yW0f0D0�00�0�0zvu0n001XJT�fx0��0n0pe$P�0KbƖ�W0f0�eQW0f0O0`0U0D00 
  
 B U G pencT���:N�ǏKmՋ(u�O�S�s�v@b	gB U G   �NS+T�c"}'`KmՋ�S�s�vB u g peT��0 
  
 �c"}'`KmՋ(u�O�f�e���Bl�k��N�S�e�f�e� gZf�|�~KmՋ�[bT�f�e�[b0< / s : t > < / s : r > < / s : t e x t > < / i t e m > < / c o m m e n t > < c o m m e n t   s : r e f = " C 1 2 "   r g b C l r = " F F 0 0 0 0 " > < i t e m   i d = " { 1 0 5 a 9 5 3 7 - 9 e 8 f - 4 9 c 2 - 8 f 1 3 - d 1 3 7 1 3 5 2 b 2 3 8 } "   i s N o r m a l = " 1 " > < s : t e x t > < s : r > < s : t   x m l : s p a c e = " p r e s e r v e " > 0�0�0�0��vpeT�0k0�[W0f000�0�0�0��vR^�0T0h0n0�0�0�0��vpe�0�eQW0~0Y00 
  
 0�0�0�0�N�i�f00%R}0n00i�g��vR^�0k0h�:yW0f0D0�0R^�%Rn0pe$P�0KbƖ�W0f0�eQW0f0O0`0U0D00 
 < / s : t > < / s : r > < / s : t e x t > < / i t e m > < / c o m m e n t > < c o m m e n t   s : r e f = " D 1 2 "   r g b C l r = " F F 0 0 0 0 " > < i t e m   i d = " { c 7 5 9 6 1 6 d - d 6 6 a - 4 c 4 b - a 7 8 d - 6 4 a 5 f 0 5 3 f 3 b 8 } "   i s N o r m a l = " 1 " > < s : t e x t > < s : r > < s : t   x m l : s p a c e = " p r e s e r v e " > �Q3��0�0�0��vpe� 
 �0�0�0��vpeT�< / s : t > < / s : r > < / s : t e x t > < / i t e m > < / c o m m e n t > < c o m m e n t   s : r e f = " C 2 4 "   r g b C l r = " F F 0 0 0 0 " > < i t e m   i d = " { 5 8 f f a d 2 3 - 8 6 a a - 4 d 3 9 - 9 c 9 e - c 9 f 7 6 0 2 5 7 3 c 1 } "   i s N o r m a l = " 1 " > < s : t e x t > < s : r > < s : t   x m l : s p a c e = " p r e s e r v e " > �S�^(u�O�����v(�ϑ< / s : t > < / s : r > < / s : t e x t > < / i t e m > < / c o m m e n t > < c o m m e n t   s : r e f = " G 2 4 "   r g b C l r = " F F 0 0 0 0 " > < i t e m   i d = " { 3 6 e d b 7 e 0 - b 1 7 f - 4 6 f 9 - 8 5 e 7 - b 9 7 e 7 7 f 3 1 b f e } "   i s N o r m a l = " 1 " > < s : t e x t > < s : r > < s : t   x m l : s p a c e = " p r e s e r v e " > KmՋ�~�g��h�g� �8h�[(u�Ope, v^0R�yS�br e d m i n e -N8h�[B U G ;`pe�eg�c�Qte9e�^��0< / s : t > < / s : r > < / s : t e x t > < / i t e m > < / c o m m e n t > < c o m m e n t   s : r e f = " C 2 5 "   r g b C l r = " F F 0 0 0 0 " > < i t e m   i d = " { 9 9 c c a e 9 f - 3 f 4 1 - 4 b 7 9 - a 5 3 7 - 2 4 9 1 a 8 9 7 4 a 6 6 } "   i s N o r m a l = " 1 " > < s : t e x t > < s : r > < s : t   x m l : s p a c e = " p r e s e r v e " > 1 	���BlKmՋ�NXT0N�R�NXT�S�[7b��NY҉�^ۏL�KmՋ����� 
 2 	�;N _y��v�~�(W�r�S�pYZP�c"}'`KmՋ��S�s��'`�0< / s : t > < / s : r > < / s : t e x t > < / i t e m > < / c o m m e n t > < c o m m e n t   s : r e f = " E 2 5 "   r g b C l r = " F F 0 0 0 0 " > < i t e m   i d = " { 8 0 1 6 8 7 b 0 - 0 b 7 5 - 4 2 7 8 - 8 f f b - 9 2 9 d f d 6 5 5 0 6 e } "   i s N o r m a l = " 1 " > < s : t e x t > < s : r > < s : t   x m l : s p a c e = " p r e s e r v e " > 1 	���Bl�c"}'`KmՋ��S�sB U G pe��Ǐ;`B U G pe�v1 0 % 0 
 2 	�T�e��Bl�[vQ�c"}'`KmՋZP(u�Oe�EQ�T�[�U;`�~0 
 < / s : t > < / s : r > < / s : t e x t > < / i t e m > < / c o m m e n t > < c o m m e n t   s : r e f = " G 2 5 "   r g b C l r = " F F 0 0 0 0 " > < i t e m   i d = " { 2 b 4 c b 0 4 f - a 6 d 4 - 4 8 a 3 - b 4 9 7 - 8 6 c f 0 b 5 1 2 c e d } "   i s N o r m a l = " 1 " > < s : t e x t > < s : r > < s : t   x m l : s p a c e = " p r e s e r v e " > �h�g� 
 1 	� �8h�[�yS�br e d m i n e :w�pe�/f&Thf�c"}'`KmՋ�S�s�� 
 2 	�ch8h�[T�  �gw(u�O-N/f&T�m�R�c"}'`��KmՋ(u�O0 
 < / s : t > < / s : r > < / s : t e x t > < / i t e m > < / c o m m e n t > < / c o m m e n t L i s t > < c o m m e n t L i s t   s h e e t S t i d = " 7 9 " > < c o m m e n t   s : r e f = " R 1 "   r g b C l r = " F F 0 0 0 0 " > < i t e m   i d = " { a f e 2 f f c c - 5 8 c d - 4 a 3 2 - a f 8 c - f 3 7 0 1 d 9 0 5 6 8 e } "   i s N o r m a l = " 1 " > < s : t e x t > < s : r > < s : t   x m l : s p a c e = " p r e s e r v e " > �0�0�01XJT�f 
 0�0�0�0��vpeT�0x0��< / s : t > < / s : r > < / s : t e x t > < / i t e m > < / c o m m e n t > < c o m m e n t   s : r e f = " R 3 "   r g b C l r = " F F 0 0 0 0 " > < i t e m   i d = " { 0 e a f 5 a b 1 - b 6 b f - 4 a a 2 - 9 8 4 6 - 8 4 c 4 1 c a 5 8 d a c } "   i s N o r m a l = " 1 " > < s : t e x t > < s : r > < s : t   x m l : s p a c e = " p r e s e r v e " > �0�0�01XJT�f 
 0�0�0peT�0x0��< / s : t > < / s : r > < / s : t e x t > < / i t e m > < / c o m m e n t > < c o m m e n t   s : r e f = " Y 3 "   r g b C l r = " F F 0 0 0 0 " > < i t e m   i d = " { 4 5 6 1 8 9 f 6 - 4 5 c 2 - 4 e b 8 - a c 7 f - d 3 8 e 2 c e b 3 f 7 e } "   i s N o r m a l = " 1 " > < s : t e x t > < s : r > < s : t   x m l : s p a c e = " p r e s e r v e " > *g�0�0�0< / s : t > < / s : r > < / s : t e x t > < / i t e m > < / c o m m e n t > < c o m m e n t   s : r e f = " Y 5 "   r g b C l r = " F F 0 0 0 0 " > < i t e m   i d = " { a c d 6 3 4 5 6 - 1 1 0 3 - 4 7 f f - 9 d 9 5 - b 0 a e 3 7 c 5 5 a 3 f } "   i s N o r m a l = " 1 " > < s : t e x t > < s : r > < s : t   x m l : s p a c e = " p r e s e r v e " > *g�0�0�0< / s : t > < / s : r > < / s : t e x t > < / i t e m > < / c o m m e n t > < c o m m e n t   s : r e f = " J 6 "   r g b C l r = " F F 0 0 0 0 " > < i t e m   i d = " { f 9 7 7 4 7 d 8 - 3 1 9 2 - 4 7 0 0 - b 8 0 a - 2 4 5 6 1 5 3 6 7 e 9 f } "   i s N o r m a l = " 1 " > < s : t e x t > < s : r > < s : t   x m l : s p a c e = " p r e s e r v e " > �Y�m�S0RN�RpencĉR����� ����c0R�[�^N�R�w5�h�< / s : t > < / s : r > < / s : t e x t > < / i t e m > < / c o m m e n t > < c o m m e n t   s : r e f = " L 6 "   r g b C l r = " F F 0 0 0 0 " > < i t e m   i d = " { 0 6 5 a 1 d 4 4 - f 7 6 c - 4 0 d 7 - 9 6 f 8 - 7 9 b 9 8 e 7 f a e c d } "   i s N o r m a l = " 1 " > < s : t e x t > < s : r > < s : t   x m l : s p a c e = " p r e s e r v e " > �_���k�V�0�0�0�_� 
 �Na��_��k0�_X0f0�0�0�0 
 < / s : t > < / s : r > < / s : t e x t > < / i t e m > < / c o m m e n t > < c o m m e n t   s : r e f = " M 6 "   r g b C l r = " F F 0 0 0 0 " > < i t e m   i d = " { c e e 0 7 6 a b - 4 c c a - 4 d 0 e - b 0 3 2 - b d 1 2 9 d d 0 d f e c } "   i s N o r m a l = " 1 " > < s : t e x t > < s : r > < s : t   x m l : s p a c e = " p r e s e r v e " > 0T&T0 
 O K �T<h 
 N G �NT<h 
 %R}�%R}�Sgq 
 E r r o r ��0�0zvu0�0�0�Ockn0D}0T�0[0Nck< / s : t > < / s : r > < / s : t e x t > < / i t e m > < / c o m m e n t > < c o m m e n t   s : r e f = " N 6 "   r g b C l r = " F F 0 0 0 0 " > < i t e m   i d = " { d f 9 6 5 1 8 b - a 1 5 a - 4 1 8 0 - 8 7 1 6 - 3 3 6 a d 9 e 3 8 6 a 2 } "   i s N o r m a l = " 1 " > < s : t e x t > < s : r > < s : t   x m l : s p a c e = " p r e s e r v e " > 0�0�0zvu0 
 B0�0� 0 
 j0W0� 0 
 %R}� 0%R}x0�	� 
  
 �l	� 
  B0�0 n04XT0�0�0�OckL0�[�NW0f0�00 B0�0 n0~0~0k0W0f0J0D0f0O0`0U0D00 
 < / s : t > < / s : r > < / s : t e x t > < / i t e m > < / c o m m e n t > < c o m m e n t   s : r e f = " O 6 "   r g b C l r = " F F 0 0 0 0 " > < i t e m   i d = " { 2 a b 9 5 5 8 5 - e 4 b a - 4 6 6 f - 8 9 b 8 - 0 c 5 8 9 a 4 2 e d 5 2 } "   i s N o r m a l = " 1 " > < s : t e x t > < s : r > < s : t   x m l : s p a c e = " p r e s e r v e " > 0�0�0�Ock0 
 *g�[�N��0�0zvuB0�00�Ock*g�[�N 
 �[�N� 0�0�0zvuB0�00�Ock�[�N 
 j0W0� 0�0�0zvuj0W0 
 %R}� 0%R}x0�	� 
 < / s : t > < / s : r > < / s : t e x t > < / i t e m > < / c o m m e n t > < / c o m m e n t L i s t > < c o m m e n t L i s t   s h e e t S t i d = " 9 0 " > < c o m m e n t   s : r e f = " B 2 9 "   r g b C l r = " F F 0 0 0 0 " > < i t e m   i d = " { 2 0 2 4 e f d c - 1 7 3 8 - 4 0 8 1 - b 9 5 3 - f c 4 e 6 d e 1 1 8 3 8 } "   i s N o r m a l = " 1 " > < s : t e x t > < s : r > < s : t   x m l : s p a c e = " p r e s e r v e " > �f,gKmՋ(u�O�vKmՋ���p< / s : t > < / s : r > < / s : t e x t > < / i t e m > < / c o m m e n t > < c o m m e n t   s : r e f = " C 2 9 "   r g b C l r = " F F 0 0 0 0 " > < i t e m   i d = " { f c b a 1 1 4 9 - c f a 6 - 4 4 6 f - b a 8 a - d 2 f 2 2 2 6 2 6 0 1 4 } "   i s N o r m a l = " 1 " > < s : t e x t > < s : r > < s : t   x m l : s p a c e = " p r e s e r v e " > u s e r :  
 KmՋgbL� ����vyr�[�v�e�N0penc�^0�,g0 ��f��Bl��f�[�^penc�vX[�PMOn0< / s : t > < / s : r > < / s : t e x t > < / i t e m > < / c o m m e n t > < c o m m e n t   s : r e f = " D 2 9 "   r g b C l r = " F F 0 0 0 0 " > < i t e m   i d = " { b 6 5 1 f 0 6 2 - 9 9 4 8 - 4 c b 3 - a d 0 c - 9 c 5 e d a 6 9 b 6 b 1 } "   i s N o r m a l = " 1 " > < s : t e x t > < s : r > < s : t   x m l : s p a c e = " p r e s e r v e " > KmՋ�e�^h��s�Qeg�v(  ���nx���v) �sa��c��0< / s : t > < / s : r > < / s : t e x t > < / i t e m > < / c o m m e n t > < / c o m m e n t L i s t > < c o m m e n t L i s t   s h e e t S t i d = " 9 1 " > < c o m m e n t   s : r e f = " L 2 "   r g b C l r = " F F 0 0 0 0 " > < i t e m   i d = " { 0 7 2 b 5 f 1 2 - 3 1 7 8 - 4 9 d 3 - a 3 2 9 - 8 3 7 d 5 b 3 c 1 b 9 7 } "   i s N o r m a l = " 1 " > < s : t e x t > < s : r > < s : t   x m l : s p a c e = " p r e s e r v e " > (u�O�~+R�eg�n�N�c�S�ech��Y�g�c�S�ech-N�l	g�~�QOHQ�~��SNP G L ۏL��l�nx����Y�g*g�~�Q�	cvQYBg�^�TN�R͑���^eg�[IN0< / s : t > < / s : r > < / s : t e x t > < / i t e m > < / c o m m e n t > < / c o m m e n t L i s t > < / c o m m e n t s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8 7 "   m a s t e r = " " / > < r a n g e L i s t   s h e e t S t i d = " 8 6 "   m a s t e r = " " / > < r a n g e L i s t   s h e e t S t i d = " 7 5 "   m a s t e r = " " / > < r a n g e L i s t   s h e e t S t i d = " 8 9 "   m a s t e r = " " / > < r a n g e L i s t   s h e e t S t i d = " 7 8 "   m a s t e r = " " / > < r a n g e L i s t   s h e e t S t i d = " 7 9 "   m a s t e r = " " / > < r a n g e L i s t   s h e e t S t i d = " 5 5 "   m a s t e r = " " / > < r a n g e L i s t   s h e e t S t i d = " 5 2 "   m a s t e r = " " / > < r a n g e L i s t   s h e e t S t i d = " 9 0 "   m a s t e r = " " / > < r a n g e L i s t   s h e e t S t i d = " 9 1 "   m a s t e r = " " / > < r a n g e L i s t   s h e e t S t i d = " 8 8 "   m a s t e r = " " / > < r a n g e L i s t   s h e e t S t i d = " 8 0 "   m a s t e r = " " / > < r a n g e L i s t   s h e e t S t i d = " 9 2 "   m a s t e r = " " / > < / a l l o w E d i t U s e r > 
</file>

<file path=customXml/item5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8 7 "   i n t e r l i n e O n O f f = " 0 "   i n t e r l i n e C o l o r = " 0 " / > < i n t e r l i n e I t e m   s h e e t S t i d = " 8 6 "   i n t e r l i n e O n O f f = " 0 "   i n t e r l i n e C o l o r = " 0 " / > < i n t e r l i n e I t e m   s h e e t S t i d = " 7 5 "   i n t e r l i n e O n O f f = " 0 "   i n t e r l i n e C o l o r = " 0 " / > < i n t e r l i n e I t e m   s h e e t S t i d = " 8 9 "   i n t e r l i n e O n O f f = " 0 "   i n t e r l i n e C o l o r = " 0 " / > < i n t e r l i n e I t e m   s h e e t S t i d = " 7 8 "   i n t e r l i n e O n O f f = " 0 "   i n t e r l i n e C o l o r = " 0 " / > < i n t e r l i n e I t e m   s h e e t S t i d = " 7 9 "   i n t e r l i n e O n O f f = " 0 "   i n t e r l i n e C o l o r = " 0 " / > < i n t e r l i n e I t e m   s h e e t S t i d = " 5 5 "   i n t e r l i n e O n O f f = " 0 "   i n t e r l i n e C o l o r = " 0 " / > < i n t e r l i n e I t e m   s h e e t S t i d = " 5 2 "   i n t e r l i n e O n O f f = " 0 "   i n t e r l i n e C o l o r = " 0 " / > < i n t e r l i n e I t e m   s h e e t S t i d = " 9 0 "   i n t e r l i n e O n O f f = " 0 "   i n t e r l i n e C o l o r = " 0 " / > < i n t e r l i n e I t e m   s h e e t S t i d = " 9 1 "   i n t e r l i n e O n O f f = " 0 "   i n t e r l i n e C o l o r = " 0 " / > < i n t e r l i n e I t e m   s h e e t S t i d = " 8 8 "   i n t e r l i n e O n O f f = " 0 "   i n t e r l i n e C o l o r = " 0 " / > < i n t e r l i n e I t e m   s h e e t S t i d = " 8 0 "   i n t e r l i n e O n O f f = " 0 "   i n t e r l i n e C o l o r = " 0 " / > < i n t e r l i n e I t e m   s h e e t S t i d = " 9 2 "   i n t e r l i n e O n O f f = " 0 "   i n t e r l i n e C o l o r = " 0 " / > < i n t e r l i n e I t e m   s h e e t S t i d = " 9 3 "   i n t e r l i n e O n O f f = " 0 "   i n t e r l i n e C o l o r = " 0 " / > < / s h e e t I n t e r l i n e > 
</file>

<file path=customXml/item6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8 7 " / > < p i x e l a t o r L i s t   s h e e t S t i d = " 8 6 " / > < p i x e l a t o r L i s t   s h e e t S t i d = " 7 5 " / > < p i x e l a t o r L i s t   s h e e t S t i d = " 8 9 " / > < p i x e l a t o r L i s t   s h e e t S t i d = " 7 8 " / > < p i x e l a t o r L i s t   s h e e t S t i d = " 7 9 " / > < p i x e l a t o r L i s t   s h e e t S t i d = " 5 5 " / > < p i x e l a t o r L i s t   s h e e t S t i d = " 5 2 " / > < p i x e l a t o r L i s t   s h e e t S t i d = " 9 0 " / > < p i x e l a t o r L i s t   s h e e t S t i d = " 9 1 " / > < p i x e l a t o r L i s t   s h e e t S t i d = " 8 8 " / > < p i x e l a t o r L i s t   s h e e t S t i d = " 8 0 " / > < p i x e l a t o r L i s t   s h e e t S t i d = " 9 2 " / > < p i x e l a t o r L i s t   s h e e t S t i d = " 9 3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封面</vt:lpstr>
      <vt:lpstr>修改控制</vt:lpstr>
      <vt:lpstr>テスト報告書（サマリ）</vt:lpstr>
      <vt:lpstr>测试计划</vt:lpstr>
      <vt:lpstr>测试大纲</vt:lpstr>
      <vt:lpstr>测试指标与评价</vt:lpstr>
      <vt:lpstr>功能用例</vt:lpstr>
      <vt:lpstr>チェックリスト</vt:lpstr>
      <vt:lpstr>【使用しない】　テスト報告書</vt:lpstr>
      <vt:lpstr>场景用例(跨模块操作)</vt:lpstr>
      <vt:lpstr>接口测试用例</vt:lpstr>
      <vt:lpstr>测试用例要求</vt:lpstr>
      <vt:lpstr>指標値&amp;版本要求</vt:lpstr>
      <vt:lpstr>业务矩阵表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10066308</cp:lastModifiedBy>
  <dcterms:created xsi:type="dcterms:W3CDTF">2016-10-15T01:15:00Z</dcterms:created>
  <dcterms:modified xsi:type="dcterms:W3CDTF">2021-06-28T00:31:16Z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EB6184A186A44F7CBC61F40B459E6859</vt:lpwstr>
  </property>
</Properties>
</file>