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a_study\博弈模型\图\"/>
    </mc:Choice>
  </mc:AlternateContent>
  <xr:revisionPtr revIDLastSave="0" documentId="13_ncr:1_{CFDFA6AD-9E04-4F11-85FE-E8CBB4C30BAA}" xr6:coauthVersionLast="47" xr6:coauthVersionMax="47" xr10:uidLastSave="{00000000-0000-0000-0000-000000000000}"/>
  <bookViews>
    <workbookView xWindow="-28920" yWindow="11805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4" i="1" l="1"/>
  <c r="E38" i="1"/>
  <c r="E39" i="1"/>
  <c r="E40" i="1"/>
  <c r="E41" i="1"/>
  <c r="E42" i="1"/>
  <c r="E43" i="1"/>
  <c r="E44" i="1"/>
  <c r="E45" i="1"/>
  <c r="E49" i="1"/>
  <c r="E51" i="1"/>
  <c r="E52" i="1"/>
  <c r="E53" i="1"/>
  <c r="E55" i="1"/>
  <c r="E56" i="1"/>
  <c r="E57" i="1"/>
  <c r="E58" i="1"/>
  <c r="E59" i="1"/>
  <c r="E60" i="1"/>
  <c r="E65" i="1"/>
  <c r="E66" i="1"/>
  <c r="E67" i="1"/>
  <c r="E68" i="1"/>
  <c r="E69" i="1"/>
  <c r="E70" i="1"/>
  <c r="E71" i="1"/>
  <c r="E72" i="1"/>
  <c r="E76" i="1"/>
  <c r="E78" i="1"/>
  <c r="E79" i="1"/>
  <c r="E80" i="1"/>
  <c r="E82" i="1"/>
  <c r="E83" i="1"/>
  <c r="E84" i="1"/>
  <c r="E85" i="1"/>
  <c r="E86" i="1"/>
  <c r="E87" i="1"/>
  <c r="D2" i="1"/>
  <c r="T74" i="1"/>
  <c r="T75" i="1"/>
  <c r="T77" i="1"/>
  <c r="T81" i="1"/>
  <c r="T82" i="1"/>
  <c r="T83" i="1"/>
  <c r="U87" i="1"/>
  <c r="Q87" i="1"/>
  <c r="R87" i="1" s="1"/>
  <c r="U86" i="1"/>
  <c r="Q86" i="1"/>
  <c r="R86" i="1" s="1"/>
  <c r="U85" i="1"/>
  <c r="Q85" i="1"/>
  <c r="R85" i="1" s="1"/>
  <c r="U84" i="1"/>
  <c r="Q84" i="1"/>
  <c r="R84" i="1" s="1"/>
  <c r="U83" i="1"/>
  <c r="Q83" i="1"/>
  <c r="R83" i="1" s="1"/>
  <c r="U82" i="1"/>
  <c r="Q82" i="1"/>
  <c r="R82" i="1" s="1"/>
  <c r="U81" i="1"/>
  <c r="Q81" i="1"/>
  <c r="R81" i="1" s="1"/>
  <c r="U80" i="1"/>
  <c r="Q80" i="1"/>
  <c r="R80" i="1" s="1"/>
  <c r="U79" i="1"/>
  <c r="Q79" i="1"/>
  <c r="R79" i="1" s="1"/>
  <c r="U78" i="1"/>
  <c r="Q78" i="1"/>
  <c r="R78" i="1" s="1"/>
  <c r="U77" i="1"/>
  <c r="Q77" i="1"/>
  <c r="R77" i="1" s="1"/>
  <c r="U76" i="1"/>
  <c r="Q76" i="1"/>
  <c r="R76" i="1" s="1"/>
  <c r="U75" i="1"/>
  <c r="Q75" i="1"/>
  <c r="U74" i="1"/>
  <c r="Q74" i="1"/>
  <c r="U73" i="1"/>
  <c r="Q73" i="1"/>
  <c r="T73" i="1" s="1"/>
  <c r="U72" i="1"/>
  <c r="Q72" i="1"/>
  <c r="R72" i="1" s="1"/>
  <c r="U71" i="1"/>
  <c r="Q71" i="1"/>
  <c r="R71" i="1" s="1"/>
  <c r="U70" i="1"/>
  <c r="Q70" i="1"/>
  <c r="R70" i="1" s="1"/>
  <c r="U69" i="1"/>
  <c r="Q69" i="1"/>
  <c r="R69" i="1" s="1"/>
  <c r="U68" i="1"/>
  <c r="Q68" i="1"/>
  <c r="R68" i="1" s="1"/>
  <c r="U67" i="1"/>
  <c r="Q67" i="1"/>
  <c r="R67" i="1" s="1"/>
  <c r="U66" i="1"/>
  <c r="Q66" i="1"/>
  <c r="R66" i="1" s="1"/>
  <c r="U65" i="1"/>
  <c r="Q65" i="1"/>
  <c r="R65" i="1" s="1"/>
  <c r="U64" i="1"/>
  <c r="Q64" i="1"/>
  <c r="G74" i="1"/>
  <c r="G75" i="1"/>
  <c r="G77" i="1"/>
  <c r="G81" i="1"/>
  <c r="H87" i="1"/>
  <c r="D87" i="1"/>
  <c r="H86" i="1"/>
  <c r="D86" i="1"/>
  <c r="H85" i="1"/>
  <c r="D85" i="1"/>
  <c r="H84" i="1"/>
  <c r="D84" i="1"/>
  <c r="H83" i="1"/>
  <c r="D83" i="1"/>
  <c r="H82" i="1"/>
  <c r="D82" i="1"/>
  <c r="H81" i="1"/>
  <c r="D81" i="1"/>
  <c r="H80" i="1"/>
  <c r="D80" i="1"/>
  <c r="H79" i="1"/>
  <c r="D79" i="1"/>
  <c r="H78" i="1"/>
  <c r="D78" i="1"/>
  <c r="H77" i="1"/>
  <c r="D77" i="1"/>
  <c r="H76" i="1"/>
  <c r="D76" i="1"/>
  <c r="H75" i="1"/>
  <c r="D75" i="1"/>
  <c r="H74" i="1"/>
  <c r="D74" i="1"/>
  <c r="H73" i="1"/>
  <c r="D73" i="1"/>
  <c r="G73" i="1" s="1"/>
  <c r="H72" i="1"/>
  <c r="D72" i="1"/>
  <c r="H71" i="1"/>
  <c r="D71" i="1"/>
  <c r="H70" i="1"/>
  <c r="D70" i="1"/>
  <c r="H69" i="1"/>
  <c r="D69" i="1"/>
  <c r="H68" i="1"/>
  <c r="D68" i="1"/>
  <c r="H67" i="1"/>
  <c r="D67" i="1"/>
  <c r="H66" i="1"/>
  <c r="D66" i="1"/>
  <c r="H65" i="1"/>
  <c r="D65" i="1"/>
  <c r="H64" i="1"/>
  <c r="D64" i="1"/>
  <c r="E64" i="1" s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3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37" i="1"/>
  <c r="T47" i="1"/>
  <c r="T48" i="1"/>
  <c r="R38" i="1"/>
  <c r="R39" i="1"/>
  <c r="R40" i="1"/>
  <c r="R41" i="1"/>
  <c r="R42" i="1"/>
  <c r="R43" i="1"/>
  <c r="R44" i="1"/>
  <c r="R45" i="1"/>
  <c r="R49" i="1"/>
  <c r="R50" i="1"/>
  <c r="R51" i="1"/>
  <c r="R52" i="1"/>
  <c r="R53" i="1"/>
  <c r="R54" i="1"/>
  <c r="R55" i="1"/>
  <c r="R56" i="1"/>
  <c r="R57" i="1"/>
  <c r="R58" i="1"/>
  <c r="R59" i="1"/>
  <c r="R60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T46" i="1" s="1"/>
  <c r="Q45" i="1"/>
  <c r="Q44" i="1"/>
  <c r="Q43" i="1"/>
  <c r="Q42" i="1"/>
  <c r="Q41" i="1"/>
  <c r="Q40" i="1"/>
  <c r="Q39" i="1"/>
  <c r="Q38" i="1"/>
  <c r="Q37" i="1"/>
  <c r="R37" i="1" s="1"/>
  <c r="G47" i="1"/>
  <c r="G48" i="1"/>
  <c r="G50" i="1"/>
  <c r="G54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G46" i="1" s="1"/>
  <c r="D45" i="1"/>
  <c r="D44" i="1"/>
  <c r="D43" i="1"/>
  <c r="D42" i="1"/>
  <c r="D41" i="1"/>
  <c r="D40" i="1"/>
  <c r="D39" i="1"/>
  <c r="D38" i="1"/>
  <c r="D37" i="1"/>
  <c r="E37" i="1" s="1"/>
  <c r="T12" i="1"/>
  <c r="T13" i="1"/>
  <c r="T1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" i="1"/>
  <c r="R3" i="1"/>
  <c r="R4" i="1"/>
  <c r="R5" i="1"/>
  <c r="R6" i="1"/>
  <c r="R7" i="1"/>
  <c r="R8" i="1"/>
  <c r="R9" i="1"/>
  <c r="R10" i="1"/>
  <c r="R14" i="1"/>
  <c r="R15" i="1"/>
  <c r="R16" i="1"/>
  <c r="R17" i="1"/>
  <c r="R18" i="1"/>
  <c r="R19" i="1"/>
  <c r="R20" i="1"/>
  <c r="R23" i="1"/>
  <c r="R24" i="1"/>
  <c r="R2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R21" i="1" s="1"/>
  <c r="Q22" i="1"/>
  <c r="R22" i="1" s="1"/>
  <c r="Q23" i="1"/>
  <c r="Q24" i="1"/>
  <c r="Q25" i="1"/>
  <c r="R2" i="1"/>
  <c r="Q2" i="1"/>
  <c r="D24" i="1"/>
  <c r="E24" i="1" s="1"/>
  <c r="D25" i="1"/>
  <c r="E25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G11" i="1" s="1"/>
  <c r="D12" i="1"/>
  <c r="G12" i="1" s="1"/>
  <c r="D13" i="1"/>
  <c r="G13" i="1" s="1"/>
  <c r="D14" i="1"/>
  <c r="E14" i="1" s="1"/>
  <c r="D15" i="1"/>
  <c r="G15" i="1" s="1"/>
  <c r="D16" i="1"/>
  <c r="E16" i="1" s="1"/>
  <c r="D17" i="1"/>
  <c r="E17" i="1" s="1"/>
  <c r="D18" i="1"/>
  <c r="E18" i="1" s="1"/>
  <c r="D19" i="1"/>
  <c r="G19" i="1" s="1"/>
  <c r="D20" i="1"/>
  <c r="G20" i="1" s="1"/>
  <c r="D21" i="1"/>
  <c r="D22" i="1"/>
  <c r="D23" i="1"/>
  <c r="E23" i="1" s="1"/>
  <c r="D3" i="1"/>
  <c r="E3" i="1" s="1"/>
  <c r="E2" i="1"/>
</calcChain>
</file>

<file path=xl/sharedStrings.xml><?xml version="1.0" encoding="utf-8"?>
<sst xmlns="http://schemas.openxmlformats.org/spreadsheetml/2006/main" count="76" uniqueCount="21">
  <si>
    <t>高</t>
    <phoneticPr fontId="1" type="noConversion"/>
  </si>
  <si>
    <t>电价</t>
    <phoneticPr fontId="1" type="noConversion"/>
  </si>
  <si>
    <t>时间</t>
    <phoneticPr fontId="1" type="noConversion"/>
  </si>
  <si>
    <t>收益</t>
    <phoneticPr fontId="1" type="noConversion"/>
  </si>
  <si>
    <t>氢气产量</t>
    <phoneticPr fontId="1" type="noConversion"/>
  </si>
  <si>
    <t>能源利用</t>
    <phoneticPr fontId="1" type="noConversion"/>
  </si>
  <si>
    <t>敏感性</t>
    <phoneticPr fontId="1" type="noConversion"/>
  </si>
  <si>
    <t>风力发电</t>
    <phoneticPr fontId="1" type="noConversion"/>
  </si>
  <si>
    <t>低</t>
    <phoneticPr fontId="1" type="noConversion"/>
  </si>
  <si>
    <t>待机</t>
    <phoneticPr fontId="1" type="noConversion"/>
  </si>
  <si>
    <t>停机</t>
    <phoneticPr fontId="1" type="noConversion"/>
  </si>
  <si>
    <t>认为电价&gt;100过高，百分百停机</t>
    <phoneticPr fontId="1" type="noConversion"/>
  </si>
  <si>
    <t>20-80则需要看新能源厂区的发电情况</t>
    <phoneticPr fontId="1" type="noConversion"/>
  </si>
  <si>
    <t>&lt;20时，百分百工作</t>
    <phoneticPr fontId="1" type="noConversion"/>
  </si>
  <si>
    <t>工作</t>
    <phoneticPr fontId="1" type="noConversion"/>
  </si>
  <si>
    <t>每台，工作状态，每小时售氢收益1000元</t>
    <phoneticPr fontId="1" type="noConversion"/>
  </si>
  <si>
    <t>功率</t>
    <phoneticPr fontId="1" type="noConversion"/>
  </si>
  <si>
    <t>固定</t>
    <phoneticPr fontId="1" type="noConversion"/>
  </si>
  <si>
    <t>固接低</t>
    <phoneticPr fontId="1" type="noConversion"/>
  </si>
  <si>
    <t>低接固</t>
    <phoneticPr fontId="1" type="noConversion"/>
  </si>
  <si>
    <t>低接高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</si>
</sst>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Var(--jp-code-font-family)"/>
      <family val="2"/>
    </font>
    <font>
      <sz val="10.5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7"/>
  <sheetViews>
    <sheetView tabSelected="1" topLeftCell="A61" zoomScaleNormal="100" workbookViewId="0">
      <selection activeCell="Q64" sqref="Q64:Q87"/>
    </sheetView>
  </sheetViews>
  <sheetFormatPr defaultRowHeight="14"/>
  <cols>
    <col min="1" max="16384" width="8.6640625" style="1"/>
  </cols>
  <sheetData>
    <row r="1" spans="1:25">
      <c r="A1" s="1" t="s">
        <v>0</v>
      </c>
      <c r="B1" s="2" t="s">
        <v>2</v>
      </c>
      <c r="C1" s="2" t="s">
        <v>1</v>
      </c>
      <c r="D1" s="2" t="s">
        <v>16</v>
      </c>
      <c r="E1" s="2" t="s">
        <v>3</v>
      </c>
      <c r="F1" s="2" t="s">
        <v>7</v>
      </c>
      <c r="G1" s="2" t="s">
        <v>5</v>
      </c>
      <c r="H1" s="2" t="s">
        <v>4</v>
      </c>
      <c r="I1" s="2" t="s">
        <v>6</v>
      </c>
      <c r="J1" s="2" t="s">
        <v>14</v>
      </c>
      <c r="K1" s="2" t="s">
        <v>9</v>
      </c>
      <c r="L1" s="2" t="s">
        <v>10</v>
      </c>
      <c r="N1" s="1" t="s">
        <v>8</v>
      </c>
      <c r="O1" s="2" t="s">
        <v>2</v>
      </c>
      <c r="P1" s="2" t="s">
        <v>1</v>
      </c>
      <c r="Q1" s="2" t="s">
        <v>16</v>
      </c>
      <c r="R1" s="2" t="s">
        <v>3</v>
      </c>
      <c r="S1" s="2" t="s">
        <v>7</v>
      </c>
      <c r="T1" s="2" t="s">
        <v>5</v>
      </c>
      <c r="U1" s="2" t="s">
        <v>4</v>
      </c>
      <c r="V1" s="2" t="s">
        <v>6</v>
      </c>
      <c r="W1" s="2" t="s">
        <v>14</v>
      </c>
      <c r="X1" s="2" t="s">
        <v>9</v>
      </c>
      <c r="Y1" s="2" t="s">
        <v>10</v>
      </c>
    </row>
    <row r="2" spans="1:25">
      <c r="A2" s="4">
        <v>-245.09947</v>
      </c>
      <c r="B2" s="3">
        <v>4.1666666666666664E-2</v>
      </c>
      <c r="C2" s="2">
        <v>0.6</v>
      </c>
      <c r="D2" s="2">
        <f>J2*800+K2*500-F2</f>
        <v>2420</v>
      </c>
      <c r="E2" s="2">
        <f>J2*1000-D2*C2</f>
        <v>2548</v>
      </c>
      <c r="F2" s="2">
        <v>780</v>
      </c>
      <c r="G2" s="2">
        <v>1</v>
      </c>
      <c r="H2" s="2">
        <f>J2*1000</f>
        <v>4000</v>
      </c>
      <c r="I2" s="2"/>
      <c r="J2" s="2">
        <v>4</v>
      </c>
      <c r="K2" s="2">
        <v>0</v>
      </c>
      <c r="L2" s="2">
        <v>4</v>
      </c>
      <c r="O2" s="3">
        <v>4.1666666666666664E-2</v>
      </c>
      <c r="P2" s="2">
        <v>0.2</v>
      </c>
      <c r="Q2" s="2">
        <f>W2*800+X2*500-S2</f>
        <v>4420</v>
      </c>
      <c r="R2" s="2">
        <f>W2*1000-P2*Q2</f>
        <v>3116</v>
      </c>
      <c r="S2" s="2">
        <v>780</v>
      </c>
      <c r="T2" s="2">
        <v>1</v>
      </c>
      <c r="U2" s="2">
        <f>W2*1000</f>
        <v>4000</v>
      </c>
      <c r="V2" s="2"/>
      <c r="W2" s="2">
        <v>4</v>
      </c>
      <c r="X2" s="2">
        <v>4</v>
      </c>
      <c r="Y2" s="2">
        <v>0</v>
      </c>
    </row>
    <row r="3" spans="1:25">
      <c r="B3" s="3">
        <v>8.3333333333333301E-2</v>
      </c>
      <c r="C3" s="2">
        <v>0.6</v>
      </c>
      <c r="D3" s="2">
        <f>J3*800+K3*500-F3</f>
        <v>3070</v>
      </c>
      <c r="E3" s="2">
        <f t="shared" ref="E3:E25" si="0">J3*1000-D3*C3</f>
        <v>2158</v>
      </c>
      <c r="F3" s="2">
        <v>1130</v>
      </c>
      <c r="G3" s="2">
        <v>1</v>
      </c>
      <c r="H3" s="2">
        <f t="shared" ref="H3:H25" si="1">J3*1000</f>
        <v>4000</v>
      </c>
      <c r="I3" s="2"/>
      <c r="J3" s="2">
        <v>4</v>
      </c>
      <c r="K3" s="2">
        <v>2</v>
      </c>
      <c r="L3" s="2">
        <v>2</v>
      </c>
      <c r="O3" s="3">
        <v>8.3333333333333301E-2</v>
      </c>
      <c r="P3" s="2">
        <v>0.2</v>
      </c>
      <c r="Q3" s="2">
        <f t="shared" ref="Q3:Q25" si="2">W3*800+X3*500-S3</f>
        <v>5270</v>
      </c>
      <c r="R3" s="2">
        <f t="shared" ref="R3:R25" si="3">W3*1000-P3*Q3</f>
        <v>6946</v>
      </c>
      <c r="S3" s="2">
        <v>1130</v>
      </c>
      <c r="T3" s="2">
        <v>1</v>
      </c>
      <c r="U3" s="2">
        <f t="shared" ref="U3:U25" si="4">W3*1000</f>
        <v>8000</v>
      </c>
      <c r="V3" s="2"/>
      <c r="W3" s="2">
        <v>8</v>
      </c>
      <c r="X3" s="2">
        <v>0</v>
      </c>
      <c r="Y3" s="2">
        <v>0</v>
      </c>
    </row>
    <row r="4" spans="1:25">
      <c r="B4" s="3">
        <v>0.125</v>
      </c>
      <c r="C4" s="2">
        <v>0.6</v>
      </c>
      <c r="D4" s="2">
        <f t="shared" ref="D4:D23" si="5">J4*800+K4*500-F4</f>
        <v>3240</v>
      </c>
      <c r="E4" s="2">
        <f t="shared" si="0"/>
        <v>4056</v>
      </c>
      <c r="F4" s="2">
        <v>1560</v>
      </c>
      <c r="G4" s="2">
        <v>1</v>
      </c>
      <c r="H4" s="2">
        <f t="shared" si="1"/>
        <v>6000</v>
      </c>
      <c r="I4" s="2"/>
      <c r="J4" s="2">
        <v>6</v>
      </c>
      <c r="K4" s="2">
        <v>0</v>
      </c>
      <c r="L4" s="2">
        <v>2</v>
      </c>
      <c r="O4" s="3">
        <v>0.125</v>
      </c>
      <c r="P4" s="2">
        <v>0.2</v>
      </c>
      <c r="Q4" s="2">
        <f t="shared" si="2"/>
        <v>4840</v>
      </c>
      <c r="R4" s="2">
        <f t="shared" si="3"/>
        <v>7032</v>
      </c>
      <c r="S4" s="2">
        <v>1560</v>
      </c>
      <c r="T4" s="2">
        <v>1</v>
      </c>
      <c r="U4" s="2">
        <f t="shared" si="4"/>
        <v>8000</v>
      </c>
      <c r="V4" s="2"/>
      <c r="W4" s="2">
        <v>8</v>
      </c>
      <c r="X4" s="2">
        <v>0</v>
      </c>
      <c r="Y4" s="2">
        <v>0</v>
      </c>
    </row>
    <row r="5" spans="1:25">
      <c r="A5" s="1">
        <v>2980</v>
      </c>
      <c r="B5" s="3">
        <v>0.16666666666666699</v>
      </c>
      <c r="C5" s="2">
        <v>0.6</v>
      </c>
      <c r="D5" s="2">
        <f t="shared" si="5"/>
        <v>2920</v>
      </c>
      <c r="E5" s="2">
        <f t="shared" si="0"/>
        <v>4248</v>
      </c>
      <c r="F5" s="2">
        <v>1880</v>
      </c>
      <c r="G5" s="2">
        <v>1</v>
      </c>
      <c r="H5" s="2">
        <f t="shared" si="1"/>
        <v>6000</v>
      </c>
      <c r="I5" s="2"/>
      <c r="J5" s="2">
        <v>6</v>
      </c>
      <c r="K5" s="2">
        <v>0</v>
      </c>
      <c r="L5" s="2">
        <v>2</v>
      </c>
      <c r="O5" s="3">
        <v>0.16666666666666699</v>
      </c>
      <c r="P5" s="2">
        <v>0.2</v>
      </c>
      <c r="Q5" s="2">
        <f t="shared" si="2"/>
        <v>4520</v>
      </c>
      <c r="R5" s="2">
        <f t="shared" si="3"/>
        <v>7096</v>
      </c>
      <c r="S5" s="2">
        <v>1880</v>
      </c>
      <c r="T5" s="2">
        <v>1</v>
      </c>
      <c r="U5" s="2">
        <f t="shared" si="4"/>
        <v>8000</v>
      </c>
      <c r="V5" s="2"/>
      <c r="W5" s="2">
        <v>8</v>
      </c>
      <c r="X5" s="2">
        <v>0</v>
      </c>
      <c r="Y5" s="2">
        <v>0</v>
      </c>
    </row>
    <row r="6" spans="1:25">
      <c r="B6" s="3">
        <v>0.20833333333333401</v>
      </c>
      <c r="C6" s="2">
        <v>0.6</v>
      </c>
      <c r="D6" s="2">
        <f t="shared" si="5"/>
        <v>2560</v>
      </c>
      <c r="E6" s="2">
        <f t="shared" si="0"/>
        <v>4464</v>
      </c>
      <c r="F6" s="2">
        <v>2240</v>
      </c>
      <c r="G6" s="2">
        <v>1</v>
      </c>
      <c r="H6" s="2">
        <f t="shared" si="1"/>
        <v>6000</v>
      </c>
      <c r="I6" s="2"/>
      <c r="J6" s="2">
        <v>6</v>
      </c>
      <c r="K6" s="2">
        <v>0</v>
      </c>
      <c r="L6" s="2">
        <v>2</v>
      </c>
      <c r="O6" s="3">
        <v>0.20833333333333401</v>
      </c>
      <c r="P6" s="2">
        <v>0.2</v>
      </c>
      <c r="Q6" s="2">
        <f t="shared" si="2"/>
        <v>4160</v>
      </c>
      <c r="R6" s="2">
        <f t="shared" si="3"/>
        <v>7168</v>
      </c>
      <c r="S6" s="2">
        <v>2240</v>
      </c>
      <c r="T6" s="2">
        <v>1</v>
      </c>
      <c r="U6" s="2">
        <f t="shared" si="4"/>
        <v>8000</v>
      </c>
      <c r="V6" s="2"/>
      <c r="W6" s="2">
        <v>8</v>
      </c>
      <c r="X6" s="2">
        <v>0</v>
      </c>
      <c r="Y6" s="2">
        <v>0</v>
      </c>
    </row>
    <row r="7" spans="1:25">
      <c r="B7" s="3">
        <v>0.25</v>
      </c>
      <c r="C7" s="2">
        <v>0.6</v>
      </c>
      <c r="D7" s="2">
        <f t="shared" si="5"/>
        <v>2660</v>
      </c>
      <c r="E7" s="2">
        <f t="shared" si="0"/>
        <v>4404</v>
      </c>
      <c r="F7" s="2">
        <v>2640</v>
      </c>
      <c r="G7" s="2">
        <v>1</v>
      </c>
      <c r="H7" s="2">
        <f t="shared" si="1"/>
        <v>6000</v>
      </c>
      <c r="I7" s="2"/>
      <c r="J7" s="2">
        <v>6</v>
      </c>
      <c r="K7" s="2">
        <v>1</v>
      </c>
      <c r="L7" s="2">
        <v>1</v>
      </c>
      <c r="O7" s="3">
        <v>0.25</v>
      </c>
      <c r="P7" s="2">
        <v>0.2</v>
      </c>
      <c r="Q7" s="2">
        <f t="shared" si="2"/>
        <v>3760</v>
      </c>
      <c r="R7" s="2">
        <f t="shared" si="3"/>
        <v>7248</v>
      </c>
      <c r="S7" s="2">
        <v>2640</v>
      </c>
      <c r="T7" s="2">
        <v>1</v>
      </c>
      <c r="U7" s="2">
        <f t="shared" si="4"/>
        <v>8000</v>
      </c>
      <c r="V7" s="2"/>
      <c r="W7" s="2">
        <v>8</v>
      </c>
      <c r="X7" s="2">
        <v>0</v>
      </c>
      <c r="Y7" s="2">
        <v>0</v>
      </c>
    </row>
    <row r="8" spans="1:25">
      <c r="B8" s="3">
        <v>0.29166666666666702</v>
      </c>
      <c r="C8" s="2">
        <v>0.8</v>
      </c>
      <c r="D8" s="2">
        <f t="shared" si="5"/>
        <v>2189.9999999999995</v>
      </c>
      <c r="E8" s="2">
        <f t="shared" si="0"/>
        <v>5248</v>
      </c>
      <c r="F8" s="2">
        <v>3410.0000000000005</v>
      </c>
      <c r="G8" s="2">
        <v>1</v>
      </c>
      <c r="H8" s="2">
        <f t="shared" si="1"/>
        <v>7000</v>
      </c>
      <c r="I8" s="2"/>
      <c r="J8" s="2">
        <v>7</v>
      </c>
      <c r="K8" s="2">
        <v>0</v>
      </c>
      <c r="L8" s="2">
        <v>1</v>
      </c>
      <c r="O8" s="3">
        <v>0.29166666666666702</v>
      </c>
      <c r="P8" s="2">
        <v>0.4</v>
      </c>
      <c r="Q8" s="2">
        <f t="shared" si="2"/>
        <v>2989.9999999999995</v>
      </c>
      <c r="R8" s="2">
        <f t="shared" si="3"/>
        <v>6804</v>
      </c>
      <c r="S8" s="2">
        <v>3410.0000000000005</v>
      </c>
      <c r="T8" s="2">
        <v>1</v>
      </c>
      <c r="U8" s="2">
        <f t="shared" si="4"/>
        <v>8000</v>
      </c>
      <c r="V8" s="2"/>
      <c r="W8" s="2">
        <v>8</v>
      </c>
      <c r="X8" s="2">
        <v>0</v>
      </c>
      <c r="Y8" s="2">
        <v>0</v>
      </c>
    </row>
    <row r="9" spans="1:25">
      <c r="B9" s="3">
        <v>0.33333333333333298</v>
      </c>
      <c r="C9" s="2">
        <v>0.8</v>
      </c>
      <c r="D9" s="2">
        <f t="shared" si="5"/>
        <v>1830</v>
      </c>
      <c r="E9" s="2">
        <f t="shared" si="0"/>
        <v>5536</v>
      </c>
      <c r="F9" s="2">
        <v>4270</v>
      </c>
      <c r="G9" s="2">
        <v>1</v>
      </c>
      <c r="H9" s="2">
        <f t="shared" si="1"/>
        <v>7000</v>
      </c>
      <c r="I9" s="2"/>
      <c r="J9" s="2">
        <v>7</v>
      </c>
      <c r="K9" s="2">
        <v>1</v>
      </c>
      <c r="L9" s="2">
        <v>1</v>
      </c>
      <c r="O9" s="3">
        <v>0.33333333333333298</v>
      </c>
      <c r="P9" s="2">
        <v>0.4</v>
      </c>
      <c r="Q9" s="2">
        <f t="shared" si="2"/>
        <v>2130</v>
      </c>
      <c r="R9" s="2">
        <f t="shared" si="3"/>
        <v>7148</v>
      </c>
      <c r="S9" s="2">
        <v>4270</v>
      </c>
      <c r="T9" s="2">
        <v>1</v>
      </c>
      <c r="U9" s="2">
        <f t="shared" si="4"/>
        <v>8000</v>
      </c>
      <c r="V9" s="2"/>
      <c r="W9" s="2">
        <v>8</v>
      </c>
      <c r="X9" s="2">
        <v>0</v>
      </c>
      <c r="Y9" s="2">
        <v>0</v>
      </c>
    </row>
    <row r="10" spans="1:25">
      <c r="B10" s="3">
        <v>0.375</v>
      </c>
      <c r="C10" s="2">
        <v>0.8</v>
      </c>
      <c r="D10" s="2">
        <f t="shared" si="5"/>
        <v>1110</v>
      </c>
      <c r="E10" s="2">
        <f t="shared" si="0"/>
        <v>7112</v>
      </c>
      <c r="F10" s="2">
        <v>5290</v>
      </c>
      <c r="G10" s="2">
        <v>1</v>
      </c>
      <c r="H10" s="2">
        <f t="shared" si="1"/>
        <v>8000</v>
      </c>
      <c r="I10" s="2"/>
      <c r="J10" s="2">
        <v>8</v>
      </c>
      <c r="K10" s="2">
        <v>0</v>
      </c>
      <c r="L10" s="2">
        <v>0</v>
      </c>
      <c r="O10" s="3">
        <v>0.375</v>
      </c>
      <c r="P10" s="2">
        <v>0.4</v>
      </c>
      <c r="Q10" s="2">
        <f t="shared" si="2"/>
        <v>1110</v>
      </c>
      <c r="R10" s="2">
        <f t="shared" si="3"/>
        <v>7556</v>
      </c>
      <c r="S10" s="2">
        <v>5290</v>
      </c>
      <c r="T10" s="2">
        <v>1</v>
      </c>
      <c r="U10" s="2">
        <f t="shared" si="4"/>
        <v>8000</v>
      </c>
      <c r="V10" s="2"/>
      <c r="W10" s="2">
        <v>8</v>
      </c>
      <c r="X10" s="2">
        <v>0</v>
      </c>
      <c r="Y10" s="2">
        <v>0</v>
      </c>
    </row>
    <row r="11" spans="1:25">
      <c r="B11" s="3">
        <v>0.41666666666666702</v>
      </c>
      <c r="C11" s="2">
        <v>0.8</v>
      </c>
      <c r="D11" s="2">
        <f t="shared" si="5"/>
        <v>-20</v>
      </c>
      <c r="E11" s="2">
        <v>8000</v>
      </c>
      <c r="F11" s="2">
        <v>6420</v>
      </c>
      <c r="G11" s="2">
        <f>(F11+D11)/F11</f>
        <v>0.99688473520249221</v>
      </c>
      <c r="H11" s="2">
        <f t="shared" si="1"/>
        <v>8000</v>
      </c>
      <c r="I11" s="2"/>
      <c r="J11" s="2">
        <v>8</v>
      </c>
      <c r="K11" s="2">
        <v>0</v>
      </c>
      <c r="L11" s="2">
        <v>0</v>
      </c>
      <c r="O11" s="3">
        <v>0.41666666666666702</v>
      </c>
      <c r="P11" s="2">
        <v>0.4</v>
      </c>
      <c r="Q11" s="2">
        <f t="shared" si="2"/>
        <v>-20</v>
      </c>
      <c r="R11" s="2">
        <v>8000</v>
      </c>
      <c r="S11" s="2">
        <v>6420</v>
      </c>
      <c r="T11" s="2">
        <f>(Q11+S11)/S11</f>
        <v>0.99688473520249221</v>
      </c>
      <c r="U11" s="2">
        <f t="shared" si="4"/>
        <v>8000</v>
      </c>
      <c r="V11" s="2"/>
      <c r="W11" s="2">
        <v>8</v>
      </c>
      <c r="X11" s="2">
        <v>0</v>
      </c>
      <c r="Y11" s="2">
        <v>0</v>
      </c>
    </row>
    <row r="12" spans="1:25">
      <c r="B12" s="3">
        <v>0.45833333333333298</v>
      </c>
      <c r="C12" s="2">
        <v>0.7</v>
      </c>
      <c r="D12" s="2">
        <f t="shared" si="5"/>
        <v>-640</v>
      </c>
      <c r="E12" s="2">
        <v>8000</v>
      </c>
      <c r="F12" s="2">
        <v>7040</v>
      </c>
      <c r="G12" s="2">
        <f t="shared" ref="G12:G20" si="6">(F12+D12)/F12</f>
        <v>0.90909090909090906</v>
      </c>
      <c r="H12" s="2">
        <f t="shared" si="1"/>
        <v>8000</v>
      </c>
      <c r="I12" s="2"/>
      <c r="J12" s="2">
        <v>8</v>
      </c>
      <c r="K12" s="2">
        <v>0</v>
      </c>
      <c r="L12" s="2">
        <v>0</v>
      </c>
      <c r="O12" s="3">
        <v>0.45833333333333298</v>
      </c>
      <c r="P12" s="2">
        <v>0.3</v>
      </c>
      <c r="Q12" s="2">
        <f t="shared" si="2"/>
        <v>-640</v>
      </c>
      <c r="R12" s="2">
        <v>8000</v>
      </c>
      <c r="S12" s="2">
        <v>7040</v>
      </c>
      <c r="T12" s="2">
        <f t="shared" ref="T12:T13" si="7">(Q12+S12)/S12</f>
        <v>0.90909090909090906</v>
      </c>
      <c r="U12" s="2">
        <f t="shared" si="4"/>
        <v>8000</v>
      </c>
      <c r="V12" s="2"/>
      <c r="W12" s="2">
        <v>8</v>
      </c>
      <c r="X12" s="2">
        <v>0</v>
      </c>
      <c r="Y12" s="2">
        <v>0</v>
      </c>
    </row>
    <row r="13" spans="1:25">
      <c r="B13" s="3">
        <v>0.5</v>
      </c>
      <c r="C13" s="2">
        <v>0.7</v>
      </c>
      <c r="D13" s="2">
        <f t="shared" si="5"/>
        <v>-330</v>
      </c>
      <c r="E13" s="2">
        <v>8000</v>
      </c>
      <c r="F13" s="2">
        <v>6730</v>
      </c>
      <c r="G13" s="2">
        <f t="shared" si="6"/>
        <v>0.95096582466567603</v>
      </c>
      <c r="H13" s="2">
        <f t="shared" si="1"/>
        <v>8000</v>
      </c>
      <c r="I13" s="2"/>
      <c r="J13" s="2">
        <v>8</v>
      </c>
      <c r="K13" s="2">
        <v>0</v>
      </c>
      <c r="L13" s="2">
        <v>0</v>
      </c>
      <c r="O13" s="3">
        <v>0.5</v>
      </c>
      <c r="P13" s="2">
        <v>0.3</v>
      </c>
      <c r="Q13" s="2">
        <f t="shared" si="2"/>
        <v>-330</v>
      </c>
      <c r="R13" s="2">
        <v>8000</v>
      </c>
      <c r="S13" s="2">
        <v>6730</v>
      </c>
      <c r="T13" s="2">
        <f t="shared" si="7"/>
        <v>0.95096582466567603</v>
      </c>
      <c r="U13" s="2">
        <f t="shared" si="4"/>
        <v>8000</v>
      </c>
      <c r="V13" s="2"/>
      <c r="W13" s="2">
        <v>8</v>
      </c>
      <c r="X13" s="2">
        <v>0</v>
      </c>
      <c r="Y13" s="2">
        <v>0</v>
      </c>
    </row>
    <row r="14" spans="1:25">
      <c r="B14" s="3">
        <v>0.54166666666666696</v>
      </c>
      <c r="C14" s="2">
        <v>0.7</v>
      </c>
      <c r="D14" s="2">
        <f t="shared" si="5"/>
        <v>560</v>
      </c>
      <c r="E14" s="2">
        <f t="shared" si="0"/>
        <v>7608</v>
      </c>
      <c r="F14" s="2">
        <v>5840</v>
      </c>
      <c r="G14" s="2">
        <v>1</v>
      </c>
      <c r="H14" s="2">
        <f t="shared" si="1"/>
        <v>8000</v>
      </c>
      <c r="I14" s="2"/>
      <c r="J14" s="2">
        <v>8</v>
      </c>
      <c r="K14" s="2">
        <v>0</v>
      </c>
      <c r="L14" s="2">
        <v>0</v>
      </c>
      <c r="O14" s="3">
        <v>0.54166666666666696</v>
      </c>
      <c r="P14" s="2">
        <v>0.3</v>
      </c>
      <c r="Q14" s="2">
        <f t="shared" si="2"/>
        <v>560</v>
      </c>
      <c r="R14" s="2">
        <f t="shared" si="3"/>
        <v>7832</v>
      </c>
      <c r="S14" s="2">
        <v>5840</v>
      </c>
      <c r="T14" s="2">
        <v>1</v>
      </c>
      <c r="U14" s="2">
        <f t="shared" si="4"/>
        <v>8000</v>
      </c>
      <c r="V14" s="2"/>
      <c r="W14" s="2">
        <v>8</v>
      </c>
      <c r="X14" s="2">
        <v>0</v>
      </c>
      <c r="Y14" s="2">
        <v>0</v>
      </c>
    </row>
    <row r="15" spans="1:25">
      <c r="B15" s="3">
        <v>0.58333333333333304</v>
      </c>
      <c r="C15" s="2">
        <v>0.7</v>
      </c>
      <c r="D15" s="2">
        <f t="shared" si="5"/>
        <v>-100</v>
      </c>
      <c r="E15" s="2">
        <v>6000</v>
      </c>
      <c r="F15" s="2">
        <v>4900</v>
      </c>
      <c r="G15" s="2">
        <f t="shared" si="6"/>
        <v>0.97959183673469385</v>
      </c>
      <c r="H15" s="2">
        <f t="shared" si="1"/>
        <v>6000</v>
      </c>
      <c r="I15" s="2"/>
      <c r="J15" s="2">
        <v>6</v>
      </c>
      <c r="K15" s="2">
        <v>0</v>
      </c>
      <c r="L15" s="2">
        <v>2</v>
      </c>
      <c r="O15" s="3">
        <v>0.58333333333333304</v>
      </c>
      <c r="P15" s="2">
        <v>0.3</v>
      </c>
      <c r="Q15" s="2">
        <f t="shared" si="2"/>
        <v>1500</v>
      </c>
      <c r="R15" s="2">
        <f t="shared" si="3"/>
        <v>7550</v>
      </c>
      <c r="S15" s="2">
        <v>4900</v>
      </c>
      <c r="T15" s="2">
        <v>1</v>
      </c>
      <c r="U15" s="2">
        <f t="shared" si="4"/>
        <v>8000</v>
      </c>
      <c r="V15" s="2"/>
      <c r="W15" s="2">
        <v>8</v>
      </c>
      <c r="X15" s="2">
        <v>0</v>
      </c>
      <c r="Y15" s="2">
        <v>0</v>
      </c>
    </row>
    <row r="16" spans="1:25">
      <c r="B16" s="3">
        <v>0.625</v>
      </c>
      <c r="C16" s="2">
        <v>0.7</v>
      </c>
      <c r="D16" s="2">
        <f t="shared" si="5"/>
        <v>390</v>
      </c>
      <c r="E16" s="2">
        <f t="shared" si="0"/>
        <v>5727</v>
      </c>
      <c r="F16" s="2">
        <v>4410</v>
      </c>
      <c r="G16" s="2">
        <v>1</v>
      </c>
      <c r="H16" s="2">
        <f t="shared" si="1"/>
        <v>6000</v>
      </c>
      <c r="I16" s="2"/>
      <c r="J16" s="2">
        <v>6</v>
      </c>
      <c r="K16" s="2">
        <v>0</v>
      </c>
      <c r="L16" s="2">
        <v>2</v>
      </c>
      <c r="O16" s="3">
        <v>0.625</v>
      </c>
      <c r="P16" s="2">
        <v>0.3</v>
      </c>
      <c r="Q16" s="2">
        <f t="shared" si="2"/>
        <v>1990</v>
      </c>
      <c r="R16" s="2">
        <f t="shared" si="3"/>
        <v>7403</v>
      </c>
      <c r="S16" s="2">
        <v>4410</v>
      </c>
      <c r="T16" s="2">
        <v>1</v>
      </c>
      <c r="U16" s="2">
        <f t="shared" si="4"/>
        <v>8000</v>
      </c>
      <c r="V16" s="2"/>
      <c r="W16" s="2">
        <v>8</v>
      </c>
      <c r="X16" s="2">
        <v>0</v>
      </c>
      <c r="Y16" s="2">
        <v>0</v>
      </c>
    </row>
    <row r="17" spans="2:25">
      <c r="B17" s="3">
        <v>0.66666666666666696</v>
      </c>
      <c r="C17" s="2">
        <v>0.7</v>
      </c>
      <c r="D17" s="2">
        <f t="shared" si="5"/>
        <v>600</v>
      </c>
      <c r="E17" s="2">
        <f t="shared" si="0"/>
        <v>5580</v>
      </c>
      <c r="F17" s="2">
        <v>4200</v>
      </c>
      <c r="G17" s="2">
        <v>1</v>
      </c>
      <c r="H17" s="2">
        <f t="shared" si="1"/>
        <v>6000</v>
      </c>
      <c r="I17" s="2"/>
      <c r="J17" s="2">
        <v>6</v>
      </c>
      <c r="K17" s="2">
        <v>0</v>
      </c>
      <c r="L17" s="2">
        <v>2</v>
      </c>
      <c r="O17" s="3">
        <v>0.66666666666666696</v>
      </c>
      <c r="P17" s="2">
        <v>0.3</v>
      </c>
      <c r="Q17" s="2">
        <f t="shared" si="2"/>
        <v>2200</v>
      </c>
      <c r="R17" s="2">
        <f t="shared" si="3"/>
        <v>7340</v>
      </c>
      <c r="S17" s="2">
        <v>4200</v>
      </c>
      <c r="T17" s="2">
        <v>1</v>
      </c>
      <c r="U17" s="2">
        <f t="shared" si="4"/>
        <v>8000</v>
      </c>
      <c r="V17" s="2"/>
      <c r="W17" s="2">
        <v>8</v>
      </c>
      <c r="X17" s="2">
        <v>0</v>
      </c>
      <c r="Y17" s="2">
        <v>0</v>
      </c>
    </row>
    <row r="18" spans="2:25">
      <c r="B18" s="3">
        <v>0.70833333333333304</v>
      </c>
      <c r="C18" s="2">
        <v>0.7</v>
      </c>
      <c r="D18" s="2">
        <f t="shared" si="5"/>
        <v>1570</v>
      </c>
      <c r="E18" s="2">
        <f t="shared" si="0"/>
        <v>4901</v>
      </c>
      <c r="F18" s="2">
        <v>3230</v>
      </c>
      <c r="G18" s="2">
        <v>1</v>
      </c>
      <c r="H18" s="2">
        <f t="shared" si="1"/>
        <v>6000</v>
      </c>
      <c r="I18" s="2"/>
      <c r="J18" s="2">
        <v>6</v>
      </c>
      <c r="K18" s="2">
        <v>0</v>
      </c>
      <c r="L18" s="2">
        <v>2</v>
      </c>
      <c r="O18" s="3">
        <v>0.70833333333333304</v>
      </c>
      <c r="P18" s="2">
        <v>0.3</v>
      </c>
      <c r="Q18" s="2">
        <f t="shared" si="2"/>
        <v>3170</v>
      </c>
      <c r="R18" s="2">
        <f t="shared" si="3"/>
        <v>7049</v>
      </c>
      <c r="S18" s="2">
        <v>3230</v>
      </c>
      <c r="T18" s="2">
        <v>1</v>
      </c>
      <c r="U18" s="2">
        <f t="shared" si="4"/>
        <v>8000</v>
      </c>
      <c r="V18" s="2"/>
      <c r="W18" s="2">
        <v>8</v>
      </c>
      <c r="X18" s="2">
        <v>0</v>
      </c>
      <c r="Y18" s="2">
        <v>0</v>
      </c>
    </row>
    <row r="19" spans="2:25">
      <c r="B19" s="3">
        <v>0.75</v>
      </c>
      <c r="C19" s="2">
        <v>1.5</v>
      </c>
      <c r="D19" s="2">
        <f t="shared" si="5"/>
        <v>-4240</v>
      </c>
      <c r="E19" s="2">
        <v>2000</v>
      </c>
      <c r="F19" s="2">
        <v>5840</v>
      </c>
      <c r="G19" s="2">
        <f t="shared" si="6"/>
        <v>0.27397260273972601</v>
      </c>
      <c r="H19" s="2">
        <f t="shared" si="1"/>
        <v>2000</v>
      </c>
      <c r="I19" s="2"/>
      <c r="J19" s="2">
        <v>2</v>
      </c>
      <c r="K19" s="2">
        <v>0</v>
      </c>
      <c r="L19" s="2">
        <v>6</v>
      </c>
      <c r="O19" s="3">
        <v>0.75</v>
      </c>
      <c r="P19" s="2">
        <v>0.4</v>
      </c>
      <c r="Q19" s="2">
        <f t="shared" si="2"/>
        <v>560</v>
      </c>
      <c r="R19" s="2">
        <f t="shared" si="3"/>
        <v>7776</v>
      </c>
      <c r="S19" s="2">
        <v>5840</v>
      </c>
      <c r="T19" s="2">
        <v>1</v>
      </c>
      <c r="U19" s="2">
        <f t="shared" si="4"/>
        <v>8000</v>
      </c>
      <c r="V19" s="2"/>
      <c r="W19" s="2">
        <v>8</v>
      </c>
      <c r="X19" s="2">
        <v>0</v>
      </c>
      <c r="Y19" s="2">
        <v>0</v>
      </c>
    </row>
    <row r="20" spans="2:25">
      <c r="B20" s="3">
        <v>0.79166666666666596</v>
      </c>
      <c r="C20" s="2">
        <v>1.5</v>
      </c>
      <c r="D20" s="2">
        <f t="shared" si="5"/>
        <v>-1330</v>
      </c>
      <c r="E20" s="2">
        <v>0</v>
      </c>
      <c r="F20" s="2">
        <v>1330</v>
      </c>
      <c r="G20" s="2">
        <f t="shared" si="6"/>
        <v>0</v>
      </c>
      <c r="H20" s="2">
        <f t="shared" si="1"/>
        <v>0</v>
      </c>
      <c r="I20" s="2"/>
      <c r="J20" s="2">
        <v>0</v>
      </c>
      <c r="K20" s="2">
        <v>0</v>
      </c>
      <c r="L20" s="2">
        <v>8</v>
      </c>
      <c r="O20" s="3">
        <v>0.79166666666666596</v>
      </c>
      <c r="P20" s="2">
        <v>0.4</v>
      </c>
      <c r="Q20" s="2">
        <f t="shared" si="2"/>
        <v>5070</v>
      </c>
      <c r="R20" s="2">
        <f t="shared" si="3"/>
        <v>5972</v>
      </c>
      <c r="S20" s="2">
        <v>1330</v>
      </c>
      <c r="T20" s="2">
        <v>1</v>
      </c>
      <c r="U20" s="2">
        <f t="shared" si="4"/>
        <v>8000</v>
      </c>
      <c r="V20" s="2"/>
      <c r="W20" s="2">
        <v>8</v>
      </c>
      <c r="X20" s="2">
        <v>0</v>
      </c>
      <c r="Y20" s="2">
        <v>0</v>
      </c>
    </row>
    <row r="21" spans="2:25">
      <c r="B21" s="3">
        <v>0.83333333333333304</v>
      </c>
      <c r="C21" s="2">
        <v>1.5</v>
      </c>
      <c r="D21" s="2">
        <f t="shared" si="5"/>
        <v>-130</v>
      </c>
      <c r="E21" s="2">
        <v>0</v>
      </c>
      <c r="F21" s="2">
        <v>130</v>
      </c>
      <c r="G21" s="2">
        <v>0</v>
      </c>
      <c r="H21" s="2">
        <f t="shared" si="1"/>
        <v>0</v>
      </c>
      <c r="I21" s="2"/>
      <c r="J21" s="2">
        <v>0</v>
      </c>
      <c r="K21" s="2">
        <v>0</v>
      </c>
      <c r="L21" s="2">
        <v>8</v>
      </c>
      <c r="O21" s="3">
        <v>0.83333333333333304</v>
      </c>
      <c r="P21" s="2">
        <v>0.4</v>
      </c>
      <c r="Q21" s="2">
        <f t="shared" si="2"/>
        <v>4670</v>
      </c>
      <c r="R21" s="2">
        <f t="shared" si="3"/>
        <v>4132</v>
      </c>
      <c r="S21" s="2">
        <v>130</v>
      </c>
      <c r="T21" s="2">
        <v>1</v>
      </c>
      <c r="U21" s="2">
        <f t="shared" si="4"/>
        <v>6000</v>
      </c>
      <c r="V21" s="2"/>
      <c r="W21" s="2">
        <v>6</v>
      </c>
      <c r="X21" s="2">
        <v>0</v>
      </c>
      <c r="Y21" s="2">
        <v>2</v>
      </c>
    </row>
    <row r="22" spans="2:25">
      <c r="B22" s="3">
        <v>0.875</v>
      </c>
      <c r="C22" s="2">
        <v>1.5</v>
      </c>
      <c r="D22" s="2">
        <f t="shared" si="5"/>
        <v>0</v>
      </c>
      <c r="E22" s="2">
        <v>0</v>
      </c>
      <c r="F22" s="2">
        <v>0</v>
      </c>
      <c r="G22" s="2">
        <v>1</v>
      </c>
      <c r="H22" s="2">
        <f t="shared" si="1"/>
        <v>0</v>
      </c>
      <c r="I22" s="2"/>
      <c r="J22" s="2">
        <v>0</v>
      </c>
      <c r="K22" s="2">
        <v>0</v>
      </c>
      <c r="L22" s="2">
        <v>8</v>
      </c>
      <c r="O22" s="3">
        <v>0.875</v>
      </c>
      <c r="P22" s="2">
        <v>0.4</v>
      </c>
      <c r="Q22" s="2">
        <f t="shared" si="2"/>
        <v>4000</v>
      </c>
      <c r="R22" s="2">
        <f t="shared" si="3"/>
        <v>3400</v>
      </c>
      <c r="S22" s="2">
        <v>0</v>
      </c>
      <c r="T22" s="2">
        <v>1</v>
      </c>
      <c r="U22" s="2">
        <f t="shared" si="4"/>
        <v>5000</v>
      </c>
      <c r="V22" s="2"/>
      <c r="W22" s="2">
        <v>5</v>
      </c>
      <c r="X22" s="2">
        <v>0</v>
      </c>
      <c r="Y22" s="2">
        <v>3</v>
      </c>
    </row>
    <row r="23" spans="2:25">
      <c r="B23" s="3">
        <v>0.91666666666666596</v>
      </c>
      <c r="C23" s="2">
        <v>0.6</v>
      </c>
      <c r="D23" s="2">
        <f t="shared" si="5"/>
        <v>770</v>
      </c>
      <c r="E23" s="2">
        <f t="shared" si="0"/>
        <v>-462</v>
      </c>
      <c r="F23" s="2">
        <v>3230</v>
      </c>
      <c r="G23" s="2">
        <v>1</v>
      </c>
      <c r="H23" s="2">
        <f t="shared" si="1"/>
        <v>0</v>
      </c>
      <c r="I23" s="2"/>
      <c r="J23" s="2">
        <v>0</v>
      </c>
      <c r="K23" s="2">
        <v>8</v>
      </c>
      <c r="L23" s="2">
        <v>0</v>
      </c>
      <c r="O23" s="3">
        <v>0.91666666666666596</v>
      </c>
      <c r="P23" s="2">
        <v>0.2</v>
      </c>
      <c r="Q23" s="2">
        <f t="shared" si="2"/>
        <v>2270</v>
      </c>
      <c r="R23" s="2">
        <f t="shared" si="3"/>
        <v>4546</v>
      </c>
      <c r="S23" s="2">
        <v>3230</v>
      </c>
      <c r="T23" s="2">
        <v>1</v>
      </c>
      <c r="U23" s="2">
        <f t="shared" si="4"/>
        <v>5000</v>
      </c>
      <c r="V23" s="2"/>
      <c r="W23" s="2">
        <v>5</v>
      </c>
      <c r="X23" s="2">
        <v>3</v>
      </c>
      <c r="Y23" s="2">
        <v>0</v>
      </c>
    </row>
    <row r="24" spans="2:25">
      <c r="B24" s="3">
        <v>0.95833333333333304</v>
      </c>
      <c r="C24" s="2">
        <v>0.6</v>
      </c>
      <c r="D24" s="2">
        <f>J24*800+K24*500-F24</f>
        <v>4590</v>
      </c>
      <c r="E24" s="2">
        <f t="shared" si="0"/>
        <v>5246</v>
      </c>
      <c r="F24" s="2">
        <v>1810</v>
      </c>
      <c r="G24" s="2">
        <v>1</v>
      </c>
      <c r="H24" s="2">
        <f t="shared" si="1"/>
        <v>8000</v>
      </c>
      <c r="I24" s="2"/>
      <c r="J24" s="2">
        <v>8</v>
      </c>
      <c r="K24" s="2">
        <v>0</v>
      </c>
      <c r="L24" s="2">
        <v>0</v>
      </c>
      <c r="O24" s="3">
        <v>0.95833333333333304</v>
      </c>
      <c r="P24" s="2">
        <v>0.2</v>
      </c>
      <c r="Q24" s="2">
        <f t="shared" si="2"/>
        <v>4590</v>
      </c>
      <c r="R24" s="2">
        <f t="shared" si="3"/>
        <v>7082</v>
      </c>
      <c r="S24" s="2">
        <v>1810</v>
      </c>
      <c r="T24" s="2">
        <v>1</v>
      </c>
      <c r="U24" s="2">
        <f t="shared" si="4"/>
        <v>8000</v>
      </c>
      <c r="V24" s="2"/>
      <c r="W24" s="2">
        <v>8</v>
      </c>
      <c r="X24" s="2">
        <v>0</v>
      </c>
      <c r="Y24" s="2">
        <v>0</v>
      </c>
    </row>
    <row r="25" spans="2:25">
      <c r="B25" s="3">
        <v>1</v>
      </c>
      <c r="C25" s="2">
        <v>0.6</v>
      </c>
      <c r="D25" s="2">
        <f>J25*800+K25*500-F25</f>
        <v>5890</v>
      </c>
      <c r="E25" s="2">
        <f t="shared" si="0"/>
        <v>4466</v>
      </c>
      <c r="F25" s="2">
        <v>509.99999999999994</v>
      </c>
      <c r="G25" s="2">
        <v>1</v>
      </c>
      <c r="H25" s="2">
        <f t="shared" si="1"/>
        <v>8000</v>
      </c>
      <c r="I25" s="2"/>
      <c r="J25" s="2">
        <v>8</v>
      </c>
      <c r="K25" s="2">
        <v>0</v>
      </c>
      <c r="L25" s="2">
        <v>0</v>
      </c>
      <c r="O25" s="3">
        <v>1</v>
      </c>
      <c r="P25" s="2">
        <v>0.2</v>
      </c>
      <c r="Q25" s="2">
        <f t="shared" si="2"/>
        <v>5890</v>
      </c>
      <c r="R25" s="2">
        <f t="shared" si="3"/>
        <v>6822</v>
      </c>
      <c r="S25" s="2">
        <v>509.99999999999994</v>
      </c>
      <c r="T25" s="2">
        <v>1</v>
      </c>
      <c r="U25" s="2">
        <f t="shared" si="4"/>
        <v>8000</v>
      </c>
      <c r="V25" s="2"/>
      <c r="W25" s="2">
        <v>8</v>
      </c>
      <c r="X25" s="2">
        <v>0</v>
      </c>
      <c r="Y25" s="2">
        <v>0</v>
      </c>
    </row>
    <row r="26" spans="2:25">
      <c r="B26" s="6" t="s">
        <v>11</v>
      </c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2:25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R27" s="5"/>
    </row>
    <row r="28" spans="2:25">
      <c r="B28" s="6" t="s">
        <v>12</v>
      </c>
      <c r="C28" s="6"/>
      <c r="D28" s="6"/>
      <c r="E28" s="6"/>
      <c r="F28" s="6"/>
      <c r="G28" s="6"/>
      <c r="H28" s="6"/>
      <c r="I28" s="6"/>
      <c r="J28" s="6"/>
      <c r="K28" s="6"/>
      <c r="L28" s="6"/>
      <c r="R28" s="5"/>
    </row>
    <row r="29" spans="2:25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R29" s="5"/>
    </row>
    <row r="30" spans="2:25">
      <c r="B30" s="6" t="s">
        <v>13</v>
      </c>
      <c r="C30" s="6"/>
      <c r="D30" s="6"/>
      <c r="E30" s="6"/>
      <c r="F30" s="6"/>
      <c r="G30" s="6"/>
      <c r="H30" s="6"/>
      <c r="I30" s="6"/>
      <c r="J30" s="6"/>
      <c r="K30" s="6"/>
      <c r="L30" s="6"/>
      <c r="R30" s="5"/>
    </row>
    <row r="31" spans="2:25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R31" s="5"/>
    </row>
    <row r="32" spans="2:25">
      <c r="B32" s="6" t="s">
        <v>15</v>
      </c>
      <c r="C32" s="6"/>
      <c r="D32" s="6"/>
      <c r="E32" s="6"/>
      <c r="F32" s="6"/>
      <c r="G32" s="6"/>
      <c r="H32" s="6"/>
      <c r="I32" s="6"/>
      <c r="J32" s="6"/>
      <c r="K32" s="6"/>
      <c r="L32" s="6"/>
      <c r="R32" s="5"/>
    </row>
    <row r="33" spans="1:25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R33" s="5"/>
    </row>
    <row r="34" spans="1:25">
      <c r="R34" s="5"/>
    </row>
    <row r="35" spans="1:25">
      <c r="R35" s="5"/>
    </row>
    <row r="36" spans="1:25">
      <c r="A36" s="1" t="s">
        <v>17</v>
      </c>
      <c r="B36" s="2" t="s">
        <v>2</v>
      </c>
      <c r="C36" s="2" t="s">
        <v>1</v>
      </c>
      <c r="D36" s="2" t="s">
        <v>16</v>
      </c>
      <c r="E36" s="2" t="s">
        <v>3</v>
      </c>
      <c r="F36" s="2" t="s">
        <v>7</v>
      </c>
      <c r="G36" s="2" t="s">
        <v>5</v>
      </c>
      <c r="H36" s="2" t="s">
        <v>4</v>
      </c>
      <c r="I36" s="2" t="s">
        <v>6</v>
      </c>
      <c r="J36" s="2" t="s">
        <v>14</v>
      </c>
      <c r="K36" s="2" t="s">
        <v>9</v>
      </c>
      <c r="L36" s="2" t="s">
        <v>10</v>
      </c>
      <c r="N36" s="7" t="s">
        <v>18</v>
      </c>
      <c r="O36" s="2" t="s">
        <v>2</v>
      </c>
      <c r="P36" s="2" t="s">
        <v>1</v>
      </c>
      <c r="Q36" s="2" t="s">
        <v>16</v>
      </c>
      <c r="R36" s="2" t="s">
        <v>3</v>
      </c>
      <c r="S36" s="2" t="s">
        <v>7</v>
      </c>
      <c r="T36" s="2" t="s">
        <v>5</v>
      </c>
      <c r="U36" s="2" t="s">
        <v>4</v>
      </c>
      <c r="V36" s="2" t="s">
        <v>6</v>
      </c>
      <c r="W36" s="2" t="s">
        <v>14</v>
      </c>
      <c r="X36" s="2" t="s">
        <v>9</v>
      </c>
      <c r="Y36" s="2" t="s">
        <v>10</v>
      </c>
    </row>
    <row r="37" spans="1:25">
      <c r="A37" s="4">
        <v>-245.09947</v>
      </c>
      <c r="B37" s="3">
        <v>4.1666666666666664E-2</v>
      </c>
      <c r="C37" s="2">
        <v>0.6</v>
      </c>
      <c r="D37" s="2">
        <f>J37*800+K37*500-F37</f>
        <v>2420</v>
      </c>
      <c r="E37" s="2">
        <f>J37*1000-D37*C37</f>
        <v>2548</v>
      </c>
      <c r="F37" s="2">
        <v>780</v>
      </c>
      <c r="G37" s="2">
        <v>1</v>
      </c>
      <c r="H37" s="2">
        <f>J37*1000</f>
        <v>4000</v>
      </c>
      <c r="I37" s="2"/>
      <c r="J37" s="2">
        <v>4</v>
      </c>
      <c r="K37" s="2">
        <v>0</v>
      </c>
      <c r="L37" s="2">
        <v>4</v>
      </c>
      <c r="N37" s="7"/>
      <c r="O37" s="3">
        <v>4.1666666666666664E-2</v>
      </c>
      <c r="P37" s="2">
        <v>0.6</v>
      </c>
      <c r="Q37" s="2">
        <f>W37*800+X37*500-S37</f>
        <v>2420</v>
      </c>
      <c r="R37" s="2">
        <f>W37*1000-Q37*P37</f>
        <v>2548</v>
      </c>
      <c r="S37" s="2">
        <v>780</v>
      </c>
      <c r="T37" s="2">
        <v>1</v>
      </c>
      <c r="U37" s="2">
        <f>W37*1000</f>
        <v>4000</v>
      </c>
      <c r="V37" s="2"/>
      <c r="W37" s="2">
        <v>4</v>
      </c>
      <c r="X37" s="2">
        <v>0</v>
      </c>
      <c r="Y37" s="2">
        <v>4</v>
      </c>
    </row>
    <row r="38" spans="1:25">
      <c r="B38" s="3">
        <v>8.3333333333333301E-2</v>
      </c>
      <c r="C38" s="2">
        <v>0.6</v>
      </c>
      <c r="D38" s="2">
        <f>J38*800+K38*500-F38</f>
        <v>3070</v>
      </c>
      <c r="E38" s="2">
        <f t="shared" ref="E38:E60" si="8">J38*1000-D38*C38</f>
        <v>2158</v>
      </c>
      <c r="F38" s="2">
        <v>1130</v>
      </c>
      <c r="G38" s="2">
        <v>1</v>
      </c>
      <c r="H38" s="2">
        <f t="shared" ref="H38:H60" si="9">J38*1000</f>
        <v>4000</v>
      </c>
      <c r="I38" s="2"/>
      <c r="J38" s="2">
        <v>4</v>
      </c>
      <c r="K38" s="2">
        <v>2</v>
      </c>
      <c r="L38" s="2">
        <v>2</v>
      </c>
      <c r="O38" s="3">
        <v>8.3333333333333301E-2</v>
      </c>
      <c r="P38" s="2">
        <v>0.6</v>
      </c>
      <c r="Q38" s="2">
        <f>W38*800+X38*500-S38</f>
        <v>3070</v>
      </c>
      <c r="R38" s="2">
        <f t="shared" ref="R38:R60" si="10">W38*1000-Q38*P38</f>
        <v>2158</v>
      </c>
      <c r="S38" s="2">
        <v>1130</v>
      </c>
      <c r="T38" s="2">
        <v>1</v>
      </c>
      <c r="U38" s="2">
        <f t="shared" ref="U38:U60" si="11">W38*1000</f>
        <v>4000</v>
      </c>
      <c r="V38" s="2"/>
      <c r="W38" s="2">
        <v>4</v>
      </c>
      <c r="X38" s="2">
        <v>2</v>
      </c>
      <c r="Y38" s="2">
        <v>2</v>
      </c>
    </row>
    <row r="39" spans="1:25">
      <c r="B39" s="3">
        <v>0.125</v>
      </c>
      <c r="C39" s="2">
        <v>0.6</v>
      </c>
      <c r="D39" s="2">
        <f t="shared" ref="D39:D58" si="12">J39*800+K39*500-F39</f>
        <v>3240</v>
      </c>
      <c r="E39" s="2">
        <f t="shared" si="8"/>
        <v>4056</v>
      </c>
      <c r="F39" s="2">
        <v>1560</v>
      </c>
      <c r="G39" s="2">
        <v>1</v>
      </c>
      <c r="H39" s="2">
        <f t="shared" si="9"/>
        <v>6000</v>
      </c>
      <c r="I39" s="2"/>
      <c r="J39" s="2">
        <v>6</v>
      </c>
      <c r="K39" s="2">
        <v>0</v>
      </c>
      <c r="L39" s="2">
        <v>2</v>
      </c>
      <c r="O39" s="3">
        <v>0.125</v>
      </c>
      <c r="P39" s="2">
        <v>0.6</v>
      </c>
      <c r="Q39" s="2">
        <f t="shared" ref="Q39:Q58" si="13">W39*800+X39*500-S39</f>
        <v>3240</v>
      </c>
      <c r="R39" s="2">
        <f t="shared" si="10"/>
        <v>4056</v>
      </c>
      <c r="S39" s="2">
        <v>1560</v>
      </c>
      <c r="T39" s="2">
        <v>1</v>
      </c>
      <c r="U39" s="2">
        <f t="shared" si="11"/>
        <v>6000</v>
      </c>
      <c r="V39" s="2"/>
      <c r="W39" s="2">
        <v>6</v>
      </c>
      <c r="X39" s="2">
        <v>0</v>
      </c>
      <c r="Y39" s="2">
        <v>2</v>
      </c>
    </row>
    <row r="40" spans="1:25">
      <c r="A40" s="1">
        <v>2980</v>
      </c>
      <c r="B40" s="3">
        <v>0.16666666666666699</v>
      </c>
      <c r="C40" s="2">
        <v>0.6</v>
      </c>
      <c r="D40" s="2">
        <f t="shared" si="12"/>
        <v>2920</v>
      </c>
      <c r="E40" s="2">
        <f t="shared" si="8"/>
        <v>4248</v>
      </c>
      <c r="F40" s="2">
        <v>1880</v>
      </c>
      <c r="G40" s="2">
        <v>1</v>
      </c>
      <c r="H40" s="2">
        <f t="shared" si="9"/>
        <v>6000</v>
      </c>
      <c r="I40" s="2"/>
      <c r="J40" s="2">
        <v>6</v>
      </c>
      <c r="K40" s="2">
        <v>0</v>
      </c>
      <c r="L40" s="2">
        <v>2</v>
      </c>
      <c r="O40" s="3">
        <v>0.16666666666666699</v>
      </c>
      <c r="P40" s="2">
        <v>0.6</v>
      </c>
      <c r="Q40" s="2">
        <f t="shared" si="13"/>
        <v>2920</v>
      </c>
      <c r="R40" s="2">
        <f t="shared" si="10"/>
        <v>4248</v>
      </c>
      <c r="S40" s="2">
        <v>1880</v>
      </c>
      <c r="T40" s="2">
        <v>1</v>
      </c>
      <c r="U40" s="2">
        <f t="shared" si="11"/>
        <v>6000</v>
      </c>
      <c r="V40" s="2"/>
      <c r="W40" s="2">
        <v>6</v>
      </c>
      <c r="X40" s="2">
        <v>0</v>
      </c>
      <c r="Y40" s="2">
        <v>2</v>
      </c>
    </row>
    <row r="41" spans="1:25">
      <c r="B41" s="3">
        <v>0.20833333333333401</v>
      </c>
      <c r="C41" s="2">
        <v>0.6</v>
      </c>
      <c r="D41" s="2">
        <f t="shared" si="12"/>
        <v>2560</v>
      </c>
      <c r="E41" s="2">
        <f t="shared" si="8"/>
        <v>4464</v>
      </c>
      <c r="F41" s="2">
        <v>2240</v>
      </c>
      <c r="G41" s="2">
        <v>1</v>
      </c>
      <c r="H41" s="2">
        <f t="shared" si="9"/>
        <v>6000</v>
      </c>
      <c r="I41" s="2"/>
      <c r="J41" s="2">
        <v>6</v>
      </c>
      <c r="K41" s="2">
        <v>0</v>
      </c>
      <c r="L41" s="2">
        <v>2</v>
      </c>
      <c r="O41" s="3">
        <v>0.20833333333333401</v>
      </c>
      <c r="P41" s="2">
        <v>0.6</v>
      </c>
      <c r="Q41" s="2">
        <f t="shared" si="13"/>
        <v>2560</v>
      </c>
      <c r="R41" s="2">
        <f t="shared" si="10"/>
        <v>4464</v>
      </c>
      <c r="S41" s="2">
        <v>2240</v>
      </c>
      <c r="T41" s="2">
        <v>1</v>
      </c>
      <c r="U41" s="2">
        <f t="shared" si="11"/>
        <v>6000</v>
      </c>
      <c r="V41" s="2"/>
      <c r="W41" s="2">
        <v>6</v>
      </c>
      <c r="X41" s="2">
        <v>0</v>
      </c>
      <c r="Y41" s="2">
        <v>2</v>
      </c>
    </row>
    <row r="42" spans="1:25">
      <c r="B42" s="3">
        <v>0.25</v>
      </c>
      <c r="C42" s="2">
        <v>0.6</v>
      </c>
      <c r="D42" s="2">
        <f t="shared" si="12"/>
        <v>2660</v>
      </c>
      <c r="E42" s="2">
        <f t="shared" si="8"/>
        <v>4404</v>
      </c>
      <c r="F42" s="2">
        <v>2640</v>
      </c>
      <c r="G42" s="2">
        <v>1</v>
      </c>
      <c r="H42" s="2">
        <f t="shared" si="9"/>
        <v>6000</v>
      </c>
      <c r="I42" s="2"/>
      <c r="J42" s="2">
        <v>6</v>
      </c>
      <c r="K42" s="2">
        <v>1</v>
      </c>
      <c r="L42" s="2">
        <v>1</v>
      </c>
      <c r="O42" s="3">
        <v>0.25</v>
      </c>
      <c r="P42" s="2">
        <v>0.6</v>
      </c>
      <c r="Q42" s="2">
        <f t="shared" si="13"/>
        <v>2660</v>
      </c>
      <c r="R42" s="2">
        <f t="shared" si="10"/>
        <v>4404</v>
      </c>
      <c r="S42" s="2">
        <v>2640</v>
      </c>
      <c r="T42" s="2">
        <v>1</v>
      </c>
      <c r="U42" s="2">
        <f t="shared" si="11"/>
        <v>6000</v>
      </c>
      <c r="V42" s="2"/>
      <c r="W42" s="2">
        <v>6</v>
      </c>
      <c r="X42" s="2">
        <v>1</v>
      </c>
      <c r="Y42" s="2">
        <v>1</v>
      </c>
    </row>
    <row r="43" spans="1:25">
      <c r="B43" s="3">
        <v>0.29166666666666702</v>
      </c>
      <c r="C43" s="2">
        <v>0.6</v>
      </c>
      <c r="D43" s="2">
        <f t="shared" si="12"/>
        <v>2189.9999999999995</v>
      </c>
      <c r="E43" s="2">
        <f t="shared" si="8"/>
        <v>5686</v>
      </c>
      <c r="F43" s="2">
        <v>3410.0000000000005</v>
      </c>
      <c r="G43" s="2">
        <v>1</v>
      </c>
      <c r="H43" s="2">
        <f t="shared" si="9"/>
        <v>7000</v>
      </c>
      <c r="I43" s="2"/>
      <c r="J43" s="2">
        <v>7</v>
      </c>
      <c r="K43" s="2">
        <v>0</v>
      </c>
      <c r="L43" s="2">
        <v>1</v>
      </c>
      <c r="O43" s="3">
        <v>0.29166666666666702</v>
      </c>
      <c r="P43" s="2">
        <v>0.6</v>
      </c>
      <c r="Q43" s="2">
        <f t="shared" si="13"/>
        <v>2189.9999999999995</v>
      </c>
      <c r="R43" s="2">
        <f t="shared" si="10"/>
        <v>5686</v>
      </c>
      <c r="S43" s="2">
        <v>3410.0000000000005</v>
      </c>
      <c r="T43" s="2">
        <v>1</v>
      </c>
      <c r="U43" s="2">
        <f t="shared" si="11"/>
        <v>7000</v>
      </c>
      <c r="V43" s="2"/>
      <c r="W43" s="2">
        <v>7</v>
      </c>
      <c r="X43" s="2">
        <v>0</v>
      </c>
      <c r="Y43" s="2">
        <v>1</v>
      </c>
    </row>
    <row r="44" spans="1:25">
      <c r="B44" s="3">
        <v>0.33333333333333298</v>
      </c>
      <c r="C44" s="2">
        <v>0.6</v>
      </c>
      <c r="D44" s="2">
        <f t="shared" si="12"/>
        <v>1830</v>
      </c>
      <c r="E44" s="2">
        <f t="shared" si="8"/>
        <v>5902</v>
      </c>
      <c r="F44" s="2">
        <v>4270</v>
      </c>
      <c r="G44" s="2">
        <v>1</v>
      </c>
      <c r="H44" s="2">
        <f t="shared" si="9"/>
        <v>7000</v>
      </c>
      <c r="I44" s="2"/>
      <c r="J44" s="2">
        <v>7</v>
      </c>
      <c r="K44" s="2">
        <v>1</v>
      </c>
      <c r="L44" s="2">
        <v>1</v>
      </c>
      <c r="O44" s="3">
        <v>0.33333333333333298</v>
      </c>
      <c r="P44" s="2">
        <v>0.6</v>
      </c>
      <c r="Q44" s="2">
        <f t="shared" si="13"/>
        <v>1830</v>
      </c>
      <c r="R44" s="2">
        <f t="shared" si="10"/>
        <v>5902</v>
      </c>
      <c r="S44" s="2">
        <v>4270</v>
      </c>
      <c r="T44" s="2">
        <v>1</v>
      </c>
      <c r="U44" s="2">
        <f t="shared" si="11"/>
        <v>7000</v>
      </c>
      <c r="V44" s="2"/>
      <c r="W44" s="2">
        <v>7</v>
      </c>
      <c r="X44" s="2">
        <v>1</v>
      </c>
      <c r="Y44" s="2">
        <v>1</v>
      </c>
    </row>
    <row r="45" spans="1:25">
      <c r="B45" s="3">
        <v>0.375</v>
      </c>
      <c r="C45" s="2">
        <v>0.6</v>
      </c>
      <c r="D45" s="2">
        <f t="shared" si="12"/>
        <v>1110</v>
      </c>
      <c r="E45" s="2">
        <f t="shared" si="8"/>
        <v>7334</v>
      </c>
      <c r="F45" s="2">
        <v>5290</v>
      </c>
      <c r="G45" s="2">
        <v>1</v>
      </c>
      <c r="H45" s="2">
        <f t="shared" si="9"/>
        <v>8000</v>
      </c>
      <c r="I45" s="2"/>
      <c r="J45" s="2">
        <v>8</v>
      </c>
      <c r="K45" s="2">
        <v>0</v>
      </c>
      <c r="L45" s="2">
        <v>0</v>
      </c>
      <c r="O45" s="3">
        <v>0.375</v>
      </c>
      <c r="P45" s="2">
        <v>0.6</v>
      </c>
      <c r="Q45" s="2">
        <f t="shared" si="13"/>
        <v>1110</v>
      </c>
      <c r="R45" s="2">
        <f t="shared" si="10"/>
        <v>7334</v>
      </c>
      <c r="S45" s="2">
        <v>5290</v>
      </c>
      <c r="T45" s="2">
        <v>1</v>
      </c>
      <c r="U45" s="2">
        <f t="shared" si="11"/>
        <v>8000</v>
      </c>
      <c r="V45" s="2"/>
      <c r="W45" s="2">
        <v>8</v>
      </c>
      <c r="X45" s="2">
        <v>0</v>
      </c>
      <c r="Y45" s="2">
        <v>0</v>
      </c>
    </row>
    <row r="46" spans="1:25">
      <c r="B46" s="3">
        <v>0.41666666666666702</v>
      </c>
      <c r="C46" s="2">
        <v>0.6</v>
      </c>
      <c r="D46" s="2">
        <f t="shared" si="12"/>
        <v>-20</v>
      </c>
      <c r="E46" s="2">
        <v>8000</v>
      </c>
      <c r="F46" s="2">
        <v>6420</v>
      </c>
      <c r="G46" s="2">
        <f>(F46+D46)/F46</f>
        <v>0.99688473520249221</v>
      </c>
      <c r="H46" s="2">
        <f t="shared" si="9"/>
        <v>8000</v>
      </c>
      <c r="I46" s="2"/>
      <c r="J46" s="2">
        <v>8</v>
      </c>
      <c r="K46" s="2">
        <v>0</v>
      </c>
      <c r="L46" s="2">
        <v>0</v>
      </c>
      <c r="O46" s="3">
        <v>0.41666666666666702</v>
      </c>
      <c r="P46" s="2">
        <v>0.6</v>
      </c>
      <c r="Q46" s="2">
        <f t="shared" si="13"/>
        <v>-20</v>
      </c>
      <c r="R46" s="2">
        <v>8000</v>
      </c>
      <c r="S46" s="2">
        <v>6420</v>
      </c>
      <c r="T46" s="2">
        <f>(S46+Q46)/S46</f>
        <v>0.99688473520249221</v>
      </c>
      <c r="U46" s="2">
        <f t="shared" si="11"/>
        <v>8000</v>
      </c>
      <c r="V46" s="2"/>
      <c r="W46" s="2">
        <v>8</v>
      </c>
      <c r="X46" s="2">
        <v>0</v>
      </c>
      <c r="Y46" s="2">
        <v>0</v>
      </c>
    </row>
    <row r="47" spans="1:25">
      <c r="B47" s="3">
        <v>0.45833333333333298</v>
      </c>
      <c r="C47" s="2">
        <v>0.6</v>
      </c>
      <c r="D47" s="2">
        <f t="shared" si="12"/>
        <v>-640</v>
      </c>
      <c r="E47" s="2">
        <v>8000</v>
      </c>
      <c r="F47" s="2">
        <v>7040</v>
      </c>
      <c r="G47" s="2">
        <f t="shared" ref="G47:G54" si="14">(F47+D47)/F47</f>
        <v>0.90909090909090906</v>
      </c>
      <c r="H47" s="2">
        <f t="shared" si="9"/>
        <v>8000</v>
      </c>
      <c r="I47" s="2"/>
      <c r="J47" s="2">
        <v>8</v>
      </c>
      <c r="K47" s="2">
        <v>0</v>
      </c>
      <c r="L47" s="2">
        <v>0</v>
      </c>
      <c r="O47" s="3">
        <v>0.45833333333333298</v>
      </c>
      <c r="P47" s="2">
        <v>0.6</v>
      </c>
      <c r="Q47" s="2">
        <f t="shared" si="13"/>
        <v>-640</v>
      </c>
      <c r="R47" s="2">
        <v>8000</v>
      </c>
      <c r="S47" s="2">
        <v>7040</v>
      </c>
      <c r="T47" s="2">
        <f t="shared" ref="T47:T48" si="15">(S47+Q47)/S47</f>
        <v>0.90909090909090906</v>
      </c>
      <c r="U47" s="2">
        <f t="shared" si="11"/>
        <v>8000</v>
      </c>
      <c r="V47" s="2"/>
      <c r="W47" s="2">
        <v>8</v>
      </c>
      <c r="X47" s="2">
        <v>0</v>
      </c>
      <c r="Y47" s="2">
        <v>0</v>
      </c>
    </row>
    <row r="48" spans="1:25">
      <c r="B48" s="3">
        <v>0.5</v>
      </c>
      <c r="C48" s="2">
        <v>0.6</v>
      </c>
      <c r="D48" s="2">
        <f t="shared" si="12"/>
        <v>-330</v>
      </c>
      <c r="E48" s="2">
        <v>8000</v>
      </c>
      <c r="F48" s="2">
        <v>6730</v>
      </c>
      <c r="G48" s="2">
        <f t="shared" si="14"/>
        <v>0.95096582466567603</v>
      </c>
      <c r="H48" s="2">
        <f t="shared" si="9"/>
        <v>8000</v>
      </c>
      <c r="I48" s="2"/>
      <c r="J48" s="2">
        <v>8</v>
      </c>
      <c r="K48" s="2">
        <v>0</v>
      </c>
      <c r="L48" s="2">
        <v>0</v>
      </c>
      <c r="O48" s="3">
        <v>0.5</v>
      </c>
      <c r="P48" s="2">
        <v>0.6</v>
      </c>
      <c r="Q48" s="2">
        <f t="shared" si="13"/>
        <v>-330</v>
      </c>
      <c r="R48" s="2">
        <v>8000</v>
      </c>
      <c r="S48" s="2">
        <v>6730</v>
      </c>
      <c r="T48" s="2">
        <f t="shared" si="15"/>
        <v>0.95096582466567603</v>
      </c>
      <c r="U48" s="2">
        <f t="shared" si="11"/>
        <v>8000</v>
      </c>
      <c r="V48" s="2"/>
      <c r="W48" s="2">
        <v>8</v>
      </c>
      <c r="X48" s="2">
        <v>0</v>
      </c>
      <c r="Y48" s="2">
        <v>0</v>
      </c>
    </row>
    <row r="49" spans="1:25">
      <c r="B49" s="3">
        <v>0.54166666666666696</v>
      </c>
      <c r="C49" s="2">
        <v>0.6</v>
      </c>
      <c r="D49" s="2">
        <f t="shared" si="12"/>
        <v>560</v>
      </c>
      <c r="E49" s="2">
        <f t="shared" si="8"/>
        <v>7664</v>
      </c>
      <c r="F49" s="2">
        <v>5840</v>
      </c>
      <c r="G49" s="2">
        <v>1</v>
      </c>
      <c r="H49" s="2">
        <f t="shared" si="9"/>
        <v>8000</v>
      </c>
      <c r="I49" s="2"/>
      <c r="J49" s="2">
        <v>8</v>
      </c>
      <c r="K49" s="2">
        <v>0</v>
      </c>
      <c r="L49" s="2">
        <v>0</v>
      </c>
      <c r="O49" s="3">
        <v>0.54166666666666696</v>
      </c>
      <c r="P49" s="2">
        <v>0.2</v>
      </c>
      <c r="Q49" s="2">
        <f t="shared" si="13"/>
        <v>560</v>
      </c>
      <c r="R49" s="2">
        <f t="shared" si="10"/>
        <v>7888</v>
      </c>
      <c r="S49" s="2">
        <v>5840</v>
      </c>
      <c r="T49" s="2">
        <v>1</v>
      </c>
      <c r="U49" s="2">
        <f t="shared" si="11"/>
        <v>8000</v>
      </c>
      <c r="V49" s="2"/>
      <c r="W49" s="2">
        <v>8</v>
      </c>
      <c r="X49" s="2">
        <v>0</v>
      </c>
      <c r="Y49" s="2">
        <v>0</v>
      </c>
    </row>
    <row r="50" spans="1:25">
      <c r="B50" s="3">
        <v>0.58333333333333304</v>
      </c>
      <c r="C50" s="2">
        <v>0.6</v>
      </c>
      <c r="D50" s="2">
        <f t="shared" si="12"/>
        <v>-100</v>
      </c>
      <c r="E50" s="2">
        <v>6000</v>
      </c>
      <c r="F50" s="2">
        <v>4900</v>
      </c>
      <c r="G50" s="2">
        <f t="shared" si="14"/>
        <v>0.97959183673469385</v>
      </c>
      <c r="H50" s="2">
        <f t="shared" si="9"/>
        <v>6000</v>
      </c>
      <c r="I50" s="2"/>
      <c r="J50" s="2">
        <v>6</v>
      </c>
      <c r="K50" s="2">
        <v>0</v>
      </c>
      <c r="L50" s="2">
        <v>2</v>
      </c>
      <c r="O50" s="3">
        <v>0.58333333333333304</v>
      </c>
      <c r="P50" s="2">
        <v>0.2</v>
      </c>
      <c r="Q50" s="2">
        <f t="shared" si="13"/>
        <v>1500</v>
      </c>
      <c r="R50" s="2">
        <f t="shared" si="10"/>
        <v>7700</v>
      </c>
      <c r="S50" s="2">
        <v>4900</v>
      </c>
      <c r="T50" s="2">
        <v>1</v>
      </c>
      <c r="U50" s="2">
        <f t="shared" si="11"/>
        <v>8000</v>
      </c>
      <c r="V50" s="2"/>
      <c r="W50" s="2">
        <v>8</v>
      </c>
      <c r="X50" s="2">
        <v>0</v>
      </c>
      <c r="Y50" s="2">
        <v>0</v>
      </c>
    </row>
    <row r="51" spans="1:25">
      <c r="B51" s="3">
        <v>0.625</v>
      </c>
      <c r="C51" s="2">
        <v>0.6</v>
      </c>
      <c r="D51" s="2">
        <f t="shared" si="12"/>
        <v>390</v>
      </c>
      <c r="E51" s="2">
        <f t="shared" si="8"/>
        <v>5766</v>
      </c>
      <c r="F51" s="2">
        <v>4410</v>
      </c>
      <c r="G51" s="2">
        <v>1</v>
      </c>
      <c r="H51" s="2">
        <f t="shared" si="9"/>
        <v>6000</v>
      </c>
      <c r="I51" s="2"/>
      <c r="J51" s="2">
        <v>6</v>
      </c>
      <c r="K51" s="2">
        <v>0</v>
      </c>
      <c r="L51" s="2">
        <v>2</v>
      </c>
      <c r="O51" s="3">
        <v>0.625</v>
      </c>
      <c r="P51" s="2">
        <v>0.2</v>
      </c>
      <c r="Q51" s="2">
        <f t="shared" si="13"/>
        <v>1990</v>
      </c>
      <c r="R51" s="2">
        <f t="shared" si="10"/>
        <v>7602</v>
      </c>
      <c r="S51" s="2">
        <v>4410</v>
      </c>
      <c r="T51" s="2">
        <v>1</v>
      </c>
      <c r="U51" s="2">
        <f t="shared" si="11"/>
        <v>8000</v>
      </c>
      <c r="V51" s="2"/>
      <c r="W51" s="2">
        <v>8</v>
      </c>
      <c r="X51" s="2">
        <v>0</v>
      </c>
      <c r="Y51" s="2">
        <v>0</v>
      </c>
    </row>
    <row r="52" spans="1:25">
      <c r="B52" s="3">
        <v>0.66666666666666696</v>
      </c>
      <c r="C52" s="2">
        <v>0.6</v>
      </c>
      <c r="D52" s="2">
        <f t="shared" si="12"/>
        <v>600</v>
      </c>
      <c r="E52" s="2">
        <f t="shared" si="8"/>
        <v>5640</v>
      </c>
      <c r="F52" s="2">
        <v>4200</v>
      </c>
      <c r="G52" s="2">
        <v>1</v>
      </c>
      <c r="H52" s="2">
        <f t="shared" si="9"/>
        <v>6000</v>
      </c>
      <c r="I52" s="2"/>
      <c r="J52" s="2">
        <v>6</v>
      </c>
      <c r="K52" s="2">
        <v>0</v>
      </c>
      <c r="L52" s="2">
        <v>2</v>
      </c>
      <c r="O52" s="3">
        <v>0.66666666666666696</v>
      </c>
      <c r="P52" s="2">
        <v>0.2</v>
      </c>
      <c r="Q52" s="2">
        <f t="shared" si="13"/>
        <v>2200</v>
      </c>
      <c r="R52" s="2">
        <f t="shared" si="10"/>
        <v>7560</v>
      </c>
      <c r="S52" s="2">
        <v>4200</v>
      </c>
      <c r="T52" s="2">
        <v>1</v>
      </c>
      <c r="U52" s="2">
        <f t="shared" si="11"/>
        <v>8000</v>
      </c>
      <c r="V52" s="2"/>
      <c r="W52" s="2">
        <v>8</v>
      </c>
      <c r="X52" s="2">
        <v>0</v>
      </c>
      <c r="Y52" s="2">
        <v>0</v>
      </c>
    </row>
    <row r="53" spans="1:25">
      <c r="B53" s="3">
        <v>0.70833333333333304</v>
      </c>
      <c r="C53" s="2">
        <v>0.6</v>
      </c>
      <c r="D53" s="2">
        <f t="shared" si="12"/>
        <v>770</v>
      </c>
      <c r="E53" s="2">
        <f t="shared" si="8"/>
        <v>4538</v>
      </c>
      <c r="F53" s="2">
        <v>3230</v>
      </c>
      <c r="G53" s="2">
        <v>1</v>
      </c>
      <c r="H53" s="2">
        <f t="shared" si="9"/>
        <v>5000</v>
      </c>
      <c r="I53" s="2"/>
      <c r="J53" s="2">
        <v>5</v>
      </c>
      <c r="K53" s="2">
        <v>0</v>
      </c>
      <c r="L53" s="2">
        <v>3</v>
      </c>
      <c r="O53" s="3">
        <v>0.70833333333333304</v>
      </c>
      <c r="P53" s="2">
        <v>0.2</v>
      </c>
      <c r="Q53" s="2">
        <f t="shared" si="13"/>
        <v>3170</v>
      </c>
      <c r="R53" s="2">
        <f t="shared" si="10"/>
        <v>7366</v>
      </c>
      <c r="S53" s="2">
        <v>3230</v>
      </c>
      <c r="T53" s="2">
        <v>1</v>
      </c>
      <c r="U53" s="2">
        <f t="shared" si="11"/>
        <v>8000</v>
      </c>
      <c r="V53" s="2"/>
      <c r="W53" s="2">
        <v>8</v>
      </c>
      <c r="X53" s="2">
        <v>0</v>
      </c>
      <c r="Y53" s="2">
        <v>0</v>
      </c>
    </row>
    <row r="54" spans="1:25">
      <c r="B54" s="3">
        <v>0.75</v>
      </c>
      <c r="C54" s="2">
        <v>0.6</v>
      </c>
      <c r="D54" s="2">
        <f t="shared" si="12"/>
        <v>-340</v>
      </c>
      <c r="E54" s="2">
        <v>5000</v>
      </c>
      <c r="F54" s="2">
        <v>5840</v>
      </c>
      <c r="G54" s="2">
        <f t="shared" si="14"/>
        <v>0.94178082191780821</v>
      </c>
      <c r="H54" s="2">
        <f t="shared" si="9"/>
        <v>5000</v>
      </c>
      <c r="I54" s="2"/>
      <c r="J54" s="2">
        <v>5</v>
      </c>
      <c r="K54" s="2">
        <v>3</v>
      </c>
      <c r="L54" s="2">
        <v>0</v>
      </c>
      <c r="O54" s="3">
        <v>0.75</v>
      </c>
      <c r="P54" s="2">
        <v>0.2</v>
      </c>
      <c r="Q54" s="2">
        <f t="shared" si="13"/>
        <v>560</v>
      </c>
      <c r="R54" s="2">
        <f t="shared" si="10"/>
        <v>7888</v>
      </c>
      <c r="S54" s="2">
        <v>5840</v>
      </c>
      <c r="T54" s="2">
        <v>1</v>
      </c>
      <c r="U54" s="2">
        <f t="shared" si="11"/>
        <v>8000</v>
      </c>
      <c r="V54" s="2"/>
      <c r="W54" s="2">
        <v>8</v>
      </c>
      <c r="X54" s="2">
        <v>0</v>
      </c>
      <c r="Y54" s="2">
        <v>0</v>
      </c>
    </row>
    <row r="55" spans="1:25">
      <c r="B55" s="3">
        <v>0.79166666666666596</v>
      </c>
      <c r="C55" s="2">
        <v>0.6</v>
      </c>
      <c r="D55" s="2">
        <f t="shared" si="12"/>
        <v>1870</v>
      </c>
      <c r="E55" s="2">
        <f t="shared" si="8"/>
        <v>2878</v>
      </c>
      <c r="F55" s="2">
        <v>1330</v>
      </c>
      <c r="G55" s="2">
        <v>1</v>
      </c>
      <c r="H55" s="2">
        <f t="shared" si="9"/>
        <v>4000</v>
      </c>
      <c r="I55" s="2"/>
      <c r="J55" s="2">
        <v>4</v>
      </c>
      <c r="K55" s="2">
        <v>0</v>
      </c>
      <c r="L55" s="2">
        <v>4</v>
      </c>
      <c r="O55" s="3">
        <v>0.79166666666666596</v>
      </c>
      <c r="P55" s="2">
        <v>0.4</v>
      </c>
      <c r="Q55" s="2">
        <f t="shared" si="13"/>
        <v>5070</v>
      </c>
      <c r="R55" s="2">
        <f t="shared" si="10"/>
        <v>5972</v>
      </c>
      <c r="S55" s="2">
        <v>1330</v>
      </c>
      <c r="T55" s="2">
        <v>1</v>
      </c>
      <c r="U55" s="2">
        <f t="shared" si="11"/>
        <v>8000</v>
      </c>
      <c r="V55" s="2"/>
      <c r="W55" s="2">
        <v>8</v>
      </c>
      <c r="X55" s="2">
        <v>0</v>
      </c>
      <c r="Y55" s="2">
        <v>0</v>
      </c>
    </row>
    <row r="56" spans="1:25">
      <c r="B56" s="3">
        <v>0.83333333333333304</v>
      </c>
      <c r="C56" s="2">
        <v>0.6</v>
      </c>
      <c r="D56" s="2">
        <f t="shared" si="12"/>
        <v>2270</v>
      </c>
      <c r="E56" s="2">
        <f t="shared" si="8"/>
        <v>1638</v>
      </c>
      <c r="F56" s="2">
        <v>130</v>
      </c>
      <c r="G56" s="2">
        <v>1</v>
      </c>
      <c r="H56" s="2">
        <f t="shared" si="9"/>
        <v>3000</v>
      </c>
      <c r="I56" s="2"/>
      <c r="J56" s="2">
        <v>3</v>
      </c>
      <c r="K56" s="2">
        <v>0</v>
      </c>
      <c r="L56" s="2">
        <v>5</v>
      </c>
      <c r="O56" s="3">
        <v>0.83333333333333304</v>
      </c>
      <c r="P56" s="2">
        <v>0.4</v>
      </c>
      <c r="Q56" s="2">
        <f t="shared" si="13"/>
        <v>6270</v>
      </c>
      <c r="R56" s="2">
        <f t="shared" si="10"/>
        <v>5492</v>
      </c>
      <c r="S56" s="2">
        <v>130</v>
      </c>
      <c r="T56" s="2">
        <v>1</v>
      </c>
      <c r="U56" s="2">
        <f t="shared" si="11"/>
        <v>8000</v>
      </c>
      <c r="V56" s="2"/>
      <c r="W56" s="2">
        <v>8</v>
      </c>
      <c r="X56" s="2">
        <v>0</v>
      </c>
      <c r="Y56" s="2">
        <v>0</v>
      </c>
    </row>
    <row r="57" spans="1:25">
      <c r="B57" s="3">
        <v>0.875</v>
      </c>
      <c r="C57" s="2">
        <v>0.6</v>
      </c>
      <c r="D57" s="2">
        <f t="shared" si="12"/>
        <v>0</v>
      </c>
      <c r="E57" s="2">
        <f t="shared" si="8"/>
        <v>0</v>
      </c>
      <c r="F57" s="2">
        <v>0</v>
      </c>
      <c r="G57" s="2">
        <v>1</v>
      </c>
      <c r="H57" s="2">
        <f t="shared" si="9"/>
        <v>0</v>
      </c>
      <c r="I57" s="2"/>
      <c r="J57" s="2">
        <v>0</v>
      </c>
      <c r="K57" s="2">
        <v>0</v>
      </c>
      <c r="L57" s="2">
        <v>8</v>
      </c>
      <c r="O57" s="3">
        <v>0.875</v>
      </c>
      <c r="P57" s="2">
        <v>0.4</v>
      </c>
      <c r="Q57" s="2">
        <f t="shared" si="13"/>
        <v>6400</v>
      </c>
      <c r="R57" s="2">
        <f t="shared" si="10"/>
        <v>5440</v>
      </c>
      <c r="S57" s="2">
        <v>0</v>
      </c>
      <c r="T57" s="2">
        <v>1</v>
      </c>
      <c r="U57" s="2">
        <f t="shared" si="11"/>
        <v>8000</v>
      </c>
      <c r="V57" s="2"/>
      <c r="W57" s="2">
        <v>8</v>
      </c>
      <c r="X57" s="2">
        <v>0</v>
      </c>
      <c r="Y57" s="2">
        <v>0</v>
      </c>
    </row>
    <row r="58" spans="1:25">
      <c r="B58" s="3">
        <v>0.91666666666666596</v>
      </c>
      <c r="C58" s="2">
        <v>0.6</v>
      </c>
      <c r="D58" s="2">
        <f t="shared" si="12"/>
        <v>770</v>
      </c>
      <c r="E58" s="2">
        <f t="shared" si="8"/>
        <v>-462</v>
      </c>
      <c r="F58" s="2">
        <v>3230</v>
      </c>
      <c r="G58" s="2">
        <v>1</v>
      </c>
      <c r="H58" s="2">
        <f t="shared" si="9"/>
        <v>0</v>
      </c>
      <c r="I58" s="2"/>
      <c r="J58" s="2">
        <v>0</v>
      </c>
      <c r="K58" s="2">
        <v>8</v>
      </c>
      <c r="L58" s="2">
        <v>0</v>
      </c>
      <c r="O58" s="3">
        <v>0.91666666666666596</v>
      </c>
      <c r="P58" s="2">
        <v>0.4</v>
      </c>
      <c r="Q58" s="2">
        <f t="shared" si="13"/>
        <v>3170</v>
      </c>
      <c r="R58" s="2">
        <f t="shared" si="10"/>
        <v>6732</v>
      </c>
      <c r="S58" s="2">
        <v>3230</v>
      </c>
      <c r="T58" s="2">
        <v>1</v>
      </c>
      <c r="U58" s="2">
        <f t="shared" si="11"/>
        <v>8000</v>
      </c>
      <c r="V58" s="2"/>
      <c r="W58" s="2">
        <v>8</v>
      </c>
      <c r="X58" s="2">
        <v>0</v>
      </c>
      <c r="Y58" s="2">
        <v>0</v>
      </c>
    </row>
    <row r="59" spans="1:25">
      <c r="B59" s="3">
        <v>0.95833333333333304</v>
      </c>
      <c r="C59" s="2">
        <v>0.6</v>
      </c>
      <c r="D59" s="2">
        <f>J59*800+K59*500-F59</f>
        <v>2990</v>
      </c>
      <c r="E59" s="2">
        <f t="shared" si="8"/>
        <v>4206</v>
      </c>
      <c r="F59" s="2">
        <v>1810</v>
      </c>
      <c r="G59" s="2">
        <v>1</v>
      </c>
      <c r="H59" s="2">
        <f t="shared" si="9"/>
        <v>6000</v>
      </c>
      <c r="I59" s="2"/>
      <c r="J59" s="2">
        <v>6</v>
      </c>
      <c r="K59" s="2">
        <v>0</v>
      </c>
      <c r="L59" s="2">
        <v>2</v>
      </c>
      <c r="O59" s="3">
        <v>0.95833333333333304</v>
      </c>
      <c r="P59" s="2">
        <v>0.3</v>
      </c>
      <c r="Q59" s="2">
        <f>W59*800+X59*500-S59</f>
        <v>4590</v>
      </c>
      <c r="R59" s="2">
        <f t="shared" si="10"/>
        <v>6623</v>
      </c>
      <c r="S59" s="2">
        <v>1810</v>
      </c>
      <c r="T59" s="2">
        <v>1</v>
      </c>
      <c r="U59" s="2">
        <f t="shared" si="11"/>
        <v>8000</v>
      </c>
      <c r="V59" s="2"/>
      <c r="W59" s="2">
        <v>8</v>
      </c>
      <c r="X59" s="2">
        <v>0</v>
      </c>
      <c r="Y59" s="2">
        <v>0</v>
      </c>
    </row>
    <row r="60" spans="1:25">
      <c r="B60" s="3">
        <v>1</v>
      </c>
      <c r="C60" s="2">
        <v>0.6</v>
      </c>
      <c r="D60" s="2">
        <f>J60*800+K60*500-F60</f>
        <v>3490</v>
      </c>
      <c r="E60" s="2">
        <f t="shared" si="8"/>
        <v>2906</v>
      </c>
      <c r="F60" s="2">
        <v>509.99999999999994</v>
      </c>
      <c r="G60" s="2">
        <v>1</v>
      </c>
      <c r="H60" s="2">
        <f t="shared" si="9"/>
        <v>5000</v>
      </c>
      <c r="I60" s="2"/>
      <c r="J60" s="2">
        <v>5</v>
      </c>
      <c r="K60" s="2">
        <v>0</v>
      </c>
      <c r="L60" s="2">
        <v>3</v>
      </c>
      <c r="O60" s="3">
        <v>1</v>
      </c>
      <c r="P60" s="2">
        <v>0.3</v>
      </c>
      <c r="Q60" s="2">
        <f>W60*800+X60*500-S60</f>
        <v>5890</v>
      </c>
      <c r="R60" s="2">
        <f t="shared" si="10"/>
        <v>6233</v>
      </c>
      <c r="S60" s="2">
        <v>509.99999999999994</v>
      </c>
      <c r="T60" s="2">
        <v>1</v>
      </c>
      <c r="U60" s="2">
        <f t="shared" si="11"/>
        <v>8000</v>
      </c>
      <c r="V60" s="2"/>
      <c r="W60" s="2">
        <v>8</v>
      </c>
      <c r="X60" s="2">
        <v>0</v>
      </c>
      <c r="Y60" s="2">
        <v>0</v>
      </c>
    </row>
    <row r="63" spans="1:25">
      <c r="A63" s="1" t="s">
        <v>19</v>
      </c>
      <c r="B63" s="2" t="s">
        <v>2</v>
      </c>
      <c r="C63" s="2" t="s">
        <v>1</v>
      </c>
      <c r="D63" s="2" t="s">
        <v>16</v>
      </c>
      <c r="E63" s="2" t="s">
        <v>3</v>
      </c>
      <c r="F63" s="2" t="s">
        <v>7</v>
      </c>
      <c r="G63" s="2" t="s">
        <v>5</v>
      </c>
      <c r="H63" s="2" t="s">
        <v>4</v>
      </c>
      <c r="I63" s="2" t="s">
        <v>6</v>
      </c>
      <c r="J63" s="2" t="s">
        <v>14</v>
      </c>
      <c r="K63" s="2" t="s">
        <v>9</v>
      </c>
      <c r="L63" s="2" t="s">
        <v>10</v>
      </c>
      <c r="N63" s="1" t="s">
        <v>20</v>
      </c>
      <c r="O63" s="2" t="s">
        <v>2</v>
      </c>
      <c r="P63" s="2" t="s">
        <v>1</v>
      </c>
      <c r="Q63" s="2" t="s">
        <v>16</v>
      </c>
      <c r="R63" s="2" t="s">
        <v>3</v>
      </c>
      <c r="S63" s="2" t="s">
        <v>7</v>
      </c>
      <c r="T63" s="2" t="s">
        <v>5</v>
      </c>
      <c r="U63" s="2" t="s">
        <v>4</v>
      </c>
      <c r="V63" s="2" t="s">
        <v>6</v>
      </c>
      <c r="W63" s="2" t="s">
        <v>14</v>
      </c>
      <c r="X63" s="2" t="s">
        <v>9</v>
      </c>
      <c r="Y63" s="2" t="s">
        <v>10</v>
      </c>
    </row>
    <row r="64" spans="1:25">
      <c r="B64" s="3">
        <v>4.1666666666666664E-2</v>
      </c>
      <c r="C64" s="2">
        <v>0.2</v>
      </c>
      <c r="D64" s="2">
        <f>J64*800+K64*500-F64</f>
        <v>4420</v>
      </c>
      <c r="E64" s="2">
        <f>J64*1000-D64*C64</f>
        <v>3116</v>
      </c>
      <c r="F64" s="2">
        <v>780</v>
      </c>
      <c r="G64" s="2">
        <v>1</v>
      </c>
      <c r="H64" s="2">
        <f>J64*1000</f>
        <v>4000</v>
      </c>
      <c r="I64" s="2"/>
      <c r="J64" s="2">
        <v>4</v>
      </c>
      <c r="K64" s="2">
        <v>4</v>
      </c>
      <c r="L64" s="2">
        <v>0</v>
      </c>
      <c r="O64" s="3">
        <v>4.1666666666666664E-2</v>
      </c>
      <c r="P64" s="2">
        <v>0.2</v>
      </c>
      <c r="Q64" s="2">
        <f>W64*800+X64*500-S64</f>
        <v>4420</v>
      </c>
      <c r="R64" s="2">
        <f>W64*1000-Q64*P64</f>
        <v>3116</v>
      </c>
      <c r="S64" s="2">
        <v>780</v>
      </c>
      <c r="T64" s="2">
        <v>1</v>
      </c>
      <c r="U64" s="2">
        <f>W64*1000</f>
        <v>4000</v>
      </c>
      <c r="V64" s="2"/>
      <c r="W64" s="2">
        <v>4</v>
      </c>
      <c r="X64" s="2">
        <v>4</v>
      </c>
      <c r="Y64" s="2">
        <v>0</v>
      </c>
    </row>
    <row r="65" spans="2:25">
      <c r="B65" s="3">
        <v>8.3333333333333301E-2</v>
      </c>
      <c r="C65" s="2">
        <v>0.2</v>
      </c>
      <c r="D65" s="2">
        <f>J65*800+K65*500-F65</f>
        <v>5270</v>
      </c>
      <c r="E65" s="2">
        <f t="shared" ref="E65:E72" si="16">J65*1000-D65*C65</f>
        <v>6946</v>
      </c>
      <c r="F65" s="2">
        <v>1130</v>
      </c>
      <c r="G65" s="2">
        <v>1</v>
      </c>
      <c r="H65" s="2">
        <f t="shared" ref="H65:H87" si="17">J65*1000</f>
        <v>8000</v>
      </c>
      <c r="I65" s="2"/>
      <c r="J65" s="2">
        <v>8</v>
      </c>
      <c r="K65" s="2">
        <v>0</v>
      </c>
      <c r="L65" s="2">
        <v>0</v>
      </c>
      <c r="O65" s="3">
        <v>8.3333333333333301E-2</v>
      </c>
      <c r="P65" s="2">
        <v>0.2</v>
      </c>
      <c r="Q65" s="2">
        <f>W65*800+X65*500-S65</f>
        <v>5270</v>
      </c>
      <c r="R65" s="2">
        <f t="shared" ref="R65:R72" si="18">W65*1000-Q65*P65</f>
        <v>6946</v>
      </c>
      <c r="S65" s="2">
        <v>1130</v>
      </c>
      <c r="T65" s="2">
        <v>1</v>
      </c>
      <c r="U65" s="2">
        <f t="shared" ref="U65:U87" si="19">W65*1000</f>
        <v>8000</v>
      </c>
      <c r="V65" s="2"/>
      <c r="W65" s="2">
        <v>8</v>
      </c>
      <c r="X65" s="2">
        <v>0</v>
      </c>
      <c r="Y65" s="2">
        <v>0</v>
      </c>
    </row>
    <row r="66" spans="2:25">
      <c r="B66" s="3">
        <v>0.125</v>
      </c>
      <c r="C66" s="2">
        <v>0.2</v>
      </c>
      <c r="D66" s="2">
        <f t="shared" ref="D66:D85" si="20">J66*800+K66*500-F66</f>
        <v>4840</v>
      </c>
      <c r="E66" s="2">
        <f t="shared" si="16"/>
        <v>7032</v>
      </c>
      <c r="F66" s="2">
        <v>1560</v>
      </c>
      <c r="G66" s="2">
        <v>1</v>
      </c>
      <c r="H66" s="2">
        <f t="shared" si="17"/>
        <v>8000</v>
      </c>
      <c r="I66" s="2"/>
      <c r="J66" s="2">
        <v>8</v>
      </c>
      <c r="K66" s="2">
        <v>0</v>
      </c>
      <c r="L66" s="2">
        <v>0</v>
      </c>
      <c r="O66" s="3">
        <v>0.125</v>
      </c>
      <c r="P66" s="2">
        <v>0.2</v>
      </c>
      <c r="Q66" s="2">
        <f t="shared" ref="Q66:Q85" si="21">W66*800+X66*500-S66</f>
        <v>4840</v>
      </c>
      <c r="R66" s="2">
        <f t="shared" si="18"/>
        <v>7032</v>
      </c>
      <c r="S66" s="2">
        <v>1560</v>
      </c>
      <c r="T66" s="2">
        <v>1</v>
      </c>
      <c r="U66" s="2">
        <f t="shared" si="19"/>
        <v>8000</v>
      </c>
      <c r="V66" s="2"/>
      <c r="W66" s="2">
        <v>8</v>
      </c>
      <c r="X66" s="2">
        <v>0</v>
      </c>
      <c r="Y66" s="2">
        <v>0</v>
      </c>
    </row>
    <row r="67" spans="2:25">
      <c r="B67" s="3">
        <v>0.16666666666666699</v>
      </c>
      <c r="C67" s="2">
        <v>0.2</v>
      </c>
      <c r="D67" s="2">
        <f t="shared" si="20"/>
        <v>4520</v>
      </c>
      <c r="E67" s="2">
        <f t="shared" si="16"/>
        <v>7096</v>
      </c>
      <c r="F67" s="2">
        <v>1880</v>
      </c>
      <c r="G67" s="2">
        <v>1</v>
      </c>
      <c r="H67" s="2">
        <f t="shared" si="17"/>
        <v>8000</v>
      </c>
      <c r="I67" s="2"/>
      <c r="J67" s="2">
        <v>8</v>
      </c>
      <c r="K67" s="2">
        <v>0</v>
      </c>
      <c r="L67" s="2">
        <v>0</v>
      </c>
      <c r="O67" s="3">
        <v>0.16666666666666699</v>
      </c>
      <c r="P67" s="2">
        <v>0.2</v>
      </c>
      <c r="Q67" s="2">
        <f t="shared" si="21"/>
        <v>4520</v>
      </c>
      <c r="R67" s="2">
        <f t="shared" si="18"/>
        <v>7096</v>
      </c>
      <c r="S67" s="2">
        <v>1880</v>
      </c>
      <c r="T67" s="2">
        <v>1</v>
      </c>
      <c r="U67" s="2">
        <f t="shared" si="19"/>
        <v>8000</v>
      </c>
      <c r="V67" s="2"/>
      <c r="W67" s="2">
        <v>8</v>
      </c>
      <c r="X67" s="2">
        <v>0</v>
      </c>
      <c r="Y67" s="2">
        <v>0</v>
      </c>
    </row>
    <row r="68" spans="2:25">
      <c r="B68" s="3">
        <v>0.20833333333333401</v>
      </c>
      <c r="C68" s="2">
        <v>0.2</v>
      </c>
      <c r="D68" s="2">
        <f t="shared" si="20"/>
        <v>4160</v>
      </c>
      <c r="E68" s="2">
        <f t="shared" si="16"/>
        <v>7168</v>
      </c>
      <c r="F68" s="2">
        <v>2240</v>
      </c>
      <c r="G68" s="2">
        <v>1</v>
      </c>
      <c r="H68" s="2">
        <f t="shared" si="17"/>
        <v>8000</v>
      </c>
      <c r="I68" s="2"/>
      <c r="J68" s="2">
        <v>8</v>
      </c>
      <c r="K68" s="2">
        <v>0</v>
      </c>
      <c r="L68" s="2">
        <v>0</v>
      </c>
      <c r="O68" s="3">
        <v>0.20833333333333401</v>
      </c>
      <c r="P68" s="2">
        <v>0.2</v>
      </c>
      <c r="Q68" s="2">
        <f t="shared" si="21"/>
        <v>4160</v>
      </c>
      <c r="R68" s="2">
        <f t="shared" si="18"/>
        <v>7168</v>
      </c>
      <c r="S68" s="2">
        <v>2240</v>
      </c>
      <c r="T68" s="2">
        <v>1</v>
      </c>
      <c r="U68" s="2">
        <f t="shared" si="19"/>
        <v>8000</v>
      </c>
      <c r="V68" s="2"/>
      <c r="W68" s="2">
        <v>8</v>
      </c>
      <c r="X68" s="2">
        <v>0</v>
      </c>
      <c r="Y68" s="2">
        <v>0</v>
      </c>
    </row>
    <row r="69" spans="2:25">
      <c r="B69" s="3">
        <v>0.25</v>
      </c>
      <c r="C69" s="2">
        <v>0.2</v>
      </c>
      <c r="D69" s="2">
        <f t="shared" si="20"/>
        <v>3760</v>
      </c>
      <c r="E69" s="2">
        <f t="shared" si="16"/>
        <v>7248</v>
      </c>
      <c r="F69" s="2">
        <v>2640</v>
      </c>
      <c r="G69" s="2">
        <v>1</v>
      </c>
      <c r="H69" s="2">
        <f t="shared" si="17"/>
        <v>8000</v>
      </c>
      <c r="I69" s="2"/>
      <c r="J69" s="2">
        <v>8</v>
      </c>
      <c r="K69" s="2">
        <v>0</v>
      </c>
      <c r="L69" s="2">
        <v>0</v>
      </c>
      <c r="O69" s="3">
        <v>0.25</v>
      </c>
      <c r="P69" s="2">
        <v>0.2</v>
      </c>
      <c r="Q69" s="2">
        <f t="shared" si="21"/>
        <v>3760</v>
      </c>
      <c r="R69" s="2">
        <f t="shared" si="18"/>
        <v>7248</v>
      </c>
      <c r="S69" s="2">
        <v>2640</v>
      </c>
      <c r="T69" s="2">
        <v>1</v>
      </c>
      <c r="U69" s="2">
        <f t="shared" si="19"/>
        <v>8000</v>
      </c>
      <c r="V69" s="2"/>
      <c r="W69" s="2">
        <v>8</v>
      </c>
      <c r="X69" s="2">
        <v>0</v>
      </c>
      <c r="Y69" s="2">
        <v>0</v>
      </c>
    </row>
    <row r="70" spans="2:25">
      <c r="B70" s="3">
        <v>0.29166666666666702</v>
      </c>
      <c r="C70" s="2">
        <v>0.4</v>
      </c>
      <c r="D70" s="2">
        <f t="shared" si="20"/>
        <v>2989.9999999999995</v>
      </c>
      <c r="E70" s="2">
        <f t="shared" si="16"/>
        <v>6804</v>
      </c>
      <c r="F70" s="2">
        <v>3410.0000000000005</v>
      </c>
      <c r="G70" s="2">
        <v>1</v>
      </c>
      <c r="H70" s="2">
        <f t="shared" si="17"/>
        <v>8000</v>
      </c>
      <c r="I70" s="2"/>
      <c r="J70" s="2">
        <v>8</v>
      </c>
      <c r="K70" s="2">
        <v>0</v>
      </c>
      <c r="L70" s="2">
        <v>0</v>
      </c>
      <c r="O70" s="3">
        <v>0.29166666666666702</v>
      </c>
      <c r="P70" s="2">
        <v>0.4</v>
      </c>
      <c r="Q70" s="2">
        <f t="shared" si="21"/>
        <v>2989.9999999999995</v>
      </c>
      <c r="R70" s="2">
        <f t="shared" si="18"/>
        <v>6804</v>
      </c>
      <c r="S70" s="2">
        <v>3410.0000000000005</v>
      </c>
      <c r="T70" s="2">
        <v>1</v>
      </c>
      <c r="U70" s="2">
        <f t="shared" si="19"/>
        <v>8000</v>
      </c>
      <c r="V70" s="2"/>
      <c r="W70" s="2">
        <v>8</v>
      </c>
      <c r="X70" s="2">
        <v>0</v>
      </c>
      <c r="Y70" s="2">
        <v>0</v>
      </c>
    </row>
    <row r="71" spans="2:25">
      <c r="B71" s="3">
        <v>0.33333333333333298</v>
      </c>
      <c r="C71" s="2">
        <v>0.4</v>
      </c>
      <c r="D71" s="2">
        <f t="shared" si="20"/>
        <v>2130</v>
      </c>
      <c r="E71" s="2">
        <f t="shared" si="16"/>
        <v>7148</v>
      </c>
      <c r="F71" s="2">
        <v>4270</v>
      </c>
      <c r="G71" s="2">
        <v>1</v>
      </c>
      <c r="H71" s="2">
        <f t="shared" si="17"/>
        <v>8000</v>
      </c>
      <c r="I71" s="2"/>
      <c r="J71" s="2">
        <v>8</v>
      </c>
      <c r="K71" s="2">
        <v>0</v>
      </c>
      <c r="L71" s="2">
        <v>0</v>
      </c>
      <c r="O71" s="3">
        <v>0.33333333333333298</v>
      </c>
      <c r="P71" s="2">
        <v>0.4</v>
      </c>
      <c r="Q71" s="2">
        <f t="shared" si="21"/>
        <v>2130</v>
      </c>
      <c r="R71" s="2">
        <f t="shared" si="18"/>
        <v>7148</v>
      </c>
      <c r="S71" s="2">
        <v>4270</v>
      </c>
      <c r="T71" s="2">
        <v>1</v>
      </c>
      <c r="U71" s="2">
        <f t="shared" si="19"/>
        <v>8000</v>
      </c>
      <c r="V71" s="2"/>
      <c r="W71" s="2">
        <v>8</v>
      </c>
      <c r="X71" s="2">
        <v>0</v>
      </c>
      <c r="Y71" s="2">
        <v>0</v>
      </c>
    </row>
    <row r="72" spans="2:25">
      <c r="B72" s="3">
        <v>0.375</v>
      </c>
      <c r="C72" s="2">
        <v>0.4</v>
      </c>
      <c r="D72" s="2">
        <f t="shared" si="20"/>
        <v>1110</v>
      </c>
      <c r="E72" s="2">
        <f t="shared" si="16"/>
        <v>7556</v>
      </c>
      <c r="F72" s="2">
        <v>5290</v>
      </c>
      <c r="G72" s="2">
        <v>1</v>
      </c>
      <c r="H72" s="2">
        <f t="shared" si="17"/>
        <v>8000</v>
      </c>
      <c r="I72" s="2"/>
      <c r="J72" s="2">
        <v>8</v>
      </c>
      <c r="K72" s="2">
        <v>0</v>
      </c>
      <c r="L72" s="2">
        <v>0</v>
      </c>
      <c r="O72" s="3">
        <v>0.375</v>
      </c>
      <c r="P72" s="2">
        <v>0.4</v>
      </c>
      <c r="Q72" s="2">
        <f t="shared" si="21"/>
        <v>1110</v>
      </c>
      <c r="R72" s="2">
        <f t="shared" si="18"/>
        <v>7556</v>
      </c>
      <c r="S72" s="2">
        <v>5290</v>
      </c>
      <c r="T72" s="2">
        <v>1</v>
      </c>
      <c r="U72" s="2">
        <f t="shared" si="19"/>
        <v>8000</v>
      </c>
      <c r="V72" s="2"/>
      <c r="W72" s="2">
        <v>8</v>
      </c>
      <c r="X72" s="2">
        <v>0</v>
      </c>
      <c r="Y72" s="2">
        <v>0</v>
      </c>
    </row>
    <row r="73" spans="2:25">
      <c r="B73" s="3">
        <v>0.41666666666666702</v>
      </c>
      <c r="C73" s="2">
        <v>0.4</v>
      </c>
      <c r="D73" s="2">
        <f t="shared" si="20"/>
        <v>-20</v>
      </c>
      <c r="E73" s="2">
        <v>8000</v>
      </c>
      <c r="F73" s="2">
        <v>6420</v>
      </c>
      <c r="G73" s="2">
        <f>(F73+D73)/F73</f>
        <v>0.99688473520249221</v>
      </c>
      <c r="H73" s="2">
        <f t="shared" si="17"/>
        <v>8000</v>
      </c>
      <c r="I73" s="2"/>
      <c r="J73" s="2">
        <v>8</v>
      </c>
      <c r="K73" s="2">
        <v>0</v>
      </c>
      <c r="L73" s="2">
        <v>0</v>
      </c>
      <c r="O73" s="3">
        <v>0.41666666666666702</v>
      </c>
      <c r="P73" s="2">
        <v>0.4</v>
      </c>
      <c r="Q73" s="2">
        <f t="shared" si="21"/>
        <v>-20</v>
      </c>
      <c r="R73" s="2">
        <v>8000</v>
      </c>
      <c r="S73" s="2">
        <v>6420</v>
      </c>
      <c r="T73" s="2">
        <f>(S73+Q73)/S73</f>
        <v>0.99688473520249221</v>
      </c>
      <c r="U73" s="2">
        <f t="shared" si="19"/>
        <v>8000</v>
      </c>
      <c r="V73" s="2"/>
      <c r="W73" s="2">
        <v>8</v>
      </c>
      <c r="X73" s="2">
        <v>0</v>
      </c>
      <c r="Y73" s="2">
        <v>0</v>
      </c>
    </row>
    <row r="74" spans="2:25">
      <c r="B74" s="3">
        <v>0.45833333333333298</v>
      </c>
      <c r="C74" s="2">
        <v>0.3</v>
      </c>
      <c r="D74" s="2">
        <f t="shared" si="20"/>
        <v>-640</v>
      </c>
      <c r="E74" s="2">
        <v>8000</v>
      </c>
      <c r="F74" s="2">
        <v>7040</v>
      </c>
      <c r="G74" s="2">
        <f t="shared" ref="G74:G81" si="22">(F74+D74)/F74</f>
        <v>0.90909090909090906</v>
      </c>
      <c r="H74" s="2">
        <f t="shared" si="17"/>
        <v>8000</v>
      </c>
      <c r="I74" s="2"/>
      <c r="J74" s="2">
        <v>8</v>
      </c>
      <c r="K74" s="2">
        <v>0</v>
      </c>
      <c r="L74" s="2">
        <v>0</v>
      </c>
      <c r="O74" s="3">
        <v>0.45833333333333298</v>
      </c>
      <c r="P74" s="2">
        <v>0.3</v>
      </c>
      <c r="Q74" s="2">
        <f t="shared" si="21"/>
        <v>-640</v>
      </c>
      <c r="R74" s="2">
        <v>8000</v>
      </c>
      <c r="S74" s="2">
        <v>7040</v>
      </c>
      <c r="T74" s="2">
        <f t="shared" ref="T74:T83" si="23">(S74+Q74)/S74</f>
        <v>0.90909090909090906</v>
      </c>
      <c r="U74" s="2">
        <f t="shared" si="19"/>
        <v>8000</v>
      </c>
      <c r="V74" s="2"/>
      <c r="W74" s="2">
        <v>8</v>
      </c>
      <c r="X74" s="2">
        <v>0</v>
      </c>
      <c r="Y74" s="2">
        <v>0</v>
      </c>
    </row>
    <row r="75" spans="2:25">
      <c r="B75" s="3">
        <v>0.5</v>
      </c>
      <c r="C75" s="2">
        <v>0.3</v>
      </c>
      <c r="D75" s="2">
        <f t="shared" si="20"/>
        <v>-330</v>
      </c>
      <c r="E75" s="2">
        <v>8000</v>
      </c>
      <c r="F75" s="2">
        <v>6730</v>
      </c>
      <c r="G75" s="2">
        <f t="shared" si="22"/>
        <v>0.95096582466567603</v>
      </c>
      <c r="H75" s="2">
        <f t="shared" si="17"/>
        <v>8000</v>
      </c>
      <c r="I75" s="2"/>
      <c r="J75" s="2">
        <v>8</v>
      </c>
      <c r="K75" s="2">
        <v>0</v>
      </c>
      <c r="L75" s="2">
        <v>0</v>
      </c>
      <c r="O75" s="3">
        <v>0.5</v>
      </c>
      <c r="P75" s="2">
        <v>0.3</v>
      </c>
      <c r="Q75" s="2">
        <f t="shared" si="21"/>
        <v>-330</v>
      </c>
      <c r="R75" s="2">
        <v>8000</v>
      </c>
      <c r="S75" s="2">
        <v>6730</v>
      </c>
      <c r="T75" s="2">
        <f t="shared" si="23"/>
        <v>0.95096582466567603</v>
      </c>
      <c r="U75" s="2">
        <f t="shared" si="19"/>
        <v>8000</v>
      </c>
      <c r="V75" s="2"/>
      <c r="W75" s="2">
        <v>8</v>
      </c>
      <c r="X75" s="2">
        <v>0</v>
      </c>
      <c r="Y75" s="2">
        <v>0</v>
      </c>
    </row>
    <row r="76" spans="2:25">
      <c r="B76" s="3">
        <v>0.54166666666666696</v>
      </c>
      <c r="C76" s="2">
        <v>0.6</v>
      </c>
      <c r="D76" s="2">
        <f t="shared" si="20"/>
        <v>560</v>
      </c>
      <c r="E76" s="2">
        <f t="shared" ref="E76:E87" si="24">J76*1000-D76*C76</f>
        <v>7664</v>
      </c>
      <c r="F76" s="2">
        <v>5840</v>
      </c>
      <c r="G76" s="2">
        <v>1</v>
      </c>
      <c r="H76" s="2">
        <f t="shared" si="17"/>
        <v>8000</v>
      </c>
      <c r="I76" s="2"/>
      <c r="J76" s="2">
        <v>8</v>
      </c>
      <c r="K76" s="2">
        <v>0</v>
      </c>
      <c r="L76" s="2">
        <v>0</v>
      </c>
      <c r="O76" s="3">
        <v>0.54166666666666696</v>
      </c>
      <c r="P76" s="2">
        <v>0.7</v>
      </c>
      <c r="Q76" s="2">
        <f t="shared" si="21"/>
        <v>560</v>
      </c>
      <c r="R76" s="2">
        <f t="shared" ref="R76:R87" si="25">W76*1000-Q76*P76</f>
        <v>7608</v>
      </c>
      <c r="S76" s="2">
        <v>5840</v>
      </c>
      <c r="T76" s="2">
        <v>1</v>
      </c>
      <c r="U76" s="2">
        <f t="shared" si="19"/>
        <v>8000</v>
      </c>
      <c r="V76" s="2"/>
      <c r="W76" s="2">
        <v>8</v>
      </c>
      <c r="X76" s="2">
        <v>0</v>
      </c>
      <c r="Y76" s="2">
        <v>0</v>
      </c>
    </row>
    <row r="77" spans="2:25">
      <c r="B77" s="3">
        <v>0.58333333333333304</v>
      </c>
      <c r="C77" s="2">
        <v>0.6</v>
      </c>
      <c r="D77" s="2">
        <f t="shared" si="20"/>
        <v>-100</v>
      </c>
      <c r="E77" s="2">
        <v>6000</v>
      </c>
      <c r="F77" s="2">
        <v>4900</v>
      </c>
      <c r="G77" s="2">
        <f t="shared" si="22"/>
        <v>0.97959183673469385</v>
      </c>
      <c r="H77" s="2">
        <f t="shared" si="17"/>
        <v>6000</v>
      </c>
      <c r="I77" s="2"/>
      <c r="J77" s="2">
        <v>6</v>
      </c>
      <c r="K77" s="2">
        <v>0</v>
      </c>
      <c r="L77" s="2">
        <v>2</v>
      </c>
      <c r="O77" s="3">
        <v>0.58333333333333304</v>
      </c>
      <c r="P77" s="2">
        <v>0.7</v>
      </c>
      <c r="Q77" s="2">
        <f t="shared" si="21"/>
        <v>-100</v>
      </c>
      <c r="R77" s="2">
        <f t="shared" si="25"/>
        <v>6070</v>
      </c>
      <c r="S77" s="2">
        <v>4900</v>
      </c>
      <c r="T77" s="2">
        <f t="shared" si="23"/>
        <v>0.97959183673469385</v>
      </c>
      <c r="U77" s="2">
        <f t="shared" si="19"/>
        <v>6000</v>
      </c>
      <c r="V77" s="2"/>
      <c r="W77" s="2">
        <v>6</v>
      </c>
      <c r="X77" s="2">
        <v>0</v>
      </c>
      <c r="Y77" s="2">
        <v>2</v>
      </c>
    </row>
    <row r="78" spans="2:25">
      <c r="B78" s="3">
        <v>0.625</v>
      </c>
      <c r="C78" s="2">
        <v>0.6</v>
      </c>
      <c r="D78" s="2">
        <f t="shared" si="20"/>
        <v>390</v>
      </c>
      <c r="E78" s="2">
        <f t="shared" si="24"/>
        <v>5766</v>
      </c>
      <c r="F78" s="2">
        <v>4410</v>
      </c>
      <c r="G78" s="2">
        <v>1</v>
      </c>
      <c r="H78" s="2">
        <f t="shared" si="17"/>
        <v>6000</v>
      </c>
      <c r="I78" s="2"/>
      <c r="J78" s="2">
        <v>6</v>
      </c>
      <c r="K78" s="2">
        <v>0</v>
      </c>
      <c r="L78" s="2">
        <v>2</v>
      </c>
      <c r="O78" s="3">
        <v>0.625</v>
      </c>
      <c r="P78" s="2">
        <v>0.7</v>
      </c>
      <c r="Q78" s="2">
        <f t="shared" si="21"/>
        <v>390</v>
      </c>
      <c r="R78" s="2">
        <f t="shared" si="25"/>
        <v>5727</v>
      </c>
      <c r="S78" s="2">
        <v>4410</v>
      </c>
      <c r="T78" s="2">
        <v>1</v>
      </c>
      <c r="U78" s="2">
        <f t="shared" si="19"/>
        <v>6000</v>
      </c>
      <c r="V78" s="2"/>
      <c r="W78" s="2">
        <v>6</v>
      </c>
      <c r="X78" s="2">
        <v>0</v>
      </c>
      <c r="Y78" s="2">
        <v>2</v>
      </c>
    </row>
    <row r="79" spans="2:25">
      <c r="B79" s="3">
        <v>0.66666666666666696</v>
      </c>
      <c r="C79" s="2">
        <v>0.6</v>
      </c>
      <c r="D79" s="2">
        <f t="shared" si="20"/>
        <v>600</v>
      </c>
      <c r="E79" s="2">
        <f t="shared" si="24"/>
        <v>5640</v>
      </c>
      <c r="F79" s="2">
        <v>4200</v>
      </c>
      <c r="G79" s="2">
        <v>1</v>
      </c>
      <c r="H79" s="2">
        <f t="shared" si="17"/>
        <v>6000</v>
      </c>
      <c r="I79" s="2"/>
      <c r="J79" s="2">
        <v>6</v>
      </c>
      <c r="K79" s="2">
        <v>0</v>
      </c>
      <c r="L79" s="2">
        <v>2</v>
      </c>
      <c r="O79" s="3">
        <v>0.66666666666666696</v>
      </c>
      <c r="P79" s="2">
        <v>0.7</v>
      </c>
      <c r="Q79" s="2">
        <f t="shared" si="21"/>
        <v>600</v>
      </c>
      <c r="R79" s="2">
        <f t="shared" si="25"/>
        <v>5580</v>
      </c>
      <c r="S79" s="2">
        <v>4200</v>
      </c>
      <c r="T79" s="2">
        <v>1</v>
      </c>
      <c r="U79" s="2">
        <f t="shared" si="19"/>
        <v>6000</v>
      </c>
      <c r="V79" s="2"/>
      <c r="W79" s="2">
        <v>6</v>
      </c>
      <c r="X79" s="2">
        <v>0</v>
      </c>
      <c r="Y79" s="2">
        <v>2</v>
      </c>
    </row>
    <row r="80" spans="2:25">
      <c r="B80" s="3">
        <v>0.70833333333333304</v>
      </c>
      <c r="C80" s="2">
        <v>0.6</v>
      </c>
      <c r="D80" s="2">
        <f t="shared" si="20"/>
        <v>770</v>
      </c>
      <c r="E80" s="2">
        <f t="shared" si="24"/>
        <v>4538</v>
      </c>
      <c r="F80" s="2">
        <v>3230</v>
      </c>
      <c r="G80" s="2">
        <v>1</v>
      </c>
      <c r="H80" s="2">
        <f t="shared" si="17"/>
        <v>5000</v>
      </c>
      <c r="I80" s="2"/>
      <c r="J80" s="2">
        <v>5</v>
      </c>
      <c r="K80" s="2">
        <v>0</v>
      </c>
      <c r="L80" s="2">
        <v>3</v>
      </c>
      <c r="O80" s="3">
        <v>0.70833333333333304</v>
      </c>
      <c r="P80" s="2">
        <v>0.7</v>
      </c>
      <c r="Q80" s="2">
        <f t="shared" si="21"/>
        <v>1570</v>
      </c>
      <c r="R80" s="2">
        <f t="shared" si="25"/>
        <v>4901</v>
      </c>
      <c r="S80" s="2">
        <v>3230</v>
      </c>
      <c r="T80" s="2">
        <v>1</v>
      </c>
      <c r="U80" s="2">
        <f t="shared" si="19"/>
        <v>6000</v>
      </c>
      <c r="V80" s="2"/>
      <c r="W80" s="2">
        <v>6</v>
      </c>
      <c r="X80" s="2">
        <v>0</v>
      </c>
      <c r="Y80" s="2">
        <v>2</v>
      </c>
    </row>
    <row r="81" spans="2:25">
      <c r="B81" s="3">
        <v>0.75</v>
      </c>
      <c r="C81" s="2">
        <v>0.6</v>
      </c>
      <c r="D81" s="2">
        <f t="shared" si="20"/>
        <v>-340</v>
      </c>
      <c r="E81" s="2">
        <v>5000</v>
      </c>
      <c r="F81" s="2">
        <v>5840</v>
      </c>
      <c r="G81" s="2">
        <f t="shared" si="22"/>
        <v>0.94178082191780821</v>
      </c>
      <c r="H81" s="2">
        <f t="shared" si="17"/>
        <v>5000</v>
      </c>
      <c r="I81" s="2"/>
      <c r="J81" s="2">
        <v>5</v>
      </c>
      <c r="K81" s="2">
        <v>3</v>
      </c>
      <c r="L81" s="2">
        <v>0</v>
      </c>
      <c r="O81" s="3">
        <v>0.75</v>
      </c>
      <c r="P81" s="2">
        <v>1.5</v>
      </c>
      <c r="Q81" s="2">
        <f t="shared" si="21"/>
        <v>-4240</v>
      </c>
      <c r="R81" s="2">
        <f t="shared" si="25"/>
        <v>8360</v>
      </c>
      <c r="S81" s="2">
        <v>5840</v>
      </c>
      <c r="T81" s="2">
        <f t="shared" si="23"/>
        <v>0.27397260273972601</v>
      </c>
      <c r="U81" s="2">
        <f t="shared" si="19"/>
        <v>2000</v>
      </c>
      <c r="V81" s="2"/>
      <c r="W81" s="2">
        <v>2</v>
      </c>
      <c r="X81" s="2">
        <v>0</v>
      </c>
      <c r="Y81" s="2">
        <v>6</v>
      </c>
    </row>
    <row r="82" spans="2:25">
      <c r="B82" s="3">
        <v>0.79166666666666596</v>
      </c>
      <c r="C82" s="2">
        <v>0.6</v>
      </c>
      <c r="D82" s="2">
        <f t="shared" si="20"/>
        <v>1870</v>
      </c>
      <c r="E82" s="2">
        <f t="shared" si="24"/>
        <v>2878</v>
      </c>
      <c r="F82" s="2">
        <v>1330</v>
      </c>
      <c r="G82" s="2">
        <v>1</v>
      </c>
      <c r="H82" s="2">
        <f t="shared" si="17"/>
        <v>4000</v>
      </c>
      <c r="I82" s="2"/>
      <c r="J82" s="2">
        <v>4</v>
      </c>
      <c r="K82" s="2">
        <v>0</v>
      </c>
      <c r="L82" s="2">
        <v>4</v>
      </c>
      <c r="O82" s="3">
        <v>0.79166666666666596</v>
      </c>
      <c r="P82" s="2">
        <v>1.5</v>
      </c>
      <c r="Q82" s="2">
        <f t="shared" si="21"/>
        <v>-1330</v>
      </c>
      <c r="R82" s="2">
        <f t="shared" si="25"/>
        <v>1995</v>
      </c>
      <c r="S82" s="2">
        <v>1330</v>
      </c>
      <c r="T82" s="2">
        <f t="shared" si="23"/>
        <v>0</v>
      </c>
      <c r="U82" s="2">
        <f t="shared" si="19"/>
        <v>0</v>
      </c>
      <c r="V82" s="2"/>
      <c r="W82" s="2">
        <v>0</v>
      </c>
      <c r="X82" s="2">
        <v>0</v>
      </c>
      <c r="Y82" s="2">
        <v>8</v>
      </c>
    </row>
    <row r="83" spans="2:25">
      <c r="B83" s="3">
        <v>0.83333333333333304</v>
      </c>
      <c r="C83" s="2">
        <v>0.6</v>
      </c>
      <c r="D83" s="2">
        <f t="shared" si="20"/>
        <v>2270</v>
      </c>
      <c r="E83" s="2">
        <f t="shared" si="24"/>
        <v>1638</v>
      </c>
      <c r="F83" s="2">
        <v>130</v>
      </c>
      <c r="G83" s="2">
        <v>1</v>
      </c>
      <c r="H83" s="2">
        <f t="shared" si="17"/>
        <v>3000</v>
      </c>
      <c r="I83" s="2"/>
      <c r="J83" s="2">
        <v>3</v>
      </c>
      <c r="K83" s="2">
        <v>0</v>
      </c>
      <c r="L83" s="2">
        <v>5</v>
      </c>
      <c r="O83" s="3">
        <v>0.83333333333333304</v>
      </c>
      <c r="P83" s="2">
        <v>1.5</v>
      </c>
      <c r="Q83" s="2">
        <f t="shared" si="21"/>
        <v>-130</v>
      </c>
      <c r="R83" s="2">
        <f t="shared" si="25"/>
        <v>195</v>
      </c>
      <c r="S83" s="2">
        <v>130</v>
      </c>
      <c r="T83" s="2">
        <f t="shared" si="23"/>
        <v>0</v>
      </c>
      <c r="U83" s="2">
        <f t="shared" si="19"/>
        <v>0</v>
      </c>
      <c r="V83" s="2"/>
      <c r="W83" s="2">
        <v>0</v>
      </c>
      <c r="X83" s="2">
        <v>0</v>
      </c>
      <c r="Y83" s="2">
        <v>8</v>
      </c>
    </row>
    <row r="84" spans="2:25">
      <c r="B84" s="3">
        <v>0.875</v>
      </c>
      <c r="C84" s="2">
        <v>0.6</v>
      </c>
      <c r="D84" s="2">
        <f t="shared" si="20"/>
        <v>0</v>
      </c>
      <c r="E84" s="2">
        <f t="shared" si="24"/>
        <v>0</v>
      </c>
      <c r="F84" s="2">
        <v>0</v>
      </c>
      <c r="G84" s="2">
        <v>1</v>
      </c>
      <c r="H84" s="2">
        <f t="shared" si="17"/>
        <v>0</v>
      </c>
      <c r="I84" s="2"/>
      <c r="J84" s="2">
        <v>0</v>
      </c>
      <c r="K84" s="2">
        <v>0</v>
      </c>
      <c r="L84" s="2">
        <v>8</v>
      </c>
      <c r="O84" s="3">
        <v>0.875</v>
      </c>
      <c r="P84" s="2">
        <v>1.5</v>
      </c>
      <c r="Q84" s="2">
        <f t="shared" si="21"/>
        <v>0</v>
      </c>
      <c r="R84" s="2">
        <f t="shared" si="25"/>
        <v>0</v>
      </c>
      <c r="S84" s="2">
        <v>0</v>
      </c>
      <c r="T84" s="2">
        <v>1</v>
      </c>
      <c r="U84" s="2">
        <f t="shared" si="19"/>
        <v>0</v>
      </c>
      <c r="V84" s="2"/>
      <c r="W84" s="2">
        <v>0</v>
      </c>
      <c r="X84" s="2">
        <v>0</v>
      </c>
      <c r="Y84" s="2">
        <v>8</v>
      </c>
    </row>
    <row r="85" spans="2:25">
      <c r="B85" s="3">
        <v>0.91666666666666596</v>
      </c>
      <c r="C85" s="2">
        <v>0.6</v>
      </c>
      <c r="D85" s="2">
        <f t="shared" si="20"/>
        <v>770</v>
      </c>
      <c r="E85" s="2">
        <f t="shared" si="24"/>
        <v>-462</v>
      </c>
      <c r="F85" s="2">
        <v>3230</v>
      </c>
      <c r="G85" s="2">
        <v>1</v>
      </c>
      <c r="H85" s="2">
        <f t="shared" si="17"/>
        <v>0</v>
      </c>
      <c r="I85" s="2"/>
      <c r="J85" s="2">
        <v>0</v>
      </c>
      <c r="K85" s="2">
        <v>8</v>
      </c>
      <c r="L85" s="2">
        <v>0</v>
      </c>
      <c r="O85" s="3">
        <v>0.91666666666666596</v>
      </c>
      <c r="P85" s="2">
        <v>0.6</v>
      </c>
      <c r="Q85" s="2">
        <f t="shared" si="21"/>
        <v>770</v>
      </c>
      <c r="R85" s="2">
        <f t="shared" si="25"/>
        <v>-462</v>
      </c>
      <c r="S85" s="2">
        <v>3230</v>
      </c>
      <c r="T85" s="2">
        <v>1</v>
      </c>
      <c r="U85" s="2">
        <f t="shared" si="19"/>
        <v>0</v>
      </c>
      <c r="V85" s="2"/>
      <c r="W85" s="2">
        <v>0</v>
      </c>
      <c r="X85" s="2">
        <v>8</v>
      </c>
      <c r="Y85" s="2">
        <v>0</v>
      </c>
    </row>
    <row r="86" spans="2:25">
      <c r="B86" s="3">
        <v>0.95833333333333304</v>
      </c>
      <c r="C86" s="2">
        <v>0.6</v>
      </c>
      <c r="D86" s="2">
        <f>J86*800+K86*500-F86</f>
        <v>2990</v>
      </c>
      <c r="E86" s="2">
        <f t="shared" si="24"/>
        <v>4206</v>
      </c>
      <c r="F86" s="2">
        <v>1810</v>
      </c>
      <c r="G86" s="2">
        <v>1</v>
      </c>
      <c r="H86" s="2">
        <f t="shared" si="17"/>
        <v>6000</v>
      </c>
      <c r="I86" s="2"/>
      <c r="J86" s="2">
        <v>6</v>
      </c>
      <c r="K86" s="2">
        <v>0</v>
      </c>
      <c r="L86" s="2">
        <v>2</v>
      </c>
      <c r="O86" s="3">
        <v>0.95833333333333304</v>
      </c>
      <c r="P86" s="2">
        <v>0.6</v>
      </c>
      <c r="Q86" s="2">
        <f>W86*800+X86*500-S86</f>
        <v>4590</v>
      </c>
      <c r="R86" s="2">
        <f t="shared" si="25"/>
        <v>5246</v>
      </c>
      <c r="S86" s="2">
        <v>1810</v>
      </c>
      <c r="T86" s="2">
        <v>1</v>
      </c>
      <c r="U86" s="2">
        <f t="shared" si="19"/>
        <v>8000</v>
      </c>
      <c r="V86" s="2"/>
      <c r="W86" s="2">
        <v>8</v>
      </c>
      <c r="X86" s="2">
        <v>0</v>
      </c>
      <c r="Y86" s="2">
        <v>0</v>
      </c>
    </row>
    <row r="87" spans="2:25">
      <c r="B87" s="3">
        <v>1</v>
      </c>
      <c r="C87" s="2">
        <v>0.6</v>
      </c>
      <c r="D87" s="2">
        <f>J87*800+K87*500-F87</f>
        <v>3490</v>
      </c>
      <c r="E87" s="2">
        <f t="shared" si="24"/>
        <v>2906</v>
      </c>
      <c r="F87" s="2">
        <v>509.99999999999994</v>
      </c>
      <c r="G87" s="2">
        <v>1</v>
      </c>
      <c r="H87" s="2">
        <f t="shared" si="17"/>
        <v>5000</v>
      </c>
      <c r="I87" s="2"/>
      <c r="J87" s="2">
        <v>5</v>
      </c>
      <c r="K87" s="2">
        <v>0</v>
      </c>
      <c r="L87" s="2">
        <v>3</v>
      </c>
      <c r="O87" s="3">
        <v>1</v>
      </c>
      <c r="P87" s="2">
        <v>0.6</v>
      </c>
      <c r="Q87" s="2">
        <f>W87*800+X87*500-S87</f>
        <v>5890</v>
      </c>
      <c r="R87" s="2">
        <f t="shared" si="25"/>
        <v>4466</v>
      </c>
      <c r="S87" s="2">
        <v>509.99999999999994</v>
      </c>
      <c r="T87" s="2">
        <v>1</v>
      </c>
      <c r="U87" s="2">
        <f t="shared" si="19"/>
        <v>8000</v>
      </c>
      <c r="V87" s="2"/>
      <c r="W87" s="2">
        <v>8</v>
      </c>
      <c r="X87" s="2">
        <v>0</v>
      </c>
      <c r="Y87" s="2">
        <v>0</v>
      </c>
    </row>
  </sheetData>
  <mergeCells count="4">
    <mergeCell ref="B32:L33"/>
    <mergeCell ref="B26:L27"/>
    <mergeCell ref="B28:L29"/>
    <mergeCell ref="B30:L3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刘晓辉</dc:creator>
  <cp:lastModifiedBy>晓辉 刘</cp:lastModifiedBy>
  <dcterms:created xsi:type="dcterms:W3CDTF">2015-06-05T18:19:34Z</dcterms:created>
  <dcterms:modified xsi:type="dcterms:W3CDTF">2024-11-01T13:29:11Z</dcterms:modified>
</cp:coreProperties>
</file>