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xiaoy\pycharmprojects\quote-data\doc\"/>
    </mc:Choice>
  </mc:AlternateContent>
  <bookViews>
    <workbookView xWindow="0" yWindow="0" windowWidth="20496" windowHeight="7776" activeTab="4"/>
  </bookViews>
  <sheets>
    <sheet name="上海指数行情" sheetId="2" r:id="rId1"/>
    <sheet name="上海证券行情" sheetId="1" r:id="rId2"/>
    <sheet name="深圳证券行情" sheetId="3" r:id="rId3"/>
    <sheet name="深圳证券信息" sheetId="4" r:id="rId4"/>
    <sheet name="深圳新证券信息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5" l="1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" i="4"/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4" i="2" l="1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F34" i="1"/>
  <c r="F30" i="1"/>
  <c r="F22" i="1"/>
  <c r="F18" i="1"/>
  <c r="F14" i="1"/>
  <c r="F6" i="1"/>
  <c r="E34" i="1"/>
  <c r="E33" i="1"/>
  <c r="E30" i="1"/>
  <c r="E29" i="1"/>
  <c r="E22" i="1"/>
  <c r="E21" i="1"/>
  <c r="E18" i="1"/>
  <c r="E17" i="1"/>
  <c r="E14" i="1"/>
  <c r="E13" i="1"/>
  <c r="E6" i="1"/>
  <c r="C36" i="1"/>
  <c r="D36" i="1" s="1"/>
  <c r="C35" i="1"/>
  <c r="C34" i="1"/>
  <c r="C33" i="1"/>
  <c r="C32" i="1"/>
  <c r="C31" i="1"/>
  <c r="C30" i="1"/>
  <c r="D30" i="1" s="1"/>
  <c r="C29" i="1"/>
  <c r="D29" i="1" s="1"/>
  <c r="F29" i="1" s="1"/>
  <c r="C28" i="1"/>
  <c r="D28" i="1" s="1"/>
  <c r="C27" i="1"/>
  <c r="C26" i="1"/>
  <c r="C25" i="1"/>
  <c r="D25" i="1" s="1"/>
  <c r="C24" i="1"/>
  <c r="C23" i="1"/>
  <c r="C22" i="1"/>
  <c r="D22" i="1" s="1"/>
  <c r="C21" i="1"/>
  <c r="D21" i="1" s="1"/>
  <c r="F21" i="1" s="1"/>
  <c r="C20" i="1"/>
  <c r="D20" i="1" s="1"/>
  <c r="C19" i="1"/>
  <c r="C18" i="1"/>
  <c r="C17" i="1"/>
  <c r="C16" i="1"/>
  <c r="C15" i="1"/>
  <c r="C14" i="1"/>
  <c r="D14" i="1" s="1"/>
  <c r="C13" i="1"/>
  <c r="D13" i="1" s="1"/>
  <c r="F13" i="1" s="1"/>
  <c r="C12" i="1"/>
  <c r="D12" i="1" s="1"/>
  <c r="C11" i="1"/>
  <c r="C10" i="1"/>
  <c r="C9" i="1"/>
  <c r="D9" i="1" s="1"/>
  <c r="C8" i="1"/>
  <c r="C7" i="1"/>
  <c r="C6" i="1"/>
  <c r="D6" i="1" s="1"/>
  <c r="C5" i="1"/>
  <c r="D5" i="1" s="1"/>
  <c r="C4" i="1"/>
  <c r="D4" i="1" s="1"/>
  <c r="C3" i="1"/>
  <c r="D34" i="1"/>
  <c r="D33" i="1"/>
  <c r="F33" i="1" s="1"/>
  <c r="D26" i="1"/>
  <c r="D18" i="1"/>
  <c r="D17" i="1"/>
  <c r="F17" i="1" s="1"/>
  <c r="D10" i="1"/>
  <c r="E10" i="1" s="1"/>
  <c r="D35" i="1"/>
  <c r="D32" i="1"/>
  <c r="E32" i="1" s="1"/>
  <c r="D31" i="1"/>
  <c r="E31" i="1" s="1"/>
  <c r="F31" i="1" s="1"/>
  <c r="D27" i="1"/>
  <c r="E27" i="1" s="1"/>
  <c r="D24" i="1"/>
  <c r="E24" i="1" s="1"/>
  <c r="D23" i="1"/>
  <c r="E23" i="1" s="1"/>
  <c r="F23" i="1" s="1"/>
  <c r="D19" i="1"/>
  <c r="E19" i="1" s="1"/>
  <c r="D16" i="1"/>
  <c r="E16" i="1" s="1"/>
  <c r="D15" i="1"/>
  <c r="E15" i="1" s="1"/>
  <c r="F15" i="1" s="1"/>
  <c r="D11" i="1"/>
  <c r="E11" i="1" s="1"/>
  <c r="D8" i="1"/>
  <c r="E8" i="1" s="1"/>
  <c r="D7" i="1"/>
  <c r="E7" i="1" s="1"/>
  <c r="F7" i="1" s="1"/>
  <c r="D3" i="1"/>
  <c r="E3" i="1" s="1"/>
  <c r="D2" i="1"/>
  <c r="C2" i="1"/>
  <c r="E3" i="2" l="1"/>
  <c r="F3" i="2"/>
  <c r="F7" i="2"/>
  <c r="E7" i="2"/>
  <c r="E11" i="2"/>
  <c r="F11" i="2"/>
  <c r="F35" i="1"/>
  <c r="E4" i="1"/>
  <c r="F4" i="1" s="1"/>
  <c r="E12" i="1"/>
  <c r="F12" i="1" s="1"/>
  <c r="E20" i="1"/>
  <c r="F20" i="1"/>
  <c r="E28" i="1"/>
  <c r="F28" i="1" s="1"/>
  <c r="E36" i="1"/>
  <c r="F36" i="1"/>
  <c r="F4" i="2"/>
  <c r="E4" i="2"/>
  <c r="E8" i="2"/>
  <c r="F8" i="2" s="1"/>
  <c r="F12" i="2"/>
  <c r="E12" i="2"/>
  <c r="E9" i="1"/>
  <c r="F9" i="1" s="1"/>
  <c r="E25" i="1"/>
  <c r="F25" i="1" s="1"/>
  <c r="E5" i="2"/>
  <c r="F5" i="2" s="1"/>
  <c r="E9" i="2"/>
  <c r="F9" i="2" s="1"/>
  <c r="E13" i="2"/>
  <c r="F13" i="2" s="1"/>
  <c r="E6" i="2"/>
  <c r="F6" i="2" s="1"/>
  <c r="E10" i="2"/>
  <c r="F10" i="2" s="1"/>
  <c r="E14" i="2"/>
  <c r="F14" i="2" s="1"/>
  <c r="F10" i="1"/>
  <c r="E26" i="1"/>
  <c r="F26" i="1" s="1"/>
  <c r="F3" i="1"/>
  <c r="F11" i="1"/>
  <c r="F19" i="1"/>
  <c r="F27" i="1"/>
  <c r="E2" i="1"/>
  <c r="F2" i="1" s="1"/>
  <c r="E35" i="1"/>
  <c r="F8" i="1"/>
  <c r="F16" i="1"/>
  <c r="F24" i="1"/>
  <c r="F32" i="1"/>
  <c r="E5" i="1"/>
  <c r="F5" i="1" s="1"/>
  <c r="E2" i="2"/>
  <c r="F2" i="2" s="1"/>
</calcChain>
</file>

<file path=xl/sharedStrings.xml><?xml version="1.0" encoding="utf-8"?>
<sst xmlns="http://schemas.openxmlformats.org/spreadsheetml/2006/main" count="594" uniqueCount="279">
  <si>
    <t>MDStreamID</t>
  </si>
  <si>
    <t>SecurityID</t>
  </si>
  <si>
    <t>Symbol</t>
  </si>
  <si>
    <t>TradeVolume</t>
  </si>
  <si>
    <t>TotalValueTraded</t>
  </si>
  <si>
    <t>PreClosePx</t>
  </si>
  <si>
    <t>OpenPrice</t>
  </si>
  <si>
    <t>HighPrice</t>
  </si>
  <si>
    <t>LowPrice</t>
  </si>
  <si>
    <t>TradePrice</t>
  </si>
  <si>
    <t>ClosePx</t>
  </si>
  <si>
    <t>BuyPrice1</t>
  </si>
  <si>
    <t>BuyVolume1</t>
  </si>
  <si>
    <t>SellPrice1</t>
  </si>
  <si>
    <t>SellVolume1</t>
  </si>
  <si>
    <t>BuyPrice2</t>
  </si>
  <si>
    <t>BuyVolume2</t>
  </si>
  <si>
    <t>SellPrice2</t>
  </si>
  <si>
    <t>SellVolume2</t>
  </si>
  <si>
    <t>BuyPrice3</t>
  </si>
  <si>
    <t>BuyVolume3</t>
  </si>
  <si>
    <t>SellPrice3</t>
  </si>
  <si>
    <t>SellVolume3</t>
  </si>
  <si>
    <t>BuyPrice4</t>
  </si>
  <si>
    <t>BuyVolume4</t>
  </si>
  <si>
    <t>SellPrice4</t>
  </si>
  <si>
    <t>SellVolume4</t>
  </si>
  <si>
    <t>BuyPrice5</t>
  </si>
  <si>
    <t>BuyVolume5</t>
  </si>
  <si>
    <t>SellPrice5</t>
  </si>
  <si>
    <t>SellVolume5</t>
  </si>
  <si>
    <t>PreCloseIOPV</t>
  </si>
  <si>
    <t>IOPV</t>
  </si>
  <si>
    <t>TradingPhaseCode</t>
  </si>
  <si>
    <t>C5</t>
  </si>
  <si>
    <t>C6</t>
  </si>
  <si>
    <t>C8</t>
  </si>
  <si>
    <t>N16</t>
  </si>
  <si>
    <t>N16(2)</t>
  </si>
  <si>
    <t>N11(3)</t>
  </si>
  <si>
    <t>N12</t>
  </si>
  <si>
    <t>C12</t>
  </si>
  <si>
    <t>N16(2)</t>
    <phoneticPr fontId="4" type="noConversion"/>
  </si>
  <si>
    <t>N11(3)</t>
    <phoneticPr fontId="4" type="noConversion"/>
  </si>
  <si>
    <t>N11(4)</t>
  </si>
  <si>
    <t>指数代码</t>
  </si>
  <si>
    <t>指数简称</t>
  </si>
  <si>
    <t>参与计算相应指数的成交金额，单位均为人民币元。</t>
  </si>
  <si>
    <t>前收盘指数</t>
  </si>
  <si>
    <t>今开盘指数</t>
  </si>
  <si>
    <t>最高指数</t>
  </si>
  <si>
    <t>最低指数</t>
  </si>
  <si>
    <t>最新指数</t>
  </si>
  <si>
    <t>今收盘指数，无取值取空格</t>
  </si>
  <si>
    <t>HH:MM:SS.000</t>
  </si>
  <si>
    <t>行情数据类型标识符，取值MD001 表示指数行情数据格式类型，其中指数目前实际精度为4位小数；</t>
  </si>
  <si>
    <t>参与计算相应指数的交易数量，股票指数交易数量单位是100股，基金指数的交易数量单位是100份，债券指数的交易数量单位是手。</t>
  </si>
  <si>
    <t>该字段为8位字符串，左起每位表示特定的含义，无定义则填空格。（预留）</t>
  </si>
  <si>
    <t>字段名</t>
    <phoneticPr fontId="4" type="noConversion"/>
  </si>
  <si>
    <t>字段类型</t>
    <phoneticPr fontId="4" type="noConversion"/>
  </si>
  <si>
    <t>字段描述</t>
    <phoneticPr fontId="4" type="noConversion"/>
  </si>
  <si>
    <t>行情数据类型标识符，取值MD002 表示股票（A、B股）行情数据格式类型；MD003 表示债券行情数据格式类型；MD004 表示基金行情数据格式类型；</t>
  </si>
  <si>
    <t>证券代码</t>
  </si>
  <si>
    <t>证券简称</t>
  </si>
  <si>
    <t>最新成交价</t>
  </si>
  <si>
    <t>当前买入价</t>
  </si>
  <si>
    <t>当前卖出价</t>
  </si>
  <si>
    <t>可选字段，仅当MDStreamID=MD004时存在该字段。取前一日nav净值。</t>
  </si>
  <si>
    <t>可选字段，仅当MDStreamID=MD004时存在该字段。</t>
  </si>
  <si>
    <t>该字段为8位字符串，左起每位表示特定的含义，无定义则填空格。第1位：‘S’表示启动（开市前）时段，‘C’表示集合竞价时段，‘T’表示连续交易时段，‘B’表示休市时段，‘E’表示闭市时段，‘P’表示产品停牌，‘M’表示可恢复交易的熔断时段（盘中集合竞价），‘N’表示不可恢复交易的熔断时段（暂停交易至闭市），‘D’表示开盘集合竞价阶段结束到连续竞价阶段开始之前的时段（如有）。第2位： ‘0’表示此产品不可正常交易，‘1’表示此产品可正常交易，无意义填空格。第3位：‘0’表示未上市，‘1’表示已上市。第4位：‘0’表示此产品在当前时段不接受进行新订单申报，‘1’ 表示此产品在当前时段可接受进行新订单申报。无意义填空格。</t>
  </si>
  <si>
    <t>HQZQDM</t>
  </si>
  <si>
    <t>C</t>
  </si>
  <si>
    <t>HQZQJC</t>
  </si>
  <si>
    <t>HQZRSP</t>
  </si>
  <si>
    <t>昨日收盘价</t>
  </si>
  <si>
    <t>N</t>
  </si>
  <si>
    <t>9,3</t>
  </si>
  <si>
    <t>HQJRKP</t>
  </si>
  <si>
    <t>今日开盘价</t>
  </si>
  <si>
    <t>HQZJCJ</t>
  </si>
  <si>
    <t>最近成交价</t>
  </si>
  <si>
    <t>HQCJSL</t>
  </si>
  <si>
    <t>成交数量</t>
  </si>
  <si>
    <t>12,0</t>
  </si>
  <si>
    <t>HQCJJE</t>
  </si>
  <si>
    <t>成交金额</t>
  </si>
  <si>
    <t>17,3</t>
  </si>
  <si>
    <t>HQCJBS</t>
  </si>
  <si>
    <t>成交笔数</t>
  </si>
  <si>
    <t>9,0</t>
  </si>
  <si>
    <t>HQZGCJ</t>
  </si>
  <si>
    <t>最高成交价</t>
  </si>
  <si>
    <t>HQZDCJ</t>
  </si>
  <si>
    <t>最低成交价</t>
  </si>
  <si>
    <t>HQSYL1</t>
  </si>
  <si>
    <t>7,2</t>
  </si>
  <si>
    <t>HQSYL2</t>
  </si>
  <si>
    <t>HQJSD1</t>
  </si>
  <si>
    <t>HQJSD2</t>
  </si>
  <si>
    <t>HQHYCC</t>
  </si>
  <si>
    <t>合约持仓量</t>
  </si>
  <si>
    <t>HQSJW5</t>
  </si>
  <si>
    <t>卖价位五</t>
  </si>
  <si>
    <t>HQSSL5</t>
  </si>
  <si>
    <t>卖数量五</t>
  </si>
  <si>
    <t>HQSJW4</t>
  </si>
  <si>
    <t>卖价位四</t>
  </si>
  <si>
    <t>HQSSL4</t>
  </si>
  <si>
    <t>卖数量四</t>
  </si>
  <si>
    <t>HQSJW3</t>
  </si>
  <si>
    <t>卖价位三</t>
  </si>
  <si>
    <t>HQSSL3</t>
  </si>
  <si>
    <t>卖数量三</t>
  </si>
  <si>
    <t>HQSJW2</t>
  </si>
  <si>
    <t>卖价位二</t>
  </si>
  <si>
    <t>HQSSL2</t>
  </si>
  <si>
    <t>卖数量二</t>
  </si>
  <si>
    <t>HQSJW1</t>
  </si>
  <si>
    <t>卖价位一/叫卖揭示价</t>
  </si>
  <si>
    <t>HQSSL1</t>
  </si>
  <si>
    <t>卖数量一</t>
  </si>
  <si>
    <t>HQBJW1</t>
  </si>
  <si>
    <t>买价位一/叫买揭示价</t>
  </si>
  <si>
    <t>HQBSL1</t>
  </si>
  <si>
    <t>买数量一</t>
  </si>
  <si>
    <t>HQBJW2</t>
  </si>
  <si>
    <t>买价位二</t>
  </si>
  <si>
    <t>HQBSL2</t>
  </si>
  <si>
    <t>买数量二</t>
  </si>
  <si>
    <t>HQBJW3</t>
  </si>
  <si>
    <t>买价位三</t>
  </si>
  <si>
    <t>HQBSL3</t>
  </si>
  <si>
    <t>买数量三</t>
  </si>
  <si>
    <t>HQBJW4</t>
  </si>
  <si>
    <t>买价位四</t>
  </si>
  <si>
    <t>HQBSL4</t>
  </si>
  <si>
    <t>买数量四</t>
  </si>
  <si>
    <t>HQBJW5</t>
  </si>
  <si>
    <t>买价位五</t>
  </si>
  <si>
    <t>HQBSL5</t>
  </si>
  <si>
    <t>买数量五</t>
  </si>
  <si>
    <t>市盈率1</t>
  </si>
  <si>
    <t>市盈率2</t>
  </si>
  <si>
    <t>价格升跌1</t>
  </si>
  <si>
    <t>价格升跌2</t>
  </si>
  <si>
    <t>序号</t>
    <phoneticPr fontId="4" type="noConversion"/>
  </si>
  <si>
    <t>TS</t>
    <phoneticPr fontId="4" type="noConversion"/>
  </si>
  <si>
    <t>数据时间戳</t>
    <phoneticPr fontId="4" type="noConversion"/>
  </si>
  <si>
    <t>CHAR(12)</t>
    <phoneticPr fontId="4" type="noConversion"/>
  </si>
  <si>
    <t>TS</t>
    <phoneticPr fontId="4" type="noConversion"/>
  </si>
  <si>
    <t>XXZQDM</t>
  </si>
  <si>
    <t>XXZQJC</t>
  </si>
  <si>
    <t>XXYWJC</t>
  </si>
  <si>
    <t>英文简称</t>
  </si>
  <si>
    <t>XXJYDW</t>
  </si>
  <si>
    <t>交易单位</t>
  </si>
  <si>
    <t>4,0</t>
  </si>
  <si>
    <t>XXHYZL</t>
  </si>
  <si>
    <t>行业种类</t>
  </si>
  <si>
    <t>XXHBZL</t>
  </si>
  <si>
    <t>货币种类</t>
  </si>
  <si>
    <t>XXMGMZ</t>
  </si>
  <si>
    <t>每股面值</t>
  </si>
  <si>
    <t>XXZFXL</t>
  </si>
  <si>
    <t>总发行量</t>
  </si>
  <si>
    <t>XXLTGS</t>
  </si>
  <si>
    <t>流通股数</t>
  </si>
  <si>
    <t>XXSNLR</t>
  </si>
  <si>
    <t>上年每股利润</t>
  </si>
  <si>
    <t>9,4</t>
  </si>
  <si>
    <t>XXBNLR</t>
  </si>
  <si>
    <t>本年每股利润</t>
  </si>
  <si>
    <t>XXJSFL</t>
  </si>
  <si>
    <t>经手费率</t>
  </si>
  <si>
    <t>7,6</t>
  </si>
  <si>
    <t>按成交金额计算</t>
  </si>
  <si>
    <t>XXYHSL</t>
  </si>
  <si>
    <t>印花税率</t>
  </si>
  <si>
    <t>XXGHFL</t>
  </si>
  <si>
    <t>过户费率</t>
  </si>
  <si>
    <t>XXSSRQ</t>
  </si>
  <si>
    <t>上市日期</t>
  </si>
  <si>
    <t>D</t>
  </si>
  <si>
    <t>CCYYMMDD</t>
  </si>
  <si>
    <t>XXDJRQ</t>
  </si>
  <si>
    <t>到期/交割日</t>
  </si>
  <si>
    <t>XXMBXL</t>
  </si>
  <si>
    <t>每笔限量</t>
  </si>
  <si>
    <t>XXBLDW</t>
  </si>
  <si>
    <t>买数量单位</t>
  </si>
  <si>
    <t>6,0</t>
  </si>
  <si>
    <t>XXSLDW</t>
  </si>
  <si>
    <t>卖数量单位</t>
  </si>
  <si>
    <t>XXJGDW</t>
  </si>
  <si>
    <t>价格档位</t>
  </si>
  <si>
    <t>5,3</t>
  </si>
  <si>
    <t>XXJHCS</t>
  </si>
  <si>
    <t>集合竞价限价参数</t>
  </si>
  <si>
    <t>7,3</t>
  </si>
  <si>
    <t>XXLXCS</t>
  </si>
  <si>
    <t>连续竞价限价参数</t>
  </si>
  <si>
    <t>XXXJXZ</t>
  </si>
  <si>
    <t>限价参数性质</t>
  </si>
  <si>
    <t>1,0</t>
  </si>
  <si>
    <t>XXZTJG</t>
  </si>
  <si>
    <t>涨停价格</t>
  </si>
  <si>
    <t>XXDTJG</t>
  </si>
  <si>
    <t>跌停价格</t>
  </si>
  <si>
    <t>XXZHBL</t>
  </si>
  <si>
    <t>折合比例</t>
  </si>
  <si>
    <t>5,2</t>
  </si>
  <si>
    <t>XXJYZT</t>
  </si>
  <si>
    <t>交易状态</t>
  </si>
  <si>
    <t>XXZQJB</t>
  </si>
  <si>
    <t>证券级别</t>
  </si>
  <si>
    <t>XXTPBZ</t>
  </si>
  <si>
    <t>停牌标志</t>
  </si>
  <si>
    <t>XXCQCX</t>
  </si>
  <si>
    <t>除权除息标志</t>
  </si>
  <si>
    <t>XXCFBZ</t>
  </si>
  <si>
    <t>成份股标志</t>
  </si>
  <si>
    <t>字段描述</t>
  </si>
  <si>
    <t>备注</t>
    <phoneticPr fontId="4" type="noConversion"/>
  </si>
  <si>
    <t>时间戳</t>
    <phoneticPr fontId="4" type="noConversion"/>
  </si>
  <si>
    <t>预留</t>
  </si>
  <si>
    <t>HHMMSS</t>
  </si>
  <si>
    <t>券商系统自用</t>
  </si>
  <si>
    <t>XXJCQZ</t>
  </si>
  <si>
    <t>证券简称前缀</t>
  </si>
  <si>
    <t>XXJCZQ</t>
  </si>
  <si>
    <t>基础证券</t>
  </si>
  <si>
    <t>XXISIN</t>
  </si>
  <si>
    <t>XXLJJZ</t>
  </si>
  <si>
    <t>基金份额累计净值</t>
  </si>
  <si>
    <t>XXQXRQ</t>
  </si>
  <si>
    <t>债券起息日</t>
  </si>
  <si>
    <t>每笔委托限量</t>
  </si>
  <si>
    <t>XXJGSX</t>
  </si>
  <si>
    <t>大宗交易价格上限</t>
  </si>
  <si>
    <t>XXJGXX</t>
  </si>
  <si>
    <t>大宗交易价格下限</t>
  </si>
  <si>
    <t>债券折合比例</t>
  </si>
  <si>
    <t>XXDBZSL</t>
  </si>
  <si>
    <t>担保物折算率</t>
  </si>
  <si>
    <t>XXRZBD</t>
  </si>
  <si>
    <t>融资标的标志</t>
  </si>
  <si>
    <t>XXRQBD</t>
  </si>
  <si>
    <t>融券标的标志</t>
  </si>
  <si>
    <t>XXZSBZ</t>
  </si>
  <si>
    <t>做市商标志</t>
  </si>
  <si>
    <t>XXSCDM</t>
  </si>
  <si>
    <t>所属市场代码</t>
  </si>
  <si>
    <t>XXZQLB</t>
  </si>
  <si>
    <t>证券类别</t>
  </si>
  <si>
    <t>CFICode，预留</t>
  </si>
  <si>
    <t>XXZQZT</t>
  </si>
  <si>
    <t>证券状态</t>
  </si>
  <si>
    <t>XXJYLX</t>
  </si>
  <si>
    <t>交易类型</t>
  </si>
  <si>
    <t>XXJYJD</t>
  </si>
  <si>
    <t>产品交易阶段</t>
  </si>
  <si>
    <t>暂停交易标志</t>
  </si>
  <si>
    <t>XXRZZT</t>
  </si>
  <si>
    <t>融资交易状态</t>
  </si>
  <si>
    <t>XXRQZT</t>
  </si>
  <si>
    <t>融券交易状态</t>
  </si>
  <si>
    <t>XXRQJX</t>
  </si>
  <si>
    <t>融券卖出价格限制</t>
  </si>
  <si>
    <t>XXWLTP</t>
  </si>
  <si>
    <t>网络投票标志</t>
  </si>
  <si>
    <t>XXYWZT</t>
  </si>
  <si>
    <t>其他业务状态</t>
  </si>
  <si>
    <t>XXGXSJ</t>
  </si>
  <si>
    <t>记录更新时间</t>
  </si>
  <si>
    <t>XXMARK</t>
  </si>
  <si>
    <t>备用字段</t>
  </si>
  <si>
    <t>XXBYBZ</t>
  </si>
  <si>
    <t>备用标志</t>
  </si>
  <si>
    <t>ISIN编码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</si>
</sst>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6" sqref="F16"/>
    </sheetView>
  </sheetViews>
  <sheetFormatPr defaultColWidth="9" defaultRowHeight="14.4" x14ac:dyDescent="0.25"/>
  <cols>
    <col min="1" max="1" width="21.21875" style="1" customWidth="1"/>
    <col min="2" max="4" width="0" style="1" hidden="1" customWidth="1"/>
    <col min="5" max="5" width="5.77734375" style="1" hidden="1" customWidth="1"/>
    <col min="6" max="6" width="15" style="1" bestFit="1" customWidth="1"/>
    <col min="7" max="7" width="121.6640625" style="1" bestFit="1" customWidth="1"/>
    <col min="8" max="16384" width="9" style="1"/>
  </cols>
  <sheetData>
    <row r="1" spans="1:7" x14ac:dyDescent="0.25">
      <c r="A1" s="7" t="s">
        <v>58</v>
      </c>
      <c r="B1" s="7"/>
      <c r="C1" s="7"/>
      <c r="D1" s="7"/>
      <c r="E1" s="7"/>
      <c r="F1" s="7" t="s">
        <v>59</v>
      </c>
      <c r="G1" s="7" t="s">
        <v>60</v>
      </c>
    </row>
    <row r="2" spans="1:7" x14ac:dyDescent="0.25">
      <c r="A2" s="3" t="s">
        <v>0</v>
      </c>
      <c r="B2" s="4" t="s">
        <v>34</v>
      </c>
      <c r="C2" s="2" t="str">
        <f>LEFT(B2,1)</f>
        <v>C</v>
      </c>
      <c r="D2" s="2" t="str">
        <f>IF(C2 = "C", "CHAR", "DECIMAL")</f>
        <v>CHAR</v>
      </c>
      <c r="E2" s="2" t="str">
        <f t="shared" ref="E2:E14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2" t="s">
        <v>55</v>
      </c>
    </row>
    <row r="3" spans="1:7" x14ac:dyDescent="0.25">
      <c r="A3" s="5" t="s">
        <v>1</v>
      </c>
      <c r="B3" s="6" t="s">
        <v>35</v>
      </c>
      <c r="C3" s="2" t="str">
        <f t="shared" ref="C3:C14" si="1">LEFT(B3,1)</f>
        <v>C</v>
      </c>
      <c r="D3" s="2" t="str">
        <f t="shared" ref="D3:D14" si="2">IF(C3 = "C", "CHAR", "DECIMAL")</f>
        <v>CHAR</v>
      </c>
      <c r="E3" s="2" t="str">
        <f t="shared" si="0"/>
        <v>6</v>
      </c>
      <c r="F3" s="2" t="str">
        <f t="shared" ref="F3:F14" si="3">D3&amp;"("&amp;E3&amp;")"</f>
        <v>CHAR(6)</v>
      </c>
      <c r="G3" s="2" t="s">
        <v>45</v>
      </c>
    </row>
    <row r="4" spans="1:7" x14ac:dyDescent="0.25">
      <c r="A4" s="5" t="s">
        <v>2</v>
      </c>
      <c r="B4" s="6" t="s">
        <v>36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2" t="s">
        <v>46</v>
      </c>
    </row>
    <row r="5" spans="1:7" x14ac:dyDescent="0.25">
      <c r="A5" s="5" t="s">
        <v>3</v>
      </c>
      <c r="B5" s="6" t="s">
        <v>37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2" t="s">
        <v>56</v>
      </c>
    </row>
    <row r="6" spans="1:7" x14ac:dyDescent="0.25">
      <c r="A6" s="5" t="s">
        <v>4</v>
      </c>
      <c r="B6" s="6" t="s">
        <v>38</v>
      </c>
      <c r="C6" s="2" t="str">
        <f t="shared" si="1"/>
        <v>N</v>
      </c>
      <c r="D6" s="2" t="str">
        <f t="shared" si="2"/>
        <v>DECIMAL</v>
      </c>
      <c r="E6" s="2" t="str">
        <f t="shared" si="0"/>
        <v>16,2</v>
      </c>
      <c r="F6" s="2" t="str">
        <f t="shared" si="3"/>
        <v>DECIMAL(16,2)</v>
      </c>
      <c r="G6" s="2" t="s">
        <v>47</v>
      </c>
    </row>
    <row r="7" spans="1:7" x14ac:dyDescent="0.25">
      <c r="A7" s="5" t="s">
        <v>5</v>
      </c>
      <c r="B7" s="6" t="s">
        <v>44</v>
      </c>
      <c r="C7" s="2" t="str">
        <f t="shared" si="1"/>
        <v>N</v>
      </c>
      <c r="D7" s="2" t="str">
        <f t="shared" si="2"/>
        <v>DECIMAL</v>
      </c>
      <c r="E7" s="2" t="str">
        <f t="shared" si="0"/>
        <v>11,4</v>
      </c>
      <c r="F7" s="2" t="str">
        <f t="shared" si="3"/>
        <v>DECIMAL(11,4)</v>
      </c>
      <c r="G7" s="2" t="s">
        <v>48</v>
      </c>
    </row>
    <row r="8" spans="1:7" x14ac:dyDescent="0.25">
      <c r="A8" s="5" t="s">
        <v>6</v>
      </c>
      <c r="B8" s="6" t="s">
        <v>44</v>
      </c>
      <c r="C8" s="2" t="str">
        <f t="shared" si="1"/>
        <v>N</v>
      </c>
      <c r="D8" s="2" t="str">
        <f t="shared" si="2"/>
        <v>DECIMAL</v>
      </c>
      <c r="E8" s="2" t="str">
        <f t="shared" si="0"/>
        <v>11,4</v>
      </c>
      <c r="F8" s="2" t="str">
        <f t="shared" si="3"/>
        <v>DECIMAL(11,4)</v>
      </c>
      <c r="G8" s="2" t="s">
        <v>49</v>
      </c>
    </row>
    <row r="9" spans="1:7" x14ac:dyDescent="0.25">
      <c r="A9" s="5" t="s">
        <v>7</v>
      </c>
      <c r="B9" s="6" t="s">
        <v>44</v>
      </c>
      <c r="C9" s="2" t="str">
        <f t="shared" si="1"/>
        <v>N</v>
      </c>
      <c r="D9" s="2" t="str">
        <f t="shared" si="2"/>
        <v>DECIMAL</v>
      </c>
      <c r="E9" s="2" t="str">
        <f t="shared" si="0"/>
        <v>11,4</v>
      </c>
      <c r="F9" s="2" t="str">
        <f t="shared" si="3"/>
        <v>DECIMAL(11,4)</v>
      </c>
      <c r="G9" s="2" t="s">
        <v>50</v>
      </c>
    </row>
    <row r="10" spans="1:7" x14ac:dyDescent="0.25">
      <c r="A10" s="5" t="s">
        <v>8</v>
      </c>
      <c r="B10" s="6" t="s">
        <v>44</v>
      </c>
      <c r="C10" s="2" t="str">
        <f t="shared" si="1"/>
        <v>N</v>
      </c>
      <c r="D10" s="2" t="str">
        <f t="shared" si="2"/>
        <v>DECIMAL</v>
      </c>
      <c r="E10" s="2" t="str">
        <f t="shared" si="0"/>
        <v>11,4</v>
      </c>
      <c r="F10" s="2" t="str">
        <f t="shared" si="3"/>
        <v>DECIMAL(11,4)</v>
      </c>
      <c r="G10" s="2" t="s">
        <v>51</v>
      </c>
    </row>
    <row r="11" spans="1:7" x14ac:dyDescent="0.25">
      <c r="A11" s="5" t="s">
        <v>9</v>
      </c>
      <c r="B11" s="6" t="s">
        <v>44</v>
      </c>
      <c r="C11" s="2" t="str">
        <f t="shared" si="1"/>
        <v>N</v>
      </c>
      <c r="D11" s="2" t="str">
        <f t="shared" si="2"/>
        <v>DECIMAL</v>
      </c>
      <c r="E11" s="2" t="str">
        <f t="shared" si="0"/>
        <v>11,4</v>
      </c>
      <c r="F11" s="2" t="str">
        <f t="shared" si="3"/>
        <v>DECIMAL(11,4)</v>
      </c>
      <c r="G11" s="2" t="s">
        <v>52</v>
      </c>
    </row>
    <row r="12" spans="1:7" x14ac:dyDescent="0.25">
      <c r="A12" s="5" t="s">
        <v>10</v>
      </c>
      <c r="B12" s="6" t="s">
        <v>44</v>
      </c>
      <c r="C12" s="2" t="str">
        <f t="shared" si="1"/>
        <v>N</v>
      </c>
      <c r="D12" s="2" t="str">
        <f t="shared" si="2"/>
        <v>DECIMAL</v>
      </c>
      <c r="E12" s="2" t="str">
        <f t="shared" si="0"/>
        <v>11,4</v>
      </c>
      <c r="F12" s="2" t="str">
        <f t="shared" si="3"/>
        <v>DECIMAL(11,4)</v>
      </c>
      <c r="G12" s="2" t="s">
        <v>53</v>
      </c>
    </row>
    <row r="13" spans="1:7" x14ac:dyDescent="0.25">
      <c r="A13" s="5" t="s">
        <v>33</v>
      </c>
      <c r="B13" s="6" t="s">
        <v>36</v>
      </c>
      <c r="C13" s="2" t="str">
        <f t="shared" si="1"/>
        <v>C</v>
      </c>
      <c r="D13" s="2" t="str">
        <f t="shared" si="2"/>
        <v>CHAR</v>
      </c>
      <c r="E13" s="2" t="str">
        <f t="shared" si="0"/>
        <v>8</v>
      </c>
      <c r="F13" s="2" t="str">
        <f t="shared" si="3"/>
        <v>CHAR(8)</v>
      </c>
      <c r="G13" s="2" t="s">
        <v>57</v>
      </c>
    </row>
    <row r="14" spans="1:7" x14ac:dyDescent="0.25">
      <c r="A14" s="5" t="s">
        <v>149</v>
      </c>
      <c r="B14" s="6" t="s">
        <v>41</v>
      </c>
      <c r="C14" s="2" t="str">
        <f t="shared" si="1"/>
        <v>C</v>
      </c>
      <c r="D14" s="2" t="str">
        <f t="shared" si="2"/>
        <v>CHAR</v>
      </c>
      <c r="E14" s="2" t="str">
        <f t="shared" si="0"/>
        <v>12</v>
      </c>
      <c r="F14" s="2" t="str">
        <f t="shared" si="3"/>
        <v>CHAR(12)</v>
      </c>
      <c r="G14" s="2" t="s">
        <v>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34" workbookViewId="0">
      <selection activeCell="A37" sqref="A37"/>
    </sheetView>
  </sheetViews>
  <sheetFormatPr defaultColWidth="9" defaultRowHeight="14.4" x14ac:dyDescent="0.25"/>
  <cols>
    <col min="1" max="1" width="15.6640625" style="1" bestFit="1" customWidth="1"/>
    <col min="2" max="2" width="0" style="1" hidden="1" customWidth="1"/>
    <col min="3" max="3" width="2.44140625" style="1" hidden="1" customWidth="1"/>
    <col min="4" max="4" width="8.44140625" style="1" hidden="1" customWidth="1"/>
    <col min="5" max="5" width="5.44140625" style="1" hidden="1" customWidth="1"/>
    <col min="6" max="6" width="19.109375" style="1" customWidth="1"/>
    <col min="7" max="7" width="100.6640625" style="12" customWidth="1"/>
    <col min="8" max="16384" width="9" style="1"/>
  </cols>
  <sheetData>
    <row r="1" spans="1:7" x14ac:dyDescent="0.25">
      <c r="A1" s="7" t="s">
        <v>58</v>
      </c>
      <c r="B1" s="7"/>
      <c r="C1" s="7"/>
      <c r="D1" s="7"/>
      <c r="E1" s="7"/>
      <c r="F1" s="7" t="s">
        <v>59</v>
      </c>
      <c r="G1" s="10" t="s">
        <v>60</v>
      </c>
    </row>
    <row r="2" spans="1:7" ht="28.8" x14ac:dyDescent="0.25">
      <c r="A2" s="3" t="s">
        <v>0</v>
      </c>
      <c r="B2" s="4" t="s">
        <v>34</v>
      </c>
      <c r="C2" s="2" t="str">
        <f>LEFT(B2,1)</f>
        <v>C</v>
      </c>
      <c r="D2" s="2" t="str">
        <f>IF(C2 = "C", "CHAR", "DECIMAL")</f>
        <v>CHAR</v>
      </c>
      <c r="E2" s="2" t="str">
        <f t="shared" ref="E2:E5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11" t="s">
        <v>61</v>
      </c>
    </row>
    <row r="3" spans="1:7" x14ac:dyDescent="0.25">
      <c r="A3" s="5" t="s">
        <v>1</v>
      </c>
      <c r="B3" s="6" t="s">
        <v>35</v>
      </c>
      <c r="C3" s="2" t="str">
        <f t="shared" ref="C3:C36" si="1">LEFT(B3,1)</f>
        <v>C</v>
      </c>
      <c r="D3" s="2" t="str">
        <f t="shared" ref="D3:D36" si="2">IF(C3 = "C", "CHAR", "DECIMAL")</f>
        <v>CHAR</v>
      </c>
      <c r="E3" s="2" t="str">
        <f t="shared" si="0"/>
        <v>6</v>
      </c>
      <c r="F3" s="2" t="str">
        <f t="shared" ref="F3:F36" si="3">D3&amp;"("&amp;E3&amp;")"</f>
        <v>CHAR(6)</v>
      </c>
      <c r="G3" s="11" t="s">
        <v>62</v>
      </c>
    </row>
    <row r="4" spans="1:7" x14ac:dyDescent="0.25">
      <c r="A4" s="5" t="s">
        <v>2</v>
      </c>
      <c r="B4" s="6" t="s">
        <v>36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11" t="s">
        <v>63</v>
      </c>
    </row>
    <row r="5" spans="1:7" x14ac:dyDescent="0.25">
      <c r="A5" s="5" t="s">
        <v>3</v>
      </c>
      <c r="B5" s="6" t="s">
        <v>37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11"/>
    </row>
    <row r="6" spans="1:7" x14ac:dyDescent="0.25">
      <c r="A6" s="5" t="s">
        <v>4</v>
      </c>
      <c r="B6" s="6" t="s">
        <v>42</v>
      </c>
      <c r="C6" s="2" t="str">
        <f t="shared" si="1"/>
        <v>N</v>
      </c>
      <c r="D6" s="2" t="str">
        <f t="shared" si="2"/>
        <v>DECIMAL</v>
      </c>
      <c r="E6" s="2" t="str">
        <f>IF(D6 = "CHAR",
 RIGHT(B6, LEN(B6)-1),
 IF(ISERR(FIND("(", B6)),
  RIGHT(B6, LEN(B6)-1),
  MID(B6, 2, FIND("(", B6)-2) &amp; "," &amp; MID(B6, FIND("(", B6)+1, FIND(")", B6) - FIND("(", B6) - 1)
  )
 )</f>
        <v>16,2</v>
      </c>
      <c r="F6" s="2" t="str">
        <f t="shared" si="3"/>
        <v>DECIMAL(16,2)</v>
      </c>
      <c r="G6" s="11"/>
    </row>
    <row r="7" spans="1:7" x14ac:dyDescent="0.25">
      <c r="A7" s="5" t="s">
        <v>5</v>
      </c>
      <c r="B7" s="6" t="s">
        <v>39</v>
      </c>
      <c r="C7" s="2" t="str">
        <f t="shared" si="1"/>
        <v>N</v>
      </c>
      <c r="D7" s="2" t="str">
        <f t="shared" si="2"/>
        <v>DECIMAL</v>
      </c>
      <c r="E7" s="2" t="str">
        <f t="shared" ref="E7:E36" si="4">IF(D7 = "CHAR",
 RIGHT(B7, LEN(B7)-1),
 IF(ISERR(FIND("(", B7)),
  RIGHT(B7, LEN(B7)-1),
  MID(B7, 2, FIND("(", B7)-2) &amp; "," &amp; MID(B7, FIND("(", B7)+1, FIND(")", B7) - FIND("(", B7) - 1)
  )
 )</f>
        <v>11,3</v>
      </c>
      <c r="F7" s="2" t="str">
        <f t="shared" si="3"/>
        <v>DECIMAL(11,3)</v>
      </c>
      <c r="G7" s="11"/>
    </row>
    <row r="8" spans="1:7" x14ac:dyDescent="0.25">
      <c r="A8" s="5" t="s">
        <v>6</v>
      </c>
      <c r="B8" s="6" t="s">
        <v>39</v>
      </c>
      <c r="C8" s="2" t="str">
        <f t="shared" si="1"/>
        <v>N</v>
      </c>
      <c r="D8" s="2" t="str">
        <f t="shared" si="2"/>
        <v>DECIMAL</v>
      </c>
      <c r="E8" s="2" t="str">
        <f t="shared" si="4"/>
        <v>11,3</v>
      </c>
      <c r="F8" s="2" t="str">
        <f t="shared" si="3"/>
        <v>DECIMAL(11,3)</v>
      </c>
      <c r="G8" s="11"/>
    </row>
    <row r="9" spans="1:7" x14ac:dyDescent="0.25">
      <c r="A9" s="5" t="s">
        <v>7</v>
      </c>
      <c r="B9" s="6" t="s">
        <v>39</v>
      </c>
      <c r="C9" s="2" t="str">
        <f t="shared" si="1"/>
        <v>N</v>
      </c>
      <c r="D9" s="2" t="str">
        <f t="shared" si="2"/>
        <v>DECIMAL</v>
      </c>
      <c r="E9" s="2" t="str">
        <f t="shared" si="4"/>
        <v>11,3</v>
      </c>
      <c r="F9" s="2" t="str">
        <f t="shared" si="3"/>
        <v>DECIMAL(11,3)</v>
      </c>
      <c r="G9" s="11"/>
    </row>
    <row r="10" spans="1:7" x14ac:dyDescent="0.25">
      <c r="A10" s="5" t="s">
        <v>8</v>
      </c>
      <c r="B10" s="6" t="s">
        <v>39</v>
      </c>
      <c r="C10" s="2" t="str">
        <f t="shared" si="1"/>
        <v>N</v>
      </c>
      <c r="D10" s="2" t="str">
        <f t="shared" si="2"/>
        <v>DECIMAL</v>
      </c>
      <c r="E10" s="2" t="str">
        <f t="shared" si="4"/>
        <v>11,3</v>
      </c>
      <c r="F10" s="2" t="str">
        <f t="shared" si="3"/>
        <v>DECIMAL(11,3)</v>
      </c>
      <c r="G10" s="11"/>
    </row>
    <row r="11" spans="1:7" x14ac:dyDescent="0.25">
      <c r="A11" s="5" t="s">
        <v>9</v>
      </c>
      <c r="B11" s="6" t="s">
        <v>39</v>
      </c>
      <c r="C11" s="2" t="str">
        <f t="shared" si="1"/>
        <v>N</v>
      </c>
      <c r="D11" s="2" t="str">
        <f t="shared" si="2"/>
        <v>DECIMAL</v>
      </c>
      <c r="E11" s="2" t="str">
        <f t="shared" si="4"/>
        <v>11,3</v>
      </c>
      <c r="F11" s="2" t="str">
        <f t="shared" si="3"/>
        <v>DECIMAL(11,3)</v>
      </c>
      <c r="G11" s="11" t="s">
        <v>64</v>
      </c>
    </row>
    <row r="12" spans="1:7" x14ac:dyDescent="0.25">
      <c r="A12" s="5" t="s">
        <v>10</v>
      </c>
      <c r="B12" s="6" t="s">
        <v>39</v>
      </c>
      <c r="C12" s="2" t="str">
        <f t="shared" si="1"/>
        <v>N</v>
      </c>
      <c r="D12" s="2" t="str">
        <f t="shared" si="2"/>
        <v>DECIMAL</v>
      </c>
      <c r="E12" s="2" t="str">
        <f t="shared" si="4"/>
        <v>11,3</v>
      </c>
      <c r="F12" s="2" t="str">
        <f t="shared" si="3"/>
        <v>DECIMAL(11,3)</v>
      </c>
      <c r="G12" s="11"/>
    </row>
    <row r="13" spans="1:7" x14ac:dyDescent="0.25">
      <c r="A13" s="5" t="s">
        <v>11</v>
      </c>
      <c r="B13" s="6" t="s">
        <v>39</v>
      </c>
      <c r="C13" s="2" t="str">
        <f t="shared" si="1"/>
        <v>N</v>
      </c>
      <c r="D13" s="2" t="str">
        <f t="shared" si="2"/>
        <v>DECIMAL</v>
      </c>
      <c r="E13" s="2" t="str">
        <f t="shared" si="4"/>
        <v>11,3</v>
      </c>
      <c r="F13" s="2" t="str">
        <f t="shared" si="3"/>
        <v>DECIMAL(11,3)</v>
      </c>
      <c r="G13" s="11" t="s">
        <v>65</v>
      </c>
    </row>
    <row r="14" spans="1:7" x14ac:dyDescent="0.25">
      <c r="A14" s="5" t="s">
        <v>12</v>
      </c>
      <c r="B14" s="6" t="s">
        <v>40</v>
      </c>
      <c r="C14" s="2" t="str">
        <f t="shared" si="1"/>
        <v>N</v>
      </c>
      <c r="D14" s="2" t="str">
        <f t="shared" si="2"/>
        <v>DECIMAL</v>
      </c>
      <c r="E14" s="2" t="str">
        <f t="shared" si="4"/>
        <v>12</v>
      </c>
      <c r="F14" s="2" t="str">
        <f t="shared" si="3"/>
        <v>DECIMAL(12)</v>
      </c>
      <c r="G14" s="11"/>
    </row>
    <row r="15" spans="1:7" x14ac:dyDescent="0.25">
      <c r="A15" s="5" t="s">
        <v>13</v>
      </c>
      <c r="B15" s="6" t="s">
        <v>39</v>
      </c>
      <c r="C15" s="2" t="str">
        <f t="shared" si="1"/>
        <v>N</v>
      </c>
      <c r="D15" s="2" t="str">
        <f t="shared" si="2"/>
        <v>DECIMAL</v>
      </c>
      <c r="E15" s="2" t="str">
        <f t="shared" si="4"/>
        <v>11,3</v>
      </c>
      <c r="F15" s="2" t="str">
        <f t="shared" si="3"/>
        <v>DECIMAL(11,3)</v>
      </c>
      <c r="G15" s="11" t="s">
        <v>66</v>
      </c>
    </row>
    <row r="16" spans="1:7" x14ac:dyDescent="0.25">
      <c r="A16" s="5" t="s">
        <v>14</v>
      </c>
      <c r="B16" s="6" t="s">
        <v>40</v>
      </c>
      <c r="C16" s="2" t="str">
        <f t="shared" si="1"/>
        <v>N</v>
      </c>
      <c r="D16" s="2" t="str">
        <f t="shared" si="2"/>
        <v>DECIMAL</v>
      </c>
      <c r="E16" s="2" t="str">
        <f t="shared" si="4"/>
        <v>12</v>
      </c>
      <c r="F16" s="2" t="str">
        <f t="shared" si="3"/>
        <v>DECIMAL(12)</v>
      </c>
      <c r="G16" s="11"/>
    </row>
    <row r="17" spans="1:7" x14ac:dyDescent="0.25">
      <c r="A17" s="5" t="s">
        <v>15</v>
      </c>
      <c r="B17" s="6" t="s">
        <v>39</v>
      </c>
      <c r="C17" s="2" t="str">
        <f t="shared" si="1"/>
        <v>N</v>
      </c>
      <c r="D17" s="2" t="str">
        <f t="shared" si="2"/>
        <v>DECIMAL</v>
      </c>
      <c r="E17" s="2" t="str">
        <f t="shared" si="4"/>
        <v>11,3</v>
      </c>
      <c r="F17" s="2" t="str">
        <f t="shared" si="3"/>
        <v>DECIMAL(11,3)</v>
      </c>
      <c r="G17" s="11"/>
    </row>
    <row r="18" spans="1:7" x14ac:dyDescent="0.25">
      <c r="A18" s="5" t="s">
        <v>16</v>
      </c>
      <c r="B18" s="6" t="s">
        <v>40</v>
      </c>
      <c r="C18" s="2" t="str">
        <f t="shared" si="1"/>
        <v>N</v>
      </c>
      <c r="D18" s="2" t="str">
        <f t="shared" si="2"/>
        <v>DECIMAL</v>
      </c>
      <c r="E18" s="2" t="str">
        <f t="shared" si="4"/>
        <v>12</v>
      </c>
      <c r="F18" s="2" t="str">
        <f t="shared" si="3"/>
        <v>DECIMAL(12)</v>
      </c>
      <c r="G18" s="11"/>
    </row>
    <row r="19" spans="1:7" x14ac:dyDescent="0.25">
      <c r="A19" s="5" t="s">
        <v>17</v>
      </c>
      <c r="B19" s="6" t="s">
        <v>39</v>
      </c>
      <c r="C19" s="2" t="str">
        <f t="shared" si="1"/>
        <v>N</v>
      </c>
      <c r="D19" s="2" t="str">
        <f t="shared" si="2"/>
        <v>DECIMAL</v>
      </c>
      <c r="E19" s="2" t="str">
        <f t="shared" si="4"/>
        <v>11,3</v>
      </c>
      <c r="F19" s="2" t="str">
        <f t="shared" si="3"/>
        <v>DECIMAL(11,3)</v>
      </c>
      <c r="G19" s="11"/>
    </row>
    <row r="20" spans="1:7" x14ac:dyDescent="0.25">
      <c r="A20" s="5" t="s">
        <v>18</v>
      </c>
      <c r="B20" s="6" t="s">
        <v>40</v>
      </c>
      <c r="C20" s="2" t="str">
        <f t="shared" si="1"/>
        <v>N</v>
      </c>
      <c r="D20" s="2" t="str">
        <f t="shared" si="2"/>
        <v>DECIMAL</v>
      </c>
      <c r="E20" s="2" t="str">
        <f t="shared" si="4"/>
        <v>12</v>
      </c>
      <c r="F20" s="2" t="str">
        <f t="shared" si="3"/>
        <v>DECIMAL(12)</v>
      </c>
      <c r="G20" s="11"/>
    </row>
    <row r="21" spans="1:7" x14ac:dyDescent="0.25">
      <c r="A21" s="5" t="s">
        <v>19</v>
      </c>
      <c r="B21" s="6" t="s">
        <v>39</v>
      </c>
      <c r="C21" s="2" t="str">
        <f t="shared" si="1"/>
        <v>N</v>
      </c>
      <c r="D21" s="2" t="str">
        <f t="shared" si="2"/>
        <v>DECIMAL</v>
      </c>
      <c r="E21" s="2" t="str">
        <f t="shared" si="4"/>
        <v>11,3</v>
      </c>
      <c r="F21" s="2" t="str">
        <f t="shared" si="3"/>
        <v>DECIMAL(11,3)</v>
      </c>
      <c r="G21" s="11"/>
    </row>
    <row r="22" spans="1:7" x14ac:dyDescent="0.25">
      <c r="A22" s="5" t="s">
        <v>20</v>
      </c>
      <c r="B22" s="6" t="s">
        <v>40</v>
      </c>
      <c r="C22" s="2" t="str">
        <f t="shared" si="1"/>
        <v>N</v>
      </c>
      <c r="D22" s="2" t="str">
        <f t="shared" si="2"/>
        <v>DECIMAL</v>
      </c>
      <c r="E22" s="2" t="str">
        <f t="shared" si="4"/>
        <v>12</v>
      </c>
      <c r="F22" s="2" t="str">
        <f t="shared" si="3"/>
        <v>DECIMAL(12)</v>
      </c>
      <c r="G22" s="11"/>
    </row>
    <row r="23" spans="1:7" x14ac:dyDescent="0.25">
      <c r="A23" s="5" t="s">
        <v>21</v>
      </c>
      <c r="B23" s="6" t="s">
        <v>39</v>
      </c>
      <c r="C23" s="2" t="str">
        <f t="shared" si="1"/>
        <v>N</v>
      </c>
      <c r="D23" s="2" t="str">
        <f t="shared" si="2"/>
        <v>DECIMAL</v>
      </c>
      <c r="E23" s="2" t="str">
        <f t="shared" si="4"/>
        <v>11,3</v>
      </c>
      <c r="F23" s="2" t="str">
        <f t="shared" si="3"/>
        <v>DECIMAL(11,3)</v>
      </c>
      <c r="G23" s="11"/>
    </row>
    <row r="24" spans="1:7" x14ac:dyDescent="0.25">
      <c r="A24" s="5" t="s">
        <v>22</v>
      </c>
      <c r="B24" s="6" t="s">
        <v>40</v>
      </c>
      <c r="C24" s="2" t="str">
        <f t="shared" si="1"/>
        <v>N</v>
      </c>
      <c r="D24" s="2" t="str">
        <f t="shared" si="2"/>
        <v>DECIMAL</v>
      </c>
      <c r="E24" s="2" t="str">
        <f t="shared" si="4"/>
        <v>12</v>
      </c>
      <c r="F24" s="2" t="str">
        <f t="shared" si="3"/>
        <v>DECIMAL(12)</v>
      </c>
      <c r="G24" s="11"/>
    </row>
    <row r="25" spans="1:7" x14ac:dyDescent="0.25">
      <c r="A25" s="5" t="s">
        <v>23</v>
      </c>
      <c r="B25" s="6" t="s">
        <v>39</v>
      </c>
      <c r="C25" s="2" t="str">
        <f t="shared" si="1"/>
        <v>N</v>
      </c>
      <c r="D25" s="2" t="str">
        <f t="shared" si="2"/>
        <v>DECIMAL</v>
      </c>
      <c r="E25" s="2" t="str">
        <f t="shared" si="4"/>
        <v>11,3</v>
      </c>
      <c r="F25" s="2" t="str">
        <f t="shared" si="3"/>
        <v>DECIMAL(11,3)</v>
      </c>
      <c r="G25" s="11"/>
    </row>
    <row r="26" spans="1:7" x14ac:dyDescent="0.25">
      <c r="A26" s="5" t="s">
        <v>24</v>
      </c>
      <c r="B26" s="6" t="s">
        <v>40</v>
      </c>
      <c r="C26" s="2" t="str">
        <f t="shared" si="1"/>
        <v>N</v>
      </c>
      <c r="D26" s="2" t="str">
        <f t="shared" si="2"/>
        <v>DECIMAL</v>
      </c>
      <c r="E26" s="2" t="str">
        <f t="shared" si="4"/>
        <v>12</v>
      </c>
      <c r="F26" s="2" t="str">
        <f t="shared" si="3"/>
        <v>DECIMAL(12)</v>
      </c>
      <c r="G26" s="11"/>
    </row>
    <row r="27" spans="1:7" x14ac:dyDescent="0.25">
      <c r="A27" s="5" t="s">
        <v>25</v>
      </c>
      <c r="B27" s="6" t="s">
        <v>39</v>
      </c>
      <c r="C27" s="2" t="str">
        <f t="shared" si="1"/>
        <v>N</v>
      </c>
      <c r="D27" s="2" t="str">
        <f t="shared" si="2"/>
        <v>DECIMAL</v>
      </c>
      <c r="E27" s="2" t="str">
        <f t="shared" si="4"/>
        <v>11,3</v>
      </c>
      <c r="F27" s="2" t="str">
        <f t="shared" si="3"/>
        <v>DECIMAL(11,3)</v>
      </c>
      <c r="G27" s="11"/>
    </row>
    <row r="28" spans="1:7" x14ac:dyDescent="0.25">
      <c r="A28" s="5" t="s">
        <v>26</v>
      </c>
      <c r="B28" s="6" t="s">
        <v>40</v>
      </c>
      <c r="C28" s="2" t="str">
        <f t="shared" si="1"/>
        <v>N</v>
      </c>
      <c r="D28" s="2" t="str">
        <f t="shared" si="2"/>
        <v>DECIMAL</v>
      </c>
      <c r="E28" s="2" t="str">
        <f t="shared" si="4"/>
        <v>12</v>
      </c>
      <c r="F28" s="2" t="str">
        <f t="shared" si="3"/>
        <v>DECIMAL(12)</v>
      </c>
      <c r="G28" s="11"/>
    </row>
    <row r="29" spans="1:7" x14ac:dyDescent="0.25">
      <c r="A29" s="5" t="s">
        <v>27</v>
      </c>
      <c r="B29" s="6" t="s">
        <v>39</v>
      </c>
      <c r="C29" s="2" t="str">
        <f t="shared" si="1"/>
        <v>N</v>
      </c>
      <c r="D29" s="2" t="str">
        <f t="shared" si="2"/>
        <v>DECIMAL</v>
      </c>
      <c r="E29" s="2" t="str">
        <f t="shared" si="4"/>
        <v>11,3</v>
      </c>
      <c r="F29" s="2" t="str">
        <f t="shared" si="3"/>
        <v>DECIMAL(11,3)</v>
      </c>
      <c r="G29" s="11"/>
    </row>
    <row r="30" spans="1:7" x14ac:dyDescent="0.25">
      <c r="A30" s="5" t="s">
        <v>28</v>
      </c>
      <c r="B30" s="6" t="s">
        <v>40</v>
      </c>
      <c r="C30" s="2" t="str">
        <f t="shared" si="1"/>
        <v>N</v>
      </c>
      <c r="D30" s="2" t="str">
        <f t="shared" si="2"/>
        <v>DECIMAL</v>
      </c>
      <c r="E30" s="2" t="str">
        <f t="shared" si="4"/>
        <v>12</v>
      </c>
      <c r="F30" s="2" t="str">
        <f t="shared" si="3"/>
        <v>DECIMAL(12)</v>
      </c>
      <c r="G30" s="11"/>
    </row>
    <row r="31" spans="1:7" x14ac:dyDescent="0.25">
      <c r="A31" s="5" t="s">
        <v>29</v>
      </c>
      <c r="B31" s="6" t="s">
        <v>39</v>
      </c>
      <c r="C31" s="2" t="str">
        <f t="shared" si="1"/>
        <v>N</v>
      </c>
      <c r="D31" s="2" t="str">
        <f t="shared" si="2"/>
        <v>DECIMAL</v>
      </c>
      <c r="E31" s="2" t="str">
        <f t="shared" si="4"/>
        <v>11,3</v>
      </c>
      <c r="F31" s="2" t="str">
        <f t="shared" si="3"/>
        <v>DECIMAL(11,3)</v>
      </c>
      <c r="G31" s="11"/>
    </row>
    <row r="32" spans="1:7" x14ac:dyDescent="0.25">
      <c r="A32" s="5" t="s">
        <v>30</v>
      </c>
      <c r="B32" s="6" t="s">
        <v>40</v>
      </c>
      <c r="C32" s="2" t="str">
        <f t="shared" si="1"/>
        <v>N</v>
      </c>
      <c r="D32" s="2" t="str">
        <f t="shared" si="2"/>
        <v>DECIMAL</v>
      </c>
      <c r="E32" s="2" t="str">
        <f t="shared" si="4"/>
        <v>12</v>
      </c>
      <c r="F32" s="2" t="str">
        <f t="shared" si="3"/>
        <v>DECIMAL(12)</v>
      </c>
      <c r="G32" s="11"/>
    </row>
    <row r="33" spans="1:7" x14ac:dyDescent="0.25">
      <c r="A33" s="8" t="s">
        <v>31</v>
      </c>
      <c r="B33" s="9" t="s">
        <v>43</v>
      </c>
      <c r="C33" s="2" t="str">
        <f t="shared" si="1"/>
        <v>N</v>
      </c>
      <c r="D33" s="2" t="str">
        <f t="shared" si="2"/>
        <v>DECIMAL</v>
      </c>
      <c r="E33" s="2" t="str">
        <f t="shared" si="4"/>
        <v>11,3</v>
      </c>
      <c r="F33" s="2" t="str">
        <f t="shared" si="3"/>
        <v>DECIMAL(11,3)</v>
      </c>
      <c r="G33" s="11" t="s">
        <v>67</v>
      </c>
    </row>
    <row r="34" spans="1:7" x14ac:dyDescent="0.25">
      <c r="A34" s="8" t="s">
        <v>32</v>
      </c>
      <c r="B34" s="9" t="s">
        <v>43</v>
      </c>
      <c r="C34" s="2" t="str">
        <f t="shared" si="1"/>
        <v>N</v>
      </c>
      <c r="D34" s="2" t="str">
        <f t="shared" si="2"/>
        <v>DECIMAL</v>
      </c>
      <c r="E34" s="2" t="str">
        <f t="shared" si="4"/>
        <v>11,3</v>
      </c>
      <c r="F34" s="2" t="str">
        <f t="shared" si="3"/>
        <v>DECIMAL(11,3)</v>
      </c>
      <c r="G34" s="11" t="s">
        <v>68</v>
      </c>
    </row>
    <row r="35" spans="1:7" ht="100.8" x14ac:dyDescent="0.25">
      <c r="A35" s="5" t="s">
        <v>33</v>
      </c>
      <c r="B35" s="6" t="s">
        <v>36</v>
      </c>
      <c r="C35" s="2" t="str">
        <f t="shared" si="1"/>
        <v>C</v>
      </c>
      <c r="D35" s="2" t="str">
        <f t="shared" si="2"/>
        <v>CHAR</v>
      </c>
      <c r="E35" s="2" t="str">
        <f t="shared" si="4"/>
        <v>8</v>
      </c>
      <c r="F35" s="2" t="str">
        <f t="shared" si="3"/>
        <v>CHAR(8)</v>
      </c>
      <c r="G35" s="11" t="s">
        <v>69</v>
      </c>
    </row>
    <row r="36" spans="1:7" x14ac:dyDescent="0.25">
      <c r="A36" s="5" t="s">
        <v>149</v>
      </c>
      <c r="B36" s="6" t="s">
        <v>41</v>
      </c>
      <c r="C36" s="2" t="str">
        <f t="shared" si="1"/>
        <v>C</v>
      </c>
      <c r="D36" s="2" t="str">
        <f t="shared" si="2"/>
        <v>CHAR</v>
      </c>
      <c r="E36" s="2" t="str">
        <f t="shared" si="4"/>
        <v>12</v>
      </c>
      <c r="F36" s="2" t="str">
        <f t="shared" si="3"/>
        <v>CHAR(12)</v>
      </c>
      <c r="G36" s="11" t="s">
        <v>54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2" sqref="E2"/>
    </sheetView>
  </sheetViews>
  <sheetFormatPr defaultRowHeight="14.4" x14ac:dyDescent="0.25"/>
  <cols>
    <col min="2" max="2" width="9.5546875" customWidth="1"/>
    <col min="3" max="4" width="0" hidden="1" customWidth="1"/>
    <col min="5" max="5" width="15" bestFit="1" customWidth="1"/>
    <col min="6" max="6" width="21.5546875" bestFit="1" customWidth="1"/>
  </cols>
  <sheetData>
    <row r="1" spans="1:6" x14ac:dyDescent="0.25">
      <c r="A1" s="7" t="s">
        <v>145</v>
      </c>
      <c r="B1" s="7" t="s">
        <v>58</v>
      </c>
      <c r="C1" s="7"/>
      <c r="D1" s="7"/>
      <c r="E1" s="7" t="s">
        <v>59</v>
      </c>
      <c r="F1" s="10" t="s">
        <v>60</v>
      </c>
    </row>
    <row r="2" spans="1:6" x14ac:dyDescent="0.25">
      <c r="A2" s="2">
        <v>1</v>
      </c>
      <c r="B2" s="2" t="s">
        <v>70</v>
      </c>
      <c r="C2" s="2" t="s">
        <v>71</v>
      </c>
      <c r="D2" s="2">
        <v>6</v>
      </c>
      <c r="E2" s="2" t="str">
        <f>IF(C2 = "C", "CHAR("&amp;D2&amp;")","DECIMAL("&amp;D2&amp;")")</f>
        <v>CHAR(6)</v>
      </c>
      <c r="F2" s="2" t="s">
        <v>62</v>
      </c>
    </row>
    <row r="3" spans="1:6" x14ac:dyDescent="0.25">
      <c r="A3" s="2">
        <v>2</v>
      </c>
      <c r="B3" s="2" t="s">
        <v>72</v>
      </c>
      <c r="C3" s="2" t="s">
        <v>71</v>
      </c>
      <c r="D3" s="2">
        <v>8</v>
      </c>
      <c r="E3" s="2" t="str">
        <f t="shared" ref="E3:E36" si="0">IF(C3 = "C", "CHAR("&amp;D3&amp;")","DECIMAL("&amp;D3&amp;")")</f>
        <v>CHAR(8)</v>
      </c>
      <c r="F3" s="2" t="s">
        <v>63</v>
      </c>
    </row>
    <row r="4" spans="1:6" x14ac:dyDescent="0.25">
      <c r="A4" s="2">
        <v>3</v>
      </c>
      <c r="B4" s="2" t="s">
        <v>73</v>
      </c>
      <c r="C4" s="2" t="s">
        <v>75</v>
      </c>
      <c r="D4" s="2" t="s">
        <v>76</v>
      </c>
      <c r="E4" s="2" t="str">
        <f t="shared" si="0"/>
        <v>DECIMAL(9,3)</v>
      </c>
      <c r="F4" s="2" t="s">
        <v>74</v>
      </c>
    </row>
    <row r="5" spans="1:6" x14ac:dyDescent="0.25">
      <c r="A5" s="2">
        <v>4</v>
      </c>
      <c r="B5" s="2" t="s">
        <v>77</v>
      </c>
      <c r="C5" s="2" t="s">
        <v>75</v>
      </c>
      <c r="D5" s="2" t="s">
        <v>76</v>
      </c>
      <c r="E5" s="2" t="str">
        <f t="shared" si="0"/>
        <v>DECIMAL(9,3)</v>
      </c>
      <c r="F5" s="2" t="s">
        <v>78</v>
      </c>
    </row>
    <row r="6" spans="1:6" x14ac:dyDescent="0.25">
      <c r="A6" s="2">
        <v>5</v>
      </c>
      <c r="B6" s="2" t="s">
        <v>79</v>
      </c>
      <c r="C6" s="2" t="s">
        <v>75</v>
      </c>
      <c r="D6" s="2" t="s">
        <v>76</v>
      </c>
      <c r="E6" s="2" t="str">
        <f t="shared" si="0"/>
        <v>DECIMAL(9,3)</v>
      </c>
      <c r="F6" s="2" t="s">
        <v>80</v>
      </c>
    </row>
    <row r="7" spans="1:6" x14ac:dyDescent="0.25">
      <c r="A7" s="2">
        <v>6</v>
      </c>
      <c r="B7" s="2" t="s">
        <v>81</v>
      </c>
      <c r="C7" s="2" t="s">
        <v>75</v>
      </c>
      <c r="D7" s="2" t="s">
        <v>83</v>
      </c>
      <c r="E7" s="2" t="str">
        <f t="shared" si="0"/>
        <v>DECIMAL(12,0)</v>
      </c>
      <c r="F7" s="2" t="s">
        <v>82</v>
      </c>
    </row>
    <row r="8" spans="1:6" x14ac:dyDescent="0.25">
      <c r="A8" s="2">
        <v>7</v>
      </c>
      <c r="B8" s="2" t="s">
        <v>84</v>
      </c>
      <c r="C8" s="2" t="s">
        <v>75</v>
      </c>
      <c r="D8" s="2" t="s">
        <v>86</v>
      </c>
      <c r="E8" s="2" t="str">
        <f t="shared" si="0"/>
        <v>DECIMAL(17,3)</v>
      </c>
      <c r="F8" s="2" t="s">
        <v>85</v>
      </c>
    </row>
    <row r="9" spans="1:6" x14ac:dyDescent="0.25">
      <c r="A9" s="2">
        <v>8</v>
      </c>
      <c r="B9" s="2" t="s">
        <v>87</v>
      </c>
      <c r="C9" s="2" t="s">
        <v>75</v>
      </c>
      <c r="D9" s="2" t="s">
        <v>89</v>
      </c>
      <c r="E9" s="2" t="str">
        <f t="shared" si="0"/>
        <v>DECIMAL(9,0)</v>
      </c>
      <c r="F9" s="2" t="s">
        <v>88</v>
      </c>
    </row>
    <row r="10" spans="1:6" x14ac:dyDescent="0.25">
      <c r="A10" s="2">
        <v>9</v>
      </c>
      <c r="B10" s="2" t="s">
        <v>90</v>
      </c>
      <c r="C10" s="2" t="s">
        <v>75</v>
      </c>
      <c r="D10" s="2" t="s">
        <v>76</v>
      </c>
      <c r="E10" s="2" t="str">
        <f t="shared" si="0"/>
        <v>DECIMAL(9,3)</v>
      </c>
      <c r="F10" s="2" t="s">
        <v>91</v>
      </c>
    </row>
    <row r="11" spans="1:6" x14ac:dyDescent="0.25">
      <c r="A11" s="2">
        <v>10</v>
      </c>
      <c r="B11" s="2" t="s">
        <v>92</v>
      </c>
      <c r="C11" s="2" t="s">
        <v>75</v>
      </c>
      <c r="D11" s="2" t="s">
        <v>76</v>
      </c>
      <c r="E11" s="2" t="str">
        <f t="shared" si="0"/>
        <v>DECIMAL(9,3)</v>
      </c>
      <c r="F11" s="2" t="s">
        <v>93</v>
      </c>
    </row>
    <row r="12" spans="1:6" x14ac:dyDescent="0.25">
      <c r="A12" s="2">
        <v>11</v>
      </c>
      <c r="B12" s="2" t="s">
        <v>94</v>
      </c>
      <c r="C12" s="2" t="s">
        <v>75</v>
      </c>
      <c r="D12" s="2" t="s">
        <v>95</v>
      </c>
      <c r="E12" s="2" t="str">
        <f t="shared" si="0"/>
        <v>DECIMAL(7,2)</v>
      </c>
      <c r="F12" s="2" t="s">
        <v>141</v>
      </c>
    </row>
    <row r="13" spans="1:6" x14ac:dyDescent="0.25">
      <c r="A13" s="2">
        <v>12</v>
      </c>
      <c r="B13" s="2" t="s">
        <v>96</v>
      </c>
      <c r="C13" s="2" t="s">
        <v>75</v>
      </c>
      <c r="D13" s="2" t="s">
        <v>95</v>
      </c>
      <c r="E13" s="2" t="str">
        <f t="shared" si="0"/>
        <v>DECIMAL(7,2)</v>
      </c>
      <c r="F13" s="2" t="s">
        <v>142</v>
      </c>
    </row>
    <row r="14" spans="1:6" x14ac:dyDescent="0.25">
      <c r="A14" s="2">
        <v>13</v>
      </c>
      <c r="B14" s="2" t="s">
        <v>97</v>
      </c>
      <c r="C14" s="2" t="s">
        <v>75</v>
      </c>
      <c r="D14" s="2" t="s">
        <v>76</v>
      </c>
      <c r="E14" s="2" t="str">
        <f t="shared" si="0"/>
        <v>DECIMAL(9,3)</v>
      </c>
      <c r="F14" s="2" t="s">
        <v>143</v>
      </c>
    </row>
    <row r="15" spans="1:6" x14ac:dyDescent="0.25">
      <c r="A15" s="2">
        <v>14</v>
      </c>
      <c r="B15" s="2" t="s">
        <v>98</v>
      </c>
      <c r="C15" s="2" t="s">
        <v>75</v>
      </c>
      <c r="D15" s="2" t="s">
        <v>76</v>
      </c>
      <c r="E15" s="2" t="str">
        <f t="shared" si="0"/>
        <v>DECIMAL(9,3)</v>
      </c>
      <c r="F15" s="2" t="s">
        <v>144</v>
      </c>
    </row>
    <row r="16" spans="1:6" x14ac:dyDescent="0.25">
      <c r="A16" s="2">
        <v>15</v>
      </c>
      <c r="B16" s="2" t="s">
        <v>99</v>
      </c>
      <c r="C16" s="2" t="s">
        <v>75</v>
      </c>
      <c r="D16" s="2" t="s">
        <v>83</v>
      </c>
      <c r="E16" s="2" t="str">
        <f t="shared" si="0"/>
        <v>DECIMAL(12,0)</v>
      </c>
      <c r="F16" s="2" t="s">
        <v>100</v>
      </c>
    </row>
    <row r="17" spans="1:6" x14ac:dyDescent="0.25">
      <c r="A17" s="2">
        <v>16</v>
      </c>
      <c r="B17" s="2" t="s">
        <v>101</v>
      </c>
      <c r="C17" s="2" t="s">
        <v>75</v>
      </c>
      <c r="D17" s="2" t="s">
        <v>76</v>
      </c>
      <c r="E17" s="2" t="str">
        <f t="shared" si="0"/>
        <v>DECIMAL(9,3)</v>
      </c>
      <c r="F17" s="2" t="s">
        <v>102</v>
      </c>
    </row>
    <row r="18" spans="1:6" x14ac:dyDescent="0.25">
      <c r="A18" s="2">
        <v>17</v>
      </c>
      <c r="B18" s="2" t="s">
        <v>103</v>
      </c>
      <c r="C18" s="2" t="s">
        <v>75</v>
      </c>
      <c r="D18" s="2" t="s">
        <v>83</v>
      </c>
      <c r="E18" s="2" t="str">
        <f t="shared" si="0"/>
        <v>DECIMAL(12,0)</v>
      </c>
      <c r="F18" s="2" t="s">
        <v>104</v>
      </c>
    </row>
    <row r="19" spans="1:6" x14ac:dyDescent="0.25">
      <c r="A19" s="2">
        <v>18</v>
      </c>
      <c r="B19" s="2" t="s">
        <v>105</v>
      </c>
      <c r="C19" s="2" t="s">
        <v>75</v>
      </c>
      <c r="D19" s="2" t="s">
        <v>76</v>
      </c>
      <c r="E19" s="2" t="str">
        <f t="shared" si="0"/>
        <v>DECIMAL(9,3)</v>
      </c>
      <c r="F19" s="2" t="s">
        <v>106</v>
      </c>
    </row>
    <row r="20" spans="1:6" x14ac:dyDescent="0.25">
      <c r="A20" s="2">
        <v>19</v>
      </c>
      <c r="B20" s="2" t="s">
        <v>107</v>
      </c>
      <c r="C20" s="2" t="s">
        <v>75</v>
      </c>
      <c r="D20" s="2" t="s">
        <v>83</v>
      </c>
      <c r="E20" s="2" t="str">
        <f t="shared" si="0"/>
        <v>DECIMAL(12,0)</v>
      </c>
      <c r="F20" s="2" t="s">
        <v>108</v>
      </c>
    </row>
    <row r="21" spans="1:6" x14ac:dyDescent="0.25">
      <c r="A21" s="2">
        <v>20</v>
      </c>
      <c r="B21" s="2" t="s">
        <v>109</v>
      </c>
      <c r="C21" s="2" t="s">
        <v>75</v>
      </c>
      <c r="D21" s="2" t="s">
        <v>76</v>
      </c>
      <c r="E21" s="2" t="str">
        <f t="shared" si="0"/>
        <v>DECIMAL(9,3)</v>
      </c>
      <c r="F21" s="2" t="s">
        <v>110</v>
      </c>
    </row>
    <row r="22" spans="1:6" x14ac:dyDescent="0.25">
      <c r="A22" s="2">
        <v>21</v>
      </c>
      <c r="B22" s="2" t="s">
        <v>111</v>
      </c>
      <c r="C22" s="2" t="s">
        <v>75</v>
      </c>
      <c r="D22" s="2" t="s">
        <v>83</v>
      </c>
      <c r="E22" s="2" t="str">
        <f t="shared" si="0"/>
        <v>DECIMAL(12,0)</v>
      </c>
      <c r="F22" s="2" t="s">
        <v>112</v>
      </c>
    </row>
    <row r="23" spans="1:6" x14ac:dyDescent="0.25">
      <c r="A23" s="2">
        <v>22</v>
      </c>
      <c r="B23" s="2" t="s">
        <v>113</v>
      </c>
      <c r="C23" s="2" t="s">
        <v>75</v>
      </c>
      <c r="D23" s="2" t="s">
        <v>76</v>
      </c>
      <c r="E23" s="2" t="str">
        <f t="shared" si="0"/>
        <v>DECIMAL(9,3)</v>
      </c>
      <c r="F23" s="2" t="s">
        <v>114</v>
      </c>
    </row>
    <row r="24" spans="1:6" x14ac:dyDescent="0.25">
      <c r="A24" s="2">
        <v>23</v>
      </c>
      <c r="B24" s="2" t="s">
        <v>115</v>
      </c>
      <c r="C24" s="2" t="s">
        <v>75</v>
      </c>
      <c r="D24" s="2" t="s">
        <v>83</v>
      </c>
      <c r="E24" s="2" t="str">
        <f t="shared" si="0"/>
        <v>DECIMAL(12,0)</v>
      </c>
      <c r="F24" s="2" t="s">
        <v>116</v>
      </c>
    </row>
    <row r="25" spans="1:6" x14ac:dyDescent="0.25">
      <c r="A25" s="2">
        <v>24</v>
      </c>
      <c r="B25" s="2" t="s">
        <v>117</v>
      </c>
      <c r="C25" s="2" t="s">
        <v>75</v>
      </c>
      <c r="D25" s="2" t="s">
        <v>76</v>
      </c>
      <c r="E25" s="2" t="str">
        <f t="shared" si="0"/>
        <v>DECIMAL(9,3)</v>
      </c>
      <c r="F25" s="2" t="s">
        <v>118</v>
      </c>
    </row>
    <row r="26" spans="1:6" x14ac:dyDescent="0.25">
      <c r="A26" s="2">
        <v>25</v>
      </c>
      <c r="B26" s="2" t="s">
        <v>119</v>
      </c>
      <c r="C26" s="2" t="s">
        <v>75</v>
      </c>
      <c r="D26" s="2" t="s">
        <v>83</v>
      </c>
      <c r="E26" s="2" t="str">
        <f t="shared" si="0"/>
        <v>DECIMAL(12,0)</v>
      </c>
      <c r="F26" s="2" t="s">
        <v>120</v>
      </c>
    </row>
    <row r="27" spans="1:6" x14ac:dyDescent="0.25">
      <c r="A27" s="2">
        <v>26</v>
      </c>
      <c r="B27" s="2" t="s">
        <v>121</v>
      </c>
      <c r="C27" s="2" t="s">
        <v>75</v>
      </c>
      <c r="D27" s="2" t="s">
        <v>76</v>
      </c>
      <c r="E27" s="2" t="str">
        <f t="shared" si="0"/>
        <v>DECIMAL(9,3)</v>
      </c>
      <c r="F27" s="2" t="s">
        <v>122</v>
      </c>
    </row>
    <row r="28" spans="1:6" x14ac:dyDescent="0.25">
      <c r="A28" s="2">
        <v>27</v>
      </c>
      <c r="B28" s="2" t="s">
        <v>123</v>
      </c>
      <c r="C28" s="2" t="s">
        <v>75</v>
      </c>
      <c r="D28" s="2" t="s">
        <v>83</v>
      </c>
      <c r="E28" s="2" t="str">
        <f t="shared" si="0"/>
        <v>DECIMAL(12,0)</v>
      </c>
      <c r="F28" s="2" t="s">
        <v>124</v>
      </c>
    </row>
    <row r="29" spans="1:6" x14ac:dyDescent="0.25">
      <c r="A29" s="2">
        <v>28</v>
      </c>
      <c r="B29" s="2" t="s">
        <v>125</v>
      </c>
      <c r="C29" s="2" t="s">
        <v>75</v>
      </c>
      <c r="D29" s="2" t="s">
        <v>76</v>
      </c>
      <c r="E29" s="2" t="str">
        <f t="shared" si="0"/>
        <v>DECIMAL(9,3)</v>
      </c>
      <c r="F29" s="2" t="s">
        <v>126</v>
      </c>
    </row>
    <row r="30" spans="1:6" x14ac:dyDescent="0.25">
      <c r="A30" s="2">
        <v>29</v>
      </c>
      <c r="B30" s="2" t="s">
        <v>127</v>
      </c>
      <c r="C30" s="2" t="s">
        <v>75</v>
      </c>
      <c r="D30" s="2" t="s">
        <v>83</v>
      </c>
      <c r="E30" s="2" t="str">
        <f t="shared" si="0"/>
        <v>DECIMAL(12,0)</v>
      </c>
      <c r="F30" s="2" t="s">
        <v>128</v>
      </c>
    </row>
    <row r="31" spans="1:6" x14ac:dyDescent="0.25">
      <c r="A31" s="2">
        <v>30</v>
      </c>
      <c r="B31" s="2" t="s">
        <v>129</v>
      </c>
      <c r="C31" s="2" t="s">
        <v>75</v>
      </c>
      <c r="D31" s="2" t="s">
        <v>76</v>
      </c>
      <c r="E31" s="2" t="str">
        <f t="shared" si="0"/>
        <v>DECIMAL(9,3)</v>
      </c>
      <c r="F31" s="2" t="s">
        <v>130</v>
      </c>
    </row>
    <row r="32" spans="1:6" x14ac:dyDescent="0.25">
      <c r="A32" s="2">
        <v>31</v>
      </c>
      <c r="B32" s="2" t="s">
        <v>131</v>
      </c>
      <c r="C32" s="2" t="s">
        <v>75</v>
      </c>
      <c r="D32" s="2" t="s">
        <v>83</v>
      </c>
      <c r="E32" s="2" t="str">
        <f t="shared" si="0"/>
        <v>DECIMAL(12,0)</v>
      </c>
      <c r="F32" s="2" t="s">
        <v>132</v>
      </c>
    </row>
    <row r="33" spans="1:6" x14ac:dyDescent="0.25">
      <c r="A33" s="2">
        <v>32</v>
      </c>
      <c r="B33" s="2" t="s">
        <v>133</v>
      </c>
      <c r="C33" s="2" t="s">
        <v>75</v>
      </c>
      <c r="D33" s="2" t="s">
        <v>76</v>
      </c>
      <c r="E33" s="2" t="str">
        <f t="shared" si="0"/>
        <v>DECIMAL(9,3)</v>
      </c>
      <c r="F33" s="2" t="s">
        <v>134</v>
      </c>
    </row>
    <row r="34" spans="1:6" x14ac:dyDescent="0.25">
      <c r="A34" s="2">
        <v>33</v>
      </c>
      <c r="B34" s="2" t="s">
        <v>135</v>
      </c>
      <c r="C34" s="2" t="s">
        <v>75</v>
      </c>
      <c r="D34" s="2" t="s">
        <v>83</v>
      </c>
      <c r="E34" s="2" t="str">
        <f t="shared" si="0"/>
        <v>DECIMAL(12,0)</v>
      </c>
      <c r="F34" s="2" t="s">
        <v>136</v>
      </c>
    </row>
    <row r="35" spans="1:6" x14ac:dyDescent="0.25">
      <c r="A35" s="2">
        <v>34</v>
      </c>
      <c r="B35" s="2" t="s">
        <v>137</v>
      </c>
      <c r="C35" s="2" t="s">
        <v>75</v>
      </c>
      <c r="D35" s="2" t="s">
        <v>76</v>
      </c>
      <c r="E35" s="2" t="str">
        <f t="shared" si="0"/>
        <v>DECIMAL(9,3)</v>
      </c>
      <c r="F35" s="2" t="s">
        <v>138</v>
      </c>
    </row>
    <row r="36" spans="1:6" x14ac:dyDescent="0.25">
      <c r="A36" s="2">
        <v>35</v>
      </c>
      <c r="B36" s="2" t="s">
        <v>139</v>
      </c>
      <c r="C36" s="2" t="s">
        <v>75</v>
      </c>
      <c r="D36" s="2" t="s">
        <v>83</v>
      </c>
      <c r="E36" s="2" t="str">
        <f t="shared" si="0"/>
        <v>DECIMAL(12,0)</v>
      </c>
      <c r="F36" s="2" t="s">
        <v>140</v>
      </c>
    </row>
    <row r="37" spans="1:6" x14ac:dyDescent="0.25">
      <c r="A37" s="13">
        <v>36</v>
      </c>
      <c r="B37" s="13" t="s">
        <v>146</v>
      </c>
      <c r="C37" s="2"/>
      <c r="D37" s="2"/>
      <c r="E37" s="2" t="s">
        <v>148</v>
      </c>
      <c r="F37" s="13" t="s">
        <v>147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38" sqref="G38"/>
    </sheetView>
  </sheetViews>
  <sheetFormatPr defaultRowHeight="14.4" x14ac:dyDescent="0.25"/>
  <cols>
    <col min="2" max="2" width="7.5546875" bestFit="1" customWidth="1"/>
    <col min="3" max="4" width="8.88671875" hidden="1" customWidth="1"/>
    <col min="5" max="5" width="15" bestFit="1" customWidth="1"/>
    <col min="6" max="6" width="18.33203125" bestFit="1" customWidth="1"/>
    <col min="7" max="7" width="16.109375" bestFit="1" customWidth="1"/>
  </cols>
  <sheetData>
    <row r="1" spans="1:7" x14ac:dyDescent="0.25">
      <c r="A1" s="7" t="s">
        <v>145</v>
      </c>
      <c r="B1" s="7" t="s">
        <v>58</v>
      </c>
      <c r="C1" s="7"/>
      <c r="D1" s="7"/>
      <c r="E1" s="7" t="s">
        <v>59</v>
      </c>
      <c r="F1" s="7" t="s">
        <v>221</v>
      </c>
      <c r="G1" s="10" t="s">
        <v>222</v>
      </c>
    </row>
    <row r="2" spans="1:7" x14ac:dyDescent="0.25">
      <c r="A2" s="2">
        <v>1</v>
      </c>
      <c r="B2" s="2" t="s">
        <v>150</v>
      </c>
      <c r="C2" s="2" t="s">
        <v>71</v>
      </c>
      <c r="D2" s="2">
        <v>6</v>
      </c>
      <c r="E2" s="2" t="str">
        <f t="shared" ref="E2:E15" si="0">IF(C2 = "C", "CHAR("&amp;D2&amp;")",IF(C2="D", "DATE", "DECIMAL("&amp;D2&amp;")"))</f>
        <v>CHAR(6)</v>
      </c>
      <c r="F2" s="2" t="s">
        <v>62</v>
      </c>
      <c r="G2" s="2"/>
    </row>
    <row r="3" spans="1:7" x14ac:dyDescent="0.25">
      <c r="A3" s="2">
        <v>2</v>
      </c>
      <c r="B3" s="2" t="s">
        <v>151</v>
      </c>
      <c r="C3" s="2" t="s">
        <v>71</v>
      </c>
      <c r="D3" s="2">
        <v>8</v>
      </c>
      <c r="E3" s="2" t="str">
        <f t="shared" si="0"/>
        <v>CHAR(8)</v>
      </c>
      <c r="F3" s="2" t="s">
        <v>63</v>
      </c>
      <c r="G3" s="2"/>
    </row>
    <row r="4" spans="1:7" x14ac:dyDescent="0.25">
      <c r="A4" s="2">
        <v>3</v>
      </c>
      <c r="B4" s="2" t="s">
        <v>152</v>
      </c>
      <c r="C4" s="2" t="s">
        <v>71</v>
      </c>
      <c r="D4" s="2">
        <v>20</v>
      </c>
      <c r="E4" s="2" t="str">
        <f t="shared" si="0"/>
        <v>CHAR(20)</v>
      </c>
      <c r="F4" s="2" t="s">
        <v>153</v>
      </c>
      <c r="G4" s="2"/>
    </row>
    <row r="5" spans="1:7" x14ac:dyDescent="0.25">
      <c r="A5" s="2">
        <v>4</v>
      </c>
      <c r="B5" s="2" t="s">
        <v>154</v>
      </c>
      <c r="C5" s="2" t="s">
        <v>75</v>
      </c>
      <c r="D5" s="2" t="s">
        <v>156</v>
      </c>
      <c r="E5" s="2" t="str">
        <f t="shared" si="0"/>
        <v>DECIMAL(4,0)</v>
      </c>
      <c r="F5" s="2" t="s">
        <v>155</v>
      </c>
      <c r="G5" s="2"/>
    </row>
    <row r="6" spans="1:7" x14ac:dyDescent="0.25">
      <c r="A6" s="2">
        <v>5</v>
      </c>
      <c r="B6" s="2" t="s">
        <v>157</v>
      </c>
      <c r="C6" s="2" t="s">
        <v>71</v>
      </c>
      <c r="D6" s="2">
        <v>3</v>
      </c>
      <c r="E6" s="2" t="str">
        <f t="shared" si="0"/>
        <v>CHAR(3)</v>
      </c>
      <c r="F6" s="2" t="s">
        <v>158</v>
      </c>
      <c r="G6" s="2"/>
    </row>
    <row r="7" spans="1:7" x14ac:dyDescent="0.25">
      <c r="A7" s="2">
        <v>6</v>
      </c>
      <c r="B7" s="2" t="s">
        <v>159</v>
      </c>
      <c r="C7" s="2" t="s">
        <v>71</v>
      </c>
      <c r="D7" s="2">
        <v>2</v>
      </c>
      <c r="E7" s="2" t="str">
        <f t="shared" si="0"/>
        <v>CHAR(2)</v>
      </c>
      <c r="F7" s="2" t="s">
        <v>160</v>
      </c>
      <c r="G7" s="2"/>
    </row>
    <row r="8" spans="1:7" x14ac:dyDescent="0.25">
      <c r="A8" s="2">
        <v>7</v>
      </c>
      <c r="B8" s="2" t="s">
        <v>161</v>
      </c>
      <c r="C8" s="2" t="s">
        <v>75</v>
      </c>
      <c r="D8" s="2" t="s">
        <v>95</v>
      </c>
      <c r="E8" s="2" t="str">
        <f t="shared" si="0"/>
        <v>DECIMAL(7,2)</v>
      </c>
      <c r="F8" s="2" t="s">
        <v>162</v>
      </c>
      <c r="G8" s="2"/>
    </row>
    <row r="9" spans="1:7" x14ac:dyDescent="0.25">
      <c r="A9" s="2">
        <v>8</v>
      </c>
      <c r="B9" s="2" t="s">
        <v>163</v>
      </c>
      <c r="C9" s="2" t="s">
        <v>75</v>
      </c>
      <c r="D9" s="2" t="s">
        <v>83</v>
      </c>
      <c r="E9" s="2" t="str">
        <f t="shared" si="0"/>
        <v>DECIMAL(12,0)</v>
      </c>
      <c r="F9" s="2" t="s">
        <v>164</v>
      </c>
      <c r="G9" s="2"/>
    </row>
    <row r="10" spans="1:7" x14ac:dyDescent="0.25">
      <c r="A10" s="2">
        <v>9</v>
      </c>
      <c r="B10" s="2" t="s">
        <v>165</v>
      </c>
      <c r="C10" s="2" t="s">
        <v>75</v>
      </c>
      <c r="D10" s="2" t="s">
        <v>83</v>
      </c>
      <c r="E10" s="2" t="str">
        <f t="shared" si="0"/>
        <v>DECIMAL(12,0)</v>
      </c>
      <c r="F10" s="2" t="s">
        <v>166</v>
      </c>
      <c r="G10" s="2"/>
    </row>
    <row r="11" spans="1:7" x14ac:dyDescent="0.25">
      <c r="A11" s="2">
        <v>10</v>
      </c>
      <c r="B11" s="2" t="s">
        <v>167</v>
      </c>
      <c r="C11" s="2" t="s">
        <v>75</v>
      </c>
      <c r="D11" s="2" t="s">
        <v>169</v>
      </c>
      <c r="E11" s="2" t="str">
        <f t="shared" si="0"/>
        <v>DECIMAL(9,4)</v>
      </c>
      <c r="F11" s="2" t="s">
        <v>168</v>
      </c>
      <c r="G11" s="2"/>
    </row>
    <row r="12" spans="1:7" x14ac:dyDescent="0.25">
      <c r="A12" s="2">
        <v>11</v>
      </c>
      <c r="B12" s="2" t="s">
        <v>170</v>
      </c>
      <c r="C12" s="2" t="s">
        <v>75</v>
      </c>
      <c r="D12" s="2" t="s">
        <v>169</v>
      </c>
      <c r="E12" s="2" t="str">
        <f t="shared" si="0"/>
        <v>DECIMAL(9,4)</v>
      </c>
      <c r="F12" s="2" t="s">
        <v>171</v>
      </c>
      <c r="G12" s="2"/>
    </row>
    <row r="13" spans="1:7" x14ac:dyDescent="0.25">
      <c r="A13" s="2">
        <v>12</v>
      </c>
      <c r="B13" s="2" t="s">
        <v>172</v>
      </c>
      <c r="C13" s="2" t="s">
        <v>75</v>
      </c>
      <c r="D13" s="2" t="s">
        <v>174</v>
      </c>
      <c r="E13" s="2" t="str">
        <f t="shared" si="0"/>
        <v>DECIMAL(7,6)</v>
      </c>
      <c r="F13" s="2" t="s">
        <v>173</v>
      </c>
      <c r="G13" s="2" t="s">
        <v>175</v>
      </c>
    </row>
    <row r="14" spans="1:7" x14ac:dyDescent="0.25">
      <c r="A14" s="2">
        <v>13</v>
      </c>
      <c r="B14" s="2" t="s">
        <v>176</v>
      </c>
      <c r="C14" s="2" t="s">
        <v>75</v>
      </c>
      <c r="D14" s="2" t="s">
        <v>174</v>
      </c>
      <c r="E14" s="2" t="str">
        <f t="shared" si="0"/>
        <v>DECIMAL(7,6)</v>
      </c>
      <c r="F14" s="2" t="s">
        <v>177</v>
      </c>
      <c r="G14" s="2" t="s">
        <v>175</v>
      </c>
    </row>
    <row r="15" spans="1:7" x14ac:dyDescent="0.25">
      <c r="A15" s="2">
        <v>14</v>
      </c>
      <c r="B15" s="2" t="s">
        <v>178</v>
      </c>
      <c r="C15" s="2" t="s">
        <v>75</v>
      </c>
      <c r="D15" s="2" t="s">
        <v>174</v>
      </c>
      <c r="E15" s="2" t="str">
        <f t="shared" si="0"/>
        <v>DECIMAL(7,6)</v>
      </c>
      <c r="F15" s="2" t="s">
        <v>179</v>
      </c>
      <c r="G15" s="2"/>
    </row>
    <row r="16" spans="1:7" x14ac:dyDescent="0.25">
      <c r="A16" s="2">
        <v>15</v>
      </c>
      <c r="B16" s="2" t="s">
        <v>180</v>
      </c>
      <c r="C16" s="2" t="s">
        <v>182</v>
      </c>
      <c r="D16" s="2">
        <v>8</v>
      </c>
      <c r="E16" s="2" t="str">
        <f>IF(C16 = "C", "CHAR("&amp;D16&amp;")",IF(C16="D", "DATE", "DECIMAL("&amp;D16&amp;")"))</f>
        <v>DATE</v>
      </c>
      <c r="F16" s="2" t="s">
        <v>181</v>
      </c>
      <c r="G16" s="2" t="s">
        <v>183</v>
      </c>
    </row>
    <row r="17" spans="1:7" x14ac:dyDescent="0.25">
      <c r="A17" s="2">
        <v>16</v>
      </c>
      <c r="B17" s="2" t="s">
        <v>184</v>
      </c>
      <c r="C17" s="2" t="s">
        <v>182</v>
      </c>
      <c r="D17" s="2">
        <v>8</v>
      </c>
      <c r="E17" s="2" t="str">
        <f t="shared" ref="E17:E33" si="1">IF(C17 = "C", "CHAR("&amp;D17&amp;")",IF(C17="D", "DATE", "DECIMAL("&amp;D17&amp;")"))</f>
        <v>DATE</v>
      </c>
      <c r="F17" s="2" t="s">
        <v>185</v>
      </c>
      <c r="G17" s="2" t="s">
        <v>183</v>
      </c>
    </row>
    <row r="18" spans="1:7" x14ac:dyDescent="0.25">
      <c r="A18" s="2">
        <v>17</v>
      </c>
      <c r="B18" s="2" t="s">
        <v>186</v>
      </c>
      <c r="C18" s="2" t="s">
        <v>75</v>
      </c>
      <c r="D18" s="2" t="s">
        <v>89</v>
      </c>
      <c r="E18" s="2" t="str">
        <f t="shared" si="1"/>
        <v>DECIMAL(9,0)</v>
      </c>
      <c r="F18" s="2" t="s">
        <v>187</v>
      </c>
      <c r="G18" s="2"/>
    </row>
    <row r="19" spans="1:7" x14ac:dyDescent="0.25">
      <c r="A19" s="2">
        <v>18</v>
      </c>
      <c r="B19" s="2" t="s">
        <v>188</v>
      </c>
      <c r="C19" s="2" t="s">
        <v>75</v>
      </c>
      <c r="D19" s="2" t="s">
        <v>190</v>
      </c>
      <c r="E19" s="2" t="str">
        <f t="shared" si="1"/>
        <v>DECIMAL(6,0)</v>
      </c>
      <c r="F19" s="2" t="s">
        <v>189</v>
      </c>
      <c r="G19" s="2"/>
    </row>
    <row r="20" spans="1:7" x14ac:dyDescent="0.25">
      <c r="A20" s="2">
        <v>19</v>
      </c>
      <c r="B20" s="2" t="s">
        <v>191</v>
      </c>
      <c r="C20" s="2" t="s">
        <v>75</v>
      </c>
      <c r="D20" s="2" t="s">
        <v>190</v>
      </c>
      <c r="E20" s="2" t="str">
        <f t="shared" si="1"/>
        <v>DECIMAL(6,0)</v>
      </c>
      <c r="F20" s="2" t="s">
        <v>192</v>
      </c>
      <c r="G20" s="2"/>
    </row>
    <row r="21" spans="1:7" x14ac:dyDescent="0.25">
      <c r="A21" s="2">
        <v>20</v>
      </c>
      <c r="B21" s="2" t="s">
        <v>193</v>
      </c>
      <c r="C21" s="2" t="s">
        <v>75</v>
      </c>
      <c r="D21" s="2" t="s">
        <v>195</v>
      </c>
      <c r="E21" s="2" t="str">
        <f t="shared" si="1"/>
        <v>DECIMAL(5,3)</v>
      </c>
      <c r="F21" s="2" t="s">
        <v>194</v>
      </c>
      <c r="G21" s="2"/>
    </row>
    <row r="22" spans="1:7" x14ac:dyDescent="0.25">
      <c r="A22" s="2">
        <v>21</v>
      </c>
      <c r="B22" s="2" t="s">
        <v>196</v>
      </c>
      <c r="C22" s="2" t="s">
        <v>75</v>
      </c>
      <c r="D22" s="2" t="s">
        <v>198</v>
      </c>
      <c r="E22" s="2" t="str">
        <f t="shared" si="1"/>
        <v>DECIMAL(7,3)</v>
      </c>
      <c r="F22" s="2" t="s">
        <v>197</v>
      </c>
      <c r="G22" s="2"/>
    </row>
    <row r="23" spans="1:7" x14ac:dyDescent="0.25">
      <c r="A23" s="2">
        <v>22</v>
      </c>
      <c r="B23" s="2" t="s">
        <v>199</v>
      </c>
      <c r="C23" s="2" t="s">
        <v>75</v>
      </c>
      <c r="D23" s="2" t="s">
        <v>198</v>
      </c>
      <c r="E23" s="2" t="str">
        <f t="shared" si="1"/>
        <v>DECIMAL(7,3)</v>
      </c>
      <c r="F23" s="2" t="s">
        <v>200</v>
      </c>
      <c r="G23" s="2"/>
    </row>
    <row r="24" spans="1:7" x14ac:dyDescent="0.25">
      <c r="A24" s="2">
        <v>23</v>
      </c>
      <c r="B24" s="2" t="s">
        <v>201</v>
      </c>
      <c r="C24" s="2" t="s">
        <v>75</v>
      </c>
      <c r="D24" s="2" t="s">
        <v>203</v>
      </c>
      <c r="E24" s="2" t="str">
        <f t="shared" si="1"/>
        <v>DECIMAL(1,0)</v>
      </c>
      <c r="F24" s="2" t="s">
        <v>202</v>
      </c>
      <c r="G24" s="2"/>
    </row>
    <row r="25" spans="1:7" x14ac:dyDescent="0.25">
      <c r="A25" s="2">
        <v>24</v>
      </c>
      <c r="B25" s="2" t="s">
        <v>204</v>
      </c>
      <c r="C25" s="2" t="s">
        <v>75</v>
      </c>
      <c r="D25" s="2" t="s">
        <v>76</v>
      </c>
      <c r="E25" s="2" t="str">
        <f t="shared" si="1"/>
        <v>DECIMAL(9,3)</v>
      </c>
      <c r="F25" s="2" t="s">
        <v>205</v>
      </c>
      <c r="G25" s="2"/>
    </row>
    <row r="26" spans="1:7" x14ac:dyDescent="0.25">
      <c r="A26" s="2">
        <v>25</v>
      </c>
      <c r="B26" s="2" t="s">
        <v>206</v>
      </c>
      <c r="C26" s="2" t="s">
        <v>75</v>
      </c>
      <c r="D26" s="2" t="s">
        <v>76</v>
      </c>
      <c r="E26" s="2" t="str">
        <f t="shared" si="1"/>
        <v>DECIMAL(9,3)</v>
      </c>
      <c r="F26" s="2" t="s">
        <v>207</v>
      </c>
      <c r="G26" s="2"/>
    </row>
    <row r="27" spans="1:7" x14ac:dyDescent="0.25">
      <c r="A27" s="2">
        <v>26</v>
      </c>
      <c r="B27" s="2" t="s">
        <v>208</v>
      </c>
      <c r="C27" s="2" t="s">
        <v>75</v>
      </c>
      <c r="D27" s="2" t="s">
        <v>210</v>
      </c>
      <c r="E27" s="2" t="str">
        <f t="shared" si="1"/>
        <v>DECIMAL(5,2)</v>
      </c>
      <c r="F27" s="2" t="s">
        <v>209</v>
      </c>
      <c r="G27" s="2"/>
    </row>
    <row r="28" spans="1:7" x14ac:dyDescent="0.25">
      <c r="A28" s="2">
        <v>27</v>
      </c>
      <c r="B28" s="2" t="s">
        <v>211</v>
      </c>
      <c r="C28" s="2" t="s">
        <v>71</v>
      </c>
      <c r="D28" s="2">
        <v>1</v>
      </c>
      <c r="E28" s="2" t="str">
        <f t="shared" si="1"/>
        <v>CHAR(1)</v>
      </c>
      <c r="F28" s="2" t="s">
        <v>212</v>
      </c>
      <c r="G28" s="2"/>
    </row>
    <row r="29" spans="1:7" x14ac:dyDescent="0.25">
      <c r="A29" s="2">
        <v>28</v>
      </c>
      <c r="B29" s="2" t="s">
        <v>213</v>
      </c>
      <c r="C29" s="2" t="s">
        <v>71</v>
      </c>
      <c r="D29" s="2">
        <v>1</v>
      </c>
      <c r="E29" s="2" t="str">
        <f t="shared" si="1"/>
        <v>CHAR(1)</v>
      </c>
      <c r="F29" s="2" t="s">
        <v>214</v>
      </c>
      <c r="G29" s="2"/>
    </row>
    <row r="30" spans="1:7" x14ac:dyDescent="0.25">
      <c r="A30" s="2">
        <v>29</v>
      </c>
      <c r="B30" s="2" t="s">
        <v>215</v>
      </c>
      <c r="C30" s="2" t="s">
        <v>71</v>
      </c>
      <c r="D30" s="2">
        <v>1</v>
      </c>
      <c r="E30" s="2" t="str">
        <f t="shared" si="1"/>
        <v>CHAR(1)</v>
      </c>
      <c r="F30" s="2" t="s">
        <v>216</v>
      </c>
      <c r="G30" s="2"/>
    </row>
    <row r="31" spans="1:7" x14ac:dyDescent="0.25">
      <c r="A31" s="2">
        <v>30</v>
      </c>
      <c r="B31" s="2" t="s">
        <v>217</v>
      </c>
      <c r="C31" s="2" t="s">
        <v>71</v>
      </c>
      <c r="D31" s="2">
        <v>1</v>
      </c>
      <c r="E31" s="2" t="str">
        <f t="shared" si="1"/>
        <v>CHAR(1)</v>
      </c>
      <c r="F31" s="2" t="s">
        <v>218</v>
      </c>
      <c r="G31" s="2"/>
    </row>
    <row r="32" spans="1:7" x14ac:dyDescent="0.25">
      <c r="A32" s="2">
        <v>31</v>
      </c>
      <c r="B32" s="2" t="s">
        <v>219</v>
      </c>
      <c r="C32" s="2" t="s">
        <v>71</v>
      </c>
      <c r="D32" s="2">
        <v>1</v>
      </c>
      <c r="E32" s="2" t="str">
        <f t="shared" si="1"/>
        <v>CHAR(1)</v>
      </c>
      <c r="F32" s="2" t="s">
        <v>220</v>
      </c>
      <c r="G32" s="2"/>
    </row>
    <row r="33" spans="1:7" x14ac:dyDescent="0.25">
      <c r="A33" s="2">
        <v>32</v>
      </c>
      <c r="B33" s="2" t="s">
        <v>146</v>
      </c>
      <c r="C33" s="2" t="s">
        <v>71</v>
      </c>
      <c r="D33" s="2">
        <v>12</v>
      </c>
      <c r="E33" s="2" t="str">
        <f t="shared" si="1"/>
        <v>CHAR(12)</v>
      </c>
      <c r="F33" s="2" t="s">
        <v>223</v>
      </c>
      <c r="G33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21" workbookViewId="0">
      <selection activeCell="K54" sqref="K54"/>
    </sheetView>
  </sheetViews>
  <sheetFormatPr defaultRowHeight="14.4" x14ac:dyDescent="0.25"/>
  <cols>
    <col min="3" max="4" width="0" hidden="1" customWidth="1"/>
    <col min="5" max="5" width="15" bestFit="1" customWidth="1"/>
    <col min="6" max="6" width="18.33203125" bestFit="1" customWidth="1"/>
    <col min="7" max="7" width="16.109375" bestFit="1" customWidth="1"/>
  </cols>
  <sheetData>
    <row r="1" spans="1:7" x14ac:dyDescent="0.25">
      <c r="A1" s="7" t="s">
        <v>145</v>
      </c>
      <c r="B1" s="7" t="s">
        <v>58</v>
      </c>
      <c r="C1" s="7"/>
      <c r="D1" s="7"/>
      <c r="E1" s="7" t="s">
        <v>59</v>
      </c>
      <c r="F1" s="7" t="s">
        <v>221</v>
      </c>
      <c r="G1" s="10" t="s">
        <v>222</v>
      </c>
    </row>
    <row r="2" spans="1:7" x14ac:dyDescent="0.25">
      <c r="A2" s="2">
        <v>1</v>
      </c>
      <c r="B2" s="2" t="s">
        <v>150</v>
      </c>
      <c r="C2" s="2" t="s">
        <v>71</v>
      </c>
      <c r="D2" s="2">
        <v>6</v>
      </c>
      <c r="E2" s="2" t="str">
        <f>IF(C2 = "C", "CHAR("&amp;D2&amp;")",IF(C2="D", "DATE", "DECIMAL("&amp;D2&amp;")"))</f>
        <v>CHAR(6)</v>
      </c>
      <c r="F2" s="2" t="s">
        <v>62</v>
      </c>
      <c r="G2" s="2"/>
    </row>
    <row r="3" spans="1:7" x14ac:dyDescent="0.25">
      <c r="A3" s="2">
        <v>2</v>
      </c>
      <c r="B3" s="2" t="s">
        <v>151</v>
      </c>
      <c r="C3" s="2" t="s">
        <v>71</v>
      </c>
      <c r="D3" s="2">
        <v>8</v>
      </c>
      <c r="E3" s="2" t="str">
        <f>IF(C3 = "C", "CHAR("&amp;D3&amp;")",IF(C3="D", "DATE", "DECIMAL("&amp;D3&amp;")"))</f>
        <v>CHAR(8)</v>
      </c>
      <c r="F3" s="2" t="s">
        <v>63</v>
      </c>
      <c r="G3" s="2"/>
    </row>
    <row r="4" spans="1:7" x14ac:dyDescent="0.25">
      <c r="A4" s="2">
        <v>3</v>
      </c>
      <c r="B4" s="2" t="s">
        <v>227</v>
      </c>
      <c r="C4" s="2" t="s">
        <v>71</v>
      </c>
      <c r="D4" s="2">
        <v>4</v>
      </c>
      <c r="E4" s="2" t="str">
        <f>IF(C4 = "C", "CHAR("&amp;D4&amp;")",IF(C4="D", "DATE", "DECIMAL("&amp;D4&amp;")"))</f>
        <v>CHAR(4)</v>
      </c>
      <c r="F4" s="2" t="s">
        <v>228</v>
      </c>
      <c r="G4" s="2"/>
    </row>
    <row r="5" spans="1:7" x14ac:dyDescent="0.25">
      <c r="A5" s="2">
        <v>4</v>
      </c>
      <c r="B5" s="2" t="s">
        <v>152</v>
      </c>
      <c r="C5" s="2" t="s">
        <v>71</v>
      </c>
      <c r="D5" s="2">
        <v>20</v>
      </c>
      <c r="E5" s="2" t="str">
        <f>IF(C5 = "C", "CHAR("&amp;D5&amp;")",IF(C5="D", "DATE", "DECIMAL("&amp;D5&amp;")"))</f>
        <v>CHAR(20)</v>
      </c>
      <c r="F5" s="2" t="s">
        <v>153</v>
      </c>
      <c r="G5" s="2"/>
    </row>
    <row r="6" spans="1:7" x14ac:dyDescent="0.25">
      <c r="A6" s="2">
        <v>5</v>
      </c>
      <c r="B6" s="2" t="s">
        <v>229</v>
      </c>
      <c r="C6" s="2" t="s">
        <v>71</v>
      </c>
      <c r="D6" s="2">
        <v>6</v>
      </c>
      <c r="E6" s="2" t="str">
        <f>IF(C6 = "C", "CHAR("&amp;D6&amp;")",IF(C6="D", "DATE", "DECIMAL("&amp;D6&amp;")"))</f>
        <v>CHAR(6)</v>
      </c>
      <c r="F6" s="2" t="s">
        <v>230</v>
      </c>
      <c r="G6" s="2"/>
    </row>
    <row r="7" spans="1:7" x14ac:dyDescent="0.25">
      <c r="A7" s="2">
        <v>6</v>
      </c>
      <c r="B7" s="2" t="s">
        <v>231</v>
      </c>
      <c r="C7" s="2" t="s">
        <v>71</v>
      </c>
      <c r="D7" s="2">
        <v>12</v>
      </c>
      <c r="E7" s="2" t="str">
        <f>IF(C7 = "C", "CHAR("&amp;D7&amp;")",IF(C7="D", "DATE", "DECIMAL("&amp;D7&amp;")"))</f>
        <v>CHAR(12)</v>
      </c>
      <c r="F7" s="2" t="s">
        <v>278</v>
      </c>
      <c r="G7" s="2"/>
    </row>
    <row r="8" spans="1:7" x14ac:dyDescent="0.25">
      <c r="A8" s="2">
        <v>7</v>
      </c>
      <c r="B8" s="2" t="s">
        <v>157</v>
      </c>
      <c r="C8" s="2" t="s">
        <v>71</v>
      </c>
      <c r="D8" s="2">
        <v>3</v>
      </c>
      <c r="E8" s="2" t="str">
        <f>IF(C8 = "C", "CHAR("&amp;D8&amp;")",IF(C8="D", "DATE", "DECIMAL("&amp;D8&amp;")"))</f>
        <v>CHAR(3)</v>
      </c>
      <c r="F8" s="2" t="s">
        <v>158</v>
      </c>
      <c r="G8" s="2"/>
    </row>
    <row r="9" spans="1:7" x14ac:dyDescent="0.25">
      <c r="A9" s="2">
        <v>8</v>
      </c>
      <c r="B9" s="2" t="s">
        <v>159</v>
      </c>
      <c r="C9" s="2" t="s">
        <v>71</v>
      </c>
      <c r="D9" s="2">
        <v>2</v>
      </c>
      <c r="E9" s="2" t="str">
        <f>IF(C9 = "C", "CHAR("&amp;D9&amp;")",IF(C9="D", "DATE", "DECIMAL("&amp;D9&amp;")"))</f>
        <v>CHAR(2)</v>
      </c>
      <c r="F9" s="2" t="s">
        <v>160</v>
      </c>
      <c r="G9" s="2"/>
    </row>
    <row r="10" spans="1:7" x14ac:dyDescent="0.25">
      <c r="A10" s="2">
        <v>9</v>
      </c>
      <c r="B10" s="2" t="s">
        <v>161</v>
      </c>
      <c r="C10" s="2" t="s">
        <v>75</v>
      </c>
      <c r="D10" s="2" t="s">
        <v>95</v>
      </c>
      <c r="E10" s="2" t="str">
        <f>IF(C10 = "C", "CHAR("&amp;D10&amp;")",IF(C10="D", "DATE", "DECIMAL("&amp;D10&amp;")"))</f>
        <v>DECIMAL(7,2)</v>
      </c>
      <c r="F10" s="2" t="s">
        <v>162</v>
      </c>
      <c r="G10" s="2"/>
    </row>
    <row r="11" spans="1:7" x14ac:dyDescent="0.25">
      <c r="A11" s="2">
        <v>10</v>
      </c>
      <c r="B11" s="2" t="s">
        <v>163</v>
      </c>
      <c r="C11" s="2" t="s">
        <v>75</v>
      </c>
      <c r="D11" s="2" t="s">
        <v>83</v>
      </c>
      <c r="E11" s="2" t="str">
        <f>IF(C11 = "C", "CHAR("&amp;D11&amp;")",IF(C11="D", "DATE", "DECIMAL("&amp;D11&amp;")"))</f>
        <v>DECIMAL(12,0)</v>
      </c>
      <c r="F11" s="2" t="s">
        <v>164</v>
      </c>
      <c r="G11" s="2"/>
    </row>
    <row r="12" spans="1:7" x14ac:dyDescent="0.25">
      <c r="A12" s="2">
        <v>11</v>
      </c>
      <c r="B12" s="2" t="s">
        <v>165</v>
      </c>
      <c r="C12" s="2" t="s">
        <v>75</v>
      </c>
      <c r="D12" s="2" t="s">
        <v>83</v>
      </c>
      <c r="E12" s="2" t="str">
        <f>IF(C12 = "C", "CHAR("&amp;D12&amp;")",IF(C12="D", "DATE", "DECIMAL("&amp;D12&amp;")"))</f>
        <v>DECIMAL(12,0)</v>
      </c>
      <c r="F12" s="2" t="s">
        <v>166</v>
      </c>
      <c r="G12" s="2"/>
    </row>
    <row r="13" spans="1:7" x14ac:dyDescent="0.25">
      <c r="A13" s="2">
        <v>12</v>
      </c>
      <c r="B13" s="2" t="s">
        <v>167</v>
      </c>
      <c r="C13" s="2" t="s">
        <v>75</v>
      </c>
      <c r="D13" s="2" t="s">
        <v>169</v>
      </c>
      <c r="E13" s="2" t="str">
        <f>IF(C13 = "C", "CHAR("&amp;D13&amp;")",IF(C13="D", "DATE", "DECIMAL("&amp;D13&amp;")"))</f>
        <v>DECIMAL(9,4)</v>
      </c>
      <c r="F13" s="2" t="s">
        <v>168</v>
      </c>
      <c r="G13" s="2"/>
    </row>
    <row r="14" spans="1:7" x14ac:dyDescent="0.25">
      <c r="A14" s="2">
        <v>13</v>
      </c>
      <c r="B14" s="2" t="s">
        <v>170</v>
      </c>
      <c r="C14" s="2" t="s">
        <v>75</v>
      </c>
      <c r="D14" s="2" t="s">
        <v>169</v>
      </c>
      <c r="E14" s="2" t="str">
        <f>IF(C14 = "C", "CHAR("&amp;D14&amp;")",IF(C14="D", "DATE", "DECIMAL("&amp;D14&amp;")"))</f>
        <v>DECIMAL(9,4)</v>
      </c>
      <c r="F14" s="2" t="s">
        <v>171</v>
      </c>
      <c r="G14" s="2"/>
    </row>
    <row r="15" spans="1:7" x14ac:dyDescent="0.25">
      <c r="A15" s="2">
        <v>14</v>
      </c>
      <c r="B15" s="2" t="s">
        <v>232</v>
      </c>
      <c r="C15" s="2" t="s">
        <v>75</v>
      </c>
      <c r="D15" s="2" t="s">
        <v>169</v>
      </c>
      <c r="E15" s="2" t="str">
        <f>IF(C15 = "C", "CHAR("&amp;D15&amp;")",IF(C15="D", "DATE", "DECIMAL("&amp;D15&amp;")"))</f>
        <v>DECIMAL(9,4)</v>
      </c>
      <c r="F15" s="2" t="s">
        <v>233</v>
      </c>
      <c r="G15" s="2"/>
    </row>
    <row r="16" spans="1:7" x14ac:dyDescent="0.25">
      <c r="A16" s="2">
        <v>15</v>
      </c>
      <c r="B16" s="2" t="s">
        <v>172</v>
      </c>
      <c r="C16" s="2" t="s">
        <v>75</v>
      </c>
      <c r="D16" s="2" t="s">
        <v>174</v>
      </c>
      <c r="E16" s="2" t="str">
        <f>IF(C16 = "C", "CHAR("&amp;D16&amp;")",IF(C16="D", "DATE", "DECIMAL("&amp;D16&amp;")"))</f>
        <v>DECIMAL(7,6)</v>
      </c>
      <c r="F16" s="2" t="s">
        <v>173</v>
      </c>
      <c r="G16" s="2" t="s">
        <v>175</v>
      </c>
    </row>
    <row r="17" spans="1:7" x14ac:dyDescent="0.25">
      <c r="A17" s="2">
        <v>16</v>
      </c>
      <c r="B17" s="2" t="s">
        <v>176</v>
      </c>
      <c r="C17" s="2" t="s">
        <v>75</v>
      </c>
      <c r="D17" s="2" t="s">
        <v>174</v>
      </c>
      <c r="E17" s="2" t="str">
        <f>IF(C17 = "C", "CHAR("&amp;D17&amp;")",IF(C17="D", "DATE", "DECIMAL("&amp;D17&amp;")"))</f>
        <v>DECIMAL(7,6)</v>
      </c>
      <c r="F17" s="2" t="s">
        <v>177</v>
      </c>
      <c r="G17" s="2" t="s">
        <v>175</v>
      </c>
    </row>
    <row r="18" spans="1:7" x14ac:dyDescent="0.25">
      <c r="A18" s="2">
        <v>17</v>
      </c>
      <c r="B18" s="2" t="s">
        <v>178</v>
      </c>
      <c r="C18" s="2" t="s">
        <v>75</v>
      </c>
      <c r="D18" s="2" t="s">
        <v>174</v>
      </c>
      <c r="E18" s="2" t="str">
        <f>IF(C18 = "C", "CHAR("&amp;D18&amp;")",IF(C18="D", "DATE", "DECIMAL("&amp;D18&amp;")"))</f>
        <v>DECIMAL(7,6)</v>
      </c>
      <c r="F18" s="2" t="s">
        <v>179</v>
      </c>
      <c r="G18" s="2"/>
    </row>
    <row r="19" spans="1:7" x14ac:dyDescent="0.25">
      <c r="A19" s="2">
        <v>18</v>
      </c>
      <c r="B19" s="2" t="s">
        <v>180</v>
      </c>
      <c r="C19" s="2" t="s">
        <v>182</v>
      </c>
      <c r="D19" s="2">
        <v>8</v>
      </c>
      <c r="E19" s="2" t="str">
        <f>IF(C19 = "C", "CHAR("&amp;D19&amp;")",IF(C19="D", "DATE", "DECIMAL("&amp;D19&amp;")"))</f>
        <v>DATE</v>
      </c>
      <c r="F19" s="2" t="s">
        <v>181</v>
      </c>
      <c r="G19" s="2" t="s">
        <v>183</v>
      </c>
    </row>
    <row r="20" spans="1:7" x14ac:dyDescent="0.25">
      <c r="A20" s="2">
        <v>19</v>
      </c>
      <c r="B20" s="2" t="s">
        <v>234</v>
      </c>
      <c r="C20" s="2" t="s">
        <v>182</v>
      </c>
      <c r="D20" s="2">
        <v>8</v>
      </c>
      <c r="E20" s="2" t="str">
        <f>IF(C20 = "C", "CHAR("&amp;D20&amp;")",IF(C20="D", "DATE", "DECIMAL("&amp;D20&amp;")"))</f>
        <v>DATE</v>
      </c>
      <c r="F20" s="2" t="s">
        <v>235</v>
      </c>
      <c r="G20" s="2" t="s">
        <v>183</v>
      </c>
    </row>
    <row r="21" spans="1:7" x14ac:dyDescent="0.25">
      <c r="A21" s="2">
        <v>20</v>
      </c>
      <c r="B21" s="2" t="s">
        <v>184</v>
      </c>
      <c r="C21" s="2" t="s">
        <v>182</v>
      </c>
      <c r="D21" s="2">
        <v>8</v>
      </c>
      <c r="E21" s="2" t="str">
        <f>IF(C21 = "C", "CHAR("&amp;D21&amp;")",IF(C21="D", "DATE", "DECIMAL("&amp;D21&amp;")"))</f>
        <v>DATE</v>
      </c>
      <c r="F21" s="2" t="s">
        <v>185</v>
      </c>
      <c r="G21" s="2" t="s">
        <v>183</v>
      </c>
    </row>
    <row r="22" spans="1:7" x14ac:dyDescent="0.25">
      <c r="A22" s="2">
        <v>21</v>
      </c>
      <c r="B22" s="2" t="s">
        <v>154</v>
      </c>
      <c r="C22" s="2" t="s">
        <v>75</v>
      </c>
      <c r="D22" s="2" t="s">
        <v>156</v>
      </c>
      <c r="E22" s="2" t="str">
        <f>IF(C22 = "C", "CHAR("&amp;D22&amp;")",IF(C22="D", "DATE", "DECIMAL("&amp;D22&amp;")"))</f>
        <v>DECIMAL(4,0)</v>
      </c>
      <c r="F22" s="2" t="s">
        <v>155</v>
      </c>
      <c r="G22" s="2"/>
    </row>
    <row r="23" spans="1:7" x14ac:dyDescent="0.25">
      <c r="A23" s="2">
        <v>22</v>
      </c>
      <c r="B23" s="2" t="s">
        <v>188</v>
      </c>
      <c r="C23" s="2" t="s">
        <v>75</v>
      </c>
      <c r="D23" s="2" t="s">
        <v>190</v>
      </c>
      <c r="E23" s="2" t="str">
        <f>IF(C23 = "C", "CHAR("&amp;D23&amp;")",IF(C23="D", "DATE", "DECIMAL("&amp;D23&amp;")"))</f>
        <v>DECIMAL(6,0)</v>
      </c>
      <c r="F23" s="2" t="s">
        <v>189</v>
      </c>
      <c r="G23" s="2"/>
    </row>
    <row r="24" spans="1:7" x14ac:dyDescent="0.25">
      <c r="A24" s="2">
        <v>23</v>
      </c>
      <c r="B24" s="2" t="s">
        <v>191</v>
      </c>
      <c r="C24" s="2" t="s">
        <v>75</v>
      </c>
      <c r="D24" s="2" t="s">
        <v>190</v>
      </c>
      <c r="E24" s="2" t="str">
        <f>IF(C24 = "C", "CHAR("&amp;D24&amp;")",IF(C24="D", "DATE", "DECIMAL("&amp;D24&amp;")"))</f>
        <v>DECIMAL(6,0)</v>
      </c>
      <c r="F24" s="2" t="s">
        <v>192</v>
      </c>
      <c r="G24" s="2"/>
    </row>
    <row r="25" spans="1:7" x14ac:dyDescent="0.25">
      <c r="A25" s="2">
        <v>24</v>
      </c>
      <c r="B25" s="2" t="s">
        <v>186</v>
      </c>
      <c r="C25" s="2" t="s">
        <v>75</v>
      </c>
      <c r="D25" s="2" t="s">
        <v>89</v>
      </c>
      <c r="E25" s="2" t="str">
        <f>IF(C25 = "C", "CHAR("&amp;D25&amp;")",IF(C25="D", "DATE", "DECIMAL("&amp;D25&amp;")"))</f>
        <v>DECIMAL(9,0)</v>
      </c>
      <c r="F25" s="2" t="s">
        <v>236</v>
      </c>
      <c r="G25" s="2"/>
    </row>
    <row r="26" spans="1:7" x14ac:dyDescent="0.25">
      <c r="A26" s="2">
        <v>25</v>
      </c>
      <c r="B26" s="2" t="s">
        <v>193</v>
      </c>
      <c r="C26" s="2" t="s">
        <v>75</v>
      </c>
      <c r="D26" s="2" t="s">
        <v>195</v>
      </c>
      <c r="E26" s="2" t="str">
        <f>IF(C26 = "C", "CHAR("&amp;D26&amp;")",IF(C26="D", "DATE", "DECIMAL("&amp;D26&amp;")"))</f>
        <v>DECIMAL(5,3)</v>
      </c>
      <c r="F26" s="2" t="s">
        <v>194</v>
      </c>
      <c r="G26" s="2"/>
    </row>
    <row r="27" spans="1:7" x14ac:dyDescent="0.25">
      <c r="A27" s="2">
        <v>26</v>
      </c>
      <c r="B27" s="2" t="s">
        <v>196</v>
      </c>
      <c r="C27" s="2" t="s">
        <v>75</v>
      </c>
      <c r="D27" s="2" t="s">
        <v>198</v>
      </c>
      <c r="E27" s="2" t="str">
        <f>IF(C27 = "C", "CHAR("&amp;D27&amp;")",IF(C27="D", "DATE", "DECIMAL("&amp;D27&amp;")"))</f>
        <v>DECIMAL(7,3)</v>
      </c>
      <c r="F27" s="2" t="s">
        <v>197</v>
      </c>
      <c r="G27" s="2"/>
    </row>
    <row r="28" spans="1:7" x14ac:dyDescent="0.25">
      <c r="A28" s="2">
        <v>27</v>
      </c>
      <c r="B28" s="2" t="s">
        <v>199</v>
      </c>
      <c r="C28" s="2" t="s">
        <v>75</v>
      </c>
      <c r="D28" s="2" t="s">
        <v>198</v>
      </c>
      <c r="E28" s="2" t="str">
        <f>IF(C28 = "C", "CHAR("&amp;D28&amp;")",IF(C28="D", "DATE", "DECIMAL("&amp;D28&amp;")"))</f>
        <v>DECIMAL(7,3)</v>
      </c>
      <c r="F28" s="2" t="s">
        <v>200</v>
      </c>
      <c r="G28" s="2"/>
    </row>
    <row r="29" spans="1:7" x14ac:dyDescent="0.25">
      <c r="A29" s="2">
        <v>28</v>
      </c>
      <c r="B29" s="2" t="s">
        <v>201</v>
      </c>
      <c r="C29" s="2" t="s">
        <v>75</v>
      </c>
      <c r="D29" s="2" t="s">
        <v>203</v>
      </c>
      <c r="E29" s="2" t="str">
        <f>IF(C29 = "C", "CHAR("&amp;D29&amp;")",IF(C29="D", "DATE", "DECIMAL("&amp;D29&amp;")"))</f>
        <v>DECIMAL(1,0)</v>
      </c>
      <c r="F29" s="2" t="s">
        <v>202</v>
      </c>
      <c r="G29" s="2"/>
    </row>
    <row r="30" spans="1:7" x14ac:dyDescent="0.25">
      <c r="A30" s="2">
        <v>29</v>
      </c>
      <c r="B30" s="2" t="s">
        <v>204</v>
      </c>
      <c r="C30" s="2" t="s">
        <v>75</v>
      </c>
      <c r="D30" s="2" t="s">
        <v>76</v>
      </c>
      <c r="E30" s="2" t="str">
        <f>IF(C30 = "C", "CHAR("&amp;D30&amp;")",IF(C30="D", "DATE", "DECIMAL("&amp;D30&amp;")"))</f>
        <v>DECIMAL(9,3)</v>
      </c>
      <c r="F30" s="2" t="s">
        <v>205</v>
      </c>
      <c r="G30" s="2"/>
    </row>
    <row r="31" spans="1:7" x14ac:dyDescent="0.25">
      <c r="A31" s="2">
        <v>30</v>
      </c>
      <c r="B31" s="2" t="s">
        <v>206</v>
      </c>
      <c r="C31" s="2" t="s">
        <v>75</v>
      </c>
      <c r="D31" s="2" t="s">
        <v>76</v>
      </c>
      <c r="E31" s="2" t="str">
        <f>IF(C31 = "C", "CHAR("&amp;D31&amp;")",IF(C31="D", "DATE", "DECIMAL("&amp;D31&amp;")"))</f>
        <v>DECIMAL(9,3)</v>
      </c>
      <c r="F31" s="2" t="s">
        <v>207</v>
      </c>
      <c r="G31" s="2"/>
    </row>
    <row r="32" spans="1:7" x14ac:dyDescent="0.25">
      <c r="A32" s="2">
        <v>31</v>
      </c>
      <c r="B32" s="2" t="s">
        <v>237</v>
      </c>
      <c r="C32" s="2" t="s">
        <v>75</v>
      </c>
      <c r="D32" s="2" t="s">
        <v>76</v>
      </c>
      <c r="E32" s="2" t="str">
        <f>IF(C32 = "C", "CHAR("&amp;D32&amp;")",IF(C32="D", "DATE", "DECIMAL("&amp;D32&amp;")"))</f>
        <v>DECIMAL(9,3)</v>
      </c>
      <c r="F32" s="2" t="s">
        <v>238</v>
      </c>
      <c r="G32" s="2"/>
    </row>
    <row r="33" spans="1:7" x14ac:dyDescent="0.25">
      <c r="A33" s="2">
        <v>32</v>
      </c>
      <c r="B33" s="2" t="s">
        <v>239</v>
      </c>
      <c r="C33" s="2" t="s">
        <v>75</v>
      </c>
      <c r="D33" s="2" t="s">
        <v>76</v>
      </c>
      <c r="E33" s="2" t="str">
        <f>IF(C33 = "C", "CHAR("&amp;D33&amp;")",IF(C33="D", "DATE", "DECIMAL("&amp;D33&amp;")"))</f>
        <v>DECIMAL(9,3)</v>
      </c>
      <c r="F33" s="2" t="s">
        <v>240</v>
      </c>
      <c r="G33" s="2"/>
    </row>
    <row r="34" spans="1:7" x14ac:dyDescent="0.25">
      <c r="A34" s="2">
        <v>33</v>
      </c>
      <c r="B34" s="2" t="s">
        <v>208</v>
      </c>
      <c r="C34" s="2" t="s">
        <v>75</v>
      </c>
      <c r="D34" s="2" t="s">
        <v>210</v>
      </c>
      <c r="E34" s="2" t="str">
        <f>IF(C34 = "C", "CHAR("&amp;D34&amp;")",IF(C34="D", "DATE", "DECIMAL("&amp;D34&amp;")"))</f>
        <v>DECIMAL(5,2)</v>
      </c>
      <c r="F34" s="2" t="s">
        <v>241</v>
      </c>
      <c r="G34" s="2"/>
    </row>
    <row r="35" spans="1:7" x14ac:dyDescent="0.25">
      <c r="A35" s="2">
        <v>34</v>
      </c>
      <c r="B35" s="2" t="s">
        <v>242</v>
      </c>
      <c r="C35" s="2" t="s">
        <v>75</v>
      </c>
      <c r="D35" s="2" t="s">
        <v>210</v>
      </c>
      <c r="E35" s="2" t="str">
        <f>IF(C35 = "C", "CHAR("&amp;D35&amp;")",IF(C35="D", "DATE", "DECIMAL("&amp;D35&amp;")"))</f>
        <v>DECIMAL(5,2)</v>
      </c>
      <c r="F35" s="2" t="s">
        <v>243</v>
      </c>
      <c r="G35" s="2"/>
    </row>
    <row r="36" spans="1:7" x14ac:dyDescent="0.25">
      <c r="A36" s="2">
        <v>35</v>
      </c>
      <c r="B36" s="2" t="s">
        <v>244</v>
      </c>
      <c r="C36" s="2" t="s">
        <v>71</v>
      </c>
      <c r="D36" s="2">
        <v>1</v>
      </c>
      <c r="E36" s="2" t="str">
        <f>IF(C36 = "C", "CHAR("&amp;D36&amp;")",IF(C36="D", "DATE", "DECIMAL("&amp;D36&amp;")"))</f>
        <v>CHAR(1)</v>
      </c>
      <c r="F36" s="2" t="s">
        <v>245</v>
      </c>
      <c r="G36" s="2"/>
    </row>
    <row r="37" spans="1:7" x14ac:dyDescent="0.25">
      <c r="A37" s="2">
        <v>36</v>
      </c>
      <c r="B37" s="2" t="s">
        <v>246</v>
      </c>
      <c r="C37" s="2" t="s">
        <v>71</v>
      </c>
      <c r="D37" s="2">
        <v>1</v>
      </c>
      <c r="E37" s="2" t="str">
        <f>IF(C37 = "C", "CHAR("&amp;D37&amp;")",IF(C37="D", "DATE", "DECIMAL("&amp;D37&amp;")"))</f>
        <v>CHAR(1)</v>
      </c>
      <c r="F37" s="2" t="s">
        <v>247</v>
      </c>
      <c r="G37" s="2"/>
    </row>
    <row r="38" spans="1:7" x14ac:dyDescent="0.25">
      <c r="A38" s="2">
        <v>37</v>
      </c>
      <c r="B38" s="2" t="s">
        <v>219</v>
      </c>
      <c r="C38" s="2" t="s">
        <v>71</v>
      </c>
      <c r="D38" s="2">
        <v>1</v>
      </c>
      <c r="E38" s="2" t="str">
        <f>IF(C38 = "C", "CHAR("&amp;D38&amp;")",IF(C38="D", "DATE", "DECIMAL("&amp;D38&amp;")"))</f>
        <v>CHAR(1)</v>
      </c>
      <c r="F38" s="2" t="s">
        <v>220</v>
      </c>
      <c r="G38" s="2"/>
    </row>
    <row r="39" spans="1:7" x14ac:dyDescent="0.25">
      <c r="A39" s="2">
        <v>38</v>
      </c>
      <c r="B39" s="2" t="s">
        <v>248</v>
      </c>
      <c r="C39" s="2" t="s">
        <v>71</v>
      </c>
      <c r="D39" s="2">
        <v>1</v>
      </c>
      <c r="E39" s="2" t="str">
        <f>IF(C39 = "C", "CHAR("&amp;D39&amp;")",IF(C39="D", "DATE", "DECIMAL("&amp;D39&amp;")"))</f>
        <v>CHAR(1)</v>
      </c>
      <c r="F39" s="2" t="s">
        <v>249</v>
      </c>
      <c r="G39" s="2"/>
    </row>
    <row r="40" spans="1:7" x14ac:dyDescent="0.25">
      <c r="A40" s="2">
        <v>39</v>
      </c>
      <c r="B40" s="2" t="s">
        <v>250</v>
      </c>
      <c r="C40" s="2" t="s">
        <v>71</v>
      </c>
      <c r="D40" s="2">
        <v>2</v>
      </c>
      <c r="E40" s="2" t="str">
        <f>IF(C40 = "C", "CHAR("&amp;D40&amp;")",IF(C40="D", "DATE", "DECIMAL("&amp;D40&amp;")"))</f>
        <v>CHAR(2)</v>
      </c>
      <c r="F40" s="2" t="s">
        <v>251</v>
      </c>
      <c r="G40" s="2" t="s">
        <v>224</v>
      </c>
    </row>
    <row r="41" spans="1:7" x14ac:dyDescent="0.25">
      <c r="A41" s="2">
        <v>40</v>
      </c>
      <c r="B41" s="2" t="s">
        <v>252</v>
      </c>
      <c r="C41" s="2" t="s">
        <v>71</v>
      </c>
      <c r="D41" s="2">
        <v>4</v>
      </c>
      <c r="E41" s="2" t="str">
        <f>IF(C41 = "C", "CHAR("&amp;D41&amp;")",IF(C41="D", "DATE", "DECIMAL("&amp;D41&amp;")"))</f>
        <v>CHAR(4)</v>
      </c>
      <c r="F41" s="2" t="s">
        <v>253</v>
      </c>
      <c r="G41" s="2" t="s">
        <v>254</v>
      </c>
    </row>
    <row r="42" spans="1:7" x14ac:dyDescent="0.25">
      <c r="A42" s="2">
        <v>41</v>
      </c>
      <c r="B42" s="2" t="s">
        <v>213</v>
      </c>
      <c r="C42" s="2" t="s">
        <v>71</v>
      </c>
      <c r="D42" s="2">
        <v>1</v>
      </c>
      <c r="E42" s="2" t="str">
        <f>IF(C42 = "C", "CHAR("&amp;D42&amp;")",IF(C42="D", "DATE", "DECIMAL("&amp;D42&amp;")"))</f>
        <v>CHAR(1)</v>
      </c>
      <c r="F42" s="2" t="s">
        <v>214</v>
      </c>
      <c r="G42" s="2"/>
    </row>
    <row r="43" spans="1:7" x14ac:dyDescent="0.25">
      <c r="A43" s="2">
        <v>42</v>
      </c>
      <c r="B43" s="2" t="s">
        <v>255</v>
      </c>
      <c r="C43" s="2" t="s">
        <v>71</v>
      </c>
      <c r="D43" s="2">
        <v>1</v>
      </c>
      <c r="E43" s="2" t="str">
        <f>IF(C43 = "C", "CHAR("&amp;D43&amp;")",IF(C43="D", "DATE", "DECIMAL("&amp;D43&amp;")"))</f>
        <v>CHAR(1)</v>
      </c>
      <c r="F43" s="2" t="s">
        <v>256</v>
      </c>
      <c r="G43" s="2"/>
    </row>
    <row r="44" spans="1:7" x14ac:dyDescent="0.25">
      <c r="A44" s="2">
        <v>43</v>
      </c>
      <c r="B44" s="2" t="s">
        <v>257</v>
      </c>
      <c r="C44" s="2" t="s">
        <v>71</v>
      </c>
      <c r="D44" s="2">
        <v>1</v>
      </c>
      <c r="E44" s="2" t="str">
        <f>IF(C44 = "C", "CHAR("&amp;D44&amp;")",IF(C44="D", "DATE", "DECIMAL("&amp;D44&amp;")"))</f>
        <v>CHAR(1)</v>
      </c>
      <c r="F44" s="2" t="s">
        <v>258</v>
      </c>
      <c r="G44" s="2"/>
    </row>
    <row r="45" spans="1:7" x14ac:dyDescent="0.25">
      <c r="A45" s="2">
        <v>44</v>
      </c>
      <c r="B45" s="2" t="s">
        <v>259</v>
      </c>
      <c r="C45" s="2" t="s">
        <v>71</v>
      </c>
      <c r="D45" s="2">
        <v>1</v>
      </c>
      <c r="E45" s="2" t="str">
        <f>IF(C45 = "C", "CHAR("&amp;D45&amp;")",IF(C45="D", "DATE", "DECIMAL("&amp;D45&amp;")"))</f>
        <v>CHAR(1)</v>
      </c>
      <c r="F45" s="2" t="s">
        <v>260</v>
      </c>
      <c r="G45" s="2"/>
    </row>
    <row r="46" spans="1:7" x14ac:dyDescent="0.25">
      <c r="A46" s="2">
        <v>45</v>
      </c>
      <c r="B46" s="2" t="s">
        <v>215</v>
      </c>
      <c r="C46" s="2" t="s">
        <v>71</v>
      </c>
      <c r="D46" s="2">
        <v>1</v>
      </c>
      <c r="E46" s="2" t="str">
        <f>IF(C46 = "C", "CHAR("&amp;D46&amp;")",IF(C46="D", "DATE", "DECIMAL("&amp;D46&amp;")"))</f>
        <v>CHAR(1)</v>
      </c>
      <c r="F46" s="2" t="s">
        <v>261</v>
      </c>
      <c r="G46" s="2"/>
    </row>
    <row r="47" spans="1:7" x14ac:dyDescent="0.25">
      <c r="A47" s="2">
        <v>46</v>
      </c>
      <c r="B47" s="2" t="s">
        <v>262</v>
      </c>
      <c r="C47" s="2" t="s">
        <v>71</v>
      </c>
      <c r="D47" s="2">
        <v>1</v>
      </c>
      <c r="E47" s="2" t="str">
        <f>IF(C47 = "C", "CHAR("&amp;D47&amp;")",IF(C47="D", "DATE", "DECIMAL("&amp;D47&amp;")"))</f>
        <v>CHAR(1)</v>
      </c>
      <c r="F47" s="2" t="s">
        <v>263</v>
      </c>
      <c r="G47" s="2"/>
    </row>
    <row r="48" spans="1:7" x14ac:dyDescent="0.25">
      <c r="A48" s="2">
        <v>47</v>
      </c>
      <c r="B48" s="2" t="s">
        <v>264</v>
      </c>
      <c r="C48" s="2" t="s">
        <v>71</v>
      </c>
      <c r="D48" s="2">
        <v>1</v>
      </c>
      <c r="E48" s="2" t="str">
        <f>IF(C48 = "C", "CHAR("&amp;D48&amp;")",IF(C48="D", "DATE", "DECIMAL("&amp;D48&amp;")"))</f>
        <v>CHAR(1)</v>
      </c>
      <c r="F48" s="2" t="s">
        <v>265</v>
      </c>
      <c r="G48" s="2"/>
    </row>
    <row r="49" spans="1:7" x14ac:dyDescent="0.25">
      <c r="A49" s="2">
        <v>48</v>
      </c>
      <c r="B49" s="2" t="s">
        <v>266</v>
      </c>
      <c r="C49" s="2" t="s">
        <v>71</v>
      </c>
      <c r="D49" s="2">
        <v>1</v>
      </c>
      <c r="E49" s="2" t="str">
        <f>IF(C49 = "C", "CHAR("&amp;D49&amp;")",IF(C49="D", "DATE", "DECIMAL("&amp;D49&amp;")"))</f>
        <v>CHAR(1)</v>
      </c>
      <c r="F49" s="2" t="s">
        <v>267</v>
      </c>
      <c r="G49" s="2"/>
    </row>
    <row r="50" spans="1:7" x14ac:dyDescent="0.25">
      <c r="A50" s="2">
        <v>49</v>
      </c>
      <c r="B50" s="2" t="s">
        <v>268</v>
      </c>
      <c r="C50" s="2" t="s">
        <v>71</v>
      </c>
      <c r="D50" s="2">
        <v>1</v>
      </c>
      <c r="E50" s="2" t="str">
        <f>IF(C50 = "C", "CHAR("&amp;D50&amp;")",IF(C50="D", "DATE", "DECIMAL("&amp;D50&amp;")"))</f>
        <v>CHAR(1)</v>
      </c>
      <c r="F50" s="2" t="s">
        <v>269</v>
      </c>
      <c r="G50" s="2"/>
    </row>
    <row r="51" spans="1:7" x14ac:dyDescent="0.25">
      <c r="A51" s="2">
        <v>50</v>
      </c>
      <c r="B51" s="2" t="s">
        <v>270</v>
      </c>
      <c r="C51" s="2" t="s">
        <v>71</v>
      </c>
      <c r="D51" s="2">
        <v>8</v>
      </c>
      <c r="E51" s="2" t="str">
        <f>IF(C51 = "C", "CHAR("&amp;D51&amp;")",IF(C51="D", "DATE", "DECIMAL("&amp;D51&amp;")"))</f>
        <v>CHAR(8)</v>
      </c>
      <c r="F51" s="2" t="s">
        <v>271</v>
      </c>
      <c r="G51" s="2"/>
    </row>
    <row r="52" spans="1:7" x14ac:dyDescent="0.25">
      <c r="A52" s="2">
        <v>51</v>
      </c>
      <c r="B52" s="2" t="s">
        <v>272</v>
      </c>
      <c r="C52" s="2" t="s">
        <v>71</v>
      </c>
      <c r="D52" s="2">
        <v>6</v>
      </c>
      <c r="E52" s="2" t="str">
        <f>IF(C52 = "C", "CHAR("&amp;D52&amp;")",IF(C52="D", "DATE", "DECIMAL("&amp;D52&amp;")"))</f>
        <v>CHAR(6)</v>
      </c>
      <c r="F52" s="2" t="s">
        <v>273</v>
      </c>
      <c r="G52" s="2" t="s">
        <v>225</v>
      </c>
    </row>
    <row r="53" spans="1:7" x14ac:dyDescent="0.25">
      <c r="A53" s="2">
        <v>52</v>
      </c>
      <c r="B53" s="2" t="s">
        <v>274</v>
      </c>
      <c r="C53" s="2" t="s">
        <v>71</v>
      </c>
      <c r="D53" s="2">
        <v>12</v>
      </c>
      <c r="E53" s="2" t="str">
        <f>IF(C53 = "C", "CHAR("&amp;D53&amp;")",IF(C53="D", "DATE", "DECIMAL("&amp;D53&amp;")"))</f>
        <v>CHAR(12)</v>
      </c>
      <c r="F53" s="2" t="s">
        <v>275</v>
      </c>
      <c r="G53" s="2" t="s">
        <v>224</v>
      </c>
    </row>
    <row r="54" spans="1:7" x14ac:dyDescent="0.25">
      <c r="A54" s="2">
        <v>53</v>
      </c>
      <c r="B54" s="2" t="s">
        <v>276</v>
      </c>
      <c r="C54" s="2" t="s">
        <v>71</v>
      </c>
      <c r="D54" s="2">
        <v>1</v>
      </c>
      <c r="E54" s="2" t="str">
        <f>IF(C54 = "C", "CHAR("&amp;D54&amp;")",IF(C54="D", "DATE", "DECIMAL("&amp;D54&amp;")"))</f>
        <v>CHAR(1)</v>
      </c>
      <c r="F54" s="2" t="s">
        <v>277</v>
      </c>
      <c r="G54" s="2" t="s">
        <v>226</v>
      </c>
    </row>
    <row r="55" spans="1:7" x14ac:dyDescent="0.25">
      <c r="A55" s="2">
        <v>54</v>
      </c>
      <c r="B55" s="2" t="s">
        <v>146</v>
      </c>
      <c r="C55" s="2" t="s">
        <v>71</v>
      </c>
      <c r="D55" s="2">
        <v>12</v>
      </c>
      <c r="E55" s="2" t="str">
        <f>IF(C55 = "C", "CHAR("&amp;D55&amp;")",IF(C55="D", "DATE", "DECIMAL("&amp;D55&amp;")"))</f>
        <v>CHAR(12)</v>
      </c>
      <c r="F55" s="2" t="s">
        <v>223</v>
      </c>
      <c r="G55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上海指数行情</vt:lpstr>
      <vt:lpstr>上海证券行情</vt:lpstr>
      <vt:lpstr>深圳证券行情</vt:lpstr>
      <vt:lpstr>深圳证券信息</vt:lpstr>
      <vt:lpstr>深圳新证券信息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Yu Xiao</cp:lastModifiedBy>
  <dcterms:created xsi:type="dcterms:W3CDTF">2017-12-30T06:03:03Z</dcterms:created>
  <dcterms:modified xsi:type="dcterms:W3CDTF">2018-01-06T16:56:21Z</dcterms:modified>
</cp:coreProperties>
</file>