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xiaoy\pycharmprojects\quote-data\doc\"/>
    </mc:Choice>
  </mc:AlternateContent>
  <bookViews>
    <workbookView xWindow="0" yWindow="0" windowWidth="20496" windowHeight="7776"/>
  </bookViews>
  <sheets>
    <sheet name="上海指数行情" sheetId="2" r:id="rId1"/>
    <sheet name="上海证券行情" sheetId="1" r:id="rId2"/>
    <sheet name="深圳证券行情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3" l="1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14" i="2" l="1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F34" i="1"/>
  <c r="F30" i="1"/>
  <c r="F22" i="1"/>
  <c r="F18" i="1"/>
  <c r="F14" i="1"/>
  <c r="F6" i="1"/>
  <c r="E34" i="1"/>
  <c r="E33" i="1"/>
  <c r="E30" i="1"/>
  <c r="E29" i="1"/>
  <c r="E22" i="1"/>
  <c r="E21" i="1"/>
  <c r="E18" i="1"/>
  <c r="E17" i="1"/>
  <c r="E14" i="1"/>
  <c r="E13" i="1"/>
  <c r="E6" i="1"/>
  <c r="C36" i="1"/>
  <c r="D36" i="1" s="1"/>
  <c r="C35" i="1"/>
  <c r="C34" i="1"/>
  <c r="C33" i="1"/>
  <c r="C32" i="1"/>
  <c r="C31" i="1"/>
  <c r="C30" i="1"/>
  <c r="D30" i="1" s="1"/>
  <c r="C29" i="1"/>
  <c r="D29" i="1" s="1"/>
  <c r="F29" i="1" s="1"/>
  <c r="C28" i="1"/>
  <c r="D28" i="1" s="1"/>
  <c r="C27" i="1"/>
  <c r="C26" i="1"/>
  <c r="C25" i="1"/>
  <c r="D25" i="1" s="1"/>
  <c r="C24" i="1"/>
  <c r="C23" i="1"/>
  <c r="C22" i="1"/>
  <c r="D22" i="1" s="1"/>
  <c r="C21" i="1"/>
  <c r="D21" i="1" s="1"/>
  <c r="F21" i="1" s="1"/>
  <c r="C20" i="1"/>
  <c r="D20" i="1" s="1"/>
  <c r="C19" i="1"/>
  <c r="C18" i="1"/>
  <c r="C17" i="1"/>
  <c r="C16" i="1"/>
  <c r="C15" i="1"/>
  <c r="C14" i="1"/>
  <c r="D14" i="1" s="1"/>
  <c r="C13" i="1"/>
  <c r="D13" i="1" s="1"/>
  <c r="F13" i="1" s="1"/>
  <c r="C12" i="1"/>
  <c r="D12" i="1" s="1"/>
  <c r="C11" i="1"/>
  <c r="C10" i="1"/>
  <c r="C9" i="1"/>
  <c r="D9" i="1" s="1"/>
  <c r="C8" i="1"/>
  <c r="C7" i="1"/>
  <c r="C6" i="1"/>
  <c r="D6" i="1" s="1"/>
  <c r="C5" i="1"/>
  <c r="D5" i="1" s="1"/>
  <c r="C4" i="1"/>
  <c r="D4" i="1" s="1"/>
  <c r="C3" i="1"/>
  <c r="D34" i="1"/>
  <c r="D33" i="1"/>
  <c r="F33" i="1" s="1"/>
  <c r="D26" i="1"/>
  <c r="D18" i="1"/>
  <c r="D17" i="1"/>
  <c r="F17" i="1" s="1"/>
  <c r="D10" i="1"/>
  <c r="E10" i="1" s="1"/>
  <c r="D35" i="1"/>
  <c r="D32" i="1"/>
  <c r="E32" i="1" s="1"/>
  <c r="D31" i="1"/>
  <c r="E31" i="1" s="1"/>
  <c r="F31" i="1" s="1"/>
  <c r="D27" i="1"/>
  <c r="E27" i="1" s="1"/>
  <c r="D24" i="1"/>
  <c r="E24" i="1" s="1"/>
  <c r="D23" i="1"/>
  <c r="E23" i="1" s="1"/>
  <c r="F23" i="1" s="1"/>
  <c r="D19" i="1"/>
  <c r="E19" i="1" s="1"/>
  <c r="D16" i="1"/>
  <c r="E16" i="1" s="1"/>
  <c r="D15" i="1"/>
  <c r="E15" i="1" s="1"/>
  <c r="F15" i="1" s="1"/>
  <c r="D11" i="1"/>
  <c r="E11" i="1" s="1"/>
  <c r="D8" i="1"/>
  <c r="E8" i="1" s="1"/>
  <c r="D7" i="1"/>
  <c r="E7" i="1" s="1"/>
  <c r="F7" i="1" s="1"/>
  <c r="D3" i="1"/>
  <c r="E3" i="1" s="1"/>
  <c r="D2" i="1"/>
  <c r="C2" i="1"/>
  <c r="E3" i="2" l="1"/>
  <c r="F3" i="2"/>
  <c r="F7" i="2"/>
  <c r="E7" i="2"/>
  <c r="E11" i="2"/>
  <c r="F11" i="2"/>
  <c r="F35" i="1"/>
  <c r="E4" i="1"/>
  <c r="F4" i="1" s="1"/>
  <c r="E12" i="1"/>
  <c r="F12" i="1" s="1"/>
  <c r="E20" i="1"/>
  <c r="F20" i="1"/>
  <c r="E28" i="1"/>
  <c r="F28" i="1" s="1"/>
  <c r="E36" i="1"/>
  <c r="F36" i="1"/>
  <c r="F4" i="2"/>
  <c r="E4" i="2"/>
  <c r="E8" i="2"/>
  <c r="F8" i="2" s="1"/>
  <c r="F12" i="2"/>
  <c r="E12" i="2"/>
  <c r="E9" i="1"/>
  <c r="F9" i="1" s="1"/>
  <c r="E25" i="1"/>
  <c r="F25" i="1" s="1"/>
  <c r="E5" i="2"/>
  <c r="F5" i="2" s="1"/>
  <c r="E9" i="2"/>
  <c r="F9" i="2" s="1"/>
  <c r="E13" i="2"/>
  <c r="F13" i="2" s="1"/>
  <c r="E6" i="2"/>
  <c r="F6" i="2" s="1"/>
  <c r="E10" i="2"/>
  <c r="F10" i="2" s="1"/>
  <c r="E14" i="2"/>
  <c r="F14" i="2" s="1"/>
  <c r="F10" i="1"/>
  <c r="E26" i="1"/>
  <c r="F26" i="1" s="1"/>
  <c r="F3" i="1"/>
  <c r="F11" i="1"/>
  <c r="F19" i="1"/>
  <c r="F27" i="1"/>
  <c r="E2" i="1"/>
  <c r="F2" i="1" s="1"/>
  <c r="E35" i="1"/>
  <c r="F8" i="1"/>
  <c r="F16" i="1"/>
  <c r="F24" i="1"/>
  <c r="F32" i="1"/>
  <c r="E5" i="1"/>
  <c r="F5" i="1" s="1"/>
  <c r="E2" i="2"/>
  <c r="F2" i="2" s="1"/>
</calcChain>
</file>

<file path=xl/sharedStrings.xml><?xml version="1.0" encoding="utf-8"?>
<sst xmlns="http://schemas.openxmlformats.org/spreadsheetml/2006/main" count="270" uniqueCount="150">
  <si>
    <t>MDStreamID</t>
  </si>
  <si>
    <t>SecurityID</t>
  </si>
  <si>
    <t>Symbol</t>
  </si>
  <si>
    <t>TradeVolume</t>
  </si>
  <si>
    <t>TotalValueTraded</t>
  </si>
  <si>
    <t>PreClosePx</t>
  </si>
  <si>
    <t>OpenPrice</t>
  </si>
  <si>
    <t>HighPrice</t>
  </si>
  <si>
    <t>LowPrice</t>
  </si>
  <si>
    <t>TradePrice</t>
  </si>
  <si>
    <t>ClosePx</t>
  </si>
  <si>
    <t>BuyPrice1</t>
  </si>
  <si>
    <t>BuyVolume1</t>
  </si>
  <si>
    <t>SellPrice1</t>
  </si>
  <si>
    <t>SellVolume1</t>
  </si>
  <si>
    <t>BuyPrice2</t>
  </si>
  <si>
    <t>BuyVolume2</t>
  </si>
  <si>
    <t>SellPrice2</t>
  </si>
  <si>
    <t>SellVolume2</t>
  </si>
  <si>
    <t>BuyPrice3</t>
  </si>
  <si>
    <t>BuyVolume3</t>
  </si>
  <si>
    <t>SellPrice3</t>
  </si>
  <si>
    <t>SellVolume3</t>
  </si>
  <si>
    <t>BuyPrice4</t>
  </si>
  <si>
    <t>BuyVolume4</t>
  </si>
  <si>
    <t>SellPrice4</t>
  </si>
  <si>
    <t>SellVolume4</t>
  </si>
  <si>
    <t>BuyPrice5</t>
  </si>
  <si>
    <t>BuyVolume5</t>
  </si>
  <si>
    <t>SellPrice5</t>
  </si>
  <si>
    <t>SellVolume5</t>
  </si>
  <si>
    <t>PreCloseIOPV</t>
  </si>
  <si>
    <t>IOPV</t>
  </si>
  <si>
    <t>TradingPhaseCode</t>
  </si>
  <si>
    <t>C5</t>
  </si>
  <si>
    <t>C6</t>
  </si>
  <si>
    <t>C8</t>
  </si>
  <si>
    <t>N16</t>
  </si>
  <si>
    <t>N16(2)</t>
  </si>
  <si>
    <t>N11(3)</t>
  </si>
  <si>
    <t>N12</t>
  </si>
  <si>
    <t>C12</t>
  </si>
  <si>
    <t>N16(2)</t>
    <phoneticPr fontId="4" type="noConversion"/>
  </si>
  <si>
    <t>N11(3)</t>
    <phoneticPr fontId="4" type="noConversion"/>
  </si>
  <si>
    <t>N11(4)</t>
  </si>
  <si>
    <t>指数代码</t>
  </si>
  <si>
    <t>指数简称</t>
  </si>
  <si>
    <t>参与计算相应指数的成交金额，单位均为人民币元。</t>
  </si>
  <si>
    <t>前收盘指数</t>
  </si>
  <si>
    <t>今开盘指数</t>
  </si>
  <si>
    <t>最高指数</t>
  </si>
  <si>
    <t>最低指数</t>
  </si>
  <si>
    <t>最新指数</t>
  </si>
  <si>
    <t>今收盘指数，无取值取空格</t>
  </si>
  <si>
    <t>HH:MM:SS.000</t>
  </si>
  <si>
    <t>行情数据类型标识符，取值MD001 表示指数行情数据格式类型，其中指数目前实际精度为4位小数；</t>
  </si>
  <si>
    <t>参与计算相应指数的交易数量，股票指数交易数量单位是100股，基金指数的交易数量单位是100份，债券指数的交易数量单位是手。</t>
  </si>
  <si>
    <t>该字段为8位字符串，左起每位表示特定的含义，无定义则填空格。（预留）</t>
  </si>
  <si>
    <t>字段名</t>
    <phoneticPr fontId="4" type="noConversion"/>
  </si>
  <si>
    <t>字段类型</t>
    <phoneticPr fontId="4" type="noConversion"/>
  </si>
  <si>
    <t>字段描述</t>
    <phoneticPr fontId="4" type="noConversion"/>
  </si>
  <si>
    <t>行情数据类型标识符，取值MD002 表示股票（A、B股）行情数据格式类型；MD003 表示债券行情数据格式类型；MD004 表示基金行情数据格式类型；</t>
  </si>
  <si>
    <t>证券代码</t>
  </si>
  <si>
    <t>证券简称</t>
  </si>
  <si>
    <t>最新成交价</t>
  </si>
  <si>
    <t>当前买入价</t>
  </si>
  <si>
    <t>当前卖出价</t>
  </si>
  <si>
    <t>可选字段，仅当MDStreamID=MD004时存在该字段。取前一日nav净值。</t>
  </si>
  <si>
    <t>可选字段，仅当MDStreamID=MD004时存在该字段。</t>
  </si>
  <si>
    <t>该字段为8位字符串，左起每位表示特定的含义，无定义则填空格。第1位：‘S’表示启动（开市前）时段，‘C’表示集合竞价时段，‘T’表示连续交易时段，‘B’表示休市时段，‘E’表示闭市时段，‘P’表示产品停牌，‘M’表示可恢复交易的熔断时段（盘中集合竞价），‘N’表示不可恢复交易的熔断时段（暂停交易至闭市），‘D’表示开盘集合竞价阶段结束到连续竞价阶段开始之前的时段（如有）。第2位： ‘0’表示此产品不可正常交易，‘1’表示此产品可正常交易，无意义填空格。第3位：‘0’表示未上市，‘1’表示已上市。第4位：‘0’表示此产品在当前时段不接受进行新订单申报，‘1’ 表示此产品在当前时段可接受进行新订单申报。无意义填空格。</t>
  </si>
  <si>
    <t>HQZQDM</t>
  </si>
  <si>
    <t>C</t>
  </si>
  <si>
    <t>HQZQJC</t>
  </si>
  <si>
    <t>HQZRSP</t>
  </si>
  <si>
    <t>昨日收盘价</t>
  </si>
  <si>
    <t>N</t>
  </si>
  <si>
    <t>9,3</t>
  </si>
  <si>
    <t>HQJRKP</t>
  </si>
  <si>
    <t>今日开盘价</t>
  </si>
  <si>
    <t>HQZJCJ</t>
  </si>
  <si>
    <t>最近成交价</t>
  </si>
  <si>
    <t>HQCJSL</t>
  </si>
  <si>
    <t>成交数量</t>
  </si>
  <si>
    <t>12,0</t>
  </si>
  <si>
    <t>HQCJJE</t>
  </si>
  <si>
    <t>成交金额</t>
  </si>
  <si>
    <t>17,3</t>
  </si>
  <si>
    <t>HQCJBS</t>
  </si>
  <si>
    <t>成交笔数</t>
  </si>
  <si>
    <t>9,0</t>
  </si>
  <si>
    <t>HQZGCJ</t>
  </si>
  <si>
    <t>最高成交价</t>
  </si>
  <si>
    <t>HQZDCJ</t>
  </si>
  <si>
    <t>最低成交价</t>
  </si>
  <si>
    <t>HQSYL1</t>
  </si>
  <si>
    <t>7,2</t>
  </si>
  <si>
    <t>HQSYL2</t>
  </si>
  <si>
    <t>HQJSD1</t>
  </si>
  <si>
    <t>HQJSD2</t>
  </si>
  <si>
    <t>HQHYCC</t>
  </si>
  <si>
    <t>合约持仓量</t>
  </si>
  <si>
    <t>HQSJW5</t>
  </si>
  <si>
    <t>卖价位五</t>
  </si>
  <si>
    <t>HQSSL5</t>
  </si>
  <si>
    <t>卖数量五</t>
  </si>
  <si>
    <t>HQSJW4</t>
  </si>
  <si>
    <t>卖价位四</t>
  </si>
  <si>
    <t>HQSSL4</t>
  </si>
  <si>
    <t>卖数量四</t>
  </si>
  <si>
    <t>HQSJW3</t>
  </si>
  <si>
    <t>卖价位三</t>
  </si>
  <si>
    <t>HQSSL3</t>
  </si>
  <si>
    <t>卖数量三</t>
  </si>
  <si>
    <t>HQSJW2</t>
  </si>
  <si>
    <t>卖价位二</t>
  </si>
  <si>
    <t>HQSSL2</t>
  </si>
  <si>
    <t>卖数量二</t>
  </si>
  <si>
    <t>HQSJW1</t>
  </si>
  <si>
    <t>卖价位一/叫卖揭示价</t>
  </si>
  <si>
    <t>HQSSL1</t>
  </si>
  <si>
    <t>卖数量一</t>
  </si>
  <si>
    <t>HQBJW1</t>
  </si>
  <si>
    <t>买价位一/叫买揭示价</t>
  </si>
  <si>
    <t>HQBSL1</t>
  </si>
  <si>
    <t>买数量一</t>
  </si>
  <si>
    <t>HQBJW2</t>
  </si>
  <si>
    <t>买价位二</t>
  </si>
  <si>
    <t>HQBSL2</t>
  </si>
  <si>
    <t>买数量二</t>
  </si>
  <si>
    <t>HQBJW3</t>
  </si>
  <si>
    <t>买价位三</t>
  </si>
  <si>
    <t>HQBSL3</t>
  </si>
  <si>
    <t>买数量三</t>
  </si>
  <si>
    <t>HQBJW4</t>
  </si>
  <si>
    <t>买价位四</t>
  </si>
  <si>
    <t>HQBSL4</t>
  </si>
  <si>
    <t>买数量四</t>
  </si>
  <si>
    <t>HQBJW5</t>
  </si>
  <si>
    <t>买价位五</t>
  </si>
  <si>
    <t>HQBSL5</t>
  </si>
  <si>
    <t>买数量五</t>
  </si>
  <si>
    <t>市盈率1</t>
  </si>
  <si>
    <t>市盈率2</t>
  </si>
  <si>
    <t>价格升跌1</t>
  </si>
  <si>
    <t>价格升跌2</t>
  </si>
  <si>
    <t>序号</t>
    <phoneticPr fontId="4" type="noConversion"/>
  </si>
  <si>
    <t>TS</t>
    <phoneticPr fontId="4" type="noConversion"/>
  </si>
  <si>
    <t>数据时间戳</t>
    <phoneticPr fontId="4" type="noConversion"/>
  </si>
  <si>
    <t>CHAR(12)</t>
    <phoneticPr fontId="4" type="noConversion"/>
  </si>
  <si>
    <t>TS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</si>
</sst>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1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F16" sqref="F16"/>
    </sheetView>
  </sheetViews>
  <sheetFormatPr defaultColWidth="9" defaultRowHeight="14.4" x14ac:dyDescent="0.25"/>
  <cols>
    <col min="1" max="1" width="21.21875" style="1" customWidth="1"/>
    <col min="2" max="4" width="0" style="1" hidden="1" customWidth="1"/>
    <col min="5" max="5" width="5.77734375" style="1" hidden="1" customWidth="1"/>
    <col min="6" max="6" width="15" style="1" bestFit="1" customWidth="1"/>
    <col min="7" max="7" width="121.6640625" style="1" bestFit="1" customWidth="1"/>
    <col min="8" max="16384" width="9" style="1"/>
  </cols>
  <sheetData>
    <row r="1" spans="1:7" x14ac:dyDescent="0.25">
      <c r="A1" s="7" t="s">
        <v>58</v>
      </c>
      <c r="B1" s="7"/>
      <c r="C1" s="7"/>
      <c r="D1" s="7"/>
      <c r="E1" s="7"/>
      <c r="F1" s="7" t="s">
        <v>59</v>
      </c>
      <c r="G1" s="7" t="s">
        <v>60</v>
      </c>
    </row>
    <row r="2" spans="1:7" x14ac:dyDescent="0.25">
      <c r="A2" s="3" t="s">
        <v>0</v>
      </c>
      <c r="B2" s="4" t="s">
        <v>34</v>
      </c>
      <c r="C2" s="2" t="str">
        <f>LEFT(B2,1)</f>
        <v>C</v>
      </c>
      <c r="D2" s="2" t="str">
        <f>IF(C2 = "C", "CHAR", "DECIMAL")</f>
        <v>CHAR</v>
      </c>
      <c r="E2" s="2" t="str">
        <f t="shared" ref="E2:E14" si="0">IF(D2 = "CHAR",
 RIGHT(B2, LEN(B2)-1),
 IF(ISERR(FIND("(", B2)),
  RIGHT(B2, LEN(B2)-1),
  MID(B2, 2, FIND("(", B2)-2) &amp; "," &amp; MID(B2, FIND("(", B2)+1, FIND(")", B2) - FIND("(", B2) - 1)
  )
 )</f>
        <v>5</v>
      </c>
      <c r="F2" s="2" t="str">
        <f>D2&amp;"("&amp;E2&amp;")"</f>
        <v>CHAR(5)</v>
      </c>
      <c r="G2" s="2" t="s">
        <v>55</v>
      </c>
    </row>
    <row r="3" spans="1:7" x14ac:dyDescent="0.25">
      <c r="A3" s="5" t="s">
        <v>1</v>
      </c>
      <c r="B3" s="6" t="s">
        <v>35</v>
      </c>
      <c r="C3" s="2" t="str">
        <f t="shared" ref="C3:C14" si="1">LEFT(B3,1)</f>
        <v>C</v>
      </c>
      <c r="D3" s="2" t="str">
        <f t="shared" ref="D3:D14" si="2">IF(C3 = "C", "CHAR", "DECIMAL")</f>
        <v>CHAR</v>
      </c>
      <c r="E3" s="2" t="str">
        <f t="shared" si="0"/>
        <v>6</v>
      </c>
      <c r="F3" s="2" t="str">
        <f t="shared" ref="F3:F14" si="3">D3&amp;"("&amp;E3&amp;")"</f>
        <v>CHAR(6)</v>
      </c>
      <c r="G3" s="2" t="s">
        <v>45</v>
      </c>
    </row>
    <row r="4" spans="1:7" x14ac:dyDescent="0.25">
      <c r="A4" s="5" t="s">
        <v>2</v>
      </c>
      <c r="B4" s="6" t="s">
        <v>36</v>
      </c>
      <c r="C4" s="2" t="str">
        <f t="shared" si="1"/>
        <v>C</v>
      </c>
      <c r="D4" s="2" t="str">
        <f t="shared" si="2"/>
        <v>CHAR</v>
      </c>
      <c r="E4" s="2" t="str">
        <f t="shared" si="0"/>
        <v>8</v>
      </c>
      <c r="F4" s="2" t="str">
        <f t="shared" si="3"/>
        <v>CHAR(8)</v>
      </c>
      <c r="G4" s="2" t="s">
        <v>46</v>
      </c>
    </row>
    <row r="5" spans="1:7" x14ac:dyDescent="0.25">
      <c r="A5" s="5" t="s">
        <v>3</v>
      </c>
      <c r="B5" s="6" t="s">
        <v>37</v>
      </c>
      <c r="C5" s="2" t="str">
        <f t="shared" si="1"/>
        <v>N</v>
      </c>
      <c r="D5" s="2" t="str">
        <f t="shared" si="2"/>
        <v>DECIMAL</v>
      </c>
      <c r="E5" s="2" t="str">
        <f t="shared" si="0"/>
        <v>16</v>
      </c>
      <c r="F5" s="2" t="str">
        <f t="shared" si="3"/>
        <v>DECIMAL(16)</v>
      </c>
      <c r="G5" s="2" t="s">
        <v>56</v>
      </c>
    </row>
    <row r="6" spans="1:7" x14ac:dyDescent="0.25">
      <c r="A6" s="5" t="s">
        <v>4</v>
      </c>
      <c r="B6" s="6" t="s">
        <v>38</v>
      </c>
      <c r="C6" s="2" t="str">
        <f t="shared" si="1"/>
        <v>N</v>
      </c>
      <c r="D6" s="2" t="str">
        <f t="shared" si="2"/>
        <v>DECIMAL</v>
      </c>
      <c r="E6" s="2" t="str">
        <f t="shared" si="0"/>
        <v>16,2</v>
      </c>
      <c r="F6" s="2" t="str">
        <f t="shared" si="3"/>
        <v>DECIMAL(16,2)</v>
      </c>
      <c r="G6" s="2" t="s">
        <v>47</v>
      </c>
    </row>
    <row r="7" spans="1:7" x14ac:dyDescent="0.25">
      <c r="A7" s="5" t="s">
        <v>5</v>
      </c>
      <c r="B7" s="6" t="s">
        <v>44</v>
      </c>
      <c r="C7" s="2" t="str">
        <f t="shared" si="1"/>
        <v>N</v>
      </c>
      <c r="D7" s="2" t="str">
        <f t="shared" si="2"/>
        <v>DECIMAL</v>
      </c>
      <c r="E7" s="2" t="str">
        <f t="shared" si="0"/>
        <v>11,4</v>
      </c>
      <c r="F7" s="2" t="str">
        <f t="shared" si="3"/>
        <v>DECIMAL(11,4)</v>
      </c>
      <c r="G7" s="2" t="s">
        <v>48</v>
      </c>
    </row>
    <row r="8" spans="1:7" x14ac:dyDescent="0.25">
      <c r="A8" s="5" t="s">
        <v>6</v>
      </c>
      <c r="B8" s="6" t="s">
        <v>44</v>
      </c>
      <c r="C8" s="2" t="str">
        <f t="shared" si="1"/>
        <v>N</v>
      </c>
      <c r="D8" s="2" t="str">
        <f t="shared" si="2"/>
        <v>DECIMAL</v>
      </c>
      <c r="E8" s="2" t="str">
        <f t="shared" si="0"/>
        <v>11,4</v>
      </c>
      <c r="F8" s="2" t="str">
        <f t="shared" si="3"/>
        <v>DECIMAL(11,4)</v>
      </c>
      <c r="G8" s="2" t="s">
        <v>49</v>
      </c>
    </row>
    <row r="9" spans="1:7" x14ac:dyDescent="0.25">
      <c r="A9" s="5" t="s">
        <v>7</v>
      </c>
      <c r="B9" s="6" t="s">
        <v>44</v>
      </c>
      <c r="C9" s="2" t="str">
        <f t="shared" si="1"/>
        <v>N</v>
      </c>
      <c r="D9" s="2" t="str">
        <f t="shared" si="2"/>
        <v>DECIMAL</v>
      </c>
      <c r="E9" s="2" t="str">
        <f t="shared" si="0"/>
        <v>11,4</v>
      </c>
      <c r="F9" s="2" t="str">
        <f t="shared" si="3"/>
        <v>DECIMAL(11,4)</v>
      </c>
      <c r="G9" s="2" t="s">
        <v>50</v>
      </c>
    </row>
    <row r="10" spans="1:7" x14ac:dyDescent="0.25">
      <c r="A10" s="5" t="s">
        <v>8</v>
      </c>
      <c r="B10" s="6" t="s">
        <v>44</v>
      </c>
      <c r="C10" s="2" t="str">
        <f t="shared" si="1"/>
        <v>N</v>
      </c>
      <c r="D10" s="2" t="str">
        <f t="shared" si="2"/>
        <v>DECIMAL</v>
      </c>
      <c r="E10" s="2" t="str">
        <f t="shared" si="0"/>
        <v>11,4</v>
      </c>
      <c r="F10" s="2" t="str">
        <f t="shared" si="3"/>
        <v>DECIMAL(11,4)</v>
      </c>
      <c r="G10" s="2" t="s">
        <v>51</v>
      </c>
    </row>
    <row r="11" spans="1:7" x14ac:dyDescent="0.25">
      <c r="A11" s="5" t="s">
        <v>9</v>
      </c>
      <c r="B11" s="6" t="s">
        <v>44</v>
      </c>
      <c r="C11" s="2" t="str">
        <f t="shared" si="1"/>
        <v>N</v>
      </c>
      <c r="D11" s="2" t="str">
        <f t="shared" si="2"/>
        <v>DECIMAL</v>
      </c>
      <c r="E11" s="2" t="str">
        <f t="shared" si="0"/>
        <v>11,4</v>
      </c>
      <c r="F11" s="2" t="str">
        <f t="shared" si="3"/>
        <v>DECIMAL(11,4)</v>
      </c>
      <c r="G11" s="2" t="s">
        <v>52</v>
      </c>
    </row>
    <row r="12" spans="1:7" x14ac:dyDescent="0.25">
      <c r="A12" s="5" t="s">
        <v>10</v>
      </c>
      <c r="B12" s="6" t="s">
        <v>44</v>
      </c>
      <c r="C12" s="2" t="str">
        <f t="shared" si="1"/>
        <v>N</v>
      </c>
      <c r="D12" s="2" t="str">
        <f t="shared" si="2"/>
        <v>DECIMAL</v>
      </c>
      <c r="E12" s="2" t="str">
        <f t="shared" si="0"/>
        <v>11,4</v>
      </c>
      <c r="F12" s="2" t="str">
        <f t="shared" si="3"/>
        <v>DECIMAL(11,4)</v>
      </c>
      <c r="G12" s="2" t="s">
        <v>53</v>
      </c>
    </row>
    <row r="13" spans="1:7" x14ac:dyDescent="0.25">
      <c r="A13" s="5" t="s">
        <v>33</v>
      </c>
      <c r="B13" s="6" t="s">
        <v>36</v>
      </c>
      <c r="C13" s="2" t="str">
        <f t="shared" si="1"/>
        <v>C</v>
      </c>
      <c r="D13" s="2" t="str">
        <f t="shared" si="2"/>
        <v>CHAR</v>
      </c>
      <c r="E13" s="2" t="str">
        <f t="shared" si="0"/>
        <v>8</v>
      </c>
      <c r="F13" s="2" t="str">
        <f t="shared" si="3"/>
        <v>CHAR(8)</v>
      </c>
      <c r="G13" s="2" t="s">
        <v>57</v>
      </c>
    </row>
    <row r="14" spans="1:7" x14ac:dyDescent="0.25">
      <c r="A14" s="5" t="s">
        <v>149</v>
      </c>
      <c r="B14" s="6" t="s">
        <v>41</v>
      </c>
      <c r="C14" s="2" t="str">
        <f t="shared" si="1"/>
        <v>C</v>
      </c>
      <c r="D14" s="2" t="str">
        <f t="shared" si="2"/>
        <v>CHAR</v>
      </c>
      <c r="E14" s="2" t="str">
        <f t="shared" si="0"/>
        <v>12</v>
      </c>
      <c r="F14" s="2" t="str">
        <f t="shared" si="3"/>
        <v>CHAR(12)</v>
      </c>
      <c r="G14" s="2" t="s">
        <v>54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34" workbookViewId="0">
      <selection activeCell="A37" sqref="A37"/>
    </sheetView>
  </sheetViews>
  <sheetFormatPr defaultColWidth="9" defaultRowHeight="14.4" x14ac:dyDescent="0.25"/>
  <cols>
    <col min="1" max="1" width="15.6640625" style="1" bestFit="1" customWidth="1"/>
    <col min="2" max="2" width="0" style="1" hidden="1" customWidth="1"/>
    <col min="3" max="3" width="2.44140625" style="1" hidden="1" customWidth="1"/>
    <col min="4" max="4" width="8.44140625" style="1" hidden="1" customWidth="1"/>
    <col min="5" max="5" width="5.44140625" style="1" hidden="1" customWidth="1"/>
    <col min="6" max="6" width="19.109375" style="1" customWidth="1"/>
    <col min="7" max="7" width="100.6640625" style="12" customWidth="1"/>
    <col min="8" max="16384" width="9" style="1"/>
  </cols>
  <sheetData>
    <row r="1" spans="1:7" x14ac:dyDescent="0.25">
      <c r="A1" s="7" t="s">
        <v>58</v>
      </c>
      <c r="B1" s="7"/>
      <c r="C1" s="7"/>
      <c r="D1" s="7"/>
      <c r="E1" s="7"/>
      <c r="F1" s="7" t="s">
        <v>59</v>
      </c>
      <c r="G1" s="10" t="s">
        <v>60</v>
      </c>
    </row>
    <row r="2" spans="1:7" ht="28.8" x14ac:dyDescent="0.25">
      <c r="A2" s="3" t="s">
        <v>0</v>
      </c>
      <c r="B2" s="4" t="s">
        <v>34</v>
      </c>
      <c r="C2" s="2" t="str">
        <f>LEFT(B2,1)</f>
        <v>C</v>
      </c>
      <c r="D2" s="2" t="str">
        <f>IF(C2 = "C", "CHAR", "DECIMAL")</f>
        <v>CHAR</v>
      </c>
      <c r="E2" s="2" t="str">
        <f t="shared" ref="E2:E5" si="0">IF(D2 = "CHAR",
 RIGHT(B2, LEN(B2)-1),
 IF(ISERR(FIND("(", B2)),
  RIGHT(B2, LEN(B2)-1),
  MID(B2, 2, FIND("(", B2)-2) &amp; "," &amp; MID(B2, FIND("(", B2)+1, FIND(")", B2) - FIND("(", B2) - 1)
  )
 )</f>
        <v>5</v>
      </c>
      <c r="F2" s="2" t="str">
        <f>D2&amp;"("&amp;E2&amp;")"</f>
        <v>CHAR(5)</v>
      </c>
      <c r="G2" s="11" t="s">
        <v>61</v>
      </c>
    </row>
    <row r="3" spans="1:7" x14ac:dyDescent="0.25">
      <c r="A3" s="5" t="s">
        <v>1</v>
      </c>
      <c r="B3" s="6" t="s">
        <v>35</v>
      </c>
      <c r="C3" s="2" t="str">
        <f t="shared" ref="C3:C36" si="1">LEFT(B3,1)</f>
        <v>C</v>
      </c>
      <c r="D3" s="2" t="str">
        <f t="shared" ref="D3:D36" si="2">IF(C3 = "C", "CHAR", "DECIMAL")</f>
        <v>CHAR</v>
      </c>
      <c r="E3" s="2" t="str">
        <f t="shared" si="0"/>
        <v>6</v>
      </c>
      <c r="F3" s="2" t="str">
        <f t="shared" ref="F3:F36" si="3">D3&amp;"("&amp;E3&amp;")"</f>
        <v>CHAR(6)</v>
      </c>
      <c r="G3" s="11" t="s">
        <v>62</v>
      </c>
    </row>
    <row r="4" spans="1:7" x14ac:dyDescent="0.25">
      <c r="A4" s="5" t="s">
        <v>2</v>
      </c>
      <c r="B4" s="6" t="s">
        <v>36</v>
      </c>
      <c r="C4" s="2" t="str">
        <f t="shared" si="1"/>
        <v>C</v>
      </c>
      <c r="D4" s="2" t="str">
        <f t="shared" si="2"/>
        <v>CHAR</v>
      </c>
      <c r="E4" s="2" t="str">
        <f t="shared" si="0"/>
        <v>8</v>
      </c>
      <c r="F4" s="2" t="str">
        <f t="shared" si="3"/>
        <v>CHAR(8)</v>
      </c>
      <c r="G4" s="11" t="s">
        <v>63</v>
      </c>
    </row>
    <row r="5" spans="1:7" x14ac:dyDescent="0.25">
      <c r="A5" s="5" t="s">
        <v>3</v>
      </c>
      <c r="B5" s="6" t="s">
        <v>37</v>
      </c>
      <c r="C5" s="2" t="str">
        <f t="shared" si="1"/>
        <v>N</v>
      </c>
      <c r="D5" s="2" t="str">
        <f t="shared" si="2"/>
        <v>DECIMAL</v>
      </c>
      <c r="E5" s="2" t="str">
        <f t="shared" si="0"/>
        <v>16</v>
      </c>
      <c r="F5" s="2" t="str">
        <f t="shared" si="3"/>
        <v>DECIMAL(16)</v>
      </c>
      <c r="G5" s="11"/>
    </row>
    <row r="6" spans="1:7" x14ac:dyDescent="0.25">
      <c r="A6" s="5" t="s">
        <v>4</v>
      </c>
      <c r="B6" s="6" t="s">
        <v>42</v>
      </c>
      <c r="C6" s="2" t="str">
        <f t="shared" si="1"/>
        <v>N</v>
      </c>
      <c r="D6" s="2" t="str">
        <f t="shared" si="2"/>
        <v>DECIMAL</v>
      </c>
      <c r="E6" s="2" t="str">
        <f>IF(D6 = "CHAR",
 RIGHT(B6, LEN(B6)-1),
 IF(ISERR(FIND("(", B6)),
  RIGHT(B6, LEN(B6)-1),
  MID(B6, 2, FIND("(", B6)-2) &amp; "," &amp; MID(B6, FIND("(", B6)+1, FIND(")", B6) - FIND("(", B6) - 1)
  )
 )</f>
        <v>16,2</v>
      </c>
      <c r="F6" s="2" t="str">
        <f t="shared" si="3"/>
        <v>DECIMAL(16,2)</v>
      </c>
      <c r="G6" s="11"/>
    </row>
    <row r="7" spans="1:7" x14ac:dyDescent="0.25">
      <c r="A7" s="5" t="s">
        <v>5</v>
      </c>
      <c r="B7" s="6" t="s">
        <v>39</v>
      </c>
      <c r="C7" s="2" t="str">
        <f t="shared" si="1"/>
        <v>N</v>
      </c>
      <c r="D7" s="2" t="str">
        <f t="shared" si="2"/>
        <v>DECIMAL</v>
      </c>
      <c r="E7" s="2" t="str">
        <f t="shared" ref="E7:E36" si="4">IF(D7 = "CHAR",
 RIGHT(B7, LEN(B7)-1),
 IF(ISERR(FIND("(", B7)),
  RIGHT(B7, LEN(B7)-1),
  MID(B7, 2, FIND("(", B7)-2) &amp; "," &amp; MID(B7, FIND("(", B7)+1, FIND(")", B7) - FIND("(", B7) - 1)
  )
 )</f>
        <v>11,3</v>
      </c>
      <c r="F7" s="2" t="str">
        <f t="shared" si="3"/>
        <v>DECIMAL(11,3)</v>
      </c>
      <c r="G7" s="11"/>
    </row>
    <row r="8" spans="1:7" x14ac:dyDescent="0.25">
      <c r="A8" s="5" t="s">
        <v>6</v>
      </c>
      <c r="B8" s="6" t="s">
        <v>39</v>
      </c>
      <c r="C8" s="2" t="str">
        <f t="shared" si="1"/>
        <v>N</v>
      </c>
      <c r="D8" s="2" t="str">
        <f t="shared" si="2"/>
        <v>DECIMAL</v>
      </c>
      <c r="E8" s="2" t="str">
        <f t="shared" si="4"/>
        <v>11,3</v>
      </c>
      <c r="F8" s="2" t="str">
        <f t="shared" si="3"/>
        <v>DECIMAL(11,3)</v>
      </c>
      <c r="G8" s="11"/>
    </row>
    <row r="9" spans="1:7" x14ac:dyDescent="0.25">
      <c r="A9" s="5" t="s">
        <v>7</v>
      </c>
      <c r="B9" s="6" t="s">
        <v>39</v>
      </c>
      <c r="C9" s="2" t="str">
        <f t="shared" si="1"/>
        <v>N</v>
      </c>
      <c r="D9" s="2" t="str">
        <f t="shared" si="2"/>
        <v>DECIMAL</v>
      </c>
      <c r="E9" s="2" t="str">
        <f t="shared" si="4"/>
        <v>11,3</v>
      </c>
      <c r="F9" s="2" t="str">
        <f t="shared" si="3"/>
        <v>DECIMAL(11,3)</v>
      </c>
      <c r="G9" s="11"/>
    </row>
    <row r="10" spans="1:7" x14ac:dyDescent="0.25">
      <c r="A10" s="5" t="s">
        <v>8</v>
      </c>
      <c r="B10" s="6" t="s">
        <v>39</v>
      </c>
      <c r="C10" s="2" t="str">
        <f t="shared" si="1"/>
        <v>N</v>
      </c>
      <c r="D10" s="2" t="str">
        <f t="shared" si="2"/>
        <v>DECIMAL</v>
      </c>
      <c r="E10" s="2" t="str">
        <f t="shared" si="4"/>
        <v>11,3</v>
      </c>
      <c r="F10" s="2" t="str">
        <f t="shared" si="3"/>
        <v>DECIMAL(11,3)</v>
      </c>
      <c r="G10" s="11"/>
    </row>
    <row r="11" spans="1:7" x14ac:dyDescent="0.25">
      <c r="A11" s="5" t="s">
        <v>9</v>
      </c>
      <c r="B11" s="6" t="s">
        <v>39</v>
      </c>
      <c r="C11" s="2" t="str">
        <f t="shared" si="1"/>
        <v>N</v>
      </c>
      <c r="D11" s="2" t="str">
        <f t="shared" si="2"/>
        <v>DECIMAL</v>
      </c>
      <c r="E11" s="2" t="str">
        <f t="shared" si="4"/>
        <v>11,3</v>
      </c>
      <c r="F11" s="2" t="str">
        <f t="shared" si="3"/>
        <v>DECIMAL(11,3)</v>
      </c>
      <c r="G11" s="11" t="s">
        <v>64</v>
      </c>
    </row>
    <row r="12" spans="1:7" x14ac:dyDescent="0.25">
      <c r="A12" s="5" t="s">
        <v>10</v>
      </c>
      <c r="B12" s="6" t="s">
        <v>39</v>
      </c>
      <c r="C12" s="2" t="str">
        <f t="shared" si="1"/>
        <v>N</v>
      </c>
      <c r="D12" s="2" t="str">
        <f t="shared" si="2"/>
        <v>DECIMAL</v>
      </c>
      <c r="E12" s="2" t="str">
        <f t="shared" si="4"/>
        <v>11,3</v>
      </c>
      <c r="F12" s="2" t="str">
        <f t="shared" si="3"/>
        <v>DECIMAL(11,3)</v>
      </c>
      <c r="G12" s="11"/>
    </row>
    <row r="13" spans="1:7" x14ac:dyDescent="0.25">
      <c r="A13" s="5" t="s">
        <v>11</v>
      </c>
      <c r="B13" s="6" t="s">
        <v>39</v>
      </c>
      <c r="C13" s="2" t="str">
        <f t="shared" si="1"/>
        <v>N</v>
      </c>
      <c r="D13" s="2" t="str">
        <f t="shared" si="2"/>
        <v>DECIMAL</v>
      </c>
      <c r="E13" s="2" t="str">
        <f t="shared" si="4"/>
        <v>11,3</v>
      </c>
      <c r="F13" s="2" t="str">
        <f t="shared" si="3"/>
        <v>DECIMAL(11,3)</v>
      </c>
      <c r="G13" s="11" t="s">
        <v>65</v>
      </c>
    </row>
    <row r="14" spans="1:7" x14ac:dyDescent="0.25">
      <c r="A14" s="5" t="s">
        <v>12</v>
      </c>
      <c r="B14" s="6" t="s">
        <v>40</v>
      </c>
      <c r="C14" s="2" t="str">
        <f t="shared" si="1"/>
        <v>N</v>
      </c>
      <c r="D14" s="2" t="str">
        <f t="shared" si="2"/>
        <v>DECIMAL</v>
      </c>
      <c r="E14" s="2" t="str">
        <f t="shared" si="4"/>
        <v>12</v>
      </c>
      <c r="F14" s="2" t="str">
        <f t="shared" si="3"/>
        <v>DECIMAL(12)</v>
      </c>
      <c r="G14" s="11"/>
    </row>
    <row r="15" spans="1:7" x14ac:dyDescent="0.25">
      <c r="A15" s="5" t="s">
        <v>13</v>
      </c>
      <c r="B15" s="6" t="s">
        <v>39</v>
      </c>
      <c r="C15" s="2" t="str">
        <f t="shared" si="1"/>
        <v>N</v>
      </c>
      <c r="D15" s="2" t="str">
        <f t="shared" si="2"/>
        <v>DECIMAL</v>
      </c>
      <c r="E15" s="2" t="str">
        <f t="shared" si="4"/>
        <v>11,3</v>
      </c>
      <c r="F15" s="2" t="str">
        <f t="shared" si="3"/>
        <v>DECIMAL(11,3)</v>
      </c>
      <c r="G15" s="11" t="s">
        <v>66</v>
      </c>
    </row>
    <row r="16" spans="1:7" x14ac:dyDescent="0.25">
      <c r="A16" s="5" t="s">
        <v>14</v>
      </c>
      <c r="B16" s="6" t="s">
        <v>40</v>
      </c>
      <c r="C16" s="2" t="str">
        <f t="shared" si="1"/>
        <v>N</v>
      </c>
      <c r="D16" s="2" t="str">
        <f t="shared" si="2"/>
        <v>DECIMAL</v>
      </c>
      <c r="E16" s="2" t="str">
        <f t="shared" si="4"/>
        <v>12</v>
      </c>
      <c r="F16" s="2" t="str">
        <f t="shared" si="3"/>
        <v>DECIMAL(12)</v>
      </c>
      <c r="G16" s="11"/>
    </row>
    <row r="17" spans="1:7" x14ac:dyDescent="0.25">
      <c r="A17" s="5" t="s">
        <v>15</v>
      </c>
      <c r="B17" s="6" t="s">
        <v>39</v>
      </c>
      <c r="C17" s="2" t="str">
        <f t="shared" si="1"/>
        <v>N</v>
      </c>
      <c r="D17" s="2" t="str">
        <f t="shared" si="2"/>
        <v>DECIMAL</v>
      </c>
      <c r="E17" s="2" t="str">
        <f t="shared" si="4"/>
        <v>11,3</v>
      </c>
      <c r="F17" s="2" t="str">
        <f t="shared" si="3"/>
        <v>DECIMAL(11,3)</v>
      </c>
      <c r="G17" s="11"/>
    </row>
    <row r="18" spans="1:7" x14ac:dyDescent="0.25">
      <c r="A18" s="5" t="s">
        <v>16</v>
      </c>
      <c r="B18" s="6" t="s">
        <v>40</v>
      </c>
      <c r="C18" s="2" t="str">
        <f t="shared" si="1"/>
        <v>N</v>
      </c>
      <c r="D18" s="2" t="str">
        <f t="shared" si="2"/>
        <v>DECIMAL</v>
      </c>
      <c r="E18" s="2" t="str">
        <f t="shared" si="4"/>
        <v>12</v>
      </c>
      <c r="F18" s="2" t="str">
        <f t="shared" si="3"/>
        <v>DECIMAL(12)</v>
      </c>
      <c r="G18" s="11"/>
    </row>
    <row r="19" spans="1:7" x14ac:dyDescent="0.25">
      <c r="A19" s="5" t="s">
        <v>17</v>
      </c>
      <c r="B19" s="6" t="s">
        <v>39</v>
      </c>
      <c r="C19" s="2" t="str">
        <f t="shared" si="1"/>
        <v>N</v>
      </c>
      <c r="D19" s="2" t="str">
        <f t="shared" si="2"/>
        <v>DECIMAL</v>
      </c>
      <c r="E19" s="2" t="str">
        <f t="shared" si="4"/>
        <v>11,3</v>
      </c>
      <c r="F19" s="2" t="str">
        <f t="shared" si="3"/>
        <v>DECIMAL(11,3)</v>
      </c>
      <c r="G19" s="11"/>
    </row>
    <row r="20" spans="1:7" x14ac:dyDescent="0.25">
      <c r="A20" s="5" t="s">
        <v>18</v>
      </c>
      <c r="B20" s="6" t="s">
        <v>40</v>
      </c>
      <c r="C20" s="2" t="str">
        <f t="shared" si="1"/>
        <v>N</v>
      </c>
      <c r="D20" s="2" t="str">
        <f t="shared" si="2"/>
        <v>DECIMAL</v>
      </c>
      <c r="E20" s="2" t="str">
        <f t="shared" si="4"/>
        <v>12</v>
      </c>
      <c r="F20" s="2" t="str">
        <f t="shared" si="3"/>
        <v>DECIMAL(12)</v>
      </c>
      <c r="G20" s="11"/>
    </row>
    <row r="21" spans="1:7" x14ac:dyDescent="0.25">
      <c r="A21" s="5" t="s">
        <v>19</v>
      </c>
      <c r="B21" s="6" t="s">
        <v>39</v>
      </c>
      <c r="C21" s="2" t="str">
        <f t="shared" si="1"/>
        <v>N</v>
      </c>
      <c r="D21" s="2" t="str">
        <f t="shared" si="2"/>
        <v>DECIMAL</v>
      </c>
      <c r="E21" s="2" t="str">
        <f t="shared" si="4"/>
        <v>11,3</v>
      </c>
      <c r="F21" s="2" t="str">
        <f t="shared" si="3"/>
        <v>DECIMAL(11,3)</v>
      </c>
      <c r="G21" s="11"/>
    </row>
    <row r="22" spans="1:7" x14ac:dyDescent="0.25">
      <c r="A22" s="5" t="s">
        <v>20</v>
      </c>
      <c r="B22" s="6" t="s">
        <v>40</v>
      </c>
      <c r="C22" s="2" t="str">
        <f t="shared" si="1"/>
        <v>N</v>
      </c>
      <c r="D22" s="2" t="str">
        <f t="shared" si="2"/>
        <v>DECIMAL</v>
      </c>
      <c r="E22" s="2" t="str">
        <f t="shared" si="4"/>
        <v>12</v>
      </c>
      <c r="F22" s="2" t="str">
        <f t="shared" si="3"/>
        <v>DECIMAL(12)</v>
      </c>
      <c r="G22" s="11"/>
    </row>
    <row r="23" spans="1:7" x14ac:dyDescent="0.25">
      <c r="A23" s="5" t="s">
        <v>21</v>
      </c>
      <c r="B23" s="6" t="s">
        <v>39</v>
      </c>
      <c r="C23" s="2" t="str">
        <f t="shared" si="1"/>
        <v>N</v>
      </c>
      <c r="D23" s="2" t="str">
        <f t="shared" si="2"/>
        <v>DECIMAL</v>
      </c>
      <c r="E23" s="2" t="str">
        <f t="shared" si="4"/>
        <v>11,3</v>
      </c>
      <c r="F23" s="2" t="str">
        <f t="shared" si="3"/>
        <v>DECIMAL(11,3)</v>
      </c>
      <c r="G23" s="11"/>
    </row>
    <row r="24" spans="1:7" x14ac:dyDescent="0.25">
      <c r="A24" s="5" t="s">
        <v>22</v>
      </c>
      <c r="B24" s="6" t="s">
        <v>40</v>
      </c>
      <c r="C24" s="2" t="str">
        <f t="shared" si="1"/>
        <v>N</v>
      </c>
      <c r="D24" s="2" t="str">
        <f t="shared" si="2"/>
        <v>DECIMAL</v>
      </c>
      <c r="E24" s="2" t="str">
        <f t="shared" si="4"/>
        <v>12</v>
      </c>
      <c r="F24" s="2" t="str">
        <f t="shared" si="3"/>
        <v>DECIMAL(12)</v>
      </c>
      <c r="G24" s="11"/>
    </row>
    <row r="25" spans="1:7" x14ac:dyDescent="0.25">
      <c r="A25" s="5" t="s">
        <v>23</v>
      </c>
      <c r="B25" s="6" t="s">
        <v>39</v>
      </c>
      <c r="C25" s="2" t="str">
        <f t="shared" si="1"/>
        <v>N</v>
      </c>
      <c r="D25" s="2" t="str">
        <f t="shared" si="2"/>
        <v>DECIMAL</v>
      </c>
      <c r="E25" s="2" t="str">
        <f t="shared" si="4"/>
        <v>11,3</v>
      </c>
      <c r="F25" s="2" t="str">
        <f t="shared" si="3"/>
        <v>DECIMAL(11,3)</v>
      </c>
      <c r="G25" s="11"/>
    </row>
    <row r="26" spans="1:7" x14ac:dyDescent="0.25">
      <c r="A26" s="5" t="s">
        <v>24</v>
      </c>
      <c r="B26" s="6" t="s">
        <v>40</v>
      </c>
      <c r="C26" s="2" t="str">
        <f t="shared" si="1"/>
        <v>N</v>
      </c>
      <c r="D26" s="2" t="str">
        <f t="shared" si="2"/>
        <v>DECIMAL</v>
      </c>
      <c r="E26" s="2" t="str">
        <f t="shared" si="4"/>
        <v>12</v>
      </c>
      <c r="F26" s="2" t="str">
        <f t="shared" si="3"/>
        <v>DECIMAL(12)</v>
      </c>
      <c r="G26" s="11"/>
    </row>
    <row r="27" spans="1:7" x14ac:dyDescent="0.25">
      <c r="A27" s="5" t="s">
        <v>25</v>
      </c>
      <c r="B27" s="6" t="s">
        <v>39</v>
      </c>
      <c r="C27" s="2" t="str">
        <f t="shared" si="1"/>
        <v>N</v>
      </c>
      <c r="D27" s="2" t="str">
        <f t="shared" si="2"/>
        <v>DECIMAL</v>
      </c>
      <c r="E27" s="2" t="str">
        <f t="shared" si="4"/>
        <v>11,3</v>
      </c>
      <c r="F27" s="2" t="str">
        <f t="shared" si="3"/>
        <v>DECIMAL(11,3)</v>
      </c>
      <c r="G27" s="11"/>
    </row>
    <row r="28" spans="1:7" x14ac:dyDescent="0.25">
      <c r="A28" s="5" t="s">
        <v>26</v>
      </c>
      <c r="B28" s="6" t="s">
        <v>40</v>
      </c>
      <c r="C28" s="2" t="str">
        <f t="shared" si="1"/>
        <v>N</v>
      </c>
      <c r="D28" s="2" t="str">
        <f t="shared" si="2"/>
        <v>DECIMAL</v>
      </c>
      <c r="E28" s="2" t="str">
        <f t="shared" si="4"/>
        <v>12</v>
      </c>
      <c r="F28" s="2" t="str">
        <f t="shared" si="3"/>
        <v>DECIMAL(12)</v>
      </c>
      <c r="G28" s="11"/>
    </row>
    <row r="29" spans="1:7" x14ac:dyDescent="0.25">
      <c r="A29" s="5" t="s">
        <v>27</v>
      </c>
      <c r="B29" s="6" t="s">
        <v>39</v>
      </c>
      <c r="C29" s="2" t="str">
        <f t="shared" si="1"/>
        <v>N</v>
      </c>
      <c r="D29" s="2" t="str">
        <f t="shared" si="2"/>
        <v>DECIMAL</v>
      </c>
      <c r="E29" s="2" t="str">
        <f t="shared" si="4"/>
        <v>11,3</v>
      </c>
      <c r="F29" s="2" t="str">
        <f t="shared" si="3"/>
        <v>DECIMAL(11,3)</v>
      </c>
      <c r="G29" s="11"/>
    </row>
    <row r="30" spans="1:7" x14ac:dyDescent="0.25">
      <c r="A30" s="5" t="s">
        <v>28</v>
      </c>
      <c r="B30" s="6" t="s">
        <v>40</v>
      </c>
      <c r="C30" s="2" t="str">
        <f t="shared" si="1"/>
        <v>N</v>
      </c>
      <c r="D30" s="2" t="str">
        <f t="shared" si="2"/>
        <v>DECIMAL</v>
      </c>
      <c r="E30" s="2" t="str">
        <f t="shared" si="4"/>
        <v>12</v>
      </c>
      <c r="F30" s="2" t="str">
        <f t="shared" si="3"/>
        <v>DECIMAL(12)</v>
      </c>
      <c r="G30" s="11"/>
    </row>
    <row r="31" spans="1:7" x14ac:dyDescent="0.25">
      <c r="A31" s="5" t="s">
        <v>29</v>
      </c>
      <c r="B31" s="6" t="s">
        <v>39</v>
      </c>
      <c r="C31" s="2" t="str">
        <f t="shared" si="1"/>
        <v>N</v>
      </c>
      <c r="D31" s="2" t="str">
        <f t="shared" si="2"/>
        <v>DECIMAL</v>
      </c>
      <c r="E31" s="2" t="str">
        <f t="shared" si="4"/>
        <v>11,3</v>
      </c>
      <c r="F31" s="2" t="str">
        <f t="shared" si="3"/>
        <v>DECIMAL(11,3)</v>
      </c>
      <c r="G31" s="11"/>
    </row>
    <row r="32" spans="1:7" x14ac:dyDescent="0.25">
      <c r="A32" s="5" t="s">
        <v>30</v>
      </c>
      <c r="B32" s="6" t="s">
        <v>40</v>
      </c>
      <c r="C32" s="2" t="str">
        <f t="shared" si="1"/>
        <v>N</v>
      </c>
      <c r="D32" s="2" t="str">
        <f t="shared" si="2"/>
        <v>DECIMAL</v>
      </c>
      <c r="E32" s="2" t="str">
        <f t="shared" si="4"/>
        <v>12</v>
      </c>
      <c r="F32" s="2" t="str">
        <f t="shared" si="3"/>
        <v>DECIMAL(12)</v>
      </c>
      <c r="G32" s="11"/>
    </row>
    <row r="33" spans="1:7" x14ac:dyDescent="0.25">
      <c r="A33" s="8" t="s">
        <v>31</v>
      </c>
      <c r="B33" s="9" t="s">
        <v>43</v>
      </c>
      <c r="C33" s="2" t="str">
        <f t="shared" si="1"/>
        <v>N</v>
      </c>
      <c r="D33" s="2" t="str">
        <f t="shared" si="2"/>
        <v>DECIMAL</v>
      </c>
      <c r="E33" s="2" t="str">
        <f t="shared" si="4"/>
        <v>11,3</v>
      </c>
      <c r="F33" s="2" t="str">
        <f t="shared" si="3"/>
        <v>DECIMAL(11,3)</v>
      </c>
      <c r="G33" s="11" t="s">
        <v>67</v>
      </c>
    </row>
    <row r="34" spans="1:7" x14ac:dyDescent="0.25">
      <c r="A34" s="8" t="s">
        <v>32</v>
      </c>
      <c r="B34" s="9" t="s">
        <v>43</v>
      </c>
      <c r="C34" s="2" t="str">
        <f t="shared" si="1"/>
        <v>N</v>
      </c>
      <c r="D34" s="2" t="str">
        <f t="shared" si="2"/>
        <v>DECIMAL</v>
      </c>
      <c r="E34" s="2" t="str">
        <f t="shared" si="4"/>
        <v>11,3</v>
      </c>
      <c r="F34" s="2" t="str">
        <f t="shared" si="3"/>
        <v>DECIMAL(11,3)</v>
      </c>
      <c r="G34" s="11" t="s">
        <v>68</v>
      </c>
    </row>
    <row r="35" spans="1:7" ht="100.8" x14ac:dyDescent="0.25">
      <c r="A35" s="5" t="s">
        <v>33</v>
      </c>
      <c r="B35" s="6" t="s">
        <v>36</v>
      </c>
      <c r="C35" s="2" t="str">
        <f t="shared" si="1"/>
        <v>C</v>
      </c>
      <c r="D35" s="2" t="str">
        <f t="shared" si="2"/>
        <v>CHAR</v>
      </c>
      <c r="E35" s="2" t="str">
        <f t="shared" si="4"/>
        <v>8</v>
      </c>
      <c r="F35" s="2" t="str">
        <f t="shared" si="3"/>
        <v>CHAR(8)</v>
      </c>
      <c r="G35" s="11" t="s">
        <v>69</v>
      </c>
    </row>
    <row r="36" spans="1:7" x14ac:dyDescent="0.25">
      <c r="A36" s="5" t="s">
        <v>149</v>
      </c>
      <c r="B36" s="6" t="s">
        <v>41</v>
      </c>
      <c r="C36" s="2" t="str">
        <f t="shared" si="1"/>
        <v>C</v>
      </c>
      <c r="D36" s="2" t="str">
        <f t="shared" si="2"/>
        <v>CHAR</v>
      </c>
      <c r="E36" s="2" t="str">
        <f t="shared" si="4"/>
        <v>12</v>
      </c>
      <c r="F36" s="2" t="str">
        <f t="shared" si="3"/>
        <v>CHAR(12)</v>
      </c>
      <c r="G36" s="11" t="s">
        <v>54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22" workbookViewId="0">
      <selection activeCell="E37" sqref="E37"/>
    </sheetView>
  </sheetViews>
  <sheetFormatPr defaultRowHeight="14.4" x14ac:dyDescent="0.25"/>
  <cols>
    <col min="2" max="2" width="9.5546875" customWidth="1"/>
    <col min="3" max="4" width="0" hidden="1" customWidth="1"/>
    <col min="5" max="5" width="15" bestFit="1" customWidth="1"/>
    <col min="6" max="6" width="21.5546875" bestFit="1" customWidth="1"/>
  </cols>
  <sheetData>
    <row r="1" spans="1:6" x14ac:dyDescent="0.25">
      <c r="A1" s="7" t="s">
        <v>145</v>
      </c>
      <c r="B1" s="7" t="s">
        <v>58</v>
      </c>
      <c r="C1" s="7"/>
      <c r="D1" s="7"/>
      <c r="E1" s="7" t="s">
        <v>59</v>
      </c>
      <c r="F1" s="10" t="s">
        <v>60</v>
      </c>
    </row>
    <row r="2" spans="1:6" x14ac:dyDescent="0.25">
      <c r="A2" s="2">
        <v>1</v>
      </c>
      <c r="B2" s="2" t="s">
        <v>70</v>
      </c>
      <c r="C2" s="2" t="s">
        <v>71</v>
      </c>
      <c r="D2" s="2">
        <v>6</v>
      </c>
      <c r="E2" s="2" t="str">
        <f>IF(C2 = "C", "CHAR("&amp;D2&amp;")","DECIMAL("&amp;D2&amp;")")</f>
        <v>CHAR(6)</v>
      </c>
      <c r="F2" s="2" t="s">
        <v>62</v>
      </c>
    </row>
    <row r="3" spans="1:6" x14ac:dyDescent="0.25">
      <c r="A3" s="2">
        <v>2</v>
      </c>
      <c r="B3" s="2" t="s">
        <v>72</v>
      </c>
      <c r="C3" s="2" t="s">
        <v>71</v>
      </c>
      <c r="D3" s="2">
        <v>8</v>
      </c>
      <c r="E3" s="2" t="str">
        <f t="shared" ref="E3:E36" si="0">IF(C3 = "C", "CHAR("&amp;D3&amp;")","DECIMAL("&amp;D3&amp;")")</f>
        <v>CHAR(8)</v>
      </c>
      <c r="F3" s="2" t="s">
        <v>63</v>
      </c>
    </row>
    <row r="4" spans="1:6" x14ac:dyDescent="0.25">
      <c r="A4" s="2">
        <v>3</v>
      </c>
      <c r="B4" s="2" t="s">
        <v>73</v>
      </c>
      <c r="C4" s="2" t="s">
        <v>75</v>
      </c>
      <c r="D4" s="2" t="s">
        <v>76</v>
      </c>
      <c r="E4" s="2" t="str">
        <f t="shared" si="0"/>
        <v>DECIMAL(9,3)</v>
      </c>
      <c r="F4" s="2" t="s">
        <v>74</v>
      </c>
    </row>
    <row r="5" spans="1:6" x14ac:dyDescent="0.25">
      <c r="A5" s="2">
        <v>4</v>
      </c>
      <c r="B5" s="2" t="s">
        <v>77</v>
      </c>
      <c r="C5" s="2" t="s">
        <v>75</v>
      </c>
      <c r="D5" s="2" t="s">
        <v>76</v>
      </c>
      <c r="E5" s="2" t="str">
        <f t="shared" si="0"/>
        <v>DECIMAL(9,3)</v>
      </c>
      <c r="F5" s="2" t="s">
        <v>78</v>
      </c>
    </row>
    <row r="6" spans="1:6" x14ac:dyDescent="0.25">
      <c r="A6" s="2">
        <v>5</v>
      </c>
      <c r="B6" s="2" t="s">
        <v>79</v>
      </c>
      <c r="C6" s="2" t="s">
        <v>75</v>
      </c>
      <c r="D6" s="2" t="s">
        <v>76</v>
      </c>
      <c r="E6" s="2" t="str">
        <f t="shared" si="0"/>
        <v>DECIMAL(9,3)</v>
      </c>
      <c r="F6" s="2" t="s">
        <v>80</v>
      </c>
    </row>
    <row r="7" spans="1:6" x14ac:dyDescent="0.25">
      <c r="A7" s="2">
        <v>6</v>
      </c>
      <c r="B7" s="2" t="s">
        <v>81</v>
      </c>
      <c r="C7" s="2" t="s">
        <v>75</v>
      </c>
      <c r="D7" s="2" t="s">
        <v>83</v>
      </c>
      <c r="E7" s="2" t="str">
        <f t="shared" si="0"/>
        <v>DECIMAL(12,0)</v>
      </c>
      <c r="F7" s="2" t="s">
        <v>82</v>
      </c>
    </row>
    <row r="8" spans="1:6" x14ac:dyDescent="0.25">
      <c r="A8" s="2">
        <v>7</v>
      </c>
      <c r="B8" s="2" t="s">
        <v>84</v>
      </c>
      <c r="C8" s="2" t="s">
        <v>75</v>
      </c>
      <c r="D8" s="2" t="s">
        <v>86</v>
      </c>
      <c r="E8" s="2" t="str">
        <f t="shared" si="0"/>
        <v>DECIMAL(17,3)</v>
      </c>
      <c r="F8" s="2" t="s">
        <v>85</v>
      </c>
    </row>
    <row r="9" spans="1:6" x14ac:dyDescent="0.25">
      <c r="A9" s="2">
        <v>8</v>
      </c>
      <c r="B9" s="2" t="s">
        <v>87</v>
      </c>
      <c r="C9" s="2" t="s">
        <v>75</v>
      </c>
      <c r="D9" s="2" t="s">
        <v>89</v>
      </c>
      <c r="E9" s="2" t="str">
        <f t="shared" si="0"/>
        <v>DECIMAL(9,0)</v>
      </c>
      <c r="F9" s="2" t="s">
        <v>88</v>
      </c>
    </row>
    <row r="10" spans="1:6" x14ac:dyDescent="0.25">
      <c r="A10" s="2">
        <v>9</v>
      </c>
      <c r="B10" s="2" t="s">
        <v>90</v>
      </c>
      <c r="C10" s="2" t="s">
        <v>75</v>
      </c>
      <c r="D10" s="2" t="s">
        <v>76</v>
      </c>
      <c r="E10" s="2" t="str">
        <f t="shared" si="0"/>
        <v>DECIMAL(9,3)</v>
      </c>
      <c r="F10" s="2" t="s">
        <v>91</v>
      </c>
    </row>
    <row r="11" spans="1:6" x14ac:dyDescent="0.25">
      <c r="A11" s="2">
        <v>10</v>
      </c>
      <c r="B11" s="2" t="s">
        <v>92</v>
      </c>
      <c r="C11" s="2" t="s">
        <v>75</v>
      </c>
      <c r="D11" s="2" t="s">
        <v>76</v>
      </c>
      <c r="E11" s="2" t="str">
        <f t="shared" si="0"/>
        <v>DECIMAL(9,3)</v>
      </c>
      <c r="F11" s="2" t="s">
        <v>93</v>
      </c>
    </row>
    <row r="12" spans="1:6" x14ac:dyDescent="0.25">
      <c r="A12" s="2">
        <v>11</v>
      </c>
      <c r="B12" s="2" t="s">
        <v>94</v>
      </c>
      <c r="C12" s="2" t="s">
        <v>75</v>
      </c>
      <c r="D12" s="2" t="s">
        <v>95</v>
      </c>
      <c r="E12" s="2" t="str">
        <f t="shared" si="0"/>
        <v>DECIMAL(7,2)</v>
      </c>
      <c r="F12" s="2" t="s">
        <v>141</v>
      </c>
    </row>
    <row r="13" spans="1:6" x14ac:dyDescent="0.25">
      <c r="A13" s="2">
        <v>12</v>
      </c>
      <c r="B13" s="2" t="s">
        <v>96</v>
      </c>
      <c r="C13" s="2" t="s">
        <v>75</v>
      </c>
      <c r="D13" s="2" t="s">
        <v>95</v>
      </c>
      <c r="E13" s="2" t="str">
        <f t="shared" si="0"/>
        <v>DECIMAL(7,2)</v>
      </c>
      <c r="F13" s="2" t="s">
        <v>142</v>
      </c>
    </row>
    <row r="14" spans="1:6" x14ac:dyDescent="0.25">
      <c r="A14" s="2">
        <v>13</v>
      </c>
      <c r="B14" s="2" t="s">
        <v>97</v>
      </c>
      <c r="C14" s="2" t="s">
        <v>75</v>
      </c>
      <c r="D14" s="2" t="s">
        <v>76</v>
      </c>
      <c r="E14" s="2" t="str">
        <f t="shared" si="0"/>
        <v>DECIMAL(9,3)</v>
      </c>
      <c r="F14" s="2" t="s">
        <v>143</v>
      </c>
    </row>
    <row r="15" spans="1:6" x14ac:dyDescent="0.25">
      <c r="A15" s="2">
        <v>14</v>
      </c>
      <c r="B15" s="2" t="s">
        <v>98</v>
      </c>
      <c r="C15" s="2" t="s">
        <v>75</v>
      </c>
      <c r="D15" s="2" t="s">
        <v>76</v>
      </c>
      <c r="E15" s="2" t="str">
        <f t="shared" si="0"/>
        <v>DECIMAL(9,3)</v>
      </c>
      <c r="F15" s="2" t="s">
        <v>144</v>
      </c>
    </row>
    <row r="16" spans="1:6" x14ac:dyDescent="0.25">
      <c r="A16" s="2">
        <v>15</v>
      </c>
      <c r="B16" s="2" t="s">
        <v>99</v>
      </c>
      <c r="C16" s="2" t="s">
        <v>75</v>
      </c>
      <c r="D16" s="2" t="s">
        <v>83</v>
      </c>
      <c r="E16" s="2" t="str">
        <f t="shared" si="0"/>
        <v>DECIMAL(12,0)</v>
      </c>
      <c r="F16" s="2" t="s">
        <v>100</v>
      </c>
    </row>
    <row r="17" spans="1:6" x14ac:dyDescent="0.25">
      <c r="A17" s="2">
        <v>16</v>
      </c>
      <c r="B17" s="2" t="s">
        <v>101</v>
      </c>
      <c r="C17" s="2" t="s">
        <v>75</v>
      </c>
      <c r="D17" s="2" t="s">
        <v>76</v>
      </c>
      <c r="E17" s="2" t="str">
        <f t="shared" si="0"/>
        <v>DECIMAL(9,3)</v>
      </c>
      <c r="F17" s="2" t="s">
        <v>102</v>
      </c>
    </row>
    <row r="18" spans="1:6" x14ac:dyDescent="0.25">
      <c r="A18" s="2">
        <v>17</v>
      </c>
      <c r="B18" s="2" t="s">
        <v>103</v>
      </c>
      <c r="C18" s="2" t="s">
        <v>75</v>
      </c>
      <c r="D18" s="2" t="s">
        <v>83</v>
      </c>
      <c r="E18" s="2" t="str">
        <f t="shared" si="0"/>
        <v>DECIMAL(12,0)</v>
      </c>
      <c r="F18" s="2" t="s">
        <v>104</v>
      </c>
    </row>
    <row r="19" spans="1:6" x14ac:dyDescent="0.25">
      <c r="A19" s="2">
        <v>18</v>
      </c>
      <c r="B19" s="2" t="s">
        <v>105</v>
      </c>
      <c r="C19" s="2" t="s">
        <v>75</v>
      </c>
      <c r="D19" s="2" t="s">
        <v>76</v>
      </c>
      <c r="E19" s="2" t="str">
        <f t="shared" si="0"/>
        <v>DECIMAL(9,3)</v>
      </c>
      <c r="F19" s="2" t="s">
        <v>106</v>
      </c>
    </row>
    <row r="20" spans="1:6" x14ac:dyDescent="0.25">
      <c r="A20" s="2">
        <v>19</v>
      </c>
      <c r="B20" s="2" t="s">
        <v>107</v>
      </c>
      <c r="C20" s="2" t="s">
        <v>75</v>
      </c>
      <c r="D20" s="2" t="s">
        <v>83</v>
      </c>
      <c r="E20" s="2" t="str">
        <f t="shared" si="0"/>
        <v>DECIMAL(12,0)</v>
      </c>
      <c r="F20" s="2" t="s">
        <v>108</v>
      </c>
    </row>
    <row r="21" spans="1:6" x14ac:dyDescent="0.25">
      <c r="A21" s="2">
        <v>20</v>
      </c>
      <c r="B21" s="2" t="s">
        <v>109</v>
      </c>
      <c r="C21" s="2" t="s">
        <v>75</v>
      </c>
      <c r="D21" s="2" t="s">
        <v>76</v>
      </c>
      <c r="E21" s="2" t="str">
        <f t="shared" si="0"/>
        <v>DECIMAL(9,3)</v>
      </c>
      <c r="F21" s="2" t="s">
        <v>110</v>
      </c>
    </row>
    <row r="22" spans="1:6" x14ac:dyDescent="0.25">
      <c r="A22" s="2">
        <v>21</v>
      </c>
      <c r="B22" s="2" t="s">
        <v>111</v>
      </c>
      <c r="C22" s="2" t="s">
        <v>75</v>
      </c>
      <c r="D22" s="2" t="s">
        <v>83</v>
      </c>
      <c r="E22" s="2" t="str">
        <f t="shared" si="0"/>
        <v>DECIMAL(12,0)</v>
      </c>
      <c r="F22" s="2" t="s">
        <v>112</v>
      </c>
    </row>
    <row r="23" spans="1:6" x14ac:dyDescent="0.25">
      <c r="A23" s="2">
        <v>22</v>
      </c>
      <c r="B23" s="2" t="s">
        <v>113</v>
      </c>
      <c r="C23" s="2" t="s">
        <v>75</v>
      </c>
      <c r="D23" s="2" t="s">
        <v>76</v>
      </c>
      <c r="E23" s="2" t="str">
        <f t="shared" si="0"/>
        <v>DECIMAL(9,3)</v>
      </c>
      <c r="F23" s="2" t="s">
        <v>114</v>
      </c>
    </row>
    <row r="24" spans="1:6" x14ac:dyDescent="0.25">
      <c r="A24" s="2">
        <v>23</v>
      </c>
      <c r="B24" s="2" t="s">
        <v>115</v>
      </c>
      <c r="C24" s="2" t="s">
        <v>75</v>
      </c>
      <c r="D24" s="2" t="s">
        <v>83</v>
      </c>
      <c r="E24" s="2" t="str">
        <f t="shared" si="0"/>
        <v>DECIMAL(12,0)</v>
      </c>
      <c r="F24" s="2" t="s">
        <v>116</v>
      </c>
    </row>
    <row r="25" spans="1:6" x14ac:dyDescent="0.25">
      <c r="A25" s="2">
        <v>24</v>
      </c>
      <c r="B25" s="2" t="s">
        <v>117</v>
      </c>
      <c r="C25" s="2" t="s">
        <v>75</v>
      </c>
      <c r="D25" s="2" t="s">
        <v>76</v>
      </c>
      <c r="E25" s="2" t="str">
        <f t="shared" si="0"/>
        <v>DECIMAL(9,3)</v>
      </c>
      <c r="F25" s="2" t="s">
        <v>118</v>
      </c>
    </row>
    <row r="26" spans="1:6" x14ac:dyDescent="0.25">
      <c r="A26" s="2">
        <v>25</v>
      </c>
      <c r="B26" s="2" t="s">
        <v>119</v>
      </c>
      <c r="C26" s="2" t="s">
        <v>75</v>
      </c>
      <c r="D26" s="2" t="s">
        <v>83</v>
      </c>
      <c r="E26" s="2" t="str">
        <f t="shared" si="0"/>
        <v>DECIMAL(12,0)</v>
      </c>
      <c r="F26" s="2" t="s">
        <v>120</v>
      </c>
    </row>
    <row r="27" spans="1:6" x14ac:dyDescent="0.25">
      <c r="A27" s="2">
        <v>26</v>
      </c>
      <c r="B27" s="2" t="s">
        <v>121</v>
      </c>
      <c r="C27" s="2" t="s">
        <v>75</v>
      </c>
      <c r="D27" s="2" t="s">
        <v>76</v>
      </c>
      <c r="E27" s="2" t="str">
        <f t="shared" si="0"/>
        <v>DECIMAL(9,3)</v>
      </c>
      <c r="F27" s="2" t="s">
        <v>122</v>
      </c>
    </row>
    <row r="28" spans="1:6" x14ac:dyDescent="0.25">
      <c r="A28" s="2">
        <v>27</v>
      </c>
      <c r="B28" s="2" t="s">
        <v>123</v>
      </c>
      <c r="C28" s="2" t="s">
        <v>75</v>
      </c>
      <c r="D28" s="2" t="s">
        <v>83</v>
      </c>
      <c r="E28" s="2" t="str">
        <f t="shared" si="0"/>
        <v>DECIMAL(12,0)</v>
      </c>
      <c r="F28" s="2" t="s">
        <v>124</v>
      </c>
    </row>
    <row r="29" spans="1:6" x14ac:dyDescent="0.25">
      <c r="A29" s="2">
        <v>28</v>
      </c>
      <c r="B29" s="2" t="s">
        <v>125</v>
      </c>
      <c r="C29" s="2" t="s">
        <v>75</v>
      </c>
      <c r="D29" s="2" t="s">
        <v>76</v>
      </c>
      <c r="E29" s="2" t="str">
        <f t="shared" si="0"/>
        <v>DECIMAL(9,3)</v>
      </c>
      <c r="F29" s="2" t="s">
        <v>126</v>
      </c>
    </row>
    <row r="30" spans="1:6" x14ac:dyDescent="0.25">
      <c r="A30" s="2">
        <v>29</v>
      </c>
      <c r="B30" s="2" t="s">
        <v>127</v>
      </c>
      <c r="C30" s="2" t="s">
        <v>75</v>
      </c>
      <c r="D30" s="2" t="s">
        <v>83</v>
      </c>
      <c r="E30" s="2" t="str">
        <f t="shared" si="0"/>
        <v>DECIMAL(12,0)</v>
      </c>
      <c r="F30" s="2" t="s">
        <v>128</v>
      </c>
    </row>
    <row r="31" spans="1:6" x14ac:dyDescent="0.25">
      <c r="A31" s="2">
        <v>30</v>
      </c>
      <c r="B31" s="2" t="s">
        <v>129</v>
      </c>
      <c r="C31" s="2" t="s">
        <v>75</v>
      </c>
      <c r="D31" s="2" t="s">
        <v>76</v>
      </c>
      <c r="E31" s="2" t="str">
        <f t="shared" si="0"/>
        <v>DECIMAL(9,3)</v>
      </c>
      <c r="F31" s="2" t="s">
        <v>130</v>
      </c>
    </row>
    <row r="32" spans="1:6" x14ac:dyDescent="0.25">
      <c r="A32" s="2">
        <v>31</v>
      </c>
      <c r="B32" s="2" t="s">
        <v>131</v>
      </c>
      <c r="C32" s="2" t="s">
        <v>75</v>
      </c>
      <c r="D32" s="2" t="s">
        <v>83</v>
      </c>
      <c r="E32" s="2" t="str">
        <f t="shared" si="0"/>
        <v>DECIMAL(12,0)</v>
      </c>
      <c r="F32" s="2" t="s">
        <v>132</v>
      </c>
    </row>
    <row r="33" spans="1:6" x14ac:dyDescent="0.25">
      <c r="A33" s="2">
        <v>32</v>
      </c>
      <c r="B33" s="2" t="s">
        <v>133</v>
      </c>
      <c r="C33" s="2" t="s">
        <v>75</v>
      </c>
      <c r="D33" s="2" t="s">
        <v>76</v>
      </c>
      <c r="E33" s="2" t="str">
        <f t="shared" si="0"/>
        <v>DECIMAL(9,3)</v>
      </c>
      <c r="F33" s="2" t="s">
        <v>134</v>
      </c>
    </row>
    <row r="34" spans="1:6" x14ac:dyDescent="0.25">
      <c r="A34" s="2">
        <v>33</v>
      </c>
      <c r="B34" s="2" t="s">
        <v>135</v>
      </c>
      <c r="C34" s="2" t="s">
        <v>75</v>
      </c>
      <c r="D34" s="2" t="s">
        <v>83</v>
      </c>
      <c r="E34" s="2" t="str">
        <f t="shared" si="0"/>
        <v>DECIMAL(12,0)</v>
      </c>
      <c r="F34" s="2" t="s">
        <v>136</v>
      </c>
    </row>
    <row r="35" spans="1:6" x14ac:dyDescent="0.25">
      <c r="A35" s="2">
        <v>34</v>
      </c>
      <c r="B35" s="2" t="s">
        <v>137</v>
      </c>
      <c r="C35" s="2" t="s">
        <v>75</v>
      </c>
      <c r="D35" s="2" t="s">
        <v>76</v>
      </c>
      <c r="E35" s="2" t="str">
        <f t="shared" si="0"/>
        <v>DECIMAL(9,3)</v>
      </c>
      <c r="F35" s="2" t="s">
        <v>138</v>
      </c>
    </row>
    <row r="36" spans="1:6" x14ac:dyDescent="0.25">
      <c r="A36" s="2">
        <v>35</v>
      </c>
      <c r="B36" s="2" t="s">
        <v>139</v>
      </c>
      <c r="C36" s="2" t="s">
        <v>75</v>
      </c>
      <c r="D36" s="2" t="s">
        <v>83</v>
      </c>
      <c r="E36" s="2" t="str">
        <f t="shared" si="0"/>
        <v>DECIMAL(12,0)</v>
      </c>
      <c r="F36" s="2" t="s">
        <v>140</v>
      </c>
    </row>
    <row r="37" spans="1:6" x14ac:dyDescent="0.25">
      <c r="A37" s="13">
        <v>36</v>
      </c>
      <c r="B37" s="13" t="s">
        <v>146</v>
      </c>
      <c r="C37" s="2"/>
      <c r="D37" s="2"/>
      <c r="E37" s="2" t="s">
        <v>148</v>
      </c>
      <c r="F37" s="13" t="s">
        <v>147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上海指数行情</vt:lpstr>
      <vt:lpstr>上海证券行情</vt:lpstr>
      <vt:lpstr>深圳证券行情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</dc:creator>
  <cp:lastModifiedBy>Yu Xiao</cp:lastModifiedBy>
  <dcterms:created xsi:type="dcterms:W3CDTF">2017-12-30T06:03:03Z</dcterms:created>
  <dcterms:modified xsi:type="dcterms:W3CDTF">2018-01-05T14:52:11Z</dcterms:modified>
</cp:coreProperties>
</file>