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Job hunting\Python projects\My Own Projects\2nd_ML bootcamp dataset\EV sales dataset\"/>
    </mc:Choice>
  </mc:AlternateContent>
  <xr:revisionPtr revIDLastSave="0" documentId="13_ncr:1_{55C44D57-7DA1-4471-878D-F689F28F2031}" xr6:coauthVersionLast="45" xr6:coauthVersionMax="45" xr10:uidLastSave="{00000000-0000-0000-0000-000000000000}"/>
  <bookViews>
    <workbookView xWindow="-120" yWindow="-120" windowWidth="29040" windowHeight="16440" tabRatio="733" xr2:uid="{00000000-000D-0000-FFFF-FFFF00000000}"/>
  </bookViews>
  <sheets>
    <sheet name="PEV Sales Final 2019" sheetId="20" r:id="rId1"/>
    <sheet name="Sheet1" sheetId="21" r:id="rId2"/>
    <sheet name="Condensed" sheetId="19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20" l="1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X81" i="20"/>
  <c r="X82" i="20"/>
  <c r="X83" i="20"/>
  <c r="X84" i="20"/>
  <c r="X85" i="20"/>
  <c r="X86" i="20"/>
  <c r="X87" i="20"/>
  <c r="X88" i="20"/>
  <c r="X89" i="20"/>
  <c r="X90" i="20"/>
  <c r="X91" i="20"/>
  <c r="X92" i="20"/>
  <c r="X93" i="20"/>
  <c r="X94" i="20"/>
  <c r="X95" i="20"/>
  <c r="X96" i="20"/>
  <c r="X97" i="20"/>
  <c r="X98" i="20"/>
  <c r="X99" i="20"/>
  <c r="X100" i="20"/>
  <c r="X101" i="20"/>
  <c r="X102" i="20"/>
  <c r="X103" i="20"/>
  <c r="X104" i="20"/>
  <c r="X105" i="20"/>
  <c r="X106" i="20"/>
  <c r="X107" i="20"/>
  <c r="X108" i="20"/>
  <c r="X109" i="20"/>
  <c r="X110" i="20"/>
  <c r="X111" i="20"/>
  <c r="X112" i="20"/>
  <c r="X113" i="20"/>
  <c r="X114" i="20"/>
  <c r="X115" i="20"/>
  <c r="X116" i="20"/>
  <c r="X117" i="20"/>
  <c r="X3" i="20"/>
  <c r="W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P118" i="20"/>
  <c r="Q118" i="20"/>
  <c r="R118" i="20"/>
  <c r="S118" i="20"/>
  <c r="T118" i="20"/>
  <c r="U118" i="20"/>
  <c r="V118" i="20"/>
  <c r="C118" i="20"/>
  <c r="X118" i="20" s="1"/>
</calcChain>
</file>

<file path=xl/sharedStrings.xml><?xml version="1.0" encoding="utf-8"?>
<sst xmlns="http://schemas.openxmlformats.org/spreadsheetml/2006/main" count="297" uniqueCount="128">
  <si>
    <t>Honda Accord</t>
  </si>
  <si>
    <t>Total</t>
  </si>
  <si>
    <t>Smart ED</t>
  </si>
  <si>
    <t>BMW Active E</t>
  </si>
  <si>
    <t>Honda Fit EV</t>
  </si>
  <si>
    <t>Tesla Model S</t>
  </si>
  <si>
    <t>Ford Fusion Energi</t>
  </si>
  <si>
    <t>Cadillac ELR</t>
  </si>
  <si>
    <t>Fiat 500E</t>
  </si>
  <si>
    <t>Porsche Panamera S E-Hybrid</t>
  </si>
  <si>
    <t>BMW i3</t>
  </si>
  <si>
    <t>Kia Soul EV</t>
  </si>
  <si>
    <t>BMW i8</t>
  </si>
  <si>
    <t>Porsche Cayenne S E-Hybrid</t>
  </si>
  <si>
    <t>Type</t>
  </si>
  <si>
    <t>PHEV</t>
  </si>
  <si>
    <t>EV</t>
  </si>
  <si>
    <t>Ford Focus EV</t>
  </si>
  <si>
    <t>Tesla Model X</t>
  </si>
  <si>
    <t>Toyota RAV4 EV</t>
  </si>
  <si>
    <t>VW e-Golf</t>
  </si>
  <si>
    <t>Model</t>
  </si>
  <si>
    <t>Cadillac CT6</t>
  </si>
  <si>
    <t>Honda Clarity BEV</t>
  </si>
  <si>
    <t>Honda Clarity Plug-in</t>
  </si>
  <si>
    <t>Hyundai Ioniq EV</t>
  </si>
  <si>
    <t>Kia Optima Plug-in</t>
  </si>
  <si>
    <t>Tesla Model 3</t>
  </si>
  <si>
    <t>Audi A3 Plug In</t>
  </si>
  <si>
    <t>Vehicle</t>
  </si>
  <si>
    <t>Chevy Volt</t>
  </si>
  <si>
    <t>Nissan Leaf</t>
  </si>
  <si>
    <t>Mitsubishi I EV</t>
  </si>
  <si>
    <t>Prius PHEV</t>
  </si>
  <si>
    <t>Ford C-Max Energi</t>
  </si>
  <si>
    <t>Chevy Spark</t>
  </si>
  <si>
    <t>Mercedes B-Class (B250e)</t>
  </si>
  <si>
    <t>Mercedes S550 Plug</t>
    <phoneticPr fontId="6" type="noConversion"/>
  </si>
  <si>
    <t>Volvo-XC90 Plug In</t>
  </si>
  <si>
    <t>BMW X5</t>
    <phoneticPr fontId="6" type="noConversion"/>
  </si>
  <si>
    <t>Hyundai Sonata Plug In</t>
  </si>
  <si>
    <t>BMW 3-series Plug-In</t>
  </si>
  <si>
    <t>Mercedes GLE 550e</t>
  </si>
  <si>
    <t>BMW 7-series Plug-in</t>
  </si>
  <si>
    <t>Mercedes C350We</t>
  </si>
  <si>
    <t>Chevy Bolt</t>
  </si>
  <si>
    <t>Chrysler Pacifica Plug-in Hybrid</t>
  </si>
  <si>
    <t>BMW 5-Series Plug in</t>
  </si>
  <si>
    <t>MINI Countryman S E</t>
  </si>
  <si>
    <t>Porsche Panamera 4 E-H</t>
  </si>
  <si>
    <t>Volvo XC60 Plug In</t>
  </si>
  <si>
    <t>Volvo S90 Plug In</t>
  </si>
  <si>
    <t>Mitsubishi Outlander Plug In</t>
  </si>
  <si>
    <t>Hyundai Ioniq Plug-In</t>
  </si>
  <si>
    <t>Kia Niro Plug In</t>
  </si>
  <si>
    <t>Mercedes GLC 350e Hybrid</t>
  </si>
  <si>
    <t>Jaguar I-Pace</t>
  </si>
  <si>
    <t>Hyundai Kona Electric</t>
  </si>
  <si>
    <t>Subaru Crosstrek Hybrid</t>
  </si>
  <si>
    <t>Audi e-tron</t>
  </si>
  <si>
    <t>Kia Niro EV</t>
  </si>
  <si>
    <t>U.S. PEV Sales by Model (In Order of Market Introduction)</t>
  </si>
  <si>
    <t>Honda Insight</t>
  </si>
  <si>
    <t>Toyota Prius</t>
  </si>
  <si>
    <t>Honda Civic</t>
  </si>
  <si>
    <t>Ford Escape/Mercury Mariner</t>
  </si>
  <si>
    <t>Toyota Highlander</t>
  </si>
  <si>
    <t>Lexus RX 450h</t>
  </si>
  <si>
    <t>Toyota Camry</t>
  </si>
  <si>
    <t>Lexus GS 450h</t>
  </si>
  <si>
    <t>Nissan Altima</t>
  </si>
  <si>
    <t>Lexus LS 600hL</t>
  </si>
  <si>
    <t>Saturn Vue</t>
  </si>
  <si>
    <t>Tahoe, Yukon, Escalade</t>
  </si>
  <si>
    <t>Chevrolet Malibu</t>
  </si>
  <si>
    <t>Saturn Aura</t>
  </si>
  <si>
    <t>Aspen &amp; Durango</t>
  </si>
  <si>
    <t>Silverado &amp; Sierra</t>
  </si>
  <si>
    <t>Ford Fusion &amp; Milan</t>
  </si>
  <si>
    <t>Lexus HS 250h</t>
  </si>
  <si>
    <t>Mercedes S400</t>
  </si>
  <si>
    <t>Mercedes ML450</t>
  </si>
  <si>
    <t>Mercedes E320</t>
  </si>
  <si>
    <t>Mazda Tribute</t>
  </si>
  <si>
    <t>BMW X6 &amp; Activehybrid 3&amp;5&amp;7</t>
  </si>
  <si>
    <t>Honda CR-z</t>
  </si>
  <si>
    <t>Lincoln MKZ</t>
  </si>
  <si>
    <t>Porsche Cayenne</t>
  </si>
  <si>
    <t>Lexus CT 200h</t>
  </si>
  <si>
    <t>VW Touareg</t>
  </si>
  <si>
    <t>Infinity Q70 (formerly M Hybrid)</t>
  </si>
  <si>
    <t>Hyundai Sonata</t>
  </si>
  <si>
    <t>Buick LaCrosse</t>
  </si>
  <si>
    <t>Buick Regal</t>
  </si>
  <si>
    <t>Porsche Panamera S</t>
  </si>
  <si>
    <t>Kia Optima</t>
  </si>
  <si>
    <t>Acura ILX</t>
  </si>
  <si>
    <t>Ford C-Max Hybrid</t>
  </si>
  <si>
    <t>Lexus  ES Hybrid</t>
  </si>
  <si>
    <t>Audi Q5 Hybrid</t>
  </si>
  <si>
    <t>Toyota Avalon</t>
  </si>
  <si>
    <t>VW Jetta</t>
  </si>
  <si>
    <t>Mercedes E400h</t>
  </si>
  <si>
    <t>Infiniti Q50</t>
  </si>
  <si>
    <t>Chevrolet Impala Hybrid</t>
  </si>
  <si>
    <t>Infiniti QX60</t>
  </si>
  <si>
    <t>Nissan Pathfinder Hybrid</t>
  </si>
  <si>
    <t>Subaru XV</t>
  </si>
  <si>
    <t>Acura RLX</t>
  </si>
  <si>
    <t>Lexus NX Hybrid</t>
  </si>
  <si>
    <t>Toyota RAV4</t>
  </si>
  <si>
    <t>Acura NSX</t>
  </si>
  <si>
    <t>Kia Niro</t>
  </si>
  <si>
    <t>Hyundai Ioniq Hybrid</t>
  </si>
  <si>
    <t>Acura MDX Hybrid</t>
  </si>
  <si>
    <t>GMC Sierra Hybrid</t>
  </si>
  <si>
    <t>Lexus LC500h</t>
  </si>
  <si>
    <t>Nissan Rogue Hybrid</t>
  </si>
  <si>
    <t>Lexus LS 500h</t>
  </si>
  <si>
    <t>Lexus UX</t>
  </si>
  <si>
    <t>Toyota Corolla</t>
  </si>
  <si>
    <t>HEV</t>
  </si>
  <si>
    <t>U.S. All kinds of EV Sales by Model (In Order of Market Introduction)</t>
  </si>
  <si>
    <t># of public charging stations</t>
  </si>
  <si>
    <t>Consumption</t>
  </si>
  <si>
    <t>Production</t>
  </si>
  <si>
    <t>Net Imports</t>
  </si>
  <si>
    <t>Million Barrels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</si>
</sst>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0"/>
      <name val="Arial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6">
    <xf numFmtId="0" fontId="0" fillId="0" borderId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1" fillId="4" borderId="0" applyNumberFormat="0" applyBorder="0" applyAlignment="0" applyProtection="0"/>
    <xf numFmtId="0" fontId="12" fillId="9" borderId="1" applyNumberFormat="0" applyAlignment="0" applyProtection="0"/>
    <xf numFmtId="0" fontId="13" fillId="23" borderId="2" applyNumberFormat="0" applyAlignment="0" applyProtection="0"/>
    <xf numFmtId="0" fontId="1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1" applyNumberFormat="0" applyAlignment="0" applyProtection="0"/>
    <xf numFmtId="0" fontId="20" fillId="0" borderId="6" applyNumberFormat="0" applyFill="0" applyAlignment="0" applyProtection="0"/>
    <xf numFmtId="0" fontId="5" fillId="12" borderId="0" applyNumberFormat="0" applyBorder="0" applyAlignment="0" applyProtection="0"/>
    <xf numFmtId="0" fontId="9" fillId="0" borderId="0"/>
    <xf numFmtId="0" fontId="14" fillId="5" borderId="7" applyNumberFormat="0" applyFont="0" applyAlignment="0" applyProtection="0"/>
    <xf numFmtId="0" fontId="1" fillId="9" borderId="8" applyNumberFormat="0" applyAlignment="0" applyProtection="0"/>
    <xf numFmtId="0" fontId="8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9" fillId="5" borderId="7" applyNumberFormat="0" applyFont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2" fillId="0" borderId="0"/>
    <xf numFmtId="0" fontId="31" fillId="0" borderId="0"/>
  </cellStyleXfs>
  <cellXfs count="58">
    <xf numFmtId="0" fontId="0" fillId="0" borderId="0" xfId="0"/>
    <xf numFmtId="0" fontId="0" fillId="0" borderId="0" xfId="0"/>
    <xf numFmtId="164" fontId="0" fillId="0" borderId="10" xfId="163" applyNumberFormat="1" applyFont="1" applyBorder="1"/>
    <xf numFmtId="0" fontId="24" fillId="0" borderId="0" xfId="0" applyFont="1"/>
    <xf numFmtId="0" fontId="24" fillId="0" borderId="10" xfId="0" applyFont="1" applyFill="1" applyBorder="1"/>
    <xf numFmtId="0" fontId="24" fillId="0" borderId="10" xfId="0" applyFont="1" applyBorder="1"/>
    <xf numFmtId="0" fontId="28" fillId="0" borderId="12" xfId="0" applyFont="1" applyBorder="1" applyAlignment="1">
      <alignment horizontal="left" wrapText="1"/>
    </xf>
    <xf numFmtId="0" fontId="28" fillId="0" borderId="10" xfId="0" applyFont="1" applyBorder="1" applyAlignment="1">
      <alignment horizontal="center" wrapText="1"/>
    </xf>
    <xf numFmtId="0" fontId="28" fillId="0" borderId="13" xfId="0" applyFont="1" applyBorder="1" applyAlignment="1">
      <alignment horizontal="left" wrapText="1"/>
    </xf>
    <xf numFmtId="0" fontId="28" fillId="0" borderId="11" xfId="0" applyFont="1" applyBorder="1" applyAlignment="1">
      <alignment horizontal="center" wrapText="1"/>
    </xf>
    <xf numFmtId="0" fontId="24" fillId="0" borderId="14" xfId="0" applyFont="1" applyFill="1" applyBorder="1"/>
    <xf numFmtId="0" fontId="28" fillId="0" borderId="15" xfId="0" applyFont="1" applyBorder="1" applyAlignment="1">
      <alignment horizontal="left" wrapText="1"/>
    </xf>
    <xf numFmtId="0" fontId="24" fillId="0" borderId="12" xfId="0" applyFont="1" applyBorder="1"/>
    <xf numFmtId="0" fontId="28" fillId="0" borderId="16" xfId="0" applyFont="1" applyFill="1" applyBorder="1" applyAlignment="1">
      <alignment horizontal="center" wrapText="1"/>
    </xf>
    <xf numFmtId="164" fontId="24" fillId="0" borderId="10" xfId="163" applyNumberFormat="1" applyFont="1" applyBorder="1"/>
    <xf numFmtId="164" fontId="24" fillId="0" borderId="11" xfId="163" applyNumberFormat="1" applyFont="1" applyBorder="1"/>
    <xf numFmtId="164" fontId="24" fillId="0" borderId="10" xfId="163" applyNumberFormat="1" applyFont="1" applyFill="1" applyBorder="1"/>
    <xf numFmtId="164" fontId="24" fillId="0" borderId="10" xfId="0" applyNumberFormat="1" applyFont="1" applyBorder="1"/>
    <xf numFmtId="0" fontId="24" fillId="0" borderId="12" xfId="0" applyFont="1" applyBorder="1" applyAlignment="1">
      <alignment wrapText="1"/>
    </xf>
    <xf numFmtId="0" fontId="24" fillId="0" borderId="17" xfId="0" applyFont="1" applyFill="1" applyBorder="1"/>
    <xf numFmtId="0" fontId="4" fillId="0" borderId="10" xfId="0" applyFont="1" applyBorder="1" applyAlignment="1">
      <alignment horizontal="center"/>
    </xf>
    <xf numFmtId="2" fontId="22" fillId="0" borderId="10" xfId="165" applyNumberFormat="1" applyFont="1" applyBorder="1" applyAlignment="1">
      <alignment horizontal="center"/>
    </xf>
    <xf numFmtId="2" fontId="22" fillId="0" borderId="18" xfId="165" applyNumberFormat="1" applyFont="1" applyBorder="1" applyAlignment="1">
      <alignment horizontal="center"/>
    </xf>
    <xf numFmtId="2" fontId="22" fillId="0" borderId="14" xfId="165" applyNumberFormat="1" applyFont="1" applyBorder="1" applyAlignment="1">
      <alignment horizontal="center"/>
    </xf>
    <xf numFmtId="2" fontId="22" fillId="0" borderId="24" xfId="165" applyNumberFormat="1" applyFont="1" applyBorder="1" applyAlignment="1">
      <alignment horizontal="center"/>
    </xf>
    <xf numFmtId="2" fontId="22" fillId="0" borderId="0" xfId="165" applyNumberFormat="1" applyFont="1" applyBorder="1" applyAlignment="1">
      <alignment horizontal="center"/>
    </xf>
    <xf numFmtId="2" fontId="22" fillId="0" borderId="10" xfId="165" applyNumberFormat="1" applyFont="1" applyBorder="1" applyAlignment="1">
      <alignment horizontal="center"/>
    </xf>
    <xf numFmtId="0" fontId="24" fillId="24" borderId="0" xfId="0" applyFont="1" applyFill="1"/>
    <xf numFmtId="0" fontId="24" fillId="0" borderId="0" xfId="0" applyFont="1" applyBorder="1"/>
    <xf numFmtId="0" fontId="32" fillId="0" borderId="0" xfId="165" applyFont="1" applyBorder="1" applyAlignment="1">
      <alignment horizontal="center" vertical="center"/>
    </xf>
    <xf numFmtId="0" fontId="32" fillId="0" borderId="25" xfId="165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164" fontId="24" fillId="0" borderId="26" xfId="163" applyNumberFormat="1" applyFont="1" applyBorder="1"/>
    <xf numFmtId="164" fontId="24" fillId="0" borderId="27" xfId="163" applyNumberFormat="1" applyFont="1" applyBorder="1"/>
    <xf numFmtId="164" fontId="24" fillId="0" borderId="26" xfId="163" applyNumberFormat="1" applyFont="1" applyFill="1" applyBorder="1"/>
    <xf numFmtId="164" fontId="24" fillId="0" borderId="26" xfId="0" applyNumberFormat="1" applyFont="1" applyBorder="1"/>
    <xf numFmtId="164" fontId="24" fillId="24" borderId="10" xfId="0" applyNumberFormat="1" applyFont="1" applyFill="1" applyBorder="1"/>
    <xf numFmtId="0" fontId="29" fillId="0" borderId="28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0" borderId="19" xfId="0" applyFont="1" applyBorder="1" applyAlignment="1">
      <alignment horizontal="left" wrapText="1"/>
    </xf>
    <xf numFmtId="0" fontId="28" fillId="0" borderId="20" xfId="0" applyFont="1" applyBorder="1" applyAlignment="1">
      <alignment horizontal="center" wrapText="1"/>
    </xf>
    <xf numFmtId="164" fontId="24" fillId="0" borderId="20" xfId="163" applyNumberFormat="1" applyFont="1" applyBorder="1"/>
    <xf numFmtId="164" fontId="24" fillId="0" borderId="25" xfId="163" applyNumberFormat="1" applyFont="1" applyBorder="1"/>
    <xf numFmtId="164" fontId="24" fillId="0" borderId="20" xfId="0" applyNumberFormat="1" applyFont="1" applyBorder="1"/>
    <xf numFmtId="0" fontId="30" fillId="0" borderId="21" xfId="0" applyFont="1" applyBorder="1"/>
    <xf numFmtId="0" fontId="30" fillId="0" borderId="22" xfId="0" applyFont="1" applyBorder="1"/>
    <xf numFmtId="0" fontId="30" fillId="0" borderId="29" xfId="0" applyFont="1" applyBorder="1"/>
    <xf numFmtId="0" fontId="2" fillId="0" borderId="23" xfId="0" applyFont="1" applyBorder="1" applyAlignment="1">
      <alignment horizontal="center"/>
    </xf>
    <xf numFmtId="0" fontId="24" fillId="0" borderId="15" xfId="0" applyFont="1" applyBorder="1"/>
    <xf numFmtId="164" fontId="24" fillId="0" borderId="14" xfId="163" applyNumberFormat="1" applyFont="1" applyFill="1" applyBorder="1"/>
    <xf numFmtId="164" fontId="24" fillId="0" borderId="30" xfId="0" applyNumberFormat="1" applyFont="1" applyBorder="1"/>
    <xf numFmtId="164" fontId="24" fillId="0" borderId="14" xfId="0" applyNumberFormat="1" applyFont="1" applyBorder="1"/>
    <xf numFmtId="164" fontId="24" fillId="0" borderId="20" xfId="163" applyNumberFormat="1" applyFont="1" applyFill="1" applyBorder="1"/>
    <xf numFmtId="0" fontId="24" fillId="24" borderId="21" xfId="0" applyFont="1" applyFill="1" applyBorder="1"/>
    <xf numFmtId="164" fontId="24" fillId="0" borderId="25" xfId="163" applyNumberFormat="1" applyFont="1" applyFill="1" applyBorder="1"/>
    <xf numFmtId="2" fontId="22" fillId="0" borderId="30" xfId="165" applyNumberFormat="1" applyFont="1" applyBorder="1" applyAlignment="1">
      <alignment horizontal="center"/>
    </xf>
    <xf numFmtId="0" fontId="24" fillId="0" borderId="20" xfId="0" applyFont="1" applyBorder="1"/>
    <xf numFmtId="0" fontId="24" fillId="24" borderId="10" xfId="0" applyFont="1" applyFill="1" applyBorder="1"/>
  </cellXfs>
  <cellStyles count="166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rmal 4" xfId="164" xr:uid="{00000000-0005-0000-0000-00009E000000}"/>
    <cellStyle name="Normal 5" xfId="165" xr:uid="{4E0120CE-3CBD-4E6A-84F8-F616984681BB}"/>
    <cellStyle name="Note 2" xfId="38" xr:uid="{00000000-0005-0000-0000-00009F000000}"/>
    <cellStyle name="Note 2 2" xfId="104" xr:uid="{00000000-0005-0000-0000-0000A0000000}"/>
    <cellStyle name="Output 2" xfId="39" xr:uid="{00000000-0005-0000-0000-0000A1000000}"/>
    <cellStyle name="Title 2" xfId="40" xr:uid="{00000000-0005-0000-0000-0000A2000000}"/>
    <cellStyle name="Total 2" xfId="41" xr:uid="{00000000-0005-0000-0000-0000A3000000}"/>
    <cellStyle name="Warning Text 2" xfId="42" xr:uid="{00000000-0005-0000-0000-0000A4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U.S. PEV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85072216065141E-2"/>
          <c:y val="5.1024270170403341E-2"/>
          <c:w val="0.69832876702085001"/>
          <c:h val="0.8978025170541991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'PEV Sales Final 2019'!$A$3</c:f>
              <c:strCache>
                <c:ptCount val="1"/>
                <c:pt idx="0">
                  <c:v>Chevy Volt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2019'!$O$3:$W$3</c:f>
              <c:numCache>
                <c:formatCode>_(* #,##0_);_(* \(#,##0\);_(* "-"??_);_(@_)</c:formatCode>
                <c:ptCount val="9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  <c:pt idx="7">
                  <c:v>18306</c:v>
                </c:pt>
                <c:pt idx="8">
                  <c:v>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9-45B7-B600-E2B1407DB7D3}"/>
            </c:ext>
          </c:extLst>
        </c:ser>
        <c:ser>
          <c:idx val="2"/>
          <c:order val="2"/>
          <c:tx>
            <c:strRef>
              <c:f>'PEV Sales Final 2019'!$A$4</c:f>
              <c:strCache>
                <c:ptCount val="1"/>
                <c:pt idx="0">
                  <c:v>Nissan Leaf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2019'!$O$4:$W$4</c:f>
              <c:numCache>
                <c:formatCode>_(* #,##0_);_(* \(#,##0\);_(* "-"??_);_(@_)</c:formatCode>
                <c:ptCount val="9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  <c:pt idx="7">
                  <c:v>14715</c:v>
                </c:pt>
                <c:pt idx="8">
                  <c:v>12365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9-45B7-B600-E2B1407DB7D3}"/>
            </c:ext>
          </c:extLst>
        </c:ser>
        <c:ser>
          <c:idx val="3"/>
          <c:order val="3"/>
          <c:tx>
            <c:strRef>
              <c:f>'PEV Sales Final 2019'!$A$5</c:f>
              <c:strCache>
                <c:ptCount val="1"/>
                <c:pt idx="0">
                  <c:v>Smart 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2019'!$O$5:$W$5</c:f>
              <c:numCache>
                <c:formatCode>_(* #,##0_);_(* \(#,##0\);_(* "-"??_);_(@_)</c:formatCode>
                <c:ptCount val="9"/>
                <c:pt idx="0">
                  <c:v>342</c:v>
                </c:pt>
                <c:pt idx="1">
                  <c:v>139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544</c:v>
                </c:pt>
                <c:pt idx="7">
                  <c:v>1219</c:v>
                </c:pt>
                <c:pt idx="8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9-45B7-B600-E2B1407DB7D3}"/>
            </c:ext>
          </c:extLst>
        </c:ser>
        <c:ser>
          <c:idx val="4"/>
          <c:order val="4"/>
          <c:tx>
            <c:strRef>
              <c:f>'PEV Sales Final 2019'!$A$6</c:f>
              <c:strCache>
                <c:ptCount val="1"/>
                <c:pt idx="0">
                  <c:v>Mitsubishi I 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2019'!$O$6:$W$6</c:f>
              <c:numCache>
                <c:formatCode>_(* #,##0_);_(* \(#,##0\);_(* "-"??_);_(@_)</c:formatCode>
                <c:ptCount val="9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9-45B7-B600-E2B1407DB7D3}"/>
            </c:ext>
          </c:extLst>
        </c:ser>
        <c:ser>
          <c:idx val="5"/>
          <c:order val="5"/>
          <c:tx>
            <c:strRef>
              <c:f>'PEV Sales Final 2019'!$A$7</c:f>
              <c:strCache>
                <c:ptCount val="1"/>
                <c:pt idx="0">
                  <c:v>BMW Active 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2019'!$O$7:$W$7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99-45B7-B600-E2B1407DB7D3}"/>
            </c:ext>
          </c:extLst>
        </c:ser>
        <c:ser>
          <c:idx val="6"/>
          <c:order val="6"/>
          <c:tx>
            <c:strRef>
              <c:f>'PEV Sales Final 2019'!$A$8</c:f>
              <c:strCache>
                <c:ptCount val="1"/>
                <c:pt idx="0">
                  <c:v>Prius PHEV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2019'!$O$8:$W$8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  <c:pt idx="7">
                  <c:v>27595</c:v>
                </c:pt>
                <c:pt idx="8">
                  <c:v>23630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99-45B7-B600-E2B1407DB7D3}"/>
            </c:ext>
          </c:extLst>
        </c:ser>
        <c:ser>
          <c:idx val="7"/>
          <c:order val="7"/>
          <c:tx>
            <c:strRef>
              <c:f>'PEV Sales Final 2019'!$A$9</c:f>
              <c:strCache>
                <c:ptCount val="1"/>
                <c:pt idx="0">
                  <c:v>Ford Focus 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2019'!$O$9:$W$9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  <c:pt idx="7">
                  <c:v>560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99-45B7-B600-E2B1407DB7D3}"/>
            </c:ext>
          </c:extLst>
        </c:ser>
        <c:ser>
          <c:idx val="8"/>
          <c:order val="8"/>
          <c:tx>
            <c:strRef>
              <c:f>'PEV Sales Final 2019'!$A$10</c:f>
              <c:strCache>
                <c:ptCount val="1"/>
                <c:pt idx="0">
                  <c:v>Honda Fit EV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2019'!$O$10:$W$10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99-45B7-B600-E2B1407DB7D3}"/>
            </c:ext>
          </c:extLst>
        </c:ser>
        <c:ser>
          <c:idx val="9"/>
          <c:order val="9"/>
          <c:tx>
            <c:strRef>
              <c:f>'PEV Sales Final 2019'!$A$11</c:f>
              <c:strCache>
                <c:ptCount val="1"/>
                <c:pt idx="0">
                  <c:v>Tesla Model 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2019'!$O$11:$W$11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2400</c:v>
                </c:pt>
                <c:pt idx="2">
                  <c:v>19400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  <c:pt idx="7">
                  <c:v>25745</c:v>
                </c:pt>
                <c:pt idx="8">
                  <c:v>15090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99-45B7-B600-E2B1407DB7D3}"/>
            </c:ext>
          </c:extLst>
        </c:ser>
        <c:ser>
          <c:idx val="10"/>
          <c:order val="10"/>
          <c:tx>
            <c:strRef>
              <c:f>'PEV Sales Final 2019'!$A$12</c:f>
              <c:strCache>
                <c:ptCount val="1"/>
                <c:pt idx="0">
                  <c:v>Toyota RAV4 EV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2019'!$O$12:$W$12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99-45B7-B600-E2B1407DB7D3}"/>
            </c:ext>
          </c:extLst>
        </c:ser>
        <c:ser>
          <c:idx val="11"/>
          <c:order val="11"/>
          <c:tx>
            <c:strRef>
              <c:f>'PEV Sales Final 2019'!$A$13</c:f>
              <c:strCache>
                <c:ptCount val="1"/>
                <c:pt idx="0">
                  <c:v>Ford C-Max Energi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2019'!$O$13:$W$13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  <c:pt idx="7">
                  <c:v>582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99-45B7-B600-E2B1407DB7D3}"/>
            </c:ext>
          </c:extLst>
        </c:ser>
        <c:ser>
          <c:idx val="12"/>
          <c:order val="12"/>
          <c:tx>
            <c:strRef>
              <c:f>'PEV Sales Final 2019'!$A$14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2019'!$O$14:$W$14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449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99-45B7-B600-E2B1407DB7D3}"/>
            </c:ext>
          </c:extLst>
        </c:ser>
        <c:ser>
          <c:idx val="13"/>
          <c:order val="13"/>
          <c:tx>
            <c:strRef>
              <c:f>'PEV Sales Final 2019'!$A$15</c:f>
              <c:strCache>
                <c:ptCount val="1"/>
                <c:pt idx="0">
                  <c:v>Ford Fusion Energi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2019'!$O$15:$W$15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  <c:pt idx="7">
                  <c:v>8074</c:v>
                </c:pt>
                <c:pt idx="8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99-45B7-B600-E2B1407DB7D3}"/>
            </c:ext>
          </c:extLst>
        </c:ser>
        <c:ser>
          <c:idx val="14"/>
          <c:order val="14"/>
          <c:tx>
            <c:strRef>
              <c:f>'PEV Sales Final 2019'!$A$16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2019'!$O$16:$W$16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99-45B7-B600-E2B1407DB7D3}"/>
            </c:ext>
          </c:extLst>
        </c:ser>
        <c:ser>
          <c:idx val="15"/>
          <c:order val="15"/>
          <c:tx>
            <c:strRef>
              <c:f>'PEV Sales Final 2019'!$A$17</c:f>
              <c:strCache>
                <c:ptCount val="1"/>
                <c:pt idx="0">
                  <c:v>Fiat 500E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2019'!$O$17:$W$17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  <c:pt idx="7">
                  <c:v>2250</c:v>
                </c:pt>
                <c:pt idx="8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99-45B7-B600-E2B1407DB7D3}"/>
            </c:ext>
          </c:extLst>
        </c:ser>
        <c:ser>
          <c:idx val="16"/>
          <c:order val="16"/>
          <c:tx>
            <c:strRef>
              <c:f>'PEV Sales Final 2019'!$A$18</c:f>
              <c:strCache>
                <c:ptCount val="1"/>
                <c:pt idx="0">
                  <c:v>Porsche Panamera S E-Hybrid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2019'!$O$18:$W$18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  <c:pt idx="7">
                  <c:v>2036</c:v>
                </c:pt>
                <c:pt idx="8">
                  <c:v>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99-45B7-B600-E2B1407DB7D3}"/>
            </c:ext>
          </c:extLst>
        </c:ser>
        <c:ser>
          <c:idx val="17"/>
          <c:order val="17"/>
          <c:tx>
            <c:strRef>
              <c:f>'PEV Sales Final 2019'!$A$19</c:f>
              <c:strCache>
                <c:ptCount val="1"/>
                <c:pt idx="0">
                  <c:v>Cadillac ELR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2019'!$O$19:$W$19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99-45B7-B600-E2B1407DB7D3}"/>
            </c:ext>
          </c:extLst>
        </c:ser>
        <c:ser>
          <c:idx val="18"/>
          <c:order val="18"/>
          <c:tx>
            <c:strRef>
              <c:f>'PEV Sales Final 2019'!$A$20</c:f>
              <c:strCache>
                <c:ptCount val="1"/>
                <c:pt idx="0">
                  <c:v>BMW i3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2019'!$O$20:$W$20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6092</c:v>
                </c:pt>
                <c:pt idx="4">
                  <c:v>11024</c:v>
                </c:pt>
                <c:pt idx="5">
                  <c:v>7625</c:v>
                </c:pt>
                <c:pt idx="6">
                  <c:v>6276</c:v>
                </c:pt>
                <c:pt idx="7">
                  <c:v>6117</c:v>
                </c:pt>
                <c:pt idx="8">
                  <c:v>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99-45B7-B600-E2B1407DB7D3}"/>
            </c:ext>
          </c:extLst>
        </c:ser>
        <c:ser>
          <c:idx val="19"/>
          <c:order val="19"/>
          <c:tx>
            <c:strRef>
              <c:f>'PEV Sales Final 2019'!$A$21</c:f>
              <c:strCache>
                <c:ptCount val="1"/>
                <c:pt idx="0">
                  <c:v>Mercedes B-Class (B250e)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2019'!$O$21:$W$21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  <c:pt idx="7">
                  <c:v>135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99-45B7-B600-E2B1407DB7D3}"/>
            </c:ext>
          </c:extLst>
        </c:ser>
        <c:ser>
          <c:idx val="20"/>
          <c:order val="20"/>
          <c:tx>
            <c:strRef>
              <c:f>'PEV Sales Final 2019'!$A$22</c:f>
              <c:strCache>
                <c:ptCount val="1"/>
                <c:pt idx="0">
                  <c:v>BMW i8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2019'!$O$22:$W$22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  <c:pt idx="7">
                  <c:v>772</c:v>
                </c:pt>
                <c:pt idx="8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99-45B7-B600-E2B1407DB7D3}"/>
            </c:ext>
          </c:extLst>
        </c:ser>
        <c:ser>
          <c:idx val="21"/>
          <c:order val="21"/>
          <c:tx>
            <c:strRef>
              <c:f>'PEV Sales Final 2019'!$A$23</c:f>
              <c:strCache>
                <c:ptCount val="1"/>
                <c:pt idx="0">
                  <c:v>VW e-Golf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2019'!$O$23:$W$23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  <c:pt idx="7">
                  <c:v>1354</c:v>
                </c:pt>
                <c:pt idx="8">
                  <c:v>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99-45B7-B600-E2B1407DB7D3}"/>
            </c:ext>
          </c:extLst>
        </c:ser>
        <c:ser>
          <c:idx val="22"/>
          <c:order val="22"/>
          <c:tx>
            <c:strRef>
              <c:f>'PEV Sales Final 2019'!$A$24</c:f>
              <c:strCache>
                <c:ptCount val="1"/>
                <c:pt idx="0">
                  <c:v>Kia Soul EV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2019'!$O$24:$W$24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  <c:pt idx="7">
                  <c:v>1134</c:v>
                </c:pt>
                <c:pt idx="8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99-45B7-B600-E2B1407DB7D3}"/>
            </c:ext>
          </c:extLst>
        </c:ser>
        <c:ser>
          <c:idx val="23"/>
          <c:order val="23"/>
          <c:tx>
            <c:strRef>
              <c:f>'PEV Sales Final 2019'!$A$25</c:f>
              <c:strCache>
                <c:ptCount val="1"/>
                <c:pt idx="0">
                  <c:v>Porsche Cayenne S E-Hybrid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2019'!$O$25:$W$25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  <c:pt idx="7">
                  <c:v>1022</c:v>
                </c:pt>
                <c:pt idx="8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99-45B7-B600-E2B1407DB7D3}"/>
            </c:ext>
          </c:extLst>
        </c:ser>
        <c:ser>
          <c:idx val="24"/>
          <c:order val="24"/>
          <c:tx>
            <c:strRef>
              <c:f>'PEV Sales Final 2019'!$A$26</c:f>
              <c:strCache>
                <c:ptCount val="1"/>
                <c:pt idx="0">
                  <c:v>Mercedes S550 Plug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2019'!$O$26:$W$26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</c:v>
                </c:pt>
                <c:pt idx="5">
                  <c:v>550</c:v>
                </c:pt>
                <c:pt idx="6">
                  <c:v>666</c:v>
                </c:pt>
                <c:pt idx="7">
                  <c:v>96</c:v>
                </c:pt>
                <c:pt idx="8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99-45B7-B600-E2B1407DB7D3}"/>
            </c:ext>
          </c:extLst>
        </c:ser>
        <c:ser>
          <c:idx val="25"/>
          <c:order val="25"/>
          <c:tx>
            <c:strRef>
              <c:f>'PEV Sales Final 2019'!$A$27</c:f>
              <c:strCache>
                <c:ptCount val="1"/>
                <c:pt idx="0">
                  <c:v>Volvo-XC90 Plug 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2019'!$O$27:$W$27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2015</c:v>
                </c:pt>
                <c:pt idx="6">
                  <c:v>2358</c:v>
                </c:pt>
                <c:pt idx="7">
                  <c:v>1387</c:v>
                </c:pt>
                <c:pt idx="8">
                  <c:v>1710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99-45B7-B600-E2B1407DB7D3}"/>
            </c:ext>
          </c:extLst>
        </c:ser>
        <c:ser>
          <c:idx val="26"/>
          <c:order val="26"/>
          <c:tx>
            <c:strRef>
              <c:f>'PEV Sales Final 2019'!$A$28</c:f>
              <c:strCache>
                <c:ptCount val="1"/>
                <c:pt idx="0">
                  <c:v>Tesla Model X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2019'!$O$28:$W$28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  <c:pt idx="7">
                  <c:v>26100</c:v>
                </c:pt>
                <c:pt idx="8">
                  <c:v>19425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99-45B7-B600-E2B1407DB7D3}"/>
            </c:ext>
          </c:extLst>
        </c:ser>
        <c:ser>
          <c:idx val="27"/>
          <c:order val="27"/>
          <c:tx>
            <c:strRef>
              <c:f>'PEV Sales Final 2019'!$A$29</c:f>
              <c:strCache>
                <c:ptCount val="1"/>
                <c:pt idx="0">
                  <c:v>BMW X5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2019'!$O$29:$W$29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892</c:v>
                </c:pt>
                <c:pt idx="5">
                  <c:v>5995</c:v>
                </c:pt>
                <c:pt idx="6">
                  <c:v>5349</c:v>
                </c:pt>
                <c:pt idx="7">
                  <c:v>4434</c:v>
                </c:pt>
                <c:pt idx="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99-45B7-B600-E2B1407DB7D3}"/>
            </c:ext>
          </c:extLst>
        </c:ser>
        <c:ser>
          <c:idx val="28"/>
          <c:order val="28"/>
          <c:tx>
            <c:strRef>
              <c:f>'PEV Sales Final 2019'!$A$30</c:f>
              <c:strCache>
                <c:ptCount val="1"/>
                <c:pt idx="0">
                  <c:v>Hyundai Sonata Plug 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2019'!$O$30:$W$30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3000</c:v>
                </c:pt>
                <c:pt idx="6">
                  <c:v>2254</c:v>
                </c:pt>
                <c:pt idx="7">
                  <c:v>460</c:v>
                </c:pt>
                <c:pt idx="8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99-45B7-B600-E2B1407DB7D3}"/>
            </c:ext>
          </c:extLst>
        </c:ser>
        <c:ser>
          <c:idx val="29"/>
          <c:order val="29"/>
          <c:tx>
            <c:strRef>
              <c:f>'PEV Sales Final 2019'!$A$31</c:f>
              <c:strCache>
                <c:ptCount val="1"/>
                <c:pt idx="0">
                  <c:v>Audi A3 Plug 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2019'!$O$31:$W$31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4280</c:v>
                </c:pt>
                <c:pt idx="6">
                  <c:v>2877</c:v>
                </c:pt>
                <c:pt idx="7">
                  <c:v>2597</c:v>
                </c:pt>
                <c:pt idx="8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99-45B7-B600-E2B1407DB7D3}"/>
            </c:ext>
          </c:extLst>
        </c:ser>
        <c:ser>
          <c:idx val="30"/>
          <c:order val="30"/>
          <c:tx>
            <c:strRef>
              <c:f>'PEV Sales Final 2019'!$A$32</c:f>
              <c:strCache>
                <c:ptCount val="1"/>
                <c:pt idx="0">
                  <c:v>BMW 3-series Plug-In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2019'!$O$32:$W$32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880</c:v>
                </c:pt>
                <c:pt idx="6">
                  <c:v>4141</c:v>
                </c:pt>
                <c:pt idx="7">
                  <c:v>2600</c:v>
                </c:pt>
                <c:pt idx="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99-45B7-B600-E2B1407DB7D3}"/>
            </c:ext>
          </c:extLst>
        </c:ser>
        <c:ser>
          <c:idx val="31"/>
          <c:order val="31"/>
          <c:tx>
            <c:strRef>
              <c:f>'PEV Sales Final 2019'!$A$33</c:f>
              <c:strCache>
                <c:ptCount val="1"/>
                <c:pt idx="0">
                  <c:v>Mercedes GLE 550e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2019'!$O$33:$W$33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</c:v>
                </c:pt>
                <c:pt idx="6">
                  <c:v>463</c:v>
                </c:pt>
                <c:pt idx="7">
                  <c:v>966</c:v>
                </c:pt>
                <c:pt idx="8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99-45B7-B600-E2B1407DB7D3}"/>
            </c:ext>
          </c:extLst>
        </c:ser>
        <c:ser>
          <c:idx val="32"/>
          <c:order val="32"/>
          <c:tx>
            <c:strRef>
              <c:f>'PEV Sales Final 2019'!$A$34</c:f>
              <c:strCache>
                <c:ptCount val="1"/>
                <c:pt idx="0">
                  <c:v>BMW 7-series Plug-in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2019'!$O$34:$W$34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707</c:v>
                </c:pt>
                <c:pt idx="7">
                  <c:v>339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99-45B7-B600-E2B1407DB7D3}"/>
            </c:ext>
          </c:extLst>
        </c:ser>
        <c:ser>
          <c:idx val="33"/>
          <c:order val="33"/>
          <c:tx>
            <c:strRef>
              <c:f>'PEV Sales Final 2019'!$A$35</c:f>
              <c:strCache>
                <c:ptCount val="1"/>
                <c:pt idx="0">
                  <c:v>Mercedes C350We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2019'!$O$35:$W$35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</c:v>
                </c:pt>
                <c:pt idx="6">
                  <c:v>817</c:v>
                </c:pt>
                <c:pt idx="7">
                  <c:v>1721</c:v>
                </c:pt>
                <c:pt idx="8">
                  <c:v>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99-45B7-B600-E2B1407DB7D3}"/>
            </c:ext>
          </c:extLst>
        </c:ser>
        <c:ser>
          <c:idx val="34"/>
          <c:order val="34"/>
          <c:tx>
            <c:strRef>
              <c:f>'PEV Sales Final 2019'!$A$36</c:f>
              <c:strCache>
                <c:ptCount val="1"/>
                <c:pt idx="0">
                  <c:v>Chevy Bolt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2019'!$O$36:$W$36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579</c:v>
                </c:pt>
                <c:pt idx="6">
                  <c:v>23297</c:v>
                </c:pt>
                <c:pt idx="7">
                  <c:v>18019</c:v>
                </c:pt>
                <c:pt idx="8">
                  <c:v>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99-45B7-B600-E2B1407DB7D3}"/>
            </c:ext>
          </c:extLst>
        </c:ser>
        <c:ser>
          <c:idx val="35"/>
          <c:order val="35"/>
          <c:tx>
            <c:strRef>
              <c:f>'PEV Sales Final 2019'!$A$37</c:f>
              <c:strCache>
                <c:ptCount val="1"/>
                <c:pt idx="0">
                  <c:v>Kia Optima Plug-in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2019'!$O$37:$W$37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1512</c:v>
                </c:pt>
                <c:pt idx="7">
                  <c:v>965</c:v>
                </c:pt>
                <c:pt idx="8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99-45B7-B600-E2B1407DB7D3}"/>
            </c:ext>
          </c:extLst>
        </c:ser>
        <c:ser>
          <c:idx val="36"/>
          <c:order val="36"/>
          <c:tx>
            <c:strRef>
              <c:f>'PEV Sales Final 2019'!$A$38</c:f>
              <c:strCache>
                <c:ptCount val="1"/>
                <c:pt idx="0">
                  <c:v>Hyundai Ioniq EV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2019'!$O$38:$W$38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</c:v>
                </c:pt>
                <c:pt idx="7">
                  <c:v>345</c:v>
                </c:pt>
                <c:pt idx="8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99-45B7-B600-E2B1407DB7D3}"/>
            </c:ext>
          </c:extLst>
        </c:ser>
        <c:ser>
          <c:idx val="37"/>
          <c:order val="37"/>
          <c:tx>
            <c:strRef>
              <c:f>'PEV Sales Final 2019'!$A$39</c:f>
              <c:strCache>
                <c:ptCount val="1"/>
                <c:pt idx="0">
                  <c:v>Chrysler Pacifica Plug-in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2019'!$O$39:$W$39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2981</c:v>
                </c:pt>
                <c:pt idx="7">
                  <c:v>7062</c:v>
                </c:pt>
                <c:pt idx="8">
                  <c:v>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99-45B7-B600-E2B1407DB7D3}"/>
            </c:ext>
          </c:extLst>
        </c:ser>
        <c:ser>
          <c:idx val="38"/>
          <c:order val="38"/>
          <c:tx>
            <c:strRef>
              <c:f>'PEV Sales Final 2019'!$A$40</c:f>
              <c:strCache>
                <c:ptCount val="1"/>
                <c:pt idx="0">
                  <c:v>Cadillac CT6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2019'!$O$40:$W$40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</c:v>
                </c:pt>
                <c:pt idx="7">
                  <c:v>231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599-45B7-B600-E2B1407DB7D3}"/>
            </c:ext>
          </c:extLst>
        </c:ser>
        <c:ser>
          <c:idx val="39"/>
          <c:order val="39"/>
          <c:tx>
            <c:strRef>
              <c:f>'PEV Sales Final 2019'!$A$41</c:f>
              <c:strCache>
                <c:ptCount val="1"/>
                <c:pt idx="0">
                  <c:v>BMW 5-Series Plug in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2019'!$O$41:$W$41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3759</c:v>
                </c:pt>
                <c:pt idx="7">
                  <c:v>8664</c:v>
                </c:pt>
                <c:pt idx="8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599-45B7-B600-E2B1407DB7D3}"/>
            </c:ext>
          </c:extLst>
        </c:ser>
        <c:ser>
          <c:idx val="40"/>
          <c:order val="40"/>
          <c:tx>
            <c:strRef>
              <c:f>'PEV Sales Final 2019'!$A$42</c:f>
              <c:strCache>
                <c:ptCount val="1"/>
                <c:pt idx="0">
                  <c:v>MINI Countryman S 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2019'!$O$42:$W$42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475</c:v>
                </c:pt>
                <c:pt idx="7">
                  <c:v>1564</c:v>
                </c:pt>
                <c:pt idx="8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599-45B7-B600-E2B1407DB7D3}"/>
            </c:ext>
          </c:extLst>
        </c:ser>
        <c:ser>
          <c:idx val="41"/>
          <c:order val="41"/>
          <c:tx>
            <c:strRef>
              <c:f>'PEV Sales Final 2019'!$A$43</c:f>
              <c:strCache>
                <c:ptCount val="1"/>
                <c:pt idx="0">
                  <c:v>Porsche Panamera 4 E-H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2019'!$O$43:$W$43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599-45B7-B600-E2B1407DB7D3}"/>
            </c:ext>
          </c:extLst>
        </c:ser>
        <c:ser>
          <c:idx val="42"/>
          <c:order val="42"/>
          <c:tx>
            <c:strRef>
              <c:f>'PEV Sales Final 2019'!$A$44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2019'!$O$44:$W$44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1770</c:v>
                </c:pt>
                <c:pt idx="7">
                  <c:v>139782</c:v>
                </c:pt>
                <c:pt idx="8">
                  <c:v>154840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599-45B7-B600-E2B1407DB7D3}"/>
            </c:ext>
          </c:extLst>
        </c:ser>
        <c:ser>
          <c:idx val="43"/>
          <c:order val="43"/>
          <c:tx>
            <c:strRef>
              <c:f>'PEV Sales Final 2019'!$A$45</c:f>
              <c:strCache>
                <c:ptCount val="1"/>
                <c:pt idx="0">
                  <c:v>Honda Clarity BEV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2019'!$O$45:$W$45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1126</c:v>
                </c:pt>
                <c:pt idx="7">
                  <c:v>948</c:v>
                </c:pt>
                <c:pt idx="8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599-45B7-B600-E2B1407DB7D3}"/>
            </c:ext>
          </c:extLst>
        </c:ser>
        <c:ser>
          <c:idx val="44"/>
          <c:order val="44"/>
          <c:tx>
            <c:strRef>
              <c:f>'PEV Sales Final 2019'!$A$46</c:f>
              <c:strCache>
                <c:ptCount val="1"/>
                <c:pt idx="0">
                  <c:v>Volvo XC60 Plug In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2019'!$O$46:$W$46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356</c:v>
                </c:pt>
                <c:pt idx="7">
                  <c:v>2267</c:v>
                </c:pt>
                <c:pt idx="8">
                  <c:v>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599-45B7-B600-E2B1407DB7D3}"/>
            </c:ext>
          </c:extLst>
        </c:ser>
        <c:ser>
          <c:idx val="45"/>
          <c:order val="45"/>
          <c:tx>
            <c:strRef>
              <c:f>'PEV Sales Final 2019'!$A$47</c:f>
              <c:strCache>
                <c:ptCount val="1"/>
                <c:pt idx="0">
                  <c:v>Volvo S90 Plug In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2019'!$O$47:$W$47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</c:v>
                </c:pt>
                <c:pt idx="7">
                  <c:v>437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599-45B7-B600-E2B1407DB7D3}"/>
            </c:ext>
          </c:extLst>
        </c:ser>
        <c:ser>
          <c:idx val="46"/>
          <c:order val="46"/>
          <c:tx>
            <c:strRef>
              <c:f>'PEV Sales Final 2019'!$A$48</c:f>
              <c:strCache>
                <c:ptCount val="1"/>
                <c:pt idx="0">
                  <c:v>Honda Clarity Plug-in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2019'!$O$48:$W$48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903</c:v>
                </c:pt>
                <c:pt idx="7">
                  <c:v>18602</c:v>
                </c:pt>
                <c:pt idx="8">
                  <c:v>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599-45B7-B600-E2B1407DB7D3}"/>
            </c:ext>
          </c:extLst>
        </c:ser>
        <c:ser>
          <c:idx val="47"/>
          <c:order val="47"/>
          <c:tx>
            <c:strRef>
              <c:f>'PEV Sales Final 2019'!$A$49</c:f>
              <c:strCache>
                <c:ptCount val="1"/>
                <c:pt idx="0">
                  <c:v>Mitsubishi Outlander Plug In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2019'!$O$49:$W$49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4166</c:v>
                </c:pt>
                <c:pt idx="8">
                  <c:v>2810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599-45B7-B600-E2B1407DB7D3}"/>
            </c:ext>
          </c:extLst>
        </c:ser>
        <c:ser>
          <c:idx val="48"/>
          <c:order val="48"/>
          <c:tx>
            <c:strRef>
              <c:f>'PEV Sales Final 2019'!$A$50</c:f>
              <c:strCache>
                <c:ptCount val="1"/>
                <c:pt idx="0">
                  <c:v>Hyundai Ioniq Plug-In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2019'!$O$50:$W$50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1590</c:v>
                </c:pt>
                <c:pt idx="8">
                  <c:v>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599-45B7-B600-E2B1407DB7D3}"/>
            </c:ext>
          </c:extLst>
        </c:ser>
        <c:ser>
          <c:idx val="49"/>
          <c:order val="49"/>
          <c:tx>
            <c:strRef>
              <c:f>'PEV Sales Final 2019'!$A$51</c:f>
              <c:strCache>
                <c:ptCount val="1"/>
                <c:pt idx="0">
                  <c:v>Kia Niro Plug In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2019'!$O$51:$W$51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3389</c:v>
                </c:pt>
                <c:pt idx="8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599-45B7-B600-E2B1407DB7D3}"/>
            </c:ext>
          </c:extLst>
        </c:ser>
        <c:ser>
          <c:idx val="50"/>
          <c:order val="50"/>
          <c:tx>
            <c:strRef>
              <c:f>'PEV Sales Final 2019'!$A$52</c:f>
              <c:strCache>
                <c:ptCount val="1"/>
                <c:pt idx="0">
                  <c:v>Mercedes GLC 350e Hybrid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2019'!$O$52:$W$52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567</c:v>
                </c:pt>
                <c:pt idx="8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599-45B7-B600-E2B1407DB7D3}"/>
            </c:ext>
          </c:extLst>
        </c:ser>
        <c:ser>
          <c:idx val="51"/>
          <c:order val="51"/>
          <c:tx>
            <c:strRef>
              <c:f>'PEV Sales Final 2019'!$A$53</c:f>
              <c:strCache>
                <c:ptCount val="1"/>
                <c:pt idx="0">
                  <c:v>Jaguar I-Pace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2019'!$O$53:$W$53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393</c:v>
                </c:pt>
                <c:pt idx="8">
                  <c:v>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599-45B7-B600-E2B1407DB7D3}"/>
            </c:ext>
          </c:extLst>
        </c:ser>
        <c:ser>
          <c:idx val="52"/>
          <c:order val="52"/>
          <c:tx>
            <c:strRef>
              <c:f>'PEV Sales Final 2019'!$A$54</c:f>
              <c:strCache>
                <c:ptCount val="1"/>
                <c:pt idx="0">
                  <c:v>Hyundai Kona Electric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2019'!$O$54:$W$54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599-45B7-B600-E2B1407DB7D3}"/>
            </c:ext>
          </c:extLst>
        </c:ser>
        <c:ser>
          <c:idx val="53"/>
          <c:order val="53"/>
          <c:tx>
            <c:strRef>
              <c:f>'PEV Sales Final 2019'!$A$55</c:f>
              <c:strCache>
                <c:ptCount val="1"/>
                <c:pt idx="0">
                  <c:v>Subaru Crosstrek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2019'!$O$55:$W$55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599-45B7-B600-E2B1407DB7D3}"/>
            </c:ext>
          </c:extLst>
        </c:ser>
        <c:ser>
          <c:idx val="54"/>
          <c:order val="54"/>
          <c:tx>
            <c:strRef>
              <c:f>'PEV Sales Final 2019'!$A$56</c:f>
              <c:strCache>
                <c:ptCount val="1"/>
                <c:pt idx="0">
                  <c:v>Audi e-tron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2019'!$O$56:$W$56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599-45B7-B600-E2B1407DB7D3}"/>
            </c:ext>
          </c:extLst>
        </c:ser>
        <c:ser>
          <c:idx val="55"/>
          <c:order val="55"/>
          <c:tx>
            <c:strRef>
              <c:f>'PEV Sales Final 2019'!$A$57</c:f>
              <c:strCache>
                <c:ptCount val="1"/>
                <c:pt idx="0">
                  <c:v>Kia Niro 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'PEV Sales Final 2019'!$O$2:$W$2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'PEV Sales Final 2019'!$O$57:$W$57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599-45B7-B600-E2B1407D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755344"/>
        <c:axId val="305755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'PEV Sales Final 2019'!$A$2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'PEV Sales Final 2019'!$O$2:$W$2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'PEV Sales Final 2019'!$O$2:$W$2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C599-45B7-B600-E2B1407DB7D3}"/>
                  </c:ext>
                </c:extLst>
              </c15:ser>
            </c15:filteredBarSeries>
          </c:ext>
        </c:extLst>
      </c:barChart>
      <c:catAx>
        <c:axId val="3057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736"/>
        <c:crosses val="autoZero"/>
        <c:auto val="1"/>
        <c:lblAlgn val="ctr"/>
        <c:lblOffset val="100"/>
        <c:noMultiLvlLbl val="0"/>
      </c:catAx>
      <c:valAx>
        <c:axId val="3057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1407995332817"/>
          <c:y val="6.0928848501232223E-2"/>
          <c:w val="0.19675384799390427"/>
          <c:h val="0.9047930899745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effectLst/>
              </a:rPr>
              <a:t>U.S. Production, Consumption, and Trade of Petroleum Products</a:t>
            </a:r>
            <a:endParaRPr lang="en-US"/>
          </a:p>
        </c:rich>
      </c:tx>
      <c:layout>
        <c:manualLayout>
          <c:xMode val="edge"/>
          <c:yMode val="edge"/>
          <c:x val="0.15607334797436034"/>
          <c:y val="2.19661870619734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821657176111206E-2"/>
          <c:y val="0.1106878664394329"/>
          <c:w val="0.78553799822641224"/>
          <c:h val="0.75355821481585683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'[USProduction, Comsumpiton, and trade of petroleum products.xlsx]Petroleum Prod &amp; Consumption'!$C$4:$C$74</c:f>
              <c:numCache>
                <c:formatCode>0.00</c:formatCode>
                <c:ptCount val="71"/>
                <c:pt idx="0">
                  <c:v>5.7630379999999999</c:v>
                </c:pt>
                <c:pt idx="1">
                  <c:v>6.4579179999999994</c:v>
                </c:pt>
                <c:pt idx="2">
                  <c:v>7.0161319999999998</c:v>
                </c:pt>
                <c:pt idx="3">
                  <c:v>7.2696170000000002</c:v>
                </c:pt>
                <c:pt idx="4">
                  <c:v>7.5996270000000008</c:v>
                </c:pt>
                <c:pt idx="5">
                  <c:v>7.7560330000000004</c:v>
                </c:pt>
                <c:pt idx="6">
                  <c:v>8.4553480000000008</c:v>
                </c:pt>
                <c:pt idx="7">
                  <c:v>8.7751990000000006</c:v>
                </c:pt>
                <c:pt idx="8">
                  <c:v>8.8090109999999999</c:v>
                </c:pt>
                <c:pt idx="9">
                  <c:v>9.1177890000000001</c:v>
                </c:pt>
                <c:pt idx="10">
                  <c:v>9.5265009999999997</c:v>
                </c:pt>
                <c:pt idx="11">
                  <c:v>9.7973219999999994</c:v>
                </c:pt>
                <c:pt idx="12">
                  <c:v>9.9761100000000003</c:v>
                </c:pt>
                <c:pt idx="13">
                  <c:v>10.400079</c:v>
                </c:pt>
                <c:pt idx="14">
                  <c:v>10.743463</c:v>
                </c:pt>
                <c:pt idx="15">
                  <c:v>11.022503</c:v>
                </c:pt>
                <c:pt idx="16">
                  <c:v>11.512435999999999</c:v>
                </c:pt>
                <c:pt idx="17">
                  <c:v>12.084372999999999</c:v>
                </c:pt>
                <c:pt idx="18">
                  <c:v>12.560345</c:v>
                </c:pt>
                <c:pt idx="19">
                  <c:v>13.392866</c:v>
                </c:pt>
                <c:pt idx="20">
                  <c:v>14.136794999999999</c:v>
                </c:pt>
                <c:pt idx="21">
                  <c:v>14.697186</c:v>
                </c:pt>
                <c:pt idx="22">
                  <c:v>15.212493</c:v>
                </c:pt>
                <c:pt idx="23">
                  <c:v>16.366983999999999</c:v>
                </c:pt>
                <c:pt idx="24">
                  <c:v>17.307679</c:v>
                </c:pt>
                <c:pt idx="25">
                  <c:v>16.652709999999999</c:v>
                </c:pt>
                <c:pt idx="26">
                  <c:v>16.321959</c:v>
                </c:pt>
                <c:pt idx="27">
                  <c:v>17.461065999999999</c:v>
                </c:pt>
                <c:pt idx="28">
                  <c:v>18.431419000000002</c:v>
                </c:pt>
                <c:pt idx="29">
                  <c:v>18.846622</c:v>
                </c:pt>
                <c:pt idx="30">
                  <c:v>18.512540000000001</c:v>
                </c:pt>
                <c:pt idx="31">
                  <c:v>17.055861</c:v>
                </c:pt>
                <c:pt idx="32">
                  <c:v>16.057696</c:v>
                </c:pt>
                <c:pt idx="33">
                  <c:v>15.295719999999999</c:v>
                </c:pt>
                <c:pt idx="34">
                  <c:v>15.231134000000001</c:v>
                </c:pt>
                <c:pt idx="35">
                  <c:v>15.725614999999999</c:v>
                </c:pt>
                <c:pt idx="36">
                  <c:v>15.726417999999999</c:v>
                </c:pt>
                <c:pt idx="37">
                  <c:v>16.280626999999999</c:v>
                </c:pt>
                <c:pt idx="38">
                  <c:v>16.665045999999997</c:v>
                </c:pt>
                <c:pt idx="39">
                  <c:v>17.28331</c:v>
                </c:pt>
                <c:pt idx="40">
                  <c:v>17.325152999999997</c:v>
                </c:pt>
                <c:pt idx="41">
                  <c:v>16.988495999999998</c:v>
                </c:pt>
                <c:pt idx="42">
                  <c:v>16.713836000000001</c:v>
                </c:pt>
                <c:pt idx="43">
                  <c:v>17.032854999999998</c:v>
                </c:pt>
                <c:pt idx="44">
                  <c:v>17.236730999999999</c:v>
                </c:pt>
                <c:pt idx="45">
                  <c:v>17.718159</c:v>
                </c:pt>
                <c:pt idx="46">
                  <c:v>17.724589999999999</c:v>
                </c:pt>
                <c:pt idx="47">
                  <c:v>18.308903999999998</c:v>
                </c:pt>
                <c:pt idx="48">
                  <c:v>18.620304000000001</c:v>
                </c:pt>
                <c:pt idx="49">
                  <c:v>18.91714</c:v>
                </c:pt>
                <c:pt idx="50">
                  <c:v>19.519337</c:v>
                </c:pt>
                <c:pt idx="51">
                  <c:v>19.701077000000002</c:v>
                </c:pt>
                <c:pt idx="52">
                  <c:v>19.648706999999998</c:v>
                </c:pt>
                <c:pt idx="53">
                  <c:v>19.761303999999999</c:v>
                </c:pt>
                <c:pt idx="54">
                  <c:v>20.033507</c:v>
                </c:pt>
                <c:pt idx="55">
                  <c:v>20.731150000000003</c:v>
                </c:pt>
                <c:pt idx="56">
                  <c:v>20.802161999999999</c:v>
                </c:pt>
                <c:pt idx="57">
                  <c:v>20.687418000000001</c:v>
                </c:pt>
                <c:pt idx="58">
                  <c:v>20.680378000000001</c:v>
                </c:pt>
                <c:pt idx="59">
                  <c:v>19.497964</c:v>
                </c:pt>
                <c:pt idx="60">
                  <c:v>18.7714</c:v>
                </c:pt>
                <c:pt idx="61">
                  <c:v>19.180126000000001</c:v>
                </c:pt>
                <c:pt idx="62">
                  <c:v>18.882072000000001</c:v>
                </c:pt>
                <c:pt idx="63">
                  <c:v>18.490214000000002</c:v>
                </c:pt>
                <c:pt idx="64">
                  <c:v>18.961128000000002</c:v>
                </c:pt>
                <c:pt idx="65">
                  <c:v>19.100000000000001</c:v>
                </c:pt>
                <c:pt idx="66">
                  <c:v>19.533999999999999</c:v>
                </c:pt>
                <c:pt idx="67">
                  <c:v>19.687000000000001</c:v>
                </c:pt>
                <c:pt idx="68">
                  <c:v>19.957999999999998</c:v>
                </c:pt>
                <c:pt idx="69">
                  <c:v>20.5</c:v>
                </c:pt>
                <c:pt idx="70">
                  <c:v>20.46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'[USProduction, Comsumpiton, and trade of petroleum products.xlsx]Petroleum Prod &amp; Consumption'!$C$3</c15:sqref>
                        </c15:formulaRef>
                      </c:ext>
                    </c:extLst>
                    <c:strCache>
                      <c:ptCount val="1"/>
                      <c:pt idx="0">
                        <c:v>Consumption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'[USProduction, Comsumpiton, and trade of petroleum products.xlsx]Petroleum Prod &amp; Consumption'!$B$4:$B$74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0C7-462D-88D4-790E09332553}"/>
            </c:ext>
          </c:extLst>
        </c:ser>
        <c:ser>
          <c:idx val="2"/>
          <c:order val="1"/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'[USProduction, Comsumpiton, and trade of petroleum products.xlsx]Petroleum Prod &amp; Consumption'!$D$4:$D$74</c:f>
              <c:numCache>
                <c:formatCode>0.00</c:formatCode>
                <c:ptCount val="71"/>
                <c:pt idx="0">
                  <c:v>5.4767839999999994</c:v>
                </c:pt>
                <c:pt idx="1">
                  <c:v>5.9055749999999998</c:v>
                </c:pt>
                <c:pt idx="2">
                  <c:v>6.7190820000000002</c:v>
                </c:pt>
                <c:pt idx="3">
                  <c:v>6.8670789999999995</c:v>
                </c:pt>
                <c:pt idx="4">
                  <c:v>7.1113999999999997</c:v>
                </c:pt>
                <c:pt idx="5">
                  <c:v>7.0332079999999992</c:v>
                </c:pt>
                <c:pt idx="6">
                  <c:v>7.5775319999999997</c:v>
                </c:pt>
                <c:pt idx="7">
                  <c:v>7.9508469999999996</c:v>
                </c:pt>
                <c:pt idx="8">
                  <c:v>7.9777839999999998</c:v>
                </c:pt>
                <c:pt idx="9">
                  <c:v>7.5170849999999998</c:v>
                </c:pt>
                <c:pt idx="10">
                  <c:v>7.9324579999999996</c:v>
                </c:pt>
                <c:pt idx="11">
                  <c:v>7.9647269999999999</c:v>
                </c:pt>
                <c:pt idx="12">
                  <c:v>8.1738270000000011</c:v>
                </c:pt>
                <c:pt idx="13">
                  <c:v>8.3531340000000007</c:v>
                </c:pt>
                <c:pt idx="14">
                  <c:v>8.6400249999999996</c:v>
                </c:pt>
                <c:pt idx="15">
                  <c:v>8.768559999999999</c:v>
                </c:pt>
                <c:pt idx="16">
                  <c:v>9.01389</c:v>
                </c:pt>
                <c:pt idx="17">
                  <c:v>9.5791749999999993</c:v>
                </c:pt>
                <c:pt idx="18">
                  <c:v>10.219718</c:v>
                </c:pt>
                <c:pt idx="19">
                  <c:v>10.599325</c:v>
                </c:pt>
                <c:pt idx="20">
                  <c:v>10.827375</c:v>
                </c:pt>
                <c:pt idx="21">
                  <c:v>11.296893000000001</c:v>
                </c:pt>
                <c:pt idx="22">
                  <c:v>11.155422</c:v>
                </c:pt>
                <c:pt idx="23">
                  <c:v>11.184656</c:v>
                </c:pt>
                <c:pt idx="24">
                  <c:v>10.946099</c:v>
                </c:pt>
                <c:pt idx="25">
                  <c:v>10.462145</c:v>
                </c:pt>
                <c:pt idx="26">
                  <c:v>10.007498999999999</c:v>
                </c:pt>
                <c:pt idx="27">
                  <c:v>9.7355869999999989</c:v>
                </c:pt>
                <c:pt idx="28">
                  <c:v>9.862247</c:v>
                </c:pt>
                <c:pt idx="29">
                  <c:v>10.274799999999999</c:v>
                </c:pt>
                <c:pt idx="30">
                  <c:v>10.135159</c:v>
                </c:pt>
                <c:pt idx="31">
                  <c:v>10.169814000000001</c:v>
                </c:pt>
                <c:pt idx="32">
                  <c:v>10.180121</c:v>
                </c:pt>
                <c:pt idx="33">
                  <c:v>10.198883</c:v>
                </c:pt>
                <c:pt idx="34">
                  <c:v>10.246370000000001</c:v>
                </c:pt>
                <c:pt idx="35">
                  <c:v>10.508668999999999</c:v>
                </c:pt>
                <c:pt idx="36">
                  <c:v>10.580577999999999</c:v>
                </c:pt>
                <c:pt idx="37">
                  <c:v>10.230827</c:v>
                </c:pt>
                <c:pt idx="38">
                  <c:v>9.9442959999999996</c:v>
                </c:pt>
                <c:pt idx="39">
                  <c:v>9.7645300000000006</c:v>
                </c:pt>
                <c:pt idx="40">
                  <c:v>9.1586250000000007</c:v>
                </c:pt>
                <c:pt idx="41">
                  <c:v>8.9142090000000014</c:v>
                </c:pt>
                <c:pt idx="42">
                  <c:v>9.075882</c:v>
                </c:pt>
                <c:pt idx="43">
                  <c:v>8.8683320000000005</c:v>
                </c:pt>
                <c:pt idx="44">
                  <c:v>8.5823309999999999</c:v>
                </c:pt>
                <c:pt idx="45">
                  <c:v>8.3881540000000001</c:v>
                </c:pt>
                <c:pt idx="46">
                  <c:v>8.321828</c:v>
                </c:pt>
                <c:pt idx="47">
                  <c:v>8.2946360000000006</c:v>
                </c:pt>
                <c:pt idx="48">
                  <c:v>8.2687589999999993</c:v>
                </c:pt>
                <c:pt idx="49">
                  <c:v>8.011292000000001</c:v>
                </c:pt>
                <c:pt idx="50">
                  <c:v>7.7311000000000005</c:v>
                </c:pt>
                <c:pt idx="51">
                  <c:v>7.7325730000000004</c:v>
                </c:pt>
                <c:pt idx="52">
                  <c:v>7.6697959999999998</c:v>
                </c:pt>
                <c:pt idx="53">
                  <c:v>7.6243190000000007</c:v>
                </c:pt>
                <c:pt idx="54">
                  <c:v>7.368506</c:v>
                </c:pt>
                <c:pt idx="55">
                  <c:v>7.2501509999999998</c:v>
                </c:pt>
                <c:pt idx="56">
                  <c:v>6.8983630000000007</c:v>
                </c:pt>
                <c:pt idx="57">
                  <c:v>6.8265450000000003</c:v>
                </c:pt>
                <c:pt idx="58">
                  <c:v>6.8600450000000004</c:v>
                </c:pt>
                <c:pt idx="59">
                  <c:v>6.7833860000000001</c:v>
                </c:pt>
                <c:pt idx="60">
                  <c:v>7.259709</c:v>
                </c:pt>
                <c:pt idx="61">
                  <c:v>7.5558339999999999</c:v>
                </c:pt>
                <c:pt idx="62">
                  <c:v>7.8609960000000001</c:v>
                </c:pt>
                <c:pt idx="63">
                  <c:v>8.9046769999999995</c:v>
                </c:pt>
                <c:pt idx="64">
                  <c:v>10.071064</c:v>
                </c:pt>
                <c:pt idx="65">
                  <c:v>11.773</c:v>
                </c:pt>
                <c:pt idx="66">
                  <c:v>12.773</c:v>
                </c:pt>
                <c:pt idx="67">
                  <c:v>12.34</c:v>
                </c:pt>
                <c:pt idx="68">
                  <c:v>13.134</c:v>
                </c:pt>
                <c:pt idx="69">
                  <c:v>15.36</c:v>
                </c:pt>
                <c:pt idx="70">
                  <c:v>17.04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'[USProduction, Comsumpiton, and trade of petroleum products.xlsx]Petroleum Prod &amp; Consumption'!$D$3</c15:sqref>
                        </c15:formulaRef>
                      </c:ext>
                    </c:extLst>
                    <c:strCache>
                      <c:ptCount val="1"/>
                      <c:pt idx="0">
                        <c:v>Production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'[USProduction, Comsumpiton, and trade of petroleum products.xlsx]Petroleum Prod &amp; Consumption'!$B$4:$B$74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0C7-462D-88D4-790E09332553}"/>
            </c:ext>
          </c:extLst>
        </c:ser>
        <c:ser>
          <c:idx val="3"/>
          <c:order val="2"/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'[USProduction, Comsumpiton, and trade of petroleum products.xlsx]Petroleum Prod &amp; Consumption'!$E$4:$E$74</c:f>
              <c:numCache>
                <c:formatCode>0.00</c:formatCode>
                <c:ptCount val="71"/>
                <c:pt idx="0">
                  <c:v>0.31830999999999998</c:v>
                </c:pt>
                <c:pt idx="1">
                  <c:v>0.54508199999999996</c:v>
                </c:pt>
                <c:pt idx="2">
                  <c:v>0.42230700000000004</c:v>
                </c:pt>
                <c:pt idx="3">
                  <c:v>0.51999699999999993</c:v>
                </c:pt>
                <c:pt idx="4">
                  <c:v>0.63262499999999999</c:v>
                </c:pt>
                <c:pt idx="5">
                  <c:v>0.69649899999999998</c:v>
                </c:pt>
                <c:pt idx="6">
                  <c:v>0.88048199999999999</c:v>
                </c:pt>
                <c:pt idx="7">
                  <c:v>1.0060249999999999</c:v>
                </c:pt>
                <c:pt idx="8">
                  <c:v>1.0065809999999999</c:v>
                </c:pt>
                <c:pt idx="9">
                  <c:v>1.424523</c:v>
                </c:pt>
                <c:pt idx="10">
                  <c:v>1.5685370000000001</c:v>
                </c:pt>
                <c:pt idx="11">
                  <c:v>1.6125820000000002</c:v>
                </c:pt>
                <c:pt idx="12">
                  <c:v>1.742748</c:v>
                </c:pt>
                <c:pt idx="13">
                  <c:v>1.9134329999999999</c:v>
                </c:pt>
                <c:pt idx="14">
                  <c:v>1.9145179999999999</c:v>
                </c:pt>
                <c:pt idx="15">
                  <c:v>2.0569859999999998</c:v>
                </c:pt>
                <c:pt idx="16">
                  <c:v>2.2807779999999998</c:v>
                </c:pt>
                <c:pt idx="17">
                  <c:v>2.3746900000000002</c:v>
                </c:pt>
                <c:pt idx="18">
                  <c:v>2.2299479999999998</c:v>
                </c:pt>
                <c:pt idx="19">
                  <c:v>2.6088110000000002</c:v>
                </c:pt>
                <c:pt idx="20">
                  <c:v>2.9333320000000001</c:v>
                </c:pt>
                <c:pt idx="21">
                  <c:v>3.1605590000000001</c:v>
                </c:pt>
                <c:pt idx="22">
                  <c:v>3.7014659999999999</c:v>
                </c:pt>
                <c:pt idx="23">
                  <c:v>4.5189210000000006</c:v>
                </c:pt>
                <c:pt idx="24">
                  <c:v>6.024877</c:v>
                </c:pt>
                <c:pt idx="25">
                  <c:v>5.8916599999999999</c:v>
                </c:pt>
                <c:pt idx="26">
                  <c:v>5.8463209999999997</c:v>
                </c:pt>
                <c:pt idx="27">
                  <c:v>7.0896499999999998</c:v>
                </c:pt>
                <c:pt idx="28">
                  <c:v>8.5645419999999994</c:v>
                </c:pt>
                <c:pt idx="29">
                  <c:v>8.0016110000000005</c:v>
                </c:pt>
                <c:pt idx="30">
                  <c:v>7.98529</c:v>
                </c:pt>
                <c:pt idx="31">
                  <c:v>6.3646090000000006</c:v>
                </c:pt>
                <c:pt idx="32">
                  <c:v>5.4010899999999999</c:v>
                </c:pt>
                <c:pt idx="33">
                  <c:v>4.2982060000000004</c:v>
                </c:pt>
                <c:pt idx="34">
                  <c:v>4.3120269999999996</c:v>
                </c:pt>
                <c:pt idx="35">
                  <c:v>4.7154610000000003</c:v>
                </c:pt>
                <c:pt idx="36">
                  <c:v>4.2861339999999997</c:v>
                </c:pt>
                <c:pt idx="37">
                  <c:v>5.4389269999999996</c:v>
                </c:pt>
                <c:pt idx="38">
                  <c:v>5.9140480000000002</c:v>
                </c:pt>
                <c:pt idx="39">
                  <c:v>6.5865400000000003</c:v>
                </c:pt>
                <c:pt idx="40">
                  <c:v>7.2017520000000008</c:v>
                </c:pt>
                <c:pt idx="41">
                  <c:v>7.1608869999999998</c:v>
                </c:pt>
                <c:pt idx="42">
                  <c:v>6.625813</c:v>
                </c:pt>
                <c:pt idx="43">
                  <c:v>6.9380139999999999</c:v>
                </c:pt>
                <c:pt idx="44">
                  <c:v>7.6177520000000003</c:v>
                </c:pt>
                <c:pt idx="45">
                  <c:v>8.0540420000000008</c:v>
                </c:pt>
                <c:pt idx="46">
                  <c:v>7.8856890000000002</c:v>
                </c:pt>
                <c:pt idx="47">
                  <c:v>8.4978999999999996</c:v>
                </c:pt>
                <c:pt idx="48">
                  <c:v>9.1581150000000004</c:v>
                </c:pt>
                <c:pt idx="49">
                  <c:v>9.7635319999999997</c:v>
                </c:pt>
                <c:pt idx="50">
                  <c:v>9.9124860000000012</c:v>
                </c:pt>
                <c:pt idx="51">
                  <c:v>10.419060999999999</c:v>
                </c:pt>
                <c:pt idx="52">
                  <c:v>10.900323</c:v>
                </c:pt>
                <c:pt idx="53">
                  <c:v>10.546468000000001</c:v>
                </c:pt>
                <c:pt idx="54">
                  <c:v>11.237789000000001</c:v>
                </c:pt>
                <c:pt idx="55">
                  <c:v>12.096913000000001</c:v>
                </c:pt>
                <c:pt idx="56">
                  <c:v>12.548907999999999</c:v>
                </c:pt>
                <c:pt idx="57">
                  <c:v>12.390468</c:v>
                </c:pt>
                <c:pt idx="58">
                  <c:v>12.035830000000001</c:v>
                </c:pt>
                <c:pt idx="59">
                  <c:v>11.113667</c:v>
                </c:pt>
                <c:pt idx="60">
                  <c:v>9.6665939999999999</c:v>
                </c:pt>
                <c:pt idx="61">
                  <c:v>9.4406809999999997</c:v>
                </c:pt>
                <c:pt idx="62">
                  <c:v>8.4503080000000015</c:v>
                </c:pt>
                <c:pt idx="63">
                  <c:v>7.3931339999999999</c:v>
                </c:pt>
                <c:pt idx="64">
                  <c:v>6.2374429999999998</c:v>
                </c:pt>
                <c:pt idx="65">
                  <c:v>5.0650000000000004</c:v>
                </c:pt>
                <c:pt idx="66">
                  <c:v>4.7110000000000003</c:v>
                </c:pt>
                <c:pt idx="67">
                  <c:v>4.7949999999999999</c:v>
                </c:pt>
                <c:pt idx="68">
                  <c:v>3.7679999999999998</c:v>
                </c:pt>
                <c:pt idx="69">
                  <c:v>2.34</c:v>
                </c:pt>
                <c:pt idx="70">
                  <c:v>0.53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'[USProduction, Comsumpiton, and trade of petroleum products.xlsx]Petroleum Prod &amp; Consumption'!$E$3</c15:sqref>
                        </c15:formulaRef>
                      </c:ext>
                    </c:extLst>
                    <c:strCache>
                      <c:ptCount val="1"/>
                      <c:pt idx="0">
                        <c:v>Net Imports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'[USProduction, Comsumpiton, and trade of petroleum products.xlsx]Petroleum Prod &amp; Consumption'!$B$4:$B$74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1949</c:v>
                      </c:pt>
                      <c:pt idx="1">
                        <c:v>1950</c:v>
                      </c:pt>
                      <c:pt idx="2">
                        <c:v>1951</c:v>
                      </c:pt>
                      <c:pt idx="3">
                        <c:v>1952</c:v>
                      </c:pt>
                      <c:pt idx="4">
                        <c:v>1953</c:v>
                      </c:pt>
                      <c:pt idx="5">
                        <c:v>1954</c:v>
                      </c:pt>
                      <c:pt idx="6">
                        <c:v>1955</c:v>
                      </c:pt>
                      <c:pt idx="7">
                        <c:v>1956</c:v>
                      </c:pt>
                      <c:pt idx="8">
                        <c:v>1957</c:v>
                      </c:pt>
                      <c:pt idx="9">
                        <c:v>1958</c:v>
                      </c:pt>
                      <c:pt idx="10">
                        <c:v>1959</c:v>
                      </c:pt>
                      <c:pt idx="11">
                        <c:v>1960</c:v>
                      </c:pt>
                      <c:pt idx="12">
                        <c:v>1961</c:v>
                      </c:pt>
                      <c:pt idx="13">
                        <c:v>1962</c:v>
                      </c:pt>
                      <c:pt idx="14">
                        <c:v>1963</c:v>
                      </c:pt>
                      <c:pt idx="15">
                        <c:v>1964</c:v>
                      </c:pt>
                      <c:pt idx="16">
                        <c:v>1965</c:v>
                      </c:pt>
                      <c:pt idx="17">
                        <c:v>1966</c:v>
                      </c:pt>
                      <c:pt idx="18">
                        <c:v>1967</c:v>
                      </c:pt>
                      <c:pt idx="19">
                        <c:v>1968</c:v>
                      </c:pt>
                      <c:pt idx="20">
                        <c:v>1969</c:v>
                      </c:pt>
                      <c:pt idx="21">
                        <c:v>1970</c:v>
                      </c:pt>
                      <c:pt idx="22">
                        <c:v>1971</c:v>
                      </c:pt>
                      <c:pt idx="23">
                        <c:v>1972</c:v>
                      </c:pt>
                      <c:pt idx="24">
                        <c:v>1973</c:v>
                      </c:pt>
                      <c:pt idx="25">
                        <c:v>1974</c:v>
                      </c:pt>
                      <c:pt idx="26">
                        <c:v>1975</c:v>
                      </c:pt>
                      <c:pt idx="27">
                        <c:v>1976</c:v>
                      </c:pt>
                      <c:pt idx="28">
                        <c:v>1977</c:v>
                      </c:pt>
                      <c:pt idx="29">
                        <c:v>1978</c:v>
                      </c:pt>
                      <c:pt idx="30">
                        <c:v>1979</c:v>
                      </c:pt>
                      <c:pt idx="31">
                        <c:v>1980</c:v>
                      </c:pt>
                      <c:pt idx="32">
                        <c:v>1981</c:v>
                      </c:pt>
                      <c:pt idx="33">
                        <c:v>1982</c:v>
                      </c:pt>
                      <c:pt idx="34">
                        <c:v>1983</c:v>
                      </c:pt>
                      <c:pt idx="35">
                        <c:v>1984</c:v>
                      </c:pt>
                      <c:pt idx="36">
                        <c:v>1985</c:v>
                      </c:pt>
                      <c:pt idx="37">
                        <c:v>1986</c:v>
                      </c:pt>
                      <c:pt idx="38">
                        <c:v>1987</c:v>
                      </c:pt>
                      <c:pt idx="39">
                        <c:v>1988</c:v>
                      </c:pt>
                      <c:pt idx="40">
                        <c:v>1989</c:v>
                      </c:pt>
                      <c:pt idx="41">
                        <c:v>1990</c:v>
                      </c:pt>
                      <c:pt idx="42">
                        <c:v>1991</c:v>
                      </c:pt>
                      <c:pt idx="43">
                        <c:v>1992</c:v>
                      </c:pt>
                      <c:pt idx="44">
                        <c:v>1993</c:v>
                      </c:pt>
                      <c:pt idx="45">
                        <c:v>1994</c:v>
                      </c:pt>
                      <c:pt idx="46">
                        <c:v>1995</c:v>
                      </c:pt>
                      <c:pt idx="47">
                        <c:v>1996</c:v>
                      </c:pt>
                      <c:pt idx="48">
                        <c:v>1997</c:v>
                      </c:pt>
                      <c:pt idx="49">
                        <c:v>1998</c:v>
                      </c:pt>
                      <c:pt idx="50">
                        <c:v>1999</c:v>
                      </c:pt>
                      <c:pt idx="51">
                        <c:v>2000</c:v>
                      </c:pt>
                      <c:pt idx="52">
                        <c:v>2001</c:v>
                      </c:pt>
                      <c:pt idx="53">
                        <c:v>2002</c:v>
                      </c:pt>
                      <c:pt idx="54">
                        <c:v>2003</c:v>
                      </c:pt>
                      <c:pt idx="55">
                        <c:v>2004</c:v>
                      </c:pt>
                      <c:pt idx="56">
                        <c:v>2005</c:v>
                      </c:pt>
                      <c:pt idx="57">
                        <c:v>2006</c:v>
                      </c:pt>
                      <c:pt idx="58">
                        <c:v>2007</c:v>
                      </c:pt>
                      <c:pt idx="59">
                        <c:v>2008</c:v>
                      </c:pt>
                      <c:pt idx="60">
                        <c:v>2009</c:v>
                      </c:pt>
                      <c:pt idx="61">
                        <c:v>2010</c:v>
                      </c:pt>
                      <c:pt idx="62">
                        <c:v>2011</c:v>
                      </c:pt>
                      <c:pt idx="63">
                        <c:v>2012</c:v>
                      </c:pt>
                      <c:pt idx="64">
                        <c:v>2013</c:v>
                      </c:pt>
                      <c:pt idx="65">
                        <c:v>2014</c:v>
                      </c:pt>
                      <c:pt idx="66">
                        <c:v>2015</c:v>
                      </c:pt>
                      <c:pt idx="67">
                        <c:v>2016</c:v>
                      </c:pt>
                      <c:pt idx="68">
                        <c:v>2017</c:v>
                      </c:pt>
                      <c:pt idx="69">
                        <c:v>2018</c:v>
                      </c:pt>
                      <c:pt idx="70">
                        <c:v>2019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0C7-462D-88D4-790E0933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45560"/>
        <c:axId val="381845952"/>
      </c:lineChart>
      <c:catAx>
        <c:axId val="38184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845952"/>
        <c:crosses val="autoZero"/>
        <c:auto val="1"/>
        <c:lblAlgn val="ctr"/>
        <c:lblOffset val="100"/>
        <c:noMultiLvlLbl val="0"/>
      </c:catAx>
      <c:valAx>
        <c:axId val="3818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Barrels Per Day</a:t>
                </a:r>
              </a:p>
            </c:rich>
          </c:tx>
          <c:layout>
            <c:manualLayout>
              <c:xMode val="edge"/>
              <c:yMode val="edge"/>
              <c:x val="7.1481438546116081E-3"/>
              <c:y val="0.3042547508416572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845560"/>
        <c:crossesAt val="1"/>
        <c:crossBetween val="between"/>
      </c:valAx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1" r="0.750000000000001" t="1" header="0.5" footer="0.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359242</xdr:colOff>
      <xdr:row>25</xdr:row>
      <xdr:rowOff>72278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7165E-6010-4F78-BDD3-D26AE9B15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1</xdr:row>
      <xdr:rowOff>19050</xdr:rowOff>
    </xdr:from>
    <xdr:to>
      <xdr:col>19</xdr:col>
      <xdr:colOff>524574</xdr:colOff>
      <xdr:row>30</xdr:row>
      <xdr:rowOff>43562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8C7C1-7933-40CB-B78A-D1D211E17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0.77584</cdr:x>
      <cdr:y>0.9615</cdr:y>
    </cdr:from>
    <cdr:to>
      <cdr:x>0.99635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C72FD6E9-BCFC-4C9C-8EDE-8DAF6E2C55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5900" y="5565174"/>
          <a:ext cx="1866154" cy="222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0.78759</cdr:x>
      <cdr:y>0.95033</cdr:y>
    </cdr:from>
    <cdr:to>
      <cdr:x>0.98839</cdr:x>
      <cdr:y>0.98696</cdr:y>
    </cdr:to>
    <cdr:sp macro="" textlink="">
      <cdr:nvSpPr>
        <cdr:cNvPr id="3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62290" y="5554011"/>
          <a:ext cx="1851556" cy="21407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3"/>
  <sheetViews>
    <sheetView tabSelected="1" topLeftCell="A91" zoomScale="85" zoomScaleNormal="85" workbookViewId="0">
      <selection activeCell="L109" sqref="L109"/>
    </sheetView>
  </sheetViews>
  <sheetFormatPr defaultColWidth="8.7109375" defaultRowHeight="12.75" x14ac:dyDescent="0.2"/>
  <cols>
    <col min="1" max="1" width="27.28515625" style="3" customWidth="1"/>
    <col min="2" max="2" width="8.7109375" style="3" customWidth="1"/>
    <col min="3" max="5" width="10.140625" style="3" bestFit="1" customWidth="1"/>
    <col min="6" max="9" width="11.140625" style="3" bestFit="1" customWidth="1"/>
    <col min="10" max="13" width="11.140625" style="3" customWidth="1"/>
    <col min="14" max="15" width="10.7109375" style="3" customWidth="1"/>
    <col min="16" max="16" width="12.7109375" style="3" bestFit="1" customWidth="1"/>
    <col min="17" max="17" width="16.140625" style="3" customWidth="1"/>
    <col min="18" max="23" width="8.7109375" style="3"/>
    <col min="24" max="24" width="11.42578125" style="3" customWidth="1"/>
    <col min="25" max="16384" width="8.7109375" style="3"/>
  </cols>
  <sheetData>
    <row r="1" spans="1:24" ht="19.5" thickBot="1" x14ac:dyDescent="0.35">
      <c r="A1" s="37" t="s">
        <v>122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4" ht="15.75" thickBot="1" x14ac:dyDescent="0.3">
      <c r="A2" s="44" t="s">
        <v>29</v>
      </c>
      <c r="B2" s="45" t="s">
        <v>14</v>
      </c>
      <c r="C2" s="45">
        <v>1999</v>
      </c>
      <c r="D2" s="45">
        <v>2000</v>
      </c>
      <c r="E2" s="45">
        <v>2001</v>
      </c>
      <c r="F2" s="45">
        <v>2002</v>
      </c>
      <c r="G2" s="45">
        <v>2003</v>
      </c>
      <c r="H2" s="45">
        <v>2004</v>
      </c>
      <c r="I2" s="45">
        <v>2005</v>
      </c>
      <c r="J2" s="45">
        <v>2006</v>
      </c>
      <c r="K2" s="45">
        <v>2007</v>
      </c>
      <c r="L2" s="45">
        <v>2008</v>
      </c>
      <c r="M2" s="45">
        <v>2009</v>
      </c>
      <c r="N2" s="45">
        <v>2010</v>
      </c>
      <c r="O2" s="45">
        <v>2011</v>
      </c>
      <c r="P2" s="45">
        <v>2012</v>
      </c>
      <c r="Q2" s="45">
        <v>2013</v>
      </c>
      <c r="R2" s="45">
        <v>2014</v>
      </c>
      <c r="S2" s="45">
        <v>2015</v>
      </c>
      <c r="T2" s="45">
        <v>2016</v>
      </c>
      <c r="U2" s="45">
        <v>2017</v>
      </c>
      <c r="V2" s="45">
        <v>2018</v>
      </c>
      <c r="W2" s="46">
        <v>2019</v>
      </c>
      <c r="X2" s="47" t="s">
        <v>1</v>
      </c>
    </row>
    <row r="3" spans="1:24" ht="15" x14ac:dyDescent="0.25">
      <c r="A3" s="39" t="s">
        <v>30</v>
      </c>
      <c r="B3" s="40" t="s">
        <v>15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7671</v>
      </c>
      <c r="P3" s="41">
        <v>23461</v>
      </c>
      <c r="Q3" s="41">
        <v>23094</v>
      </c>
      <c r="R3" s="41">
        <v>18805</v>
      </c>
      <c r="S3" s="41">
        <v>15393</v>
      </c>
      <c r="T3" s="41">
        <v>24739</v>
      </c>
      <c r="U3" s="41">
        <v>20349</v>
      </c>
      <c r="V3" s="41">
        <v>18306</v>
      </c>
      <c r="W3" s="42">
        <v>4915</v>
      </c>
      <c r="X3" s="43">
        <f>SUM(C3:W3)</f>
        <v>156733</v>
      </c>
    </row>
    <row r="4" spans="1:24" ht="15" x14ac:dyDescent="0.25">
      <c r="A4" s="6" t="s">
        <v>31</v>
      </c>
      <c r="B4" s="7" t="s">
        <v>16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9674</v>
      </c>
      <c r="P4" s="14">
        <v>9819</v>
      </c>
      <c r="Q4" s="14">
        <v>22610</v>
      </c>
      <c r="R4" s="14">
        <v>30200</v>
      </c>
      <c r="S4" s="14">
        <v>17269</v>
      </c>
      <c r="T4" s="14">
        <v>14006</v>
      </c>
      <c r="U4" s="14">
        <v>11230</v>
      </c>
      <c r="V4" s="14">
        <v>14715</v>
      </c>
      <c r="W4" s="32">
        <v>12365</v>
      </c>
      <c r="X4" s="17">
        <f t="shared" ref="X4:X67" si="0">SUM(C4:W4)</f>
        <v>141888</v>
      </c>
    </row>
    <row r="5" spans="1:24" ht="15" x14ac:dyDescent="0.25">
      <c r="A5" s="6" t="s">
        <v>2</v>
      </c>
      <c r="B5" s="7" t="s">
        <v>16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342</v>
      </c>
      <c r="P5" s="14">
        <v>139</v>
      </c>
      <c r="Q5" s="14">
        <v>923</v>
      </c>
      <c r="R5" s="14">
        <v>2594</v>
      </c>
      <c r="S5" s="14">
        <v>1387</v>
      </c>
      <c r="T5" s="14">
        <v>657</v>
      </c>
      <c r="U5" s="14">
        <v>544</v>
      </c>
      <c r="V5" s="14">
        <v>1219</v>
      </c>
      <c r="W5" s="32">
        <v>680</v>
      </c>
      <c r="X5" s="17">
        <f t="shared" si="0"/>
        <v>8485</v>
      </c>
    </row>
    <row r="6" spans="1:24" ht="15" x14ac:dyDescent="0.25">
      <c r="A6" s="6" t="s">
        <v>32</v>
      </c>
      <c r="B6" s="7" t="s">
        <v>16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76</v>
      </c>
      <c r="P6" s="14">
        <v>588</v>
      </c>
      <c r="Q6" s="14">
        <v>1029</v>
      </c>
      <c r="R6" s="14">
        <v>196</v>
      </c>
      <c r="S6" s="14">
        <v>115</v>
      </c>
      <c r="T6" s="14">
        <v>94</v>
      </c>
      <c r="U6" s="14">
        <v>6</v>
      </c>
      <c r="V6" s="14">
        <v>0</v>
      </c>
      <c r="W6" s="32">
        <v>0</v>
      </c>
      <c r="X6" s="17">
        <f t="shared" si="0"/>
        <v>2104</v>
      </c>
    </row>
    <row r="7" spans="1:24" ht="15" x14ac:dyDescent="0.25">
      <c r="A7" s="6" t="s">
        <v>3</v>
      </c>
      <c r="B7" s="7" t="s">
        <v>16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673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32">
        <v>0</v>
      </c>
      <c r="X7" s="17">
        <f t="shared" si="0"/>
        <v>673</v>
      </c>
    </row>
    <row r="8" spans="1:24" ht="15" x14ac:dyDescent="0.25">
      <c r="A8" s="6" t="s">
        <v>33</v>
      </c>
      <c r="B8" s="7" t="s">
        <v>15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12749</v>
      </c>
      <c r="Q8" s="14">
        <v>12088</v>
      </c>
      <c r="R8" s="14">
        <v>13264</v>
      </c>
      <c r="S8" s="14">
        <v>4191</v>
      </c>
      <c r="T8" s="14">
        <v>2474</v>
      </c>
      <c r="U8" s="14">
        <v>20936</v>
      </c>
      <c r="V8" s="14">
        <v>27595</v>
      </c>
      <c r="W8" s="32">
        <v>23630</v>
      </c>
      <c r="X8" s="17">
        <f t="shared" si="0"/>
        <v>116927</v>
      </c>
    </row>
    <row r="9" spans="1:24" ht="15" x14ac:dyDescent="0.25">
      <c r="A9" s="6" t="s">
        <v>17</v>
      </c>
      <c r="B9" s="7" t="s">
        <v>16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683</v>
      </c>
      <c r="Q9" s="14">
        <v>1738</v>
      </c>
      <c r="R9" s="14">
        <v>1964</v>
      </c>
      <c r="S9" s="14">
        <v>1582</v>
      </c>
      <c r="T9" s="14">
        <v>901</v>
      </c>
      <c r="U9" s="14">
        <v>1817</v>
      </c>
      <c r="V9" s="14">
        <v>560</v>
      </c>
      <c r="W9" s="32">
        <v>0</v>
      </c>
      <c r="X9" s="17">
        <f t="shared" si="0"/>
        <v>9245</v>
      </c>
    </row>
    <row r="10" spans="1:24" ht="15" x14ac:dyDescent="0.25">
      <c r="A10" s="6" t="s">
        <v>4</v>
      </c>
      <c r="B10" s="7" t="s">
        <v>16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93</v>
      </c>
      <c r="Q10" s="14">
        <v>569</v>
      </c>
      <c r="R10" s="14">
        <v>407</v>
      </c>
      <c r="S10" s="14">
        <v>2</v>
      </c>
      <c r="T10" s="14">
        <v>0</v>
      </c>
      <c r="U10" s="14">
        <v>0</v>
      </c>
      <c r="V10" s="14">
        <v>0</v>
      </c>
      <c r="W10" s="32">
        <v>0</v>
      </c>
      <c r="X10" s="17">
        <f t="shared" si="0"/>
        <v>1071</v>
      </c>
    </row>
    <row r="11" spans="1:24" ht="15" x14ac:dyDescent="0.25">
      <c r="A11" s="6" t="s">
        <v>5</v>
      </c>
      <c r="B11" s="7" t="s">
        <v>16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2400</v>
      </c>
      <c r="Q11" s="14">
        <v>19400</v>
      </c>
      <c r="R11" s="14">
        <v>16750</v>
      </c>
      <c r="S11" s="14">
        <v>26200</v>
      </c>
      <c r="T11" s="14">
        <v>30200</v>
      </c>
      <c r="U11" s="14">
        <v>26500</v>
      </c>
      <c r="V11" s="14">
        <v>25745</v>
      </c>
      <c r="W11" s="32">
        <v>15090</v>
      </c>
      <c r="X11" s="17">
        <f t="shared" si="0"/>
        <v>162285</v>
      </c>
    </row>
    <row r="12" spans="1:24" ht="15" x14ac:dyDescent="0.25">
      <c r="A12" s="6" t="s">
        <v>19</v>
      </c>
      <c r="B12" s="7" t="s">
        <v>16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192</v>
      </c>
      <c r="Q12" s="14">
        <v>1005</v>
      </c>
      <c r="R12" s="14">
        <v>1184</v>
      </c>
      <c r="S12" s="14">
        <v>18</v>
      </c>
      <c r="T12" s="14">
        <v>0</v>
      </c>
      <c r="U12" s="14">
        <v>0</v>
      </c>
      <c r="V12" s="14">
        <v>0</v>
      </c>
      <c r="W12" s="32">
        <v>0</v>
      </c>
      <c r="X12" s="17">
        <f t="shared" si="0"/>
        <v>2399</v>
      </c>
    </row>
    <row r="13" spans="1:24" ht="15" x14ac:dyDescent="0.25">
      <c r="A13" s="6" t="s">
        <v>34</v>
      </c>
      <c r="B13" s="7" t="s">
        <v>15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2374</v>
      </c>
      <c r="Q13" s="14">
        <v>7154</v>
      </c>
      <c r="R13" s="14">
        <v>8433</v>
      </c>
      <c r="S13" s="14">
        <v>7591</v>
      </c>
      <c r="T13" s="14">
        <v>7957</v>
      </c>
      <c r="U13" s="14">
        <v>8140</v>
      </c>
      <c r="V13" s="14">
        <v>582</v>
      </c>
      <c r="W13" s="32">
        <v>0</v>
      </c>
      <c r="X13" s="17">
        <f t="shared" si="0"/>
        <v>42231</v>
      </c>
    </row>
    <row r="14" spans="1:24" ht="15" x14ac:dyDescent="0.25">
      <c r="A14" s="6" t="s">
        <v>0</v>
      </c>
      <c r="B14" s="7" t="s">
        <v>15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526</v>
      </c>
      <c r="R14" s="14">
        <v>449</v>
      </c>
      <c r="S14" s="14">
        <v>64</v>
      </c>
      <c r="T14" s="14">
        <v>0</v>
      </c>
      <c r="U14" s="14">
        <v>0</v>
      </c>
      <c r="V14" s="14">
        <v>0</v>
      </c>
      <c r="W14" s="32">
        <v>0</v>
      </c>
      <c r="X14" s="17">
        <f t="shared" si="0"/>
        <v>1039</v>
      </c>
    </row>
    <row r="15" spans="1:24" ht="15" x14ac:dyDescent="0.25">
      <c r="A15" s="6" t="s">
        <v>6</v>
      </c>
      <c r="B15" s="7" t="s">
        <v>15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6089</v>
      </c>
      <c r="R15" s="14">
        <v>11550</v>
      </c>
      <c r="S15" s="14">
        <v>9750</v>
      </c>
      <c r="T15" s="14">
        <v>15938</v>
      </c>
      <c r="U15" s="14">
        <v>9632</v>
      </c>
      <c r="V15" s="14">
        <v>8074</v>
      </c>
      <c r="W15" s="32">
        <v>7476</v>
      </c>
      <c r="X15" s="17">
        <f t="shared" si="0"/>
        <v>68509</v>
      </c>
    </row>
    <row r="16" spans="1:24" ht="15" x14ac:dyDescent="0.25">
      <c r="A16" s="6" t="s">
        <v>35</v>
      </c>
      <c r="B16" s="7" t="s">
        <v>16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560</v>
      </c>
      <c r="R16" s="14">
        <v>1145</v>
      </c>
      <c r="S16" s="14">
        <v>2629</v>
      </c>
      <c r="T16" s="14">
        <v>3035</v>
      </c>
      <c r="U16" s="14">
        <v>23</v>
      </c>
      <c r="V16" s="14">
        <v>7</v>
      </c>
      <c r="W16" s="32">
        <v>0</v>
      </c>
      <c r="X16" s="17">
        <f t="shared" si="0"/>
        <v>7399</v>
      </c>
    </row>
    <row r="17" spans="1:24" ht="15" x14ac:dyDescent="0.25">
      <c r="A17" s="6" t="s">
        <v>8</v>
      </c>
      <c r="B17" s="7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260</v>
      </c>
      <c r="R17" s="14">
        <v>1503</v>
      </c>
      <c r="S17" s="14">
        <v>3477</v>
      </c>
      <c r="T17" s="14">
        <v>3737</v>
      </c>
      <c r="U17" s="14">
        <v>3336</v>
      </c>
      <c r="V17" s="14">
        <v>2250</v>
      </c>
      <c r="W17" s="32">
        <v>632</v>
      </c>
      <c r="X17" s="17">
        <f t="shared" si="0"/>
        <v>15195</v>
      </c>
    </row>
    <row r="18" spans="1:24" ht="30" x14ac:dyDescent="0.25">
      <c r="A18" s="6" t="s">
        <v>9</v>
      </c>
      <c r="B18" s="7" t="s">
        <v>15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51</v>
      </c>
      <c r="R18" s="14">
        <v>879</v>
      </c>
      <c r="S18" s="14">
        <v>407</v>
      </c>
      <c r="T18" s="14">
        <v>393</v>
      </c>
      <c r="U18" s="14">
        <v>18</v>
      </c>
      <c r="V18" s="14">
        <v>2036</v>
      </c>
      <c r="W18" s="32">
        <v>1958</v>
      </c>
      <c r="X18" s="17">
        <f t="shared" si="0"/>
        <v>5742</v>
      </c>
    </row>
    <row r="19" spans="1:24" ht="15" x14ac:dyDescent="0.25">
      <c r="A19" s="6" t="s">
        <v>7</v>
      </c>
      <c r="B19" s="7" t="s">
        <v>15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6</v>
      </c>
      <c r="R19" s="14">
        <v>1310</v>
      </c>
      <c r="S19" s="14">
        <v>1024</v>
      </c>
      <c r="T19" s="14">
        <v>534</v>
      </c>
      <c r="U19" s="14">
        <v>17</v>
      </c>
      <c r="V19" s="14">
        <v>1</v>
      </c>
      <c r="W19" s="32">
        <v>0</v>
      </c>
      <c r="X19" s="17">
        <f t="shared" si="0"/>
        <v>2892</v>
      </c>
    </row>
    <row r="20" spans="1:24" ht="15" x14ac:dyDescent="0.25">
      <c r="A20" s="6" t="s">
        <v>10</v>
      </c>
      <c r="B20" s="7" t="s">
        <v>16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6092</v>
      </c>
      <c r="S20" s="14">
        <v>11024</v>
      </c>
      <c r="T20" s="14">
        <v>7625</v>
      </c>
      <c r="U20" s="14">
        <v>6276</v>
      </c>
      <c r="V20" s="14">
        <v>6117</v>
      </c>
      <c r="W20" s="32">
        <v>4854</v>
      </c>
      <c r="X20" s="17">
        <f t="shared" si="0"/>
        <v>41988</v>
      </c>
    </row>
    <row r="21" spans="1:24" ht="15" x14ac:dyDescent="0.25">
      <c r="A21" s="6" t="s">
        <v>36</v>
      </c>
      <c r="B21" s="7" t="s">
        <v>16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774</v>
      </c>
      <c r="S21" s="14">
        <v>1906</v>
      </c>
      <c r="T21" s="14">
        <v>632</v>
      </c>
      <c r="U21" s="14">
        <v>744</v>
      </c>
      <c r="V21" s="14">
        <v>135</v>
      </c>
      <c r="W21" s="32">
        <v>9</v>
      </c>
      <c r="X21" s="17">
        <f t="shared" si="0"/>
        <v>4200</v>
      </c>
    </row>
    <row r="22" spans="1:24" ht="15" x14ac:dyDescent="0.25">
      <c r="A22" s="6" t="s">
        <v>12</v>
      </c>
      <c r="B22" s="7" t="s">
        <v>15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555</v>
      </c>
      <c r="S22" s="14">
        <v>2265</v>
      </c>
      <c r="T22" s="14">
        <v>1594</v>
      </c>
      <c r="U22" s="14">
        <v>488</v>
      </c>
      <c r="V22" s="14">
        <v>772</v>
      </c>
      <c r="W22" s="32">
        <v>1102</v>
      </c>
      <c r="X22" s="17">
        <f t="shared" si="0"/>
        <v>6776</v>
      </c>
    </row>
    <row r="23" spans="1:24" ht="15" x14ac:dyDescent="0.25">
      <c r="A23" s="6" t="s">
        <v>20</v>
      </c>
      <c r="B23" s="7" t="s">
        <v>16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357</v>
      </c>
      <c r="S23" s="14">
        <v>4232</v>
      </c>
      <c r="T23" s="14">
        <v>3937</v>
      </c>
      <c r="U23" s="14">
        <v>3534</v>
      </c>
      <c r="V23" s="14">
        <v>1354</v>
      </c>
      <c r="W23" s="32">
        <v>4863</v>
      </c>
      <c r="X23" s="17">
        <f t="shared" si="0"/>
        <v>18277</v>
      </c>
    </row>
    <row r="24" spans="1:24" ht="15" x14ac:dyDescent="0.25">
      <c r="A24" s="6" t="s">
        <v>11</v>
      </c>
      <c r="B24" s="7" t="s">
        <v>16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359</v>
      </c>
      <c r="S24" s="14">
        <v>1015</v>
      </c>
      <c r="T24" s="14">
        <v>1728</v>
      </c>
      <c r="U24" s="14">
        <v>2157</v>
      </c>
      <c r="V24" s="14">
        <v>1134</v>
      </c>
      <c r="W24" s="32">
        <v>114</v>
      </c>
      <c r="X24" s="17">
        <f t="shared" si="0"/>
        <v>6507</v>
      </c>
    </row>
    <row r="25" spans="1:24" ht="15" x14ac:dyDescent="0.25">
      <c r="A25" s="6" t="s">
        <v>13</v>
      </c>
      <c r="B25" s="7" t="s">
        <v>15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112</v>
      </c>
      <c r="S25" s="14">
        <v>1163</v>
      </c>
      <c r="T25" s="14">
        <v>2111</v>
      </c>
      <c r="U25" s="14">
        <v>1574</v>
      </c>
      <c r="V25" s="14">
        <v>1022</v>
      </c>
      <c r="W25" s="32">
        <v>1140</v>
      </c>
      <c r="X25" s="17">
        <f t="shared" si="0"/>
        <v>7122</v>
      </c>
    </row>
    <row r="26" spans="1:24" ht="15" x14ac:dyDescent="0.25">
      <c r="A26" s="6" t="s">
        <v>37</v>
      </c>
      <c r="B26" s="7" t="s">
        <v>15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118</v>
      </c>
      <c r="T26" s="14">
        <v>550</v>
      </c>
      <c r="U26" s="14">
        <v>666</v>
      </c>
      <c r="V26" s="14">
        <v>96</v>
      </c>
      <c r="W26" s="32">
        <v>371</v>
      </c>
      <c r="X26" s="17">
        <f t="shared" si="0"/>
        <v>1801</v>
      </c>
    </row>
    <row r="27" spans="1:24" ht="15" x14ac:dyDescent="0.25">
      <c r="A27" s="6" t="s">
        <v>38</v>
      </c>
      <c r="B27" s="7" t="s">
        <v>15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86</v>
      </c>
      <c r="T27" s="14">
        <v>2015</v>
      </c>
      <c r="U27" s="14">
        <v>2358</v>
      </c>
      <c r="V27" s="14">
        <v>1387</v>
      </c>
      <c r="W27" s="32">
        <v>1710</v>
      </c>
      <c r="X27" s="17">
        <f t="shared" si="0"/>
        <v>7556</v>
      </c>
    </row>
    <row r="28" spans="1:24" ht="15" x14ac:dyDescent="0.25">
      <c r="A28" s="6" t="s">
        <v>18</v>
      </c>
      <c r="B28" s="7" t="s">
        <v>16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208</v>
      </c>
      <c r="T28" s="14">
        <v>19600</v>
      </c>
      <c r="U28" s="14">
        <v>21700</v>
      </c>
      <c r="V28" s="14">
        <v>26100</v>
      </c>
      <c r="W28" s="32">
        <v>19425</v>
      </c>
      <c r="X28" s="17">
        <f t="shared" si="0"/>
        <v>87033</v>
      </c>
    </row>
    <row r="29" spans="1:24" ht="15" x14ac:dyDescent="0.25">
      <c r="A29" s="6" t="s">
        <v>39</v>
      </c>
      <c r="B29" s="7" t="s">
        <v>15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892</v>
      </c>
      <c r="T29" s="14">
        <v>5995</v>
      </c>
      <c r="U29" s="14">
        <v>5349</v>
      </c>
      <c r="V29" s="14">
        <v>4434</v>
      </c>
      <c r="W29" s="32">
        <v>167</v>
      </c>
      <c r="X29" s="17">
        <f t="shared" si="0"/>
        <v>16837</v>
      </c>
    </row>
    <row r="30" spans="1:24" ht="15" x14ac:dyDescent="0.25">
      <c r="A30" s="6" t="s">
        <v>40</v>
      </c>
      <c r="B30" s="7" t="s">
        <v>15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15</v>
      </c>
      <c r="T30" s="14">
        <v>3000</v>
      </c>
      <c r="U30" s="14">
        <v>2254</v>
      </c>
      <c r="V30" s="14">
        <v>460</v>
      </c>
      <c r="W30" s="32">
        <v>456</v>
      </c>
      <c r="X30" s="17">
        <f t="shared" si="0"/>
        <v>6185</v>
      </c>
    </row>
    <row r="31" spans="1:24" ht="15" x14ac:dyDescent="0.25">
      <c r="A31" s="6" t="s">
        <v>28</v>
      </c>
      <c r="B31" s="7" t="s">
        <v>15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4280</v>
      </c>
      <c r="U31" s="14">
        <v>2877</v>
      </c>
      <c r="V31" s="14">
        <v>2597</v>
      </c>
      <c r="W31" s="32">
        <v>437</v>
      </c>
      <c r="X31" s="17">
        <f t="shared" si="0"/>
        <v>10191</v>
      </c>
    </row>
    <row r="32" spans="1:24" ht="15" x14ac:dyDescent="0.25">
      <c r="A32" s="6" t="s">
        <v>41</v>
      </c>
      <c r="B32" s="7" t="s">
        <v>15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880</v>
      </c>
      <c r="U32" s="14">
        <v>4141</v>
      </c>
      <c r="V32" s="14">
        <v>2600</v>
      </c>
      <c r="W32" s="32">
        <v>705</v>
      </c>
      <c r="X32" s="17">
        <f t="shared" si="0"/>
        <v>8326</v>
      </c>
    </row>
    <row r="33" spans="1:24" ht="15" x14ac:dyDescent="0.25">
      <c r="A33" s="6" t="s">
        <v>42</v>
      </c>
      <c r="B33" s="7" t="s">
        <v>15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231</v>
      </c>
      <c r="U33" s="14">
        <v>463</v>
      </c>
      <c r="V33" s="14">
        <v>966</v>
      </c>
      <c r="W33" s="32">
        <v>1509</v>
      </c>
      <c r="X33" s="17">
        <f t="shared" si="0"/>
        <v>3169</v>
      </c>
    </row>
    <row r="34" spans="1:24" ht="15" x14ac:dyDescent="0.25">
      <c r="A34" s="6" t="s">
        <v>43</v>
      </c>
      <c r="B34" s="7" t="s">
        <v>15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23</v>
      </c>
      <c r="U34" s="14">
        <v>707</v>
      </c>
      <c r="V34" s="14">
        <v>339</v>
      </c>
      <c r="W34" s="32">
        <v>80</v>
      </c>
      <c r="X34" s="17">
        <f t="shared" si="0"/>
        <v>1149</v>
      </c>
    </row>
    <row r="35" spans="1:24" ht="15" x14ac:dyDescent="0.25">
      <c r="A35" s="6" t="s">
        <v>44</v>
      </c>
      <c r="B35" s="7" t="s">
        <v>15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171</v>
      </c>
      <c r="U35" s="14">
        <v>817</v>
      </c>
      <c r="V35" s="14">
        <v>1721</v>
      </c>
      <c r="W35" s="32">
        <v>2172</v>
      </c>
      <c r="X35" s="17">
        <f t="shared" si="0"/>
        <v>4881</v>
      </c>
    </row>
    <row r="36" spans="1:24" ht="15" x14ac:dyDescent="0.25">
      <c r="A36" s="6" t="s">
        <v>45</v>
      </c>
      <c r="B36" s="7" t="s">
        <v>16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579</v>
      </c>
      <c r="U36" s="14">
        <v>23297</v>
      </c>
      <c r="V36" s="14">
        <v>18019</v>
      </c>
      <c r="W36" s="32">
        <v>16313</v>
      </c>
      <c r="X36" s="17">
        <f t="shared" si="0"/>
        <v>58208</v>
      </c>
    </row>
    <row r="37" spans="1:24" ht="15" x14ac:dyDescent="0.25">
      <c r="A37" s="6" t="s">
        <v>26</v>
      </c>
      <c r="B37" s="7" t="s">
        <v>15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1512</v>
      </c>
      <c r="V37" s="14">
        <v>965</v>
      </c>
      <c r="W37" s="32">
        <v>350</v>
      </c>
      <c r="X37" s="17">
        <f t="shared" si="0"/>
        <v>2827</v>
      </c>
    </row>
    <row r="38" spans="1:24" ht="15" x14ac:dyDescent="0.25">
      <c r="A38" s="6" t="s">
        <v>25</v>
      </c>
      <c r="B38" s="7" t="s">
        <v>16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432</v>
      </c>
      <c r="V38" s="14">
        <v>345</v>
      </c>
      <c r="W38" s="32">
        <v>739</v>
      </c>
      <c r="X38" s="17">
        <f t="shared" si="0"/>
        <v>1516</v>
      </c>
    </row>
    <row r="39" spans="1:24" ht="30" x14ac:dyDescent="0.25">
      <c r="A39" s="6" t="s">
        <v>46</v>
      </c>
      <c r="B39" s="7" t="s">
        <v>15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2981</v>
      </c>
      <c r="V39" s="14">
        <v>7062</v>
      </c>
      <c r="W39" s="32">
        <v>5811</v>
      </c>
      <c r="X39" s="17">
        <f t="shared" si="0"/>
        <v>15854</v>
      </c>
    </row>
    <row r="40" spans="1:24" ht="15" x14ac:dyDescent="0.25">
      <c r="A40" s="6" t="s">
        <v>22</v>
      </c>
      <c r="B40" s="7" t="s">
        <v>15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205</v>
      </c>
      <c r="V40" s="14">
        <v>231</v>
      </c>
      <c r="W40" s="32">
        <v>25</v>
      </c>
      <c r="X40" s="17">
        <f t="shared" si="0"/>
        <v>461</v>
      </c>
    </row>
    <row r="41" spans="1:24" ht="15" x14ac:dyDescent="0.25">
      <c r="A41" s="6" t="s">
        <v>47</v>
      </c>
      <c r="B41" s="7" t="s">
        <v>15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3759</v>
      </c>
      <c r="V41" s="14">
        <v>8664</v>
      </c>
      <c r="W41" s="32">
        <v>5442</v>
      </c>
      <c r="X41" s="17">
        <f t="shared" si="0"/>
        <v>17865</v>
      </c>
    </row>
    <row r="42" spans="1:24" ht="15" x14ac:dyDescent="0.25">
      <c r="A42" s="6" t="s">
        <v>48</v>
      </c>
      <c r="B42" s="7" t="s">
        <v>15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475</v>
      </c>
      <c r="V42" s="14">
        <v>1564</v>
      </c>
      <c r="W42" s="32">
        <v>494</v>
      </c>
      <c r="X42" s="17">
        <f t="shared" si="0"/>
        <v>2533</v>
      </c>
    </row>
    <row r="43" spans="1:24" ht="15" x14ac:dyDescent="0.25">
      <c r="A43" s="6" t="s">
        <v>49</v>
      </c>
      <c r="B43" s="7" t="s">
        <v>15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32">
        <v>0</v>
      </c>
      <c r="X43" s="17">
        <f t="shared" si="0"/>
        <v>0</v>
      </c>
    </row>
    <row r="44" spans="1:24" ht="15" x14ac:dyDescent="0.25">
      <c r="A44" s="6" t="s">
        <v>27</v>
      </c>
      <c r="B44" s="7" t="s">
        <v>16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1770</v>
      </c>
      <c r="V44" s="14">
        <v>139782</v>
      </c>
      <c r="W44" s="32">
        <v>154840</v>
      </c>
      <c r="X44" s="17">
        <f t="shared" si="0"/>
        <v>296392</v>
      </c>
    </row>
    <row r="45" spans="1:24" ht="15" x14ac:dyDescent="0.25">
      <c r="A45" s="6" t="s">
        <v>23</v>
      </c>
      <c r="B45" s="7" t="s">
        <v>16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1126</v>
      </c>
      <c r="V45" s="14">
        <v>948</v>
      </c>
      <c r="W45" s="32">
        <v>742</v>
      </c>
      <c r="X45" s="17">
        <f t="shared" si="0"/>
        <v>2816</v>
      </c>
    </row>
    <row r="46" spans="1:24" ht="15" x14ac:dyDescent="0.25">
      <c r="A46" s="6" t="s">
        <v>50</v>
      </c>
      <c r="B46" s="7" t="s">
        <v>15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356</v>
      </c>
      <c r="V46" s="14">
        <v>2267</v>
      </c>
      <c r="W46" s="32">
        <v>1682</v>
      </c>
      <c r="X46" s="17">
        <f t="shared" si="0"/>
        <v>4305</v>
      </c>
    </row>
    <row r="47" spans="1:24" ht="15" x14ac:dyDescent="0.25">
      <c r="A47" s="6" t="s">
        <v>51</v>
      </c>
      <c r="B47" s="7" t="s">
        <v>15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112</v>
      </c>
      <c r="V47" s="14">
        <v>437</v>
      </c>
      <c r="W47" s="32">
        <v>407</v>
      </c>
      <c r="X47" s="17">
        <f t="shared" si="0"/>
        <v>956</v>
      </c>
    </row>
    <row r="48" spans="1:24" ht="15" x14ac:dyDescent="0.25">
      <c r="A48" s="6" t="s">
        <v>24</v>
      </c>
      <c r="B48" s="7" t="s">
        <v>15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903</v>
      </c>
      <c r="V48" s="14">
        <v>18602</v>
      </c>
      <c r="W48" s="32">
        <v>10728</v>
      </c>
      <c r="X48" s="17">
        <f t="shared" si="0"/>
        <v>30233</v>
      </c>
    </row>
    <row r="49" spans="1:24" ht="15" x14ac:dyDescent="0.25">
      <c r="A49" s="6" t="s">
        <v>52</v>
      </c>
      <c r="B49" s="7" t="s">
        <v>15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4166</v>
      </c>
      <c r="W49" s="32">
        <v>2810</v>
      </c>
      <c r="X49" s="17">
        <f t="shared" si="0"/>
        <v>6976</v>
      </c>
    </row>
    <row r="50" spans="1:24" ht="15" x14ac:dyDescent="0.25">
      <c r="A50" s="6" t="s">
        <v>53</v>
      </c>
      <c r="B50" s="7" t="s">
        <v>15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1590</v>
      </c>
      <c r="W50" s="32">
        <v>1765</v>
      </c>
      <c r="X50" s="17">
        <f t="shared" si="0"/>
        <v>3355</v>
      </c>
    </row>
    <row r="51" spans="1:24" ht="15" x14ac:dyDescent="0.25">
      <c r="A51" s="6" t="s">
        <v>54</v>
      </c>
      <c r="B51" s="7" t="s">
        <v>15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3389</v>
      </c>
      <c r="W51" s="32">
        <v>4051</v>
      </c>
      <c r="X51" s="17">
        <f t="shared" si="0"/>
        <v>7440</v>
      </c>
    </row>
    <row r="52" spans="1:24" ht="15" x14ac:dyDescent="0.25">
      <c r="A52" s="6" t="s">
        <v>55</v>
      </c>
      <c r="B52" s="7" t="s">
        <v>15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567</v>
      </c>
      <c r="W52" s="32">
        <v>2459</v>
      </c>
      <c r="X52" s="17">
        <f t="shared" si="0"/>
        <v>3026</v>
      </c>
    </row>
    <row r="53" spans="1:24" ht="15" x14ac:dyDescent="0.25">
      <c r="A53" s="6" t="s">
        <v>56</v>
      </c>
      <c r="B53" s="7" t="s">
        <v>16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393</v>
      </c>
      <c r="W53" s="32">
        <v>2594</v>
      </c>
      <c r="X53" s="17">
        <f t="shared" si="0"/>
        <v>2987</v>
      </c>
    </row>
    <row r="54" spans="1:24" ht="15" x14ac:dyDescent="0.25">
      <c r="A54" s="6" t="s">
        <v>57</v>
      </c>
      <c r="B54" s="7" t="s">
        <v>16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32">
        <v>1721</v>
      </c>
      <c r="X54" s="17">
        <f t="shared" si="0"/>
        <v>1721</v>
      </c>
    </row>
    <row r="55" spans="1:24" ht="15" x14ac:dyDescent="0.25">
      <c r="A55" s="6" t="s">
        <v>58</v>
      </c>
      <c r="B55" s="7" t="s">
        <v>15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32">
        <v>880</v>
      </c>
      <c r="X55" s="17">
        <f t="shared" si="0"/>
        <v>880</v>
      </c>
    </row>
    <row r="56" spans="1:24" ht="15" x14ac:dyDescent="0.25">
      <c r="A56" s="6" t="s">
        <v>59</v>
      </c>
      <c r="B56" s="7" t="s">
        <v>16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32">
        <v>5369</v>
      </c>
      <c r="X56" s="17">
        <f t="shared" si="0"/>
        <v>5369</v>
      </c>
    </row>
    <row r="57" spans="1:24" ht="15.75" thickBot="1" x14ac:dyDescent="0.3">
      <c r="A57" s="8" t="s">
        <v>60</v>
      </c>
      <c r="B57" s="9" t="s">
        <v>16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33">
        <v>1562</v>
      </c>
      <c r="X57" s="17">
        <f t="shared" si="0"/>
        <v>1562</v>
      </c>
    </row>
    <row r="58" spans="1:24" ht="15.75" thickTop="1" x14ac:dyDescent="0.25">
      <c r="A58" s="12" t="s">
        <v>62</v>
      </c>
      <c r="B58" s="13" t="s">
        <v>121</v>
      </c>
      <c r="C58" s="16">
        <v>17</v>
      </c>
      <c r="D58" s="16">
        <v>3788</v>
      </c>
      <c r="E58" s="16">
        <v>4726</v>
      </c>
      <c r="F58" s="16">
        <v>2216</v>
      </c>
      <c r="G58" s="16">
        <v>1168</v>
      </c>
      <c r="H58" s="16">
        <v>583</v>
      </c>
      <c r="I58" s="16">
        <v>666</v>
      </c>
      <c r="J58" s="16">
        <v>722</v>
      </c>
      <c r="K58" s="16">
        <v>3</v>
      </c>
      <c r="L58" s="16">
        <v>0</v>
      </c>
      <c r="M58" s="16">
        <v>20572</v>
      </c>
      <c r="N58" s="16">
        <v>20962</v>
      </c>
      <c r="O58" s="16">
        <v>15549</v>
      </c>
      <c r="P58" s="16">
        <v>5846</v>
      </c>
      <c r="Q58" s="16">
        <v>4802</v>
      </c>
      <c r="R58" s="16">
        <v>3965</v>
      </c>
      <c r="S58" s="16">
        <v>1458</v>
      </c>
      <c r="T58" s="16">
        <v>75</v>
      </c>
      <c r="U58" s="16">
        <v>3</v>
      </c>
      <c r="V58" s="16">
        <v>12510</v>
      </c>
      <c r="W58" s="34">
        <v>23686</v>
      </c>
      <c r="X58" s="17">
        <f t="shared" si="0"/>
        <v>123317</v>
      </c>
    </row>
    <row r="59" spans="1:24" ht="15" x14ac:dyDescent="0.25">
      <c r="A59" s="12" t="s">
        <v>63</v>
      </c>
      <c r="B59" s="13" t="s">
        <v>121</v>
      </c>
      <c r="C59" s="16">
        <v>0</v>
      </c>
      <c r="D59" s="16">
        <v>5562</v>
      </c>
      <c r="E59" s="16">
        <v>15556</v>
      </c>
      <c r="F59" s="16">
        <v>20119</v>
      </c>
      <c r="G59" s="16">
        <v>24627</v>
      </c>
      <c r="H59" s="16">
        <v>53991</v>
      </c>
      <c r="I59" s="16">
        <v>107897</v>
      </c>
      <c r="J59" s="16">
        <v>106971</v>
      </c>
      <c r="K59" s="16">
        <v>181221</v>
      </c>
      <c r="L59" s="16">
        <v>158886</v>
      </c>
      <c r="M59" s="16">
        <v>139682</v>
      </c>
      <c r="N59" s="16">
        <v>140928</v>
      </c>
      <c r="O59" s="16">
        <v>136463</v>
      </c>
      <c r="P59" s="16">
        <v>223906</v>
      </c>
      <c r="Q59" s="16">
        <v>222140</v>
      </c>
      <c r="R59" s="16">
        <v>194108</v>
      </c>
      <c r="S59" s="16">
        <v>180603</v>
      </c>
      <c r="T59" s="16">
        <v>134155</v>
      </c>
      <c r="U59" s="16">
        <v>87725</v>
      </c>
      <c r="V59" s="16">
        <v>59995</v>
      </c>
      <c r="W59" s="34">
        <v>47862</v>
      </c>
      <c r="X59" s="17">
        <f t="shared" si="0"/>
        <v>2242397</v>
      </c>
    </row>
    <row r="60" spans="1:24" ht="15.75" customHeight="1" x14ac:dyDescent="0.25">
      <c r="A60" s="12" t="s">
        <v>64</v>
      </c>
      <c r="B60" s="13" t="s">
        <v>121</v>
      </c>
      <c r="C60" s="16">
        <v>0</v>
      </c>
      <c r="D60" s="16">
        <v>0</v>
      </c>
      <c r="E60" s="16">
        <v>0</v>
      </c>
      <c r="F60" s="16">
        <v>13707</v>
      </c>
      <c r="G60" s="16">
        <v>21771</v>
      </c>
      <c r="H60" s="16">
        <v>26013</v>
      </c>
      <c r="I60" s="17">
        <v>25864</v>
      </c>
      <c r="J60" s="17">
        <v>31253</v>
      </c>
      <c r="K60" s="17">
        <v>32575</v>
      </c>
      <c r="L60" s="17">
        <v>31297</v>
      </c>
      <c r="M60" s="17">
        <v>15119</v>
      </c>
      <c r="N60" s="17">
        <v>7336</v>
      </c>
      <c r="O60" s="17">
        <v>4703</v>
      </c>
      <c r="P60" s="17">
        <v>7156</v>
      </c>
      <c r="Q60" s="17">
        <v>7719</v>
      </c>
      <c r="R60" s="17">
        <v>5070</v>
      </c>
      <c r="S60" s="17">
        <v>4887</v>
      </c>
      <c r="T60" s="17">
        <v>896</v>
      </c>
      <c r="U60" s="17">
        <v>65</v>
      </c>
      <c r="V60" s="17">
        <v>6</v>
      </c>
      <c r="W60" s="35">
        <v>0</v>
      </c>
      <c r="X60" s="17">
        <f t="shared" si="0"/>
        <v>235437</v>
      </c>
    </row>
    <row r="61" spans="1:24" ht="15" x14ac:dyDescent="0.25">
      <c r="A61" s="12" t="s">
        <v>65</v>
      </c>
      <c r="B61" s="13" t="s">
        <v>121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2993</v>
      </c>
      <c r="I61" s="17">
        <v>15960</v>
      </c>
      <c r="J61" s="17">
        <v>22549</v>
      </c>
      <c r="K61" s="17">
        <v>25108</v>
      </c>
      <c r="L61" s="17">
        <v>19522</v>
      </c>
      <c r="M61" s="17">
        <v>16480</v>
      </c>
      <c r="N61" s="17">
        <v>12088</v>
      </c>
      <c r="O61" s="17">
        <v>10089</v>
      </c>
      <c r="P61" s="17">
        <v>1441</v>
      </c>
      <c r="Q61" s="17">
        <v>0</v>
      </c>
      <c r="R61" s="17">
        <v>0</v>
      </c>
      <c r="S61" s="17">
        <v>0</v>
      </c>
      <c r="T61" s="17">
        <v>0</v>
      </c>
      <c r="U61" s="17">
        <v>0</v>
      </c>
      <c r="V61" s="17">
        <v>0</v>
      </c>
      <c r="W61" s="35">
        <v>0</v>
      </c>
      <c r="X61" s="17">
        <f t="shared" si="0"/>
        <v>126230</v>
      </c>
    </row>
    <row r="62" spans="1:24" ht="15.75" customHeight="1" x14ac:dyDescent="0.25">
      <c r="A62" s="12" t="s">
        <v>0</v>
      </c>
      <c r="B62" s="13" t="s">
        <v>121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653</v>
      </c>
      <c r="I62" s="17">
        <v>16826</v>
      </c>
      <c r="J62" s="17">
        <v>5598</v>
      </c>
      <c r="K62" s="17">
        <v>3405</v>
      </c>
      <c r="L62" s="17">
        <v>198</v>
      </c>
      <c r="M62" s="17">
        <v>1</v>
      </c>
      <c r="N62" s="17">
        <v>0</v>
      </c>
      <c r="O62" s="17">
        <v>0</v>
      </c>
      <c r="P62" s="17">
        <v>0</v>
      </c>
      <c r="Q62" s="17">
        <v>996</v>
      </c>
      <c r="R62" s="17">
        <v>13977</v>
      </c>
      <c r="S62" s="17">
        <v>11065</v>
      </c>
      <c r="T62" s="17">
        <v>9179</v>
      </c>
      <c r="U62" s="17">
        <v>22008</v>
      </c>
      <c r="V62" s="17">
        <v>17188</v>
      </c>
      <c r="W62" s="35">
        <v>23817</v>
      </c>
      <c r="X62" s="17">
        <f t="shared" si="0"/>
        <v>124911</v>
      </c>
    </row>
    <row r="63" spans="1:24" ht="15" x14ac:dyDescent="0.25">
      <c r="A63" s="12" t="s">
        <v>66</v>
      </c>
      <c r="B63" s="13" t="s">
        <v>121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7">
        <v>17989</v>
      </c>
      <c r="J63" s="17">
        <v>31485</v>
      </c>
      <c r="K63" s="17">
        <v>22052</v>
      </c>
      <c r="L63" s="17">
        <v>19391</v>
      </c>
      <c r="M63" s="17">
        <v>11086</v>
      </c>
      <c r="N63" s="17">
        <v>7456</v>
      </c>
      <c r="O63" s="17">
        <v>4549</v>
      </c>
      <c r="P63" s="17">
        <v>5921</v>
      </c>
      <c r="Q63" s="17">
        <v>5070</v>
      </c>
      <c r="R63" s="17">
        <v>3621</v>
      </c>
      <c r="S63" s="17">
        <v>4015</v>
      </c>
      <c r="T63" s="17">
        <v>5976</v>
      </c>
      <c r="U63" s="17">
        <v>16864</v>
      </c>
      <c r="V63" s="17">
        <v>14513</v>
      </c>
      <c r="W63" s="35">
        <v>18248</v>
      </c>
      <c r="X63" s="17">
        <f t="shared" si="0"/>
        <v>188236</v>
      </c>
    </row>
    <row r="64" spans="1:24" ht="15" x14ac:dyDescent="0.25">
      <c r="A64" s="12" t="s">
        <v>67</v>
      </c>
      <c r="B64" s="13" t="s">
        <v>121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7">
        <v>20674</v>
      </c>
      <c r="J64" s="17">
        <v>20161</v>
      </c>
      <c r="K64" s="17">
        <v>17291</v>
      </c>
      <c r="L64" s="17">
        <v>15200</v>
      </c>
      <c r="M64" s="17">
        <v>14464</v>
      </c>
      <c r="N64" s="17">
        <v>15119</v>
      </c>
      <c r="O64" s="17">
        <v>10723</v>
      </c>
      <c r="P64" s="17">
        <v>12223</v>
      </c>
      <c r="Q64" s="17">
        <v>11307</v>
      </c>
      <c r="R64" s="17">
        <v>9351</v>
      </c>
      <c r="S64" s="17">
        <v>7722</v>
      </c>
      <c r="T64" s="17">
        <v>8561</v>
      </c>
      <c r="U64" s="17">
        <v>8568</v>
      </c>
      <c r="V64" s="17">
        <v>15656</v>
      </c>
      <c r="W64" s="35">
        <v>16116</v>
      </c>
      <c r="X64" s="17">
        <f t="shared" si="0"/>
        <v>203136</v>
      </c>
    </row>
    <row r="65" spans="1:24" ht="15" x14ac:dyDescent="0.25">
      <c r="A65" s="12" t="s">
        <v>68</v>
      </c>
      <c r="B65" s="13" t="s">
        <v>121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31341</v>
      </c>
      <c r="K65" s="16">
        <v>54477</v>
      </c>
      <c r="L65" s="16">
        <v>46272</v>
      </c>
      <c r="M65" s="16">
        <v>22887</v>
      </c>
      <c r="N65" s="16">
        <v>14587</v>
      </c>
      <c r="O65" s="16">
        <v>9241</v>
      </c>
      <c r="P65" s="16">
        <v>45656</v>
      </c>
      <c r="Q65" s="16">
        <v>44448</v>
      </c>
      <c r="R65" s="16">
        <v>39515</v>
      </c>
      <c r="S65" s="16">
        <v>30640</v>
      </c>
      <c r="T65" s="16">
        <v>22227</v>
      </c>
      <c r="U65" s="16">
        <v>20985</v>
      </c>
      <c r="V65" s="16">
        <v>22914</v>
      </c>
      <c r="W65" s="34">
        <v>26043</v>
      </c>
      <c r="X65" s="17">
        <f t="shared" si="0"/>
        <v>431233</v>
      </c>
    </row>
    <row r="66" spans="1:24" ht="15" x14ac:dyDescent="0.25">
      <c r="A66" s="12" t="s">
        <v>69</v>
      </c>
      <c r="B66" s="13" t="s">
        <v>121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1784</v>
      </c>
      <c r="K66" s="16">
        <v>1645</v>
      </c>
      <c r="L66" s="16">
        <v>678</v>
      </c>
      <c r="M66" s="16">
        <v>469</v>
      </c>
      <c r="N66" s="16">
        <v>305</v>
      </c>
      <c r="O66" s="16">
        <v>282</v>
      </c>
      <c r="P66" s="16">
        <v>607</v>
      </c>
      <c r="Q66" s="16">
        <v>522</v>
      </c>
      <c r="R66" s="16">
        <v>183</v>
      </c>
      <c r="S66" s="16">
        <v>91</v>
      </c>
      <c r="T66" s="16">
        <v>70</v>
      </c>
      <c r="U66" s="16">
        <v>50</v>
      </c>
      <c r="V66" s="16">
        <v>40</v>
      </c>
      <c r="W66" s="34">
        <v>7</v>
      </c>
      <c r="X66" s="17">
        <f t="shared" si="0"/>
        <v>6733</v>
      </c>
    </row>
    <row r="67" spans="1:24" ht="15" x14ac:dyDescent="0.25">
      <c r="A67" s="12" t="s">
        <v>70</v>
      </c>
      <c r="B67" s="13" t="s">
        <v>121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8388</v>
      </c>
      <c r="L67" s="16">
        <v>8819</v>
      </c>
      <c r="M67" s="16">
        <v>9357</v>
      </c>
      <c r="N67" s="16">
        <v>6710</v>
      </c>
      <c r="O67" s="16">
        <v>3236</v>
      </c>
      <c r="P67" s="16">
        <v>103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34">
        <v>0</v>
      </c>
      <c r="X67" s="17">
        <f t="shared" si="0"/>
        <v>36613</v>
      </c>
    </row>
    <row r="68" spans="1:24" ht="15" x14ac:dyDescent="0.25">
      <c r="A68" s="12" t="s">
        <v>71</v>
      </c>
      <c r="B68" s="13" t="s">
        <v>121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937</v>
      </c>
      <c r="L68" s="16">
        <v>980</v>
      </c>
      <c r="M68" s="16">
        <v>258</v>
      </c>
      <c r="N68" s="16">
        <v>129</v>
      </c>
      <c r="O68" s="16">
        <v>85</v>
      </c>
      <c r="P68" s="16">
        <v>54</v>
      </c>
      <c r="Q68" s="16">
        <v>115</v>
      </c>
      <c r="R68" s="16">
        <v>65</v>
      </c>
      <c r="S68" s="16">
        <v>47</v>
      </c>
      <c r="T68" s="16">
        <v>40</v>
      </c>
      <c r="U68" s="16">
        <v>0</v>
      </c>
      <c r="V68" s="16">
        <v>211</v>
      </c>
      <c r="W68" s="34">
        <v>187</v>
      </c>
      <c r="X68" s="17">
        <f t="shared" ref="X68:X118" si="1">SUM(C68:W68)</f>
        <v>3108</v>
      </c>
    </row>
    <row r="69" spans="1:24" ht="15" x14ac:dyDescent="0.25">
      <c r="A69" s="12" t="s">
        <v>72</v>
      </c>
      <c r="B69" s="13" t="s">
        <v>121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3969</v>
      </c>
      <c r="L69" s="16">
        <v>3399</v>
      </c>
      <c r="M69" s="16">
        <v>2656</v>
      </c>
      <c r="N69" s="16">
        <v>50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34">
        <v>0</v>
      </c>
      <c r="X69" s="17">
        <f t="shared" si="1"/>
        <v>10074</v>
      </c>
    </row>
    <row r="70" spans="1:24" ht="15" x14ac:dyDescent="0.25">
      <c r="A70" s="18" t="s">
        <v>73</v>
      </c>
      <c r="B70" s="13" t="s">
        <v>121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7612</v>
      </c>
      <c r="M70" s="16">
        <v>7192</v>
      </c>
      <c r="N70" s="16">
        <v>3857</v>
      </c>
      <c r="O70" s="16">
        <v>1877</v>
      </c>
      <c r="P70" s="16">
        <v>1801</v>
      </c>
      <c r="Q70" s="16">
        <v>1036</v>
      </c>
      <c r="R70" s="16">
        <v>137</v>
      </c>
      <c r="S70" s="16">
        <v>25</v>
      </c>
      <c r="T70" s="16">
        <v>0</v>
      </c>
      <c r="U70" s="16">
        <v>0</v>
      </c>
      <c r="V70" s="16">
        <v>0</v>
      </c>
      <c r="W70" s="34">
        <v>0</v>
      </c>
      <c r="X70" s="17">
        <f t="shared" si="1"/>
        <v>23537</v>
      </c>
    </row>
    <row r="71" spans="1:24" ht="15" x14ac:dyDescent="0.25">
      <c r="A71" s="12" t="s">
        <v>74</v>
      </c>
      <c r="B71" s="13" t="s">
        <v>121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3118</v>
      </c>
      <c r="M71" s="16">
        <v>4162</v>
      </c>
      <c r="N71" s="16">
        <v>405</v>
      </c>
      <c r="O71" s="16">
        <v>24</v>
      </c>
      <c r="P71" s="16">
        <v>16664</v>
      </c>
      <c r="Q71" s="16">
        <v>13779</v>
      </c>
      <c r="R71" s="16">
        <v>1018</v>
      </c>
      <c r="S71" s="16">
        <v>59</v>
      </c>
      <c r="T71" s="16">
        <v>4335</v>
      </c>
      <c r="U71" s="16">
        <v>4452</v>
      </c>
      <c r="V71" s="16">
        <v>2447</v>
      </c>
      <c r="W71" s="34">
        <v>1237</v>
      </c>
      <c r="X71" s="17">
        <f t="shared" si="1"/>
        <v>51700</v>
      </c>
    </row>
    <row r="72" spans="1:24" ht="15" x14ac:dyDescent="0.25">
      <c r="A72" s="12" t="s">
        <v>75</v>
      </c>
      <c r="B72" s="13" t="s">
        <v>121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310</v>
      </c>
      <c r="M72" s="16">
        <v>527</v>
      </c>
      <c r="N72" s="16">
        <v>55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35">
        <v>0</v>
      </c>
      <c r="X72" s="17">
        <f t="shared" si="1"/>
        <v>892</v>
      </c>
    </row>
    <row r="73" spans="1:24" ht="15" x14ac:dyDescent="0.25">
      <c r="A73" s="12" t="s">
        <v>76</v>
      </c>
      <c r="B73" s="13" t="s">
        <v>121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81</v>
      </c>
      <c r="M73" s="16">
        <v>42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7">
        <v>0</v>
      </c>
      <c r="V73" s="17">
        <v>0</v>
      </c>
      <c r="W73" s="35">
        <v>0</v>
      </c>
      <c r="X73" s="17">
        <f t="shared" si="1"/>
        <v>123</v>
      </c>
    </row>
    <row r="74" spans="1:24" ht="15" x14ac:dyDescent="0.25">
      <c r="A74" s="12" t="s">
        <v>77</v>
      </c>
      <c r="B74" s="13" t="s">
        <v>121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7">
        <v>1598</v>
      </c>
      <c r="N74" s="17">
        <v>2393</v>
      </c>
      <c r="O74" s="17">
        <v>1165</v>
      </c>
      <c r="P74" s="17">
        <v>940</v>
      </c>
      <c r="Q74" s="17">
        <v>169</v>
      </c>
      <c r="R74" s="17">
        <v>30</v>
      </c>
      <c r="S74" s="17">
        <v>3</v>
      </c>
      <c r="T74" s="17">
        <v>0</v>
      </c>
      <c r="U74" s="17">
        <v>1</v>
      </c>
      <c r="V74" s="17">
        <v>0</v>
      </c>
      <c r="W74" s="35">
        <v>0</v>
      </c>
      <c r="X74" s="17">
        <f t="shared" si="1"/>
        <v>6299</v>
      </c>
    </row>
    <row r="75" spans="1:24" ht="15" x14ac:dyDescent="0.25">
      <c r="A75" s="12" t="s">
        <v>78</v>
      </c>
      <c r="B75" s="13" t="s">
        <v>121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7">
        <v>17022</v>
      </c>
      <c r="N75" s="17">
        <v>22232</v>
      </c>
      <c r="O75" s="17">
        <v>11286</v>
      </c>
      <c r="P75" s="17">
        <v>14100</v>
      </c>
      <c r="Q75" s="17">
        <v>37270</v>
      </c>
      <c r="R75" s="17">
        <v>35425</v>
      </c>
      <c r="S75" s="17">
        <v>24681</v>
      </c>
      <c r="T75" s="17">
        <v>33648</v>
      </c>
      <c r="U75" s="17">
        <v>57474</v>
      </c>
      <c r="V75" s="17">
        <v>54157</v>
      </c>
      <c r="W75" s="35">
        <v>49603</v>
      </c>
      <c r="X75" s="17">
        <f t="shared" si="1"/>
        <v>356898</v>
      </c>
    </row>
    <row r="76" spans="1:24" ht="15" x14ac:dyDescent="0.25">
      <c r="A76" s="12" t="s">
        <v>79</v>
      </c>
      <c r="B76" s="13" t="s">
        <v>121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7">
        <v>6699</v>
      </c>
      <c r="N76" s="17">
        <v>10663</v>
      </c>
      <c r="O76" s="17">
        <v>2864</v>
      </c>
      <c r="P76" s="17">
        <v>650</v>
      </c>
      <c r="Q76" s="17">
        <v>5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35">
        <v>0</v>
      </c>
      <c r="X76" s="17">
        <f t="shared" si="1"/>
        <v>20881</v>
      </c>
    </row>
    <row r="77" spans="1:24" ht="15" x14ac:dyDescent="0.25">
      <c r="A77" s="12" t="s">
        <v>80</v>
      </c>
      <c r="B77" s="13" t="s">
        <v>121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7">
        <v>955</v>
      </c>
      <c r="O77" s="17">
        <v>309</v>
      </c>
      <c r="P77" s="17">
        <v>121</v>
      </c>
      <c r="Q77" s="17">
        <v>64</v>
      </c>
      <c r="R77" s="17">
        <v>10</v>
      </c>
      <c r="S77" s="17">
        <v>1</v>
      </c>
      <c r="T77" s="17">
        <v>0</v>
      </c>
      <c r="U77" s="17">
        <v>0</v>
      </c>
      <c r="V77" s="17">
        <v>0</v>
      </c>
      <c r="W77" s="35">
        <v>0</v>
      </c>
      <c r="X77" s="17">
        <f t="shared" si="1"/>
        <v>1460</v>
      </c>
    </row>
    <row r="78" spans="1:24" ht="15" x14ac:dyDescent="0.25">
      <c r="A78" s="12" t="s">
        <v>81</v>
      </c>
      <c r="B78" s="13" t="s">
        <v>121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7">
        <v>766</v>
      </c>
      <c r="O78" s="17">
        <v>1</v>
      </c>
      <c r="P78" s="17">
        <v>22</v>
      </c>
      <c r="Q78" s="17">
        <v>11</v>
      </c>
      <c r="R78" s="17">
        <v>20</v>
      </c>
      <c r="S78" s="17">
        <v>10</v>
      </c>
      <c r="T78" s="17">
        <v>0</v>
      </c>
      <c r="U78" s="17">
        <v>0</v>
      </c>
      <c r="V78" s="17">
        <v>0</v>
      </c>
      <c r="W78" s="35">
        <v>0</v>
      </c>
      <c r="X78" s="17">
        <f t="shared" si="1"/>
        <v>830</v>
      </c>
    </row>
    <row r="79" spans="1:24" ht="15" x14ac:dyDescent="0.25">
      <c r="A79" s="12" t="s">
        <v>82</v>
      </c>
      <c r="B79" s="13" t="s">
        <v>121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7">
        <v>59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35">
        <v>0</v>
      </c>
      <c r="X79" s="17">
        <f t="shared" si="1"/>
        <v>59</v>
      </c>
    </row>
    <row r="80" spans="1:24" ht="15" x14ac:dyDescent="0.25">
      <c r="A80" s="12" t="s">
        <v>83</v>
      </c>
      <c r="B80" s="13" t="s">
        <v>121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7">
        <v>655</v>
      </c>
      <c r="O80" s="17">
        <v>484</v>
      </c>
      <c r="P80" s="17">
        <v>90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35">
        <v>0</v>
      </c>
      <c r="X80" s="17">
        <f t="shared" si="1"/>
        <v>1229</v>
      </c>
    </row>
    <row r="81" spans="1:24" ht="15" x14ac:dyDescent="0.25">
      <c r="A81" s="12" t="s">
        <v>84</v>
      </c>
      <c r="B81" s="13" t="s">
        <v>121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7">
        <v>350</v>
      </c>
      <c r="O81" s="17">
        <v>381</v>
      </c>
      <c r="P81" s="17">
        <v>1040</v>
      </c>
      <c r="Q81" s="17">
        <v>1456</v>
      </c>
      <c r="R81" s="17">
        <v>308</v>
      </c>
      <c r="S81" s="17">
        <v>63</v>
      </c>
      <c r="T81" s="17">
        <v>64</v>
      </c>
      <c r="U81" s="17">
        <v>0</v>
      </c>
      <c r="V81" s="17">
        <v>0</v>
      </c>
      <c r="W81" s="35">
        <v>0</v>
      </c>
      <c r="X81" s="17">
        <f t="shared" si="1"/>
        <v>3662</v>
      </c>
    </row>
    <row r="82" spans="1:24" ht="15" x14ac:dyDescent="0.25">
      <c r="A82" s="12" t="s">
        <v>85</v>
      </c>
      <c r="B82" s="13" t="s">
        <v>121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7">
        <v>5249</v>
      </c>
      <c r="O82" s="17">
        <v>11330</v>
      </c>
      <c r="P82" s="17">
        <v>4192</v>
      </c>
      <c r="Q82" s="17">
        <v>4550</v>
      </c>
      <c r="R82" s="17">
        <v>3562</v>
      </c>
      <c r="S82" s="17">
        <v>3073</v>
      </c>
      <c r="T82" s="17">
        <v>2338</v>
      </c>
      <c r="U82" s="17">
        <v>705</v>
      </c>
      <c r="V82" s="17">
        <v>38</v>
      </c>
      <c r="W82" s="35">
        <v>2</v>
      </c>
      <c r="X82" s="17">
        <f t="shared" si="1"/>
        <v>35039</v>
      </c>
    </row>
    <row r="83" spans="1:24" ht="15" x14ac:dyDescent="0.25">
      <c r="A83" s="12" t="s">
        <v>86</v>
      </c>
      <c r="B83" s="13" t="s">
        <v>121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7">
        <v>1192</v>
      </c>
      <c r="O83" s="17">
        <v>5739</v>
      </c>
      <c r="P83" s="17">
        <v>6067</v>
      </c>
      <c r="Q83" s="17">
        <v>7469</v>
      </c>
      <c r="R83" s="17">
        <v>10033</v>
      </c>
      <c r="S83" s="17">
        <v>8403</v>
      </c>
      <c r="T83" s="17">
        <v>7219</v>
      </c>
      <c r="U83" s="17">
        <v>5931</v>
      </c>
      <c r="V83" s="17">
        <v>4407</v>
      </c>
      <c r="W83" s="35">
        <v>5147</v>
      </c>
      <c r="X83" s="17">
        <f t="shared" si="1"/>
        <v>61607</v>
      </c>
    </row>
    <row r="84" spans="1:24" ht="15" x14ac:dyDescent="0.25">
      <c r="A84" s="12" t="s">
        <v>87</v>
      </c>
      <c r="B84" s="13" t="s">
        <v>121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7">
        <v>206</v>
      </c>
      <c r="O84" s="17">
        <v>1571</v>
      </c>
      <c r="P84" s="17">
        <v>1180</v>
      </c>
      <c r="Q84" s="17">
        <v>615</v>
      </c>
      <c r="R84" s="17">
        <v>650</v>
      </c>
      <c r="S84" s="17">
        <v>0</v>
      </c>
      <c r="T84" s="17">
        <v>0</v>
      </c>
      <c r="U84" s="17">
        <v>0</v>
      </c>
      <c r="V84" s="17">
        <v>0</v>
      </c>
      <c r="W84" s="35">
        <v>0</v>
      </c>
      <c r="X84" s="17">
        <f t="shared" si="1"/>
        <v>4222</v>
      </c>
    </row>
    <row r="85" spans="1:24" ht="15" x14ac:dyDescent="0.25">
      <c r="A85" s="12" t="s">
        <v>88</v>
      </c>
      <c r="B85" s="13" t="s">
        <v>121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14381</v>
      </c>
      <c r="P85" s="16">
        <v>17671</v>
      </c>
      <c r="Q85" s="16">
        <v>15071</v>
      </c>
      <c r="R85" s="16">
        <v>17673</v>
      </c>
      <c r="S85" s="16">
        <v>14657</v>
      </c>
      <c r="T85" s="16">
        <v>8903</v>
      </c>
      <c r="U85" s="16">
        <v>4690</v>
      </c>
      <c r="V85" s="16">
        <v>4</v>
      </c>
      <c r="W85" s="34">
        <v>0</v>
      </c>
      <c r="X85" s="17">
        <f t="shared" si="1"/>
        <v>93050</v>
      </c>
    </row>
    <row r="86" spans="1:24" ht="15" x14ac:dyDescent="0.25">
      <c r="A86" s="12" t="s">
        <v>89</v>
      </c>
      <c r="B86" s="13" t="s">
        <v>121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390</v>
      </c>
      <c r="P86" s="16">
        <v>250</v>
      </c>
      <c r="Q86" s="16">
        <v>118</v>
      </c>
      <c r="R86" s="16">
        <v>30</v>
      </c>
      <c r="S86" s="16">
        <v>16</v>
      </c>
      <c r="T86" s="16">
        <v>1</v>
      </c>
      <c r="U86" s="16">
        <v>0</v>
      </c>
      <c r="V86" s="17">
        <v>0</v>
      </c>
      <c r="W86" s="35">
        <v>0</v>
      </c>
      <c r="X86" s="17">
        <f t="shared" si="1"/>
        <v>805</v>
      </c>
    </row>
    <row r="87" spans="1:24" ht="15" x14ac:dyDescent="0.25">
      <c r="A87" s="12" t="s">
        <v>90</v>
      </c>
      <c r="B87" s="13" t="s">
        <v>121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378</v>
      </c>
      <c r="P87" s="16">
        <v>691</v>
      </c>
      <c r="Q87" s="16">
        <v>475</v>
      </c>
      <c r="R87" s="16">
        <v>180</v>
      </c>
      <c r="S87" s="16">
        <v>176</v>
      </c>
      <c r="T87" s="16">
        <v>118</v>
      </c>
      <c r="U87" s="16">
        <v>58</v>
      </c>
      <c r="V87" s="17">
        <v>22</v>
      </c>
      <c r="W87" s="35">
        <v>0</v>
      </c>
      <c r="X87" s="17">
        <f t="shared" si="1"/>
        <v>2098</v>
      </c>
    </row>
    <row r="88" spans="1:24" ht="15" x14ac:dyDescent="0.25">
      <c r="A88" s="12" t="s">
        <v>91</v>
      </c>
      <c r="B88" s="13" t="s">
        <v>121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17366</v>
      </c>
      <c r="P88" s="16">
        <v>20754</v>
      </c>
      <c r="Q88" s="16">
        <v>21559</v>
      </c>
      <c r="R88" s="16">
        <v>21052</v>
      </c>
      <c r="S88" s="16">
        <v>19908</v>
      </c>
      <c r="T88" s="16">
        <v>18961</v>
      </c>
      <c r="U88" s="16">
        <v>10338</v>
      </c>
      <c r="V88" s="17">
        <v>4526</v>
      </c>
      <c r="W88" s="35">
        <v>2636</v>
      </c>
      <c r="X88" s="17">
        <f t="shared" si="1"/>
        <v>137100</v>
      </c>
    </row>
    <row r="89" spans="1:24" ht="15" x14ac:dyDescent="0.25">
      <c r="A89" s="12" t="s">
        <v>92</v>
      </c>
      <c r="B89" s="13" t="s">
        <v>121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1801</v>
      </c>
      <c r="P89" s="16">
        <v>12010</v>
      </c>
      <c r="Q89" s="16">
        <v>7133</v>
      </c>
      <c r="R89" s="16">
        <v>7353</v>
      </c>
      <c r="S89" s="16">
        <v>4042</v>
      </c>
      <c r="T89" s="16">
        <v>765</v>
      </c>
      <c r="U89" s="16">
        <v>506</v>
      </c>
      <c r="V89" s="17">
        <v>2809</v>
      </c>
      <c r="W89" s="35">
        <v>1057</v>
      </c>
      <c r="X89" s="17">
        <f t="shared" si="1"/>
        <v>37476</v>
      </c>
    </row>
    <row r="90" spans="1:24" ht="15" x14ac:dyDescent="0.25">
      <c r="A90" s="12" t="s">
        <v>93</v>
      </c>
      <c r="B90" s="13" t="s">
        <v>121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123</v>
      </c>
      <c r="P90" s="16">
        <v>2564</v>
      </c>
      <c r="Q90" s="16">
        <v>2893</v>
      </c>
      <c r="R90" s="16">
        <v>662</v>
      </c>
      <c r="S90" s="16">
        <v>186</v>
      </c>
      <c r="T90" s="16">
        <v>45</v>
      </c>
      <c r="U90" s="16">
        <v>6</v>
      </c>
      <c r="V90" s="17">
        <v>0</v>
      </c>
      <c r="W90" s="35">
        <v>0</v>
      </c>
      <c r="X90" s="17">
        <f t="shared" si="1"/>
        <v>6479</v>
      </c>
    </row>
    <row r="91" spans="1:24" ht="15" x14ac:dyDescent="0.25">
      <c r="A91" s="12" t="s">
        <v>94</v>
      </c>
      <c r="B91" s="13" t="s">
        <v>121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52</v>
      </c>
      <c r="P91" s="16">
        <v>570</v>
      </c>
      <c r="Q91" s="16">
        <v>113</v>
      </c>
      <c r="R91" s="16">
        <v>0</v>
      </c>
      <c r="S91" s="16">
        <v>0</v>
      </c>
      <c r="T91" s="16">
        <v>0</v>
      </c>
      <c r="U91" s="16">
        <v>0</v>
      </c>
      <c r="V91" s="17">
        <v>0</v>
      </c>
      <c r="W91" s="35">
        <v>0</v>
      </c>
      <c r="X91" s="17">
        <f t="shared" si="1"/>
        <v>735</v>
      </c>
    </row>
    <row r="92" spans="1:24" ht="15" x14ac:dyDescent="0.25">
      <c r="A92" s="12" t="s">
        <v>95</v>
      </c>
      <c r="B92" s="13" t="s">
        <v>121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10245</v>
      </c>
      <c r="Q92" s="16">
        <v>13919</v>
      </c>
      <c r="R92" s="16">
        <v>13776</v>
      </c>
      <c r="S92" s="16">
        <v>11492</v>
      </c>
      <c r="T92" s="16">
        <v>6142</v>
      </c>
      <c r="U92" s="16">
        <v>5589</v>
      </c>
      <c r="V92" s="17">
        <v>5924</v>
      </c>
      <c r="W92" s="35">
        <v>1054</v>
      </c>
      <c r="X92" s="17">
        <f t="shared" si="1"/>
        <v>68141</v>
      </c>
    </row>
    <row r="93" spans="1:24" ht="15" x14ac:dyDescent="0.25">
      <c r="A93" s="12" t="s">
        <v>96</v>
      </c>
      <c r="B93" s="13" t="s">
        <v>121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972</v>
      </c>
      <c r="Q93" s="16">
        <v>1461</v>
      </c>
      <c r="R93" s="16">
        <v>379</v>
      </c>
      <c r="S93" s="16">
        <v>22</v>
      </c>
      <c r="T93" s="16">
        <v>1</v>
      </c>
      <c r="U93" s="16">
        <v>0</v>
      </c>
      <c r="V93" s="17">
        <v>0</v>
      </c>
      <c r="W93" s="35">
        <v>0</v>
      </c>
      <c r="X93" s="17">
        <f t="shared" si="1"/>
        <v>2835</v>
      </c>
    </row>
    <row r="94" spans="1:24" ht="15" x14ac:dyDescent="0.25">
      <c r="A94" s="12" t="s">
        <v>97</v>
      </c>
      <c r="B94" s="13" t="s">
        <v>121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7">
        <v>10935</v>
      </c>
      <c r="Q94" s="17">
        <v>28056</v>
      </c>
      <c r="R94" s="17">
        <v>19162</v>
      </c>
      <c r="S94" s="17">
        <v>14177</v>
      </c>
      <c r="T94" s="17">
        <v>11877</v>
      </c>
      <c r="U94" s="17">
        <v>10221</v>
      </c>
      <c r="V94" s="17">
        <v>6101</v>
      </c>
      <c r="W94" s="35">
        <v>38</v>
      </c>
      <c r="X94" s="17">
        <f t="shared" si="1"/>
        <v>100567</v>
      </c>
    </row>
    <row r="95" spans="1:24" ht="15" x14ac:dyDescent="0.25">
      <c r="A95" s="12" t="s">
        <v>98</v>
      </c>
      <c r="B95" s="13" t="s">
        <v>121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7">
        <v>7027</v>
      </c>
      <c r="Q95" s="17">
        <v>16562</v>
      </c>
      <c r="R95" s="17">
        <v>14837</v>
      </c>
      <c r="S95" s="17">
        <v>11241</v>
      </c>
      <c r="T95" s="17">
        <v>7645</v>
      </c>
      <c r="U95" s="17">
        <v>5394</v>
      </c>
      <c r="V95" s="17">
        <v>5250</v>
      </c>
      <c r="W95" s="35">
        <v>8608</v>
      </c>
      <c r="X95" s="17">
        <f t="shared" si="1"/>
        <v>76564</v>
      </c>
    </row>
    <row r="96" spans="1:24" ht="15" x14ac:dyDescent="0.25">
      <c r="A96" s="12" t="s">
        <v>99</v>
      </c>
      <c r="B96" s="13" t="s">
        <v>121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7">
        <v>270</v>
      </c>
      <c r="Q96" s="17">
        <v>854</v>
      </c>
      <c r="R96" s="17">
        <v>283</v>
      </c>
      <c r="S96" s="17">
        <v>97</v>
      </c>
      <c r="T96" s="17">
        <v>18</v>
      </c>
      <c r="U96" s="17">
        <v>0</v>
      </c>
      <c r="V96" s="17">
        <v>0</v>
      </c>
      <c r="W96" s="35">
        <v>0</v>
      </c>
      <c r="X96" s="17">
        <f t="shared" si="1"/>
        <v>1522</v>
      </c>
    </row>
    <row r="97" spans="1:24" ht="15" x14ac:dyDescent="0.25">
      <c r="A97" s="12" t="s">
        <v>100</v>
      </c>
      <c r="B97" s="13" t="s">
        <v>121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7">
        <v>747</v>
      </c>
      <c r="Q97" s="17">
        <v>16468</v>
      </c>
      <c r="R97" s="17">
        <v>17048</v>
      </c>
      <c r="S97" s="17">
        <v>11956</v>
      </c>
      <c r="T97" s="17">
        <v>8451</v>
      </c>
      <c r="U97" s="17">
        <v>4990</v>
      </c>
      <c r="V97" s="17">
        <v>8008</v>
      </c>
      <c r="W97" s="35">
        <v>6552</v>
      </c>
      <c r="X97" s="17">
        <f t="shared" si="1"/>
        <v>74220</v>
      </c>
    </row>
    <row r="98" spans="1:24" ht="15" x14ac:dyDescent="0.25">
      <c r="A98" s="12" t="s">
        <v>101</v>
      </c>
      <c r="B98" s="13" t="s">
        <v>121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7">
        <v>162</v>
      </c>
      <c r="Q98" s="17">
        <v>5655</v>
      </c>
      <c r="R98" s="17">
        <v>1939</v>
      </c>
      <c r="S98" s="17">
        <v>740</v>
      </c>
      <c r="T98" s="17">
        <v>709</v>
      </c>
      <c r="U98" s="17">
        <v>70</v>
      </c>
      <c r="V98" s="17">
        <v>1</v>
      </c>
      <c r="W98" s="35">
        <v>0</v>
      </c>
      <c r="X98" s="17">
        <f t="shared" si="1"/>
        <v>9276</v>
      </c>
    </row>
    <row r="99" spans="1:24" ht="15" x14ac:dyDescent="0.25">
      <c r="A99" s="12" t="s">
        <v>102</v>
      </c>
      <c r="B99" s="13" t="s">
        <v>121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7">
        <v>282</v>
      </c>
      <c r="R99" s="17">
        <v>158</v>
      </c>
      <c r="S99" s="17">
        <v>53</v>
      </c>
      <c r="T99" s="17">
        <v>14</v>
      </c>
      <c r="U99" s="17">
        <v>3</v>
      </c>
      <c r="V99" s="17">
        <v>0</v>
      </c>
      <c r="W99" s="35">
        <v>0</v>
      </c>
      <c r="X99" s="17">
        <f t="shared" si="1"/>
        <v>510</v>
      </c>
    </row>
    <row r="100" spans="1:24" ht="15" x14ac:dyDescent="0.25">
      <c r="A100" s="12" t="s">
        <v>103</v>
      </c>
      <c r="B100" s="13" t="s">
        <v>121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7">
        <v>307</v>
      </c>
      <c r="R100" s="17">
        <v>3456</v>
      </c>
      <c r="S100" s="17">
        <v>4012</v>
      </c>
      <c r="T100" s="17">
        <v>1998</v>
      </c>
      <c r="U100" s="17">
        <v>870</v>
      </c>
      <c r="V100" s="17">
        <v>300</v>
      </c>
      <c r="W100" s="35">
        <v>129</v>
      </c>
      <c r="X100" s="17">
        <f t="shared" si="1"/>
        <v>11072</v>
      </c>
    </row>
    <row r="101" spans="1:24" ht="15" x14ac:dyDescent="0.25">
      <c r="A101" s="12" t="s">
        <v>104</v>
      </c>
      <c r="B101" s="13" t="s">
        <v>121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7">
        <v>56</v>
      </c>
      <c r="R101" s="17">
        <v>565</v>
      </c>
      <c r="S101" s="17">
        <v>272</v>
      </c>
      <c r="T101" s="17">
        <v>35</v>
      </c>
      <c r="U101" s="17">
        <v>1</v>
      </c>
      <c r="V101" s="17">
        <v>0</v>
      </c>
      <c r="W101" s="35">
        <v>0</v>
      </c>
      <c r="X101" s="17">
        <f t="shared" si="1"/>
        <v>929</v>
      </c>
    </row>
    <row r="102" spans="1:24" ht="15" x14ac:dyDescent="0.25">
      <c r="A102" s="12" t="s">
        <v>105</v>
      </c>
      <c r="B102" s="13" t="s">
        <v>121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7">
        <v>676</v>
      </c>
      <c r="R102" s="17">
        <v>1678</v>
      </c>
      <c r="S102" s="17">
        <v>2356</v>
      </c>
      <c r="T102" s="17">
        <v>1114</v>
      </c>
      <c r="U102" s="17">
        <v>298</v>
      </c>
      <c r="V102" s="17">
        <v>0</v>
      </c>
      <c r="W102" s="35">
        <v>0</v>
      </c>
      <c r="X102" s="17">
        <f t="shared" si="1"/>
        <v>6122</v>
      </c>
    </row>
    <row r="103" spans="1:24" ht="15" x14ac:dyDescent="0.25">
      <c r="A103" s="12" t="s">
        <v>106</v>
      </c>
      <c r="B103" s="13" t="s">
        <v>121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7">
        <v>334</v>
      </c>
      <c r="R103" s="17">
        <v>2480</v>
      </c>
      <c r="S103" s="17">
        <v>2245</v>
      </c>
      <c r="T103" s="17">
        <v>816</v>
      </c>
      <c r="U103" s="17">
        <v>389</v>
      </c>
      <c r="V103" s="17">
        <v>0</v>
      </c>
      <c r="W103" s="35">
        <v>0</v>
      </c>
      <c r="X103" s="17">
        <f t="shared" si="1"/>
        <v>6264</v>
      </c>
    </row>
    <row r="104" spans="1:24" ht="15" x14ac:dyDescent="0.25">
      <c r="A104" s="12" t="s">
        <v>107</v>
      </c>
      <c r="B104" s="13" t="s">
        <v>121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7">
        <v>7926</v>
      </c>
      <c r="S104" s="17">
        <v>5589</v>
      </c>
      <c r="T104" s="17">
        <v>2173</v>
      </c>
      <c r="U104" s="17">
        <v>45</v>
      </c>
      <c r="V104" s="17">
        <v>0</v>
      </c>
      <c r="W104" s="35">
        <v>572</v>
      </c>
      <c r="X104" s="17">
        <f t="shared" si="1"/>
        <v>16305</v>
      </c>
    </row>
    <row r="105" spans="1:24" ht="15" x14ac:dyDescent="0.25">
      <c r="A105" s="12" t="s">
        <v>108</v>
      </c>
      <c r="B105" s="13" t="s">
        <v>121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7">
        <v>133</v>
      </c>
      <c r="S105" s="17">
        <v>250</v>
      </c>
      <c r="T105" s="17">
        <v>199</v>
      </c>
      <c r="U105" s="17">
        <v>292</v>
      </c>
      <c r="V105" s="17">
        <v>690</v>
      </c>
      <c r="W105" s="35">
        <v>451</v>
      </c>
      <c r="X105" s="17">
        <f t="shared" si="1"/>
        <v>2015</v>
      </c>
    </row>
    <row r="106" spans="1:24" ht="15" x14ac:dyDescent="0.25">
      <c r="A106" s="12" t="s">
        <v>109</v>
      </c>
      <c r="B106" s="13" t="s">
        <v>121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7">
        <v>354</v>
      </c>
      <c r="S106" s="17">
        <v>2573</v>
      </c>
      <c r="T106" s="17">
        <v>2842</v>
      </c>
      <c r="U106" s="17">
        <v>3323</v>
      </c>
      <c r="V106" s="17">
        <v>9062</v>
      </c>
      <c r="W106" s="35">
        <v>9649</v>
      </c>
      <c r="X106" s="17">
        <f t="shared" si="1"/>
        <v>27803</v>
      </c>
    </row>
    <row r="107" spans="1:24" ht="15" x14ac:dyDescent="0.25">
      <c r="A107" s="12" t="s">
        <v>110</v>
      </c>
      <c r="B107" s="13" t="s">
        <v>121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7">
        <v>1494</v>
      </c>
      <c r="T107" s="17">
        <v>45070</v>
      </c>
      <c r="U107" s="17">
        <v>50559</v>
      </c>
      <c r="V107" s="17">
        <v>48122</v>
      </c>
      <c r="W107" s="35">
        <v>92525</v>
      </c>
      <c r="X107" s="17">
        <f t="shared" si="1"/>
        <v>237770</v>
      </c>
    </row>
    <row r="108" spans="1:24" ht="15" x14ac:dyDescent="0.25">
      <c r="A108" s="12" t="s">
        <v>111</v>
      </c>
      <c r="B108" s="13" t="s">
        <v>121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7">
        <v>269</v>
      </c>
      <c r="U108" s="17">
        <v>581</v>
      </c>
      <c r="V108" s="17">
        <v>170</v>
      </c>
      <c r="W108" s="35">
        <v>238</v>
      </c>
      <c r="X108" s="17">
        <f t="shared" si="1"/>
        <v>1258</v>
      </c>
    </row>
    <row r="109" spans="1:24" ht="15" x14ac:dyDescent="0.25">
      <c r="A109" s="12" t="s">
        <v>112</v>
      </c>
      <c r="B109" s="13" t="s">
        <v>121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7">
        <v>27237</v>
      </c>
      <c r="V109" s="17">
        <v>25743</v>
      </c>
      <c r="W109" s="35">
        <v>18336</v>
      </c>
      <c r="X109" s="17">
        <f t="shared" si="1"/>
        <v>71316</v>
      </c>
    </row>
    <row r="110" spans="1:24" ht="15" x14ac:dyDescent="0.25">
      <c r="A110" s="12" t="s">
        <v>113</v>
      </c>
      <c r="B110" s="13" t="s">
        <v>121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7">
        <v>10770</v>
      </c>
      <c r="V110" s="17">
        <v>13068</v>
      </c>
      <c r="W110" s="35">
        <v>15558</v>
      </c>
      <c r="X110" s="17">
        <f t="shared" si="1"/>
        <v>39396</v>
      </c>
    </row>
    <row r="111" spans="1:24" ht="15" x14ac:dyDescent="0.25">
      <c r="A111" s="12" t="s">
        <v>114</v>
      </c>
      <c r="B111" s="13" t="s">
        <v>121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7">
        <v>1807</v>
      </c>
      <c r="V111" s="17">
        <v>2106</v>
      </c>
      <c r="W111" s="35">
        <v>2130</v>
      </c>
      <c r="X111" s="17">
        <f t="shared" si="1"/>
        <v>6043</v>
      </c>
    </row>
    <row r="112" spans="1:24" ht="15" x14ac:dyDescent="0.25">
      <c r="A112" s="12" t="s">
        <v>115</v>
      </c>
      <c r="B112" s="13" t="s">
        <v>121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7">
        <v>3643</v>
      </c>
      <c r="W112" s="35">
        <v>114</v>
      </c>
      <c r="X112" s="17">
        <f t="shared" si="1"/>
        <v>3757</v>
      </c>
    </row>
    <row r="113" spans="1:24" ht="15" x14ac:dyDescent="0.25">
      <c r="A113" s="12" t="s">
        <v>116</v>
      </c>
      <c r="B113" s="13" t="s">
        <v>121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7">
        <v>102</v>
      </c>
      <c r="W113" s="35">
        <v>37</v>
      </c>
      <c r="X113" s="17">
        <f t="shared" si="1"/>
        <v>139</v>
      </c>
    </row>
    <row r="114" spans="1:24" ht="15" x14ac:dyDescent="0.25">
      <c r="A114" s="12" t="s">
        <v>117</v>
      </c>
      <c r="B114" s="13" t="s">
        <v>121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7">
        <v>3363</v>
      </c>
      <c r="W114" s="35">
        <v>4205</v>
      </c>
      <c r="X114" s="17">
        <f t="shared" si="1"/>
        <v>7568</v>
      </c>
    </row>
    <row r="115" spans="1:24" ht="15" x14ac:dyDescent="0.25">
      <c r="A115" s="12" t="s">
        <v>118</v>
      </c>
      <c r="B115" s="13" t="s">
        <v>121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7">
        <v>123</v>
      </c>
      <c r="W115" s="35">
        <v>0</v>
      </c>
      <c r="X115" s="17">
        <f t="shared" si="1"/>
        <v>123</v>
      </c>
    </row>
    <row r="116" spans="1:24" ht="15" x14ac:dyDescent="0.25">
      <c r="A116" s="12" t="s">
        <v>119</v>
      </c>
      <c r="B116" s="13" t="s">
        <v>121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35">
        <v>8603</v>
      </c>
      <c r="X116" s="17">
        <f t="shared" si="1"/>
        <v>8603</v>
      </c>
    </row>
    <row r="117" spans="1:24" ht="15.75" thickBot="1" x14ac:dyDescent="0.3">
      <c r="A117" s="48" t="s">
        <v>120</v>
      </c>
      <c r="B117" s="13" t="s">
        <v>121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50">
        <v>16299</v>
      </c>
      <c r="X117" s="51">
        <f t="shared" si="1"/>
        <v>16299</v>
      </c>
    </row>
    <row r="118" spans="1:24" s="27" customFormat="1" ht="39" customHeight="1" thickBot="1" x14ac:dyDescent="0.25">
      <c r="A118" s="53" t="s">
        <v>1</v>
      </c>
      <c r="B118" s="57"/>
      <c r="C118" s="36">
        <f>SUM(C3:C117)</f>
        <v>17</v>
      </c>
      <c r="D118" s="36">
        <f t="shared" ref="D118:V118" si="2">SUM(D3:D117)</f>
        <v>9350</v>
      </c>
      <c r="E118" s="36">
        <f t="shared" si="2"/>
        <v>20282</v>
      </c>
      <c r="F118" s="36">
        <f t="shared" si="2"/>
        <v>36042</v>
      </c>
      <c r="G118" s="36">
        <f t="shared" si="2"/>
        <v>47566</v>
      </c>
      <c r="H118" s="36">
        <f t="shared" si="2"/>
        <v>84233</v>
      </c>
      <c r="I118" s="36">
        <f t="shared" si="2"/>
        <v>205876</v>
      </c>
      <c r="J118" s="36">
        <f t="shared" si="2"/>
        <v>251864</v>
      </c>
      <c r="K118" s="36">
        <f t="shared" si="2"/>
        <v>351071</v>
      </c>
      <c r="L118" s="36">
        <f t="shared" si="2"/>
        <v>315763</v>
      </c>
      <c r="M118" s="36">
        <f t="shared" si="2"/>
        <v>290273</v>
      </c>
      <c r="N118" s="36">
        <f t="shared" si="2"/>
        <v>274648</v>
      </c>
      <c r="O118" s="36">
        <f t="shared" si="2"/>
        <v>284264</v>
      </c>
      <c r="P118" s="36">
        <f t="shared" si="2"/>
        <v>487819</v>
      </c>
      <c r="Q118" s="36">
        <f t="shared" si="2"/>
        <v>592637</v>
      </c>
      <c r="R118" s="36">
        <f t="shared" si="2"/>
        <v>571054</v>
      </c>
      <c r="S118" s="36">
        <f t="shared" si="2"/>
        <v>498423</v>
      </c>
      <c r="T118" s="36">
        <f t="shared" si="2"/>
        <v>506565</v>
      </c>
      <c r="U118" s="36">
        <f t="shared" si="2"/>
        <v>558449</v>
      </c>
      <c r="V118" s="36">
        <f t="shared" si="2"/>
        <v>704534</v>
      </c>
      <c r="W118" s="36">
        <f>SUM(W3:W117)</f>
        <v>727390</v>
      </c>
      <c r="X118" s="36">
        <f t="shared" si="1"/>
        <v>6818120</v>
      </c>
    </row>
    <row r="119" spans="1:24" x14ac:dyDescent="0.2">
      <c r="A119" s="19" t="s">
        <v>123</v>
      </c>
      <c r="L119" s="1"/>
      <c r="O119" s="52">
        <v>3394</v>
      </c>
      <c r="P119" s="52">
        <v>13392</v>
      </c>
      <c r="Q119" s="52">
        <v>19410</v>
      </c>
      <c r="R119" s="52">
        <v>25602</v>
      </c>
      <c r="S119" s="52">
        <v>30945</v>
      </c>
      <c r="T119" s="52">
        <v>42029</v>
      </c>
      <c r="U119" s="52">
        <v>50627</v>
      </c>
      <c r="V119" s="54">
        <v>61067</v>
      </c>
      <c r="W119" s="56"/>
      <c r="X119" s="56"/>
    </row>
    <row r="120" spans="1:24" x14ac:dyDescent="0.2">
      <c r="A120" s="30" t="s">
        <v>124</v>
      </c>
      <c r="B120" s="31" t="s">
        <v>127</v>
      </c>
      <c r="C120" s="21">
        <v>19.519337</v>
      </c>
      <c r="D120" s="21">
        <v>19.701077000000002</v>
      </c>
      <c r="E120" s="21">
        <v>19.648706999999998</v>
      </c>
      <c r="F120" s="21">
        <v>19.761303999999999</v>
      </c>
      <c r="G120" s="21">
        <v>20.033507</v>
      </c>
      <c r="H120" s="21">
        <v>20.731150000000003</v>
      </c>
      <c r="I120" s="21">
        <v>20.802161999999999</v>
      </c>
      <c r="J120" s="21">
        <v>20.687418000000001</v>
      </c>
      <c r="K120" s="21">
        <v>20.680378000000001</v>
      </c>
      <c r="L120" s="21">
        <v>19.497964</v>
      </c>
      <c r="M120" s="21">
        <v>18.7714</v>
      </c>
      <c r="N120" s="21">
        <v>19.180126000000001</v>
      </c>
      <c r="O120" s="21">
        <v>18.882072000000001</v>
      </c>
      <c r="P120" s="21">
        <v>18.490214000000002</v>
      </c>
      <c r="Q120" s="21">
        <v>18.961128000000002</v>
      </c>
      <c r="R120" s="23">
        <v>19.100000000000001</v>
      </c>
      <c r="S120" s="23">
        <v>19.533999999999999</v>
      </c>
      <c r="T120" s="23">
        <v>19.687000000000001</v>
      </c>
      <c r="U120" s="23">
        <v>19.957999999999998</v>
      </c>
      <c r="V120" s="55">
        <v>20.5</v>
      </c>
      <c r="W120" s="26">
        <v>20.46</v>
      </c>
      <c r="X120" s="5"/>
    </row>
    <row r="121" spans="1:24" x14ac:dyDescent="0.2">
      <c r="A121" s="30" t="s">
        <v>125</v>
      </c>
      <c r="B121" s="31"/>
      <c r="C121" s="21">
        <v>7.7311000000000005</v>
      </c>
      <c r="D121" s="21">
        <v>7.7325730000000004</v>
      </c>
      <c r="E121" s="21">
        <v>7.6697959999999998</v>
      </c>
      <c r="F121" s="21">
        <v>7.6243190000000007</v>
      </c>
      <c r="G121" s="21">
        <v>7.368506</v>
      </c>
      <c r="H121" s="21">
        <v>7.2501509999999998</v>
      </c>
      <c r="I121" s="21">
        <v>6.8983630000000007</v>
      </c>
      <c r="J121" s="21">
        <v>6.8265450000000003</v>
      </c>
      <c r="K121" s="21">
        <v>6.8600450000000004</v>
      </c>
      <c r="L121" s="21">
        <v>6.7833860000000001</v>
      </c>
      <c r="M121" s="21">
        <v>7.259709</v>
      </c>
      <c r="N121" s="21">
        <v>7.5558339999999999</v>
      </c>
      <c r="O121" s="21">
        <v>7.8609960000000001</v>
      </c>
      <c r="P121" s="21">
        <v>8.9046769999999995</v>
      </c>
      <c r="Q121" s="21">
        <v>10.071064</v>
      </c>
      <c r="R121" s="23">
        <v>11.773</v>
      </c>
      <c r="S121" s="23">
        <v>12.773</v>
      </c>
      <c r="T121" s="23">
        <v>12.34</v>
      </c>
      <c r="U121" s="23">
        <v>13.134</v>
      </c>
      <c r="V121" s="55">
        <v>15.36</v>
      </c>
      <c r="W121" s="26">
        <v>17.04</v>
      </c>
      <c r="X121" s="5"/>
    </row>
    <row r="122" spans="1:24" x14ac:dyDescent="0.2">
      <c r="A122" s="30" t="s">
        <v>126</v>
      </c>
      <c r="B122" s="31"/>
      <c r="C122" s="22">
        <v>9.9124860000000012</v>
      </c>
      <c r="D122" s="22">
        <v>10.419060999999999</v>
      </c>
      <c r="E122" s="22">
        <v>10.900323</v>
      </c>
      <c r="F122" s="22">
        <v>10.546468000000001</v>
      </c>
      <c r="G122" s="22">
        <v>11.237789000000001</v>
      </c>
      <c r="H122" s="22">
        <v>12.096913000000001</v>
      </c>
      <c r="I122" s="22">
        <v>12.548907999999999</v>
      </c>
      <c r="J122" s="22">
        <v>12.390468</v>
      </c>
      <c r="K122" s="22">
        <v>12.035830000000001</v>
      </c>
      <c r="L122" s="22">
        <v>11.113667</v>
      </c>
      <c r="M122" s="22">
        <v>9.6665939999999999</v>
      </c>
      <c r="N122" s="22">
        <v>9.4406809999999997</v>
      </c>
      <c r="O122" s="22">
        <v>8.4503080000000015</v>
      </c>
      <c r="P122" s="22">
        <v>7.3931339999999999</v>
      </c>
      <c r="Q122" s="22">
        <v>6.2374429999999998</v>
      </c>
      <c r="R122" s="24">
        <v>5.0650000000000004</v>
      </c>
      <c r="S122" s="24">
        <v>4.7110000000000003</v>
      </c>
      <c r="T122" s="24">
        <v>4.7949999999999999</v>
      </c>
      <c r="U122" s="24">
        <v>3.7679999999999998</v>
      </c>
      <c r="V122" s="55">
        <v>2.34</v>
      </c>
      <c r="W122" s="26">
        <v>0.53</v>
      </c>
      <c r="X122" s="5"/>
    </row>
    <row r="123" spans="1:24" x14ac:dyDescent="0.2">
      <c r="L123" s="1"/>
      <c r="P123" s="1"/>
      <c r="Q123" s="1"/>
      <c r="R123" s="1"/>
      <c r="S123" s="1"/>
      <c r="T123" s="1"/>
      <c r="U123" s="1"/>
      <c r="V123" s="1"/>
    </row>
    <row r="124" spans="1:24" x14ac:dyDescent="0.2">
      <c r="L124" s="1"/>
      <c r="P124" s="1"/>
      <c r="Q124" s="1"/>
      <c r="R124" s="1"/>
      <c r="S124" s="1"/>
      <c r="T124" s="1"/>
      <c r="U124" s="1"/>
      <c r="V124" s="1"/>
    </row>
    <row r="125" spans="1:24" x14ac:dyDescent="0.2">
      <c r="L125" s="1"/>
      <c r="P125" s="1"/>
      <c r="Q125" s="1"/>
      <c r="R125" s="1"/>
      <c r="S125" s="1"/>
      <c r="T125" s="1"/>
      <c r="U125" s="1"/>
      <c r="V125" s="1"/>
    </row>
    <row r="126" spans="1:24" x14ac:dyDescent="0.2">
      <c r="L126" s="1"/>
      <c r="P126" s="1"/>
      <c r="Q126" s="1"/>
      <c r="R126" s="1"/>
      <c r="S126" s="1"/>
      <c r="T126" s="1"/>
      <c r="U126" s="1"/>
      <c r="V126" s="1"/>
    </row>
    <row r="128" spans="1:24" x14ac:dyDescent="0.2">
      <c r="C128" s="28"/>
      <c r="D128" s="28"/>
      <c r="E128" s="28"/>
      <c r="F128" s="28"/>
      <c r="G128" s="28"/>
    </row>
    <row r="129" spans="3:29" x14ac:dyDescent="0.2">
      <c r="C129" s="28"/>
      <c r="D129" s="28"/>
      <c r="E129" s="28"/>
      <c r="F129" s="28"/>
      <c r="G129" s="28"/>
    </row>
    <row r="130" spans="3:29" x14ac:dyDescent="0.2">
      <c r="C130" s="28"/>
      <c r="D130" s="29"/>
      <c r="E130" s="29"/>
      <c r="F130" s="29"/>
      <c r="G130" s="28"/>
    </row>
    <row r="131" spans="3:29" x14ac:dyDescent="0.2">
      <c r="C131" s="28"/>
      <c r="D131" s="28"/>
      <c r="E131" s="28"/>
      <c r="F131" s="28"/>
      <c r="G131" s="28"/>
    </row>
    <row r="132" spans="3:29" x14ac:dyDescent="0.2">
      <c r="C132" s="28"/>
      <c r="D132" s="28"/>
      <c r="E132" s="28"/>
      <c r="F132" s="28"/>
      <c r="G132" s="28"/>
    </row>
    <row r="143" spans="3:29" x14ac:dyDescent="0.2">
      <c r="AA143" s="25"/>
      <c r="AB143" s="25"/>
      <c r="AC143" s="25"/>
    </row>
    <row r="144" spans="3:29" x14ac:dyDescent="0.2">
      <c r="AA144" s="25"/>
      <c r="AB144" s="25"/>
      <c r="AC144" s="25"/>
    </row>
    <row r="145" spans="27:29" x14ac:dyDescent="0.2">
      <c r="AA145" s="25"/>
      <c r="AB145" s="25"/>
      <c r="AC145" s="25"/>
    </row>
    <row r="146" spans="27:29" x14ac:dyDescent="0.2">
      <c r="AA146" s="25"/>
      <c r="AB146" s="25"/>
      <c r="AC146" s="25"/>
    </row>
    <row r="147" spans="27:29" x14ac:dyDescent="0.2">
      <c r="AA147" s="25"/>
      <c r="AB147" s="25"/>
      <c r="AC147" s="25"/>
    </row>
    <row r="148" spans="27:29" x14ac:dyDescent="0.2">
      <c r="AA148" s="25"/>
      <c r="AB148" s="25"/>
      <c r="AC148" s="25"/>
    </row>
    <row r="149" spans="27:29" x14ac:dyDescent="0.2">
      <c r="AA149" s="25"/>
      <c r="AB149" s="25"/>
      <c r="AC149" s="25"/>
    </row>
    <row r="150" spans="27:29" x14ac:dyDescent="0.2">
      <c r="AA150" s="25"/>
      <c r="AB150" s="25"/>
      <c r="AC150" s="25"/>
    </row>
    <row r="151" spans="27:29" x14ac:dyDescent="0.2">
      <c r="AA151" s="25"/>
      <c r="AB151" s="25"/>
      <c r="AC151" s="25"/>
    </row>
    <row r="152" spans="27:29" x14ac:dyDescent="0.2">
      <c r="AA152" s="25"/>
      <c r="AB152" s="25"/>
      <c r="AC152" s="25"/>
    </row>
    <row r="153" spans="27:29" x14ac:dyDescent="0.2">
      <c r="AA153" s="25"/>
      <c r="AB153" s="25"/>
      <c r="AC153" s="25"/>
    </row>
    <row r="154" spans="27:29" x14ac:dyDescent="0.2">
      <c r="AA154" s="25"/>
      <c r="AB154" s="25"/>
      <c r="AC154" s="25"/>
    </row>
    <row r="155" spans="27:29" x14ac:dyDescent="0.2">
      <c r="AA155" s="25"/>
      <c r="AB155" s="25"/>
      <c r="AC155" s="25"/>
    </row>
    <row r="156" spans="27:29" x14ac:dyDescent="0.2">
      <c r="AA156" s="25"/>
      <c r="AB156" s="25"/>
      <c r="AC156" s="25"/>
    </row>
    <row r="157" spans="27:29" x14ac:dyDescent="0.2">
      <c r="AA157" s="25"/>
      <c r="AB157" s="25"/>
      <c r="AC157" s="25"/>
    </row>
    <row r="158" spans="27:29" x14ac:dyDescent="0.2">
      <c r="AA158" s="25"/>
      <c r="AB158" s="25"/>
      <c r="AC158" s="25"/>
    </row>
    <row r="159" spans="27:29" x14ac:dyDescent="0.2">
      <c r="AA159" s="25"/>
      <c r="AB159" s="25"/>
      <c r="AC159" s="25"/>
    </row>
    <row r="160" spans="27:29" x14ac:dyDescent="0.2">
      <c r="AA160" s="25"/>
      <c r="AB160" s="25"/>
      <c r="AC160" s="25"/>
    </row>
    <row r="161" spans="27:29" x14ac:dyDescent="0.2">
      <c r="AA161" s="25"/>
      <c r="AB161" s="25"/>
      <c r="AC161" s="25"/>
    </row>
    <row r="162" spans="27:29" x14ac:dyDescent="0.2">
      <c r="AA162" s="25"/>
      <c r="AB162" s="25"/>
      <c r="AC162" s="25"/>
    </row>
    <row r="163" spans="27:29" x14ac:dyDescent="0.2">
      <c r="AA163" s="25"/>
      <c r="AB163" s="25"/>
      <c r="AC163" s="25"/>
    </row>
  </sheetData>
  <mergeCells count="2">
    <mergeCell ref="A1:W1"/>
    <mergeCell ref="B120:B1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583B-D7FD-483E-B896-F9E856F8EAB9}">
  <dimension ref="A1"/>
  <sheetViews>
    <sheetView workbookViewId="0">
      <selection activeCell="K23" sqref="K2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E12"/>
  <sheetViews>
    <sheetView workbookViewId="0">
      <selection activeCell="G15" sqref="G15"/>
    </sheetView>
  </sheetViews>
  <sheetFormatPr defaultColWidth="11.42578125" defaultRowHeight="12.75" x14ac:dyDescent="0.2"/>
  <sheetData>
    <row r="1" spans="2:57" s="1" customFormat="1" x14ac:dyDescent="0.2"/>
    <row r="2" spans="2:57" s="1" customFormat="1" ht="15.75" x14ac:dyDescent="0.25">
      <c r="B2" s="20" t="s">
        <v>61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</row>
    <row r="3" spans="2:57" ht="60" x14ac:dyDescent="0.25">
      <c r="B3" s="10" t="s">
        <v>21</v>
      </c>
      <c r="C3" s="11" t="s">
        <v>30</v>
      </c>
      <c r="D3" s="11" t="s">
        <v>31</v>
      </c>
      <c r="E3" s="11" t="s">
        <v>2</v>
      </c>
      <c r="F3" s="11" t="s">
        <v>32</v>
      </c>
      <c r="G3" s="11" t="s">
        <v>3</v>
      </c>
      <c r="H3" s="11" t="s">
        <v>33</v>
      </c>
      <c r="I3" s="11" t="s">
        <v>17</v>
      </c>
      <c r="J3" s="11" t="s">
        <v>4</v>
      </c>
      <c r="K3" s="11" t="s">
        <v>5</v>
      </c>
      <c r="L3" s="11" t="s">
        <v>19</v>
      </c>
      <c r="M3" s="11" t="s">
        <v>34</v>
      </c>
      <c r="N3" s="11" t="s">
        <v>0</v>
      </c>
      <c r="O3" s="11" t="s">
        <v>6</v>
      </c>
      <c r="P3" s="11" t="s">
        <v>35</v>
      </c>
      <c r="Q3" s="11" t="s">
        <v>8</v>
      </c>
      <c r="R3" s="11" t="s">
        <v>9</v>
      </c>
      <c r="S3" s="11" t="s">
        <v>7</v>
      </c>
      <c r="T3" s="11" t="s">
        <v>10</v>
      </c>
      <c r="U3" s="11" t="s">
        <v>36</v>
      </c>
      <c r="V3" s="11" t="s">
        <v>12</v>
      </c>
      <c r="W3" s="11" t="s">
        <v>20</v>
      </c>
      <c r="X3" s="11" t="s">
        <v>11</v>
      </c>
      <c r="Y3" s="11" t="s">
        <v>13</v>
      </c>
      <c r="Z3" s="11" t="s">
        <v>37</v>
      </c>
      <c r="AA3" s="11" t="s">
        <v>38</v>
      </c>
      <c r="AB3" s="11" t="s">
        <v>18</v>
      </c>
      <c r="AC3" s="11" t="s">
        <v>39</v>
      </c>
      <c r="AD3" s="11" t="s">
        <v>40</v>
      </c>
      <c r="AE3" s="11" t="s">
        <v>28</v>
      </c>
      <c r="AF3" s="11" t="s">
        <v>41</v>
      </c>
      <c r="AG3" s="11" t="s">
        <v>42</v>
      </c>
      <c r="AH3" s="11" t="s">
        <v>43</v>
      </c>
      <c r="AI3" s="11" t="s">
        <v>44</v>
      </c>
      <c r="AJ3" s="11" t="s">
        <v>45</v>
      </c>
      <c r="AK3" s="11" t="s">
        <v>26</v>
      </c>
      <c r="AL3" s="11" t="s">
        <v>25</v>
      </c>
      <c r="AM3" s="11" t="s">
        <v>46</v>
      </c>
      <c r="AN3" s="11" t="s">
        <v>22</v>
      </c>
      <c r="AO3" s="11" t="s">
        <v>47</v>
      </c>
      <c r="AP3" s="11" t="s">
        <v>48</v>
      </c>
      <c r="AQ3" s="11" t="s">
        <v>49</v>
      </c>
      <c r="AR3" s="11" t="s">
        <v>27</v>
      </c>
      <c r="AS3" s="11" t="s">
        <v>23</v>
      </c>
      <c r="AT3" s="11" t="s">
        <v>50</v>
      </c>
      <c r="AU3" s="11" t="s">
        <v>51</v>
      </c>
      <c r="AV3" s="11" t="s">
        <v>24</v>
      </c>
      <c r="AW3" s="11" t="s">
        <v>52</v>
      </c>
      <c r="AX3" s="11" t="s">
        <v>53</v>
      </c>
      <c r="AY3" s="11" t="s">
        <v>54</v>
      </c>
      <c r="AZ3" s="11" t="s">
        <v>55</v>
      </c>
      <c r="BA3" s="11" t="s">
        <v>56</v>
      </c>
      <c r="BB3" s="11" t="s">
        <v>57</v>
      </c>
      <c r="BC3" s="11" t="s">
        <v>58</v>
      </c>
      <c r="BD3" s="11" t="s">
        <v>59</v>
      </c>
      <c r="BE3" s="11" t="s">
        <v>60</v>
      </c>
    </row>
    <row r="4" spans="2:57" x14ac:dyDescent="0.2">
      <c r="B4" s="5">
        <v>2011</v>
      </c>
      <c r="C4" s="2">
        <v>7671</v>
      </c>
      <c r="D4" s="2">
        <v>9674</v>
      </c>
      <c r="E4" s="2">
        <v>342</v>
      </c>
      <c r="F4" s="2">
        <v>76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2:57" x14ac:dyDescent="0.2">
      <c r="B5" s="5">
        <v>2012</v>
      </c>
      <c r="C5" s="2">
        <v>23461</v>
      </c>
      <c r="D5" s="2">
        <v>9819</v>
      </c>
      <c r="E5" s="2">
        <v>139</v>
      </c>
      <c r="F5" s="2">
        <v>588</v>
      </c>
      <c r="G5" s="2">
        <v>673</v>
      </c>
      <c r="H5" s="2">
        <v>12749</v>
      </c>
      <c r="I5" s="2">
        <v>683</v>
      </c>
      <c r="J5" s="2">
        <v>93</v>
      </c>
      <c r="K5" s="2">
        <v>2400</v>
      </c>
      <c r="L5" s="2">
        <v>192</v>
      </c>
      <c r="M5" s="2">
        <v>2374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2:57" x14ac:dyDescent="0.2">
      <c r="B6" s="5">
        <v>2013</v>
      </c>
      <c r="C6" s="2">
        <v>23094</v>
      </c>
      <c r="D6" s="2">
        <v>22610</v>
      </c>
      <c r="E6" s="2">
        <v>923</v>
      </c>
      <c r="F6" s="2">
        <v>1029</v>
      </c>
      <c r="G6" s="2">
        <v>0</v>
      </c>
      <c r="H6" s="2">
        <v>12088</v>
      </c>
      <c r="I6" s="2">
        <v>1738</v>
      </c>
      <c r="J6" s="2">
        <v>569</v>
      </c>
      <c r="K6" s="2">
        <v>19400</v>
      </c>
      <c r="L6" s="2">
        <v>1005</v>
      </c>
      <c r="M6" s="2">
        <v>7154</v>
      </c>
      <c r="N6" s="2">
        <v>526</v>
      </c>
      <c r="O6" s="2">
        <v>6089</v>
      </c>
      <c r="P6" s="2">
        <v>560</v>
      </c>
      <c r="Q6" s="2">
        <v>260</v>
      </c>
      <c r="R6" s="2">
        <v>51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2:57" x14ac:dyDescent="0.2">
      <c r="B7" s="5">
        <v>2014</v>
      </c>
      <c r="C7" s="2">
        <v>18805</v>
      </c>
      <c r="D7" s="2">
        <v>30200</v>
      </c>
      <c r="E7" s="2">
        <v>2594</v>
      </c>
      <c r="F7" s="2">
        <v>196</v>
      </c>
      <c r="G7" s="2">
        <v>0</v>
      </c>
      <c r="H7" s="2">
        <v>13264</v>
      </c>
      <c r="I7" s="2">
        <v>1964</v>
      </c>
      <c r="J7" s="2">
        <v>407</v>
      </c>
      <c r="K7" s="2">
        <v>16750</v>
      </c>
      <c r="L7" s="2">
        <v>1184</v>
      </c>
      <c r="M7" s="2">
        <v>8433</v>
      </c>
      <c r="N7" s="2">
        <v>449</v>
      </c>
      <c r="O7" s="2">
        <v>11550</v>
      </c>
      <c r="P7" s="2">
        <v>1145</v>
      </c>
      <c r="Q7" s="2">
        <v>1503</v>
      </c>
      <c r="R7" s="2">
        <v>879</v>
      </c>
      <c r="S7" s="2">
        <v>1310</v>
      </c>
      <c r="T7" s="2">
        <v>6092</v>
      </c>
      <c r="U7" s="2">
        <v>774</v>
      </c>
      <c r="V7" s="2">
        <v>555</v>
      </c>
      <c r="W7" s="2">
        <v>357</v>
      </c>
      <c r="X7" s="2">
        <v>359</v>
      </c>
      <c r="Y7" s="2">
        <v>112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2:57" x14ac:dyDescent="0.2">
      <c r="B8" s="5">
        <v>2015</v>
      </c>
      <c r="C8" s="2">
        <v>15393</v>
      </c>
      <c r="D8" s="2">
        <v>17269</v>
      </c>
      <c r="E8" s="2">
        <v>1387</v>
      </c>
      <c r="F8" s="2">
        <v>115</v>
      </c>
      <c r="G8" s="2">
        <v>0</v>
      </c>
      <c r="H8" s="2">
        <v>4191</v>
      </c>
      <c r="I8" s="2">
        <v>1582</v>
      </c>
      <c r="J8" s="2">
        <v>2</v>
      </c>
      <c r="K8" s="2">
        <v>26200</v>
      </c>
      <c r="L8" s="2">
        <v>18</v>
      </c>
      <c r="M8" s="2">
        <v>7591</v>
      </c>
      <c r="N8" s="2">
        <v>64</v>
      </c>
      <c r="O8" s="2">
        <v>9750</v>
      </c>
      <c r="P8" s="2">
        <v>2629</v>
      </c>
      <c r="Q8" s="2">
        <v>3477</v>
      </c>
      <c r="R8" s="2">
        <v>407</v>
      </c>
      <c r="S8" s="2">
        <v>1024</v>
      </c>
      <c r="T8" s="2">
        <v>11024</v>
      </c>
      <c r="U8" s="2">
        <v>1906</v>
      </c>
      <c r="V8" s="2">
        <v>2265</v>
      </c>
      <c r="W8" s="2">
        <v>4232</v>
      </c>
      <c r="X8" s="2">
        <v>1015</v>
      </c>
      <c r="Y8" s="2">
        <v>1163</v>
      </c>
      <c r="Z8" s="2">
        <v>118</v>
      </c>
      <c r="AA8" s="2">
        <v>86</v>
      </c>
      <c r="AB8" s="2">
        <v>208</v>
      </c>
      <c r="AC8" s="2">
        <v>892</v>
      </c>
      <c r="AD8" s="2">
        <v>15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2:57" x14ac:dyDescent="0.2">
      <c r="B9" s="5">
        <v>2016</v>
      </c>
      <c r="C9" s="2">
        <v>24739</v>
      </c>
      <c r="D9" s="2">
        <v>14006</v>
      </c>
      <c r="E9" s="2">
        <v>657</v>
      </c>
      <c r="F9" s="2">
        <v>94</v>
      </c>
      <c r="G9" s="2">
        <v>0</v>
      </c>
      <c r="H9" s="2">
        <v>2474</v>
      </c>
      <c r="I9" s="2">
        <v>901</v>
      </c>
      <c r="J9" s="2">
        <v>0</v>
      </c>
      <c r="K9" s="2">
        <v>30200</v>
      </c>
      <c r="L9" s="2">
        <v>0</v>
      </c>
      <c r="M9" s="2">
        <v>7957</v>
      </c>
      <c r="N9" s="2">
        <v>0</v>
      </c>
      <c r="O9" s="2">
        <v>15938</v>
      </c>
      <c r="P9" s="2">
        <v>3035</v>
      </c>
      <c r="Q9" s="2">
        <v>3737</v>
      </c>
      <c r="R9" s="2">
        <v>393</v>
      </c>
      <c r="S9" s="2">
        <v>534</v>
      </c>
      <c r="T9" s="2">
        <v>7625</v>
      </c>
      <c r="U9" s="2">
        <v>632</v>
      </c>
      <c r="V9" s="2">
        <v>1594</v>
      </c>
      <c r="W9" s="2">
        <v>3937</v>
      </c>
      <c r="X9" s="2">
        <v>1728</v>
      </c>
      <c r="Y9" s="2">
        <v>2111</v>
      </c>
      <c r="Z9" s="2">
        <v>550</v>
      </c>
      <c r="AA9" s="2">
        <v>2015</v>
      </c>
      <c r="AB9" s="2">
        <v>19600</v>
      </c>
      <c r="AC9" s="2">
        <v>5995</v>
      </c>
      <c r="AD9" s="2">
        <v>3000</v>
      </c>
      <c r="AE9" s="2">
        <v>4280</v>
      </c>
      <c r="AF9" s="2">
        <v>880</v>
      </c>
      <c r="AG9" s="2">
        <v>231</v>
      </c>
      <c r="AH9" s="2">
        <v>23</v>
      </c>
      <c r="AI9" s="2">
        <v>171</v>
      </c>
      <c r="AJ9" s="2">
        <v>579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2:57" x14ac:dyDescent="0.2">
      <c r="B10" s="5">
        <v>2017</v>
      </c>
      <c r="C10" s="2">
        <v>20349</v>
      </c>
      <c r="D10" s="2">
        <v>11230</v>
      </c>
      <c r="E10" s="2">
        <v>544</v>
      </c>
      <c r="F10" s="2">
        <v>6</v>
      </c>
      <c r="G10" s="2">
        <v>0</v>
      </c>
      <c r="H10" s="2">
        <v>20936</v>
      </c>
      <c r="I10" s="2">
        <v>1817</v>
      </c>
      <c r="J10" s="2">
        <v>0</v>
      </c>
      <c r="K10" s="2">
        <v>26500</v>
      </c>
      <c r="L10" s="2">
        <v>0</v>
      </c>
      <c r="M10" s="2">
        <v>8140</v>
      </c>
      <c r="N10" s="2">
        <v>0</v>
      </c>
      <c r="O10" s="2">
        <v>9632</v>
      </c>
      <c r="P10" s="2">
        <v>23</v>
      </c>
      <c r="Q10" s="2">
        <v>3336</v>
      </c>
      <c r="R10" s="2">
        <v>18</v>
      </c>
      <c r="S10" s="2">
        <v>17</v>
      </c>
      <c r="T10" s="2">
        <v>6276</v>
      </c>
      <c r="U10" s="2">
        <v>744</v>
      </c>
      <c r="V10" s="2">
        <v>488</v>
      </c>
      <c r="W10" s="2">
        <v>3534</v>
      </c>
      <c r="X10" s="2">
        <v>2157</v>
      </c>
      <c r="Y10" s="2">
        <v>1574</v>
      </c>
      <c r="Z10" s="2">
        <v>666</v>
      </c>
      <c r="AA10" s="2">
        <v>2358</v>
      </c>
      <c r="AB10" s="2">
        <v>21700</v>
      </c>
      <c r="AC10" s="2">
        <v>5349</v>
      </c>
      <c r="AD10" s="2">
        <v>2254</v>
      </c>
      <c r="AE10" s="2">
        <v>2877</v>
      </c>
      <c r="AF10" s="2">
        <v>4141</v>
      </c>
      <c r="AG10" s="2">
        <v>463</v>
      </c>
      <c r="AH10" s="2">
        <v>707</v>
      </c>
      <c r="AI10" s="2">
        <v>817</v>
      </c>
      <c r="AJ10" s="2">
        <v>23297</v>
      </c>
      <c r="AK10" s="2">
        <v>1512</v>
      </c>
      <c r="AL10" s="2">
        <v>432</v>
      </c>
      <c r="AM10" s="2">
        <v>2981</v>
      </c>
      <c r="AN10" s="2">
        <v>205</v>
      </c>
      <c r="AO10" s="2">
        <v>3759</v>
      </c>
      <c r="AP10" s="2">
        <v>475</v>
      </c>
      <c r="AQ10" s="2">
        <v>0</v>
      </c>
      <c r="AR10" s="2">
        <v>1770</v>
      </c>
      <c r="AS10" s="2">
        <v>1126</v>
      </c>
      <c r="AT10" s="2">
        <v>356</v>
      </c>
      <c r="AU10" s="2">
        <v>112</v>
      </c>
      <c r="AV10" s="2">
        <v>903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2:57" x14ac:dyDescent="0.2">
      <c r="B11" s="4">
        <v>2018</v>
      </c>
      <c r="C11" s="2">
        <v>18306</v>
      </c>
      <c r="D11" s="2">
        <v>14715</v>
      </c>
      <c r="E11" s="2">
        <v>1219</v>
      </c>
      <c r="F11" s="2">
        <v>0</v>
      </c>
      <c r="G11" s="2">
        <v>0</v>
      </c>
      <c r="H11" s="2">
        <v>27595</v>
      </c>
      <c r="I11" s="2">
        <v>560</v>
      </c>
      <c r="J11" s="2">
        <v>0</v>
      </c>
      <c r="K11" s="2">
        <v>25745</v>
      </c>
      <c r="L11" s="2">
        <v>0</v>
      </c>
      <c r="M11" s="2">
        <v>582</v>
      </c>
      <c r="N11" s="2">
        <v>0</v>
      </c>
      <c r="O11" s="2">
        <v>8074</v>
      </c>
      <c r="P11" s="2">
        <v>7</v>
      </c>
      <c r="Q11" s="2">
        <v>2250</v>
      </c>
      <c r="R11" s="2">
        <v>2036</v>
      </c>
      <c r="S11" s="2">
        <v>1</v>
      </c>
      <c r="T11" s="2">
        <v>6117</v>
      </c>
      <c r="U11" s="2">
        <v>135</v>
      </c>
      <c r="V11" s="2">
        <v>772</v>
      </c>
      <c r="W11" s="2">
        <v>1354</v>
      </c>
      <c r="X11" s="2">
        <v>1134</v>
      </c>
      <c r="Y11" s="2">
        <v>1022</v>
      </c>
      <c r="Z11" s="2">
        <v>96</v>
      </c>
      <c r="AA11" s="2">
        <v>1387</v>
      </c>
      <c r="AB11" s="2">
        <v>26100</v>
      </c>
      <c r="AC11" s="2">
        <v>4434</v>
      </c>
      <c r="AD11" s="2">
        <v>460</v>
      </c>
      <c r="AE11" s="2">
        <v>2597</v>
      </c>
      <c r="AF11" s="2">
        <v>2600</v>
      </c>
      <c r="AG11" s="2">
        <v>966</v>
      </c>
      <c r="AH11" s="2">
        <v>339</v>
      </c>
      <c r="AI11" s="2">
        <v>1721</v>
      </c>
      <c r="AJ11" s="2">
        <v>18019</v>
      </c>
      <c r="AK11" s="2">
        <v>965</v>
      </c>
      <c r="AL11" s="2">
        <v>345</v>
      </c>
      <c r="AM11" s="2">
        <v>7062</v>
      </c>
      <c r="AN11" s="2">
        <v>231</v>
      </c>
      <c r="AO11" s="2">
        <v>8664</v>
      </c>
      <c r="AP11" s="2">
        <v>1564</v>
      </c>
      <c r="AQ11" s="2">
        <v>0</v>
      </c>
      <c r="AR11" s="2">
        <v>139782</v>
      </c>
      <c r="AS11" s="2">
        <v>948</v>
      </c>
      <c r="AT11" s="2">
        <v>2267</v>
      </c>
      <c r="AU11" s="2">
        <v>437</v>
      </c>
      <c r="AV11" s="2">
        <v>18602</v>
      </c>
      <c r="AW11" s="2">
        <v>4166</v>
      </c>
      <c r="AX11" s="2">
        <v>1590</v>
      </c>
      <c r="AY11" s="2">
        <v>3389</v>
      </c>
      <c r="AZ11" s="2">
        <v>567</v>
      </c>
      <c r="BA11" s="2">
        <v>393</v>
      </c>
      <c r="BB11" s="2">
        <v>0</v>
      </c>
      <c r="BC11" s="2">
        <v>0</v>
      </c>
      <c r="BD11" s="2">
        <v>0</v>
      </c>
      <c r="BE11" s="2">
        <v>0</v>
      </c>
    </row>
    <row r="12" spans="2:57" x14ac:dyDescent="0.2">
      <c r="B12" s="4">
        <v>2019</v>
      </c>
      <c r="C12" s="2">
        <v>4915</v>
      </c>
      <c r="D12" s="2">
        <v>12365</v>
      </c>
      <c r="E12" s="2">
        <v>680</v>
      </c>
      <c r="F12" s="2">
        <v>0</v>
      </c>
      <c r="G12" s="2">
        <v>0</v>
      </c>
      <c r="H12" s="2">
        <v>23630</v>
      </c>
      <c r="I12" s="2">
        <v>0</v>
      </c>
      <c r="J12" s="2">
        <v>0</v>
      </c>
      <c r="K12" s="2">
        <v>15090</v>
      </c>
      <c r="L12" s="2">
        <v>0</v>
      </c>
      <c r="M12" s="2">
        <v>0</v>
      </c>
      <c r="N12" s="2">
        <v>0</v>
      </c>
      <c r="O12" s="2">
        <v>7476</v>
      </c>
      <c r="P12" s="2">
        <v>0</v>
      </c>
      <c r="Q12" s="2">
        <v>632</v>
      </c>
      <c r="R12" s="2">
        <v>1958</v>
      </c>
      <c r="S12" s="2">
        <v>0</v>
      </c>
      <c r="T12" s="2">
        <v>4854</v>
      </c>
      <c r="U12" s="2">
        <v>9</v>
      </c>
      <c r="V12" s="2">
        <v>1102</v>
      </c>
      <c r="W12" s="2">
        <v>4863</v>
      </c>
      <c r="X12" s="2">
        <v>114</v>
      </c>
      <c r="Y12" s="2">
        <v>1140</v>
      </c>
      <c r="Z12" s="2">
        <v>371</v>
      </c>
      <c r="AA12" s="2">
        <v>1710</v>
      </c>
      <c r="AB12" s="2">
        <v>19425</v>
      </c>
      <c r="AC12" s="2">
        <v>167</v>
      </c>
      <c r="AD12" s="2">
        <v>456</v>
      </c>
      <c r="AE12" s="2">
        <v>437</v>
      </c>
      <c r="AF12" s="2">
        <v>705</v>
      </c>
      <c r="AG12" s="2">
        <v>1509</v>
      </c>
      <c r="AH12" s="2">
        <v>80</v>
      </c>
      <c r="AI12" s="2">
        <v>2172</v>
      </c>
      <c r="AJ12" s="2">
        <v>16313</v>
      </c>
      <c r="AK12" s="2">
        <v>350</v>
      </c>
      <c r="AL12" s="2">
        <v>739</v>
      </c>
      <c r="AM12" s="2">
        <v>5811</v>
      </c>
      <c r="AN12" s="2">
        <v>25</v>
      </c>
      <c r="AO12" s="2">
        <v>5442</v>
      </c>
      <c r="AP12" s="2">
        <v>494</v>
      </c>
      <c r="AQ12" s="2">
        <v>0</v>
      </c>
      <c r="AR12" s="2">
        <v>154840</v>
      </c>
      <c r="AS12" s="2">
        <v>742</v>
      </c>
      <c r="AT12" s="2">
        <v>1682</v>
      </c>
      <c r="AU12" s="2">
        <v>407</v>
      </c>
      <c r="AV12" s="2">
        <v>10728</v>
      </c>
      <c r="AW12" s="2">
        <v>2810</v>
      </c>
      <c r="AX12" s="2">
        <v>1765</v>
      </c>
      <c r="AY12" s="2">
        <v>4051</v>
      </c>
      <c r="AZ12" s="2">
        <v>2459</v>
      </c>
      <c r="BA12" s="2">
        <v>2594</v>
      </c>
      <c r="BB12" s="2">
        <v>1721</v>
      </c>
      <c r="BC12" s="2">
        <v>880</v>
      </c>
      <c r="BD12" s="2">
        <v>5369</v>
      </c>
      <c r="BE12" s="2">
        <v>1562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PEV Sales Final 2019</vt:lpstr>
      <vt:lpstr>Sheet1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杨旭</cp:lastModifiedBy>
  <cp:lastPrinted>2017-05-08T19:32:18Z</cp:lastPrinted>
  <dcterms:created xsi:type="dcterms:W3CDTF">2008-02-07T20:06:48Z</dcterms:created>
  <dcterms:modified xsi:type="dcterms:W3CDTF">2020-08-05T04:02:04Z</dcterms:modified>
</cp:coreProperties>
</file>