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工作250524 WIP\已完成\250605\上傳GITHUB 萬年曆 百年曆 CSV WIP\GITHUB 上傳 OK 250825\EXCEL 250825\EXCEL 解壓\萬年曆 八字四柱之當地眞太陽時 時辰 夏 08月25日\"/>
    </mc:Choice>
  </mc:AlternateContent>
  <xr:revisionPtr revIDLastSave="0" documentId="8_{61044A5C-35DA-4CA5-8E4F-E9C47F029CB0}" xr6:coauthVersionLast="47" xr6:coauthVersionMax="47" xr10:uidLastSave="{00000000-0000-0000-0000-000000000000}"/>
  <bookViews>
    <workbookView xWindow="4215" yWindow="2070" windowWidth="21600" windowHeight="11385" xr2:uid="{06500BAC-5E1F-4040-9E4A-1FD8C3B641DA}"/>
  </bookViews>
  <sheets>
    <sheet name="太陽曆 太陰暦 表格匯總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5" i="1" l="1"/>
  <c r="V23" i="1"/>
  <c r="T23" i="1"/>
  <c r="X23" i="1" s="1"/>
  <c r="AB23" i="1" s="1"/>
  <c r="AB27" i="1" s="1"/>
  <c r="Q20" i="1"/>
  <c r="M20" i="1"/>
  <c r="V19" i="1"/>
  <c r="T19" i="1"/>
  <c r="X19" i="1" s="1"/>
  <c r="Q18" i="1"/>
  <c r="O18" i="1"/>
  <c r="M18" i="1"/>
  <c r="X17" i="1"/>
  <c r="Q17" i="1"/>
  <c r="O19" i="1" s="1"/>
  <c r="O17" i="1"/>
  <c r="M17" i="1"/>
  <c r="Q19" i="1" l="1"/>
</calcChain>
</file>

<file path=xl/sharedStrings.xml><?xml version="1.0" encoding="utf-8"?>
<sst xmlns="http://schemas.openxmlformats.org/spreadsheetml/2006/main" count="104" uniqueCount="85">
  <si>
    <t>太陽曆</t>
    <phoneticPr fontId="1" type="noConversion"/>
  </si>
  <si>
    <t>二十四節氣
【廿四節氣】</t>
    <phoneticPr fontId="1" type="noConversion"/>
  </si>
  <si>
    <t>月份</t>
    <phoneticPr fontId="1" type="noConversion"/>
  </si>
  <si>
    <t>月地支</t>
    <phoneticPr fontId="1" type="noConversion"/>
  </si>
  <si>
    <t>十二節令
【更換月地支】</t>
    <phoneticPr fontId="1" type="noConversion"/>
  </si>
  <si>
    <t>十二中氣</t>
    <phoneticPr fontId="1" type="noConversion"/>
  </si>
  <si>
    <t>正月</t>
    <phoneticPr fontId="1" type="noConversion"/>
  </si>
  <si>
    <t>寅</t>
    <phoneticPr fontId="1" type="noConversion"/>
  </si>
  <si>
    <t>立春</t>
    <phoneticPr fontId="1" type="noConversion"/>
  </si>
  <si>
    <t>雨水</t>
    <phoneticPr fontId="1" type="noConversion"/>
  </si>
  <si>
    <t>二月</t>
    <phoneticPr fontId="1" type="noConversion"/>
  </si>
  <si>
    <t>卯</t>
    <phoneticPr fontId="1" type="noConversion"/>
  </si>
  <si>
    <t>驚蟄</t>
    <phoneticPr fontId="1" type="noConversion"/>
  </si>
  <si>
    <t>春分</t>
    <phoneticPr fontId="1" type="noConversion"/>
  </si>
  <si>
    <t>三月</t>
    <phoneticPr fontId="1" type="noConversion"/>
  </si>
  <si>
    <t>辰</t>
    <phoneticPr fontId="1" type="noConversion"/>
  </si>
  <si>
    <t>清明</t>
    <phoneticPr fontId="1" type="noConversion"/>
  </si>
  <si>
    <t>穀雨</t>
    <phoneticPr fontId="1" type="noConversion"/>
  </si>
  <si>
    <t>四月</t>
    <phoneticPr fontId="1" type="noConversion"/>
  </si>
  <si>
    <t>巳</t>
    <phoneticPr fontId="1" type="noConversion"/>
  </si>
  <si>
    <t>立夏</t>
    <phoneticPr fontId="1" type="noConversion"/>
  </si>
  <si>
    <t>小滿</t>
    <phoneticPr fontId="1" type="noConversion"/>
  </si>
  <si>
    <t>五月</t>
    <phoneticPr fontId="1" type="noConversion"/>
  </si>
  <si>
    <t>午</t>
    <phoneticPr fontId="1" type="noConversion"/>
  </si>
  <si>
    <t>芒種</t>
    <phoneticPr fontId="1" type="noConversion"/>
  </si>
  <si>
    <t>夏至</t>
    <phoneticPr fontId="1" type="noConversion"/>
  </si>
  <si>
    <t>六月</t>
    <phoneticPr fontId="1" type="noConversion"/>
  </si>
  <si>
    <t>未</t>
    <phoneticPr fontId="1" type="noConversion"/>
  </si>
  <si>
    <t>小暑</t>
    <phoneticPr fontId="1" type="noConversion"/>
  </si>
  <si>
    <t>大暑</t>
    <phoneticPr fontId="1" type="noConversion"/>
  </si>
  <si>
    <t>七月</t>
    <phoneticPr fontId="1" type="noConversion"/>
  </si>
  <si>
    <t>申</t>
    <phoneticPr fontId="1" type="noConversion"/>
  </si>
  <si>
    <t>立秋</t>
    <phoneticPr fontId="1" type="noConversion"/>
  </si>
  <si>
    <t>處暑</t>
    <phoneticPr fontId="1" type="noConversion"/>
  </si>
  <si>
    <t>八月</t>
    <phoneticPr fontId="1" type="noConversion"/>
  </si>
  <si>
    <t>酉</t>
    <phoneticPr fontId="1" type="noConversion"/>
  </si>
  <si>
    <t>白露</t>
    <phoneticPr fontId="1" type="noConversion"/>
  </si>
  <si>
    <t>秋分</t>
    <phoneticPr fontId="1" type="noConversion"/>
  </si>
  <si>
    <t>九月</t>
    <phoneticPr fontId="1" type="noConversion"/>
  </si>
  <si>
    <t>戌</t>
    <phoneticPr fontId="1" type="noConversion"/>
  </si>
  <si>
    <t>寒露</t>
    <phoneticPr fontId="1" type="noConversion"/>
  </si>
  <si>
    <t>霜降</t>
    <phoneticPr fontId="1" type="noConversion"/>
  </si>
  <si>
    <t>十月</t>
    <phoneticPr fontId="1" type="noConversion"/>
  </si>
  <si>
    <t>亥</t>
    <phoneticPr fontId="1" type="noConversion"/>
  </si>
  <si>
    <t>立冬</t>
    <phoneticPr fontId="1" type="noConversion"/>
  </si>
  <si>
    <t>小雪</t>
    <phoneticPr fontId="1" type="noConversion"/>
  </si>
  <si>
    <t>十一月</t>
    <phoneticPr fontId="1" type="noConversion"/>
  </si>
  <si>
    <t>子</t>
    <phoneticPr fontId="1" type="noConversion"/>
  </si>
  <si>
    <t>大雪</t>
    <phoneticPr fontId="1" type="noConversion"/>
  </si>
  <si>
    <t>冬至</t>
    <phoneticPr fontId="1" type="noConversion"/>
  </si>
  <si>
    <t>十二月</t>
    <phoneticPr fontId="1" type="noConversion"/>
  </si>
  <si>
    <t>丑</t>
    <phoneticPr fontId="1" type="noConversion"/>
  </si>
  <si>
    <t>小寒</t>
    <phoneticPr fontId="1" type="noConversion"/>
  </si>
  <si>
    <t>大寒</t>
    <phoneticPr fontId="1" type="noConversion"/>
  </si>
  <si>
    <t>太陰暦</t>
    <phoneticPr fontId="1" type="noConversion"/>
  </si>
  <si>
    <t>一朔望月(日)</t>
    <phoneticPr fontId="1" type="noConversion"/>
  </si>
  <si>
    <t>陰陽暦日差</t>
    <phoneticPr fontId="1" type="noConversion"/>
  </si>
  <si>
    <t>一回歸年-十二朔望月</t>
    <phoneticPr fontId="1" type="noConversion"/>
  </si>
  <si>
    <t>-</t>
    <phoneticPr fontId="1" type="noConversion"/>
  </si>
  <si>
    <t>=</t>
    <phoneticPr fontId="1" type="noConversion"/>
  </si>
  <si>
    <t>七朔望月(日)</t>
    <phoneticPr fontId="1" type="noConversion"/>
  </si>
  <si>
    <t>*</t>
    <phoneticPr fontId="1" type="noConversion"/>
  </si>
  <si>
    <t>小月(廿九日)</t>
    <phoneticPr fontId="1" type="noConversion"/>
  </si>
  <si>
    <t>&lt;29.53059</t>
    <phoneticPr fontId="1" type="noConversion"/>
  </si>
  <si>
    <t>一節一氣间隔日-一朔望月</t>
    <phoneticPr fontId="1" type="noConversion"/>
  </si>
  <si>
    <t>大月(三十日)</t>
    <phoneticPr fontId="1" type="noConversion"/>
  </si>
  <si>
    <t>&gt;29.53059</t>
    <phoneticPr fontId="1" type="noConversion"/>
  </si>
  <si>
    <t>三年日差</t>
    <phoneticPr fontId="1" type="noConversion"/>
  </si>
  <si>
    <t>十九年陰陽歷日差(日)</t>
    <phoneticPr fontId="1" type="noConversion"/>
  </si>
  <si>
    <t>朔(新月)</t>
    <phoneticPr fontId="1" type="noConversion"/>
  </si>
  <si>
    <t>初一</t>
    <phoneticPr fontId="1" type="noConversion"/>
  </si>
  <si>
    <t>一節一氣間隔日</t>
    <phoneticPr fontId="1" type="noConversion"/>
  </si>
  <si>
    <t>黃經行30°</t>
    <phoneticPr fontId="1" type="noConversion"/>
  </si>
  <si>
    <t>/</t>
    <phoneticPr fontId="1" type="noConversion"/>
  </si>
  <si>
    <t>12(24/2)</t>
    <phoneticPr fontId="1" type="noConversion"/>
  </si>
  <si>
    <t>望(滿月)</t>
    <phoneticPr fontId="1" type="noConversion"/>
  </si>
  <si>
    <t>十四～十七</t>
    <phoneticPr fontId="1" type="noConversion"/>
  </si>
  <si>
    <t>十九年置七閏差值(日)</t>
    <phoneticPr fontId="1" type="noConversion"/>
  </si>
  <si>
    <t>晦(月末)</t>
    <phoneticPr fontId="1" type="noConversion"/>
  </si>
  <si>
    <t>小月為廿九
大月為三十</t>
    <phoneticPr fontId="1" type="noConversion"/>
  </si>
  <si>
    <t>十二朔望月(日)</t>
    <phoneticPr fontId="1" type="noConversion"/>
  </si>
  <si>
    <t>三年陰陽歷日差(日)</t>
    <phoneticPr fontId="1" type="noConversion"/>
  </si>
  <si>
    <t>太陽暦</t>
    <phoneticPr fontId="1" type="noConversion"/>
  </si>
  <si>
    <t>一回歸年(日)</t>
    <phoneticPr fontId="1" type="noConversion"/>
  </si>
  <si>
    <t>三年置一閏差值(日)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</si>
</sst>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 vertical="center"/>
    </xf>
    <xf numFmtId="0" fontId="0" fillId="0" borderId="4" xfId="0" applyBorder="1"/>
    <xf numFmtId="0" fontId="0" fillId="0" borderId="0" xfId="0" applyAlignment="1">
      <alignment horizontal="right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C19A3-C860-4F40-8B83-F07CA0E479B5}">
  <dimension ref="A1:AC27"/>
  <sheetViews>
    <sheetView tabSelected="1" workbookViewId="0">
      <selection activeCell="H30" sqref="H30"/>
    </sheetView>
  </sheetViews>
  <sheetFormatPr defaultRowHeight="14.25" x14ac:dyDescent="0.2"/>
  <cols>
    <col min="1" max="3" width="7.125" style="4" bestFit="1" customWidth="1"/>
    <col min="4" max="4" width="15.125" style="4" bestFit="1" customWidth="1"/>
    <col min="5" max="5" width="9" style="4" bestFit="1" customWidth="1"/>
    <col min="6" max="6" width="5.25" style="4" bestFit="1" customWidth="1"/>
    <col min="7" max="7" width="7.125" style="4" bestFit="1" customWidth="1"/>
    <col min="8" max="8" width="17.125" style="4" bestFit="1" customWidth="1"/>
    <col min="9" max="9" width="11" style="4" bestFit="1" customWidth="1"/>
    <col min="10" max="10" width="5.25" style="4" bestFit="1" customWidth="1"/>
    <col min="11" max="11" width="15.125" style="4" bestFit="1" customWidth="1"/>
    <col min="12" max="12" width="24.5" style="4" bestFit="1" customWidth="1"/>
    <col min="13" max="13" width="9.5" style="4" bestFit="1" customWidth="1"/>
    <col min="14" max="14" width="2.5" style="4" bestFit="1" customWidth="1"/>
    <col min="15" max="15" width="10.5" style="4" bestFit="1" customWidth="1"/>
    <col min="16" max="16" width="2.75" style="4" bestFit="1" customWidth="1"/>
    <col min="17" max="17" width="9.5" style="16" bestFit="1" customWidth="1"/>
    <col min="18" max="18" width="12.125" style="4" customWidth="1"/>
    <col min="19" max="19" width="20.375" bestFit="1" customWidth="1"/>
    <col min="20" max="20" width="9.5" bestFit="1" customWidth="1"/>
    <col min="21" max="21" width="2.5" bestFit="1" customWidth="1"/>
    <col min="22" max="22" width="10.5" bestFit="1" customWidth="1"/>
    <col min="23" max="23" width="2.75" bestFit="1" customWidth="1"/>
    <col min="24" max="24" width="9.5" bestFit="1" customWidth="1"/>
    <col min="25" max="25" width="2.25" bestFit="1" customWidth="1"/>
    <col min="26" max="26" width="3.5" bestFit="1" customWidth="1"/>
    <col min="27" max="27" width="2.75" style="4" bestFit="1" customWidth="1"/>
    <col min="28" max="28" width="10.5" bestFit="1" customWidth="1"/>
  </cols>
  <sheetData>
    <row r="1" spans="2:5" x14ac:dyDescent="0.2">
      <c r="B1" s="1" t="s">
        <v>0</v>
      </c>
      <c r="C1" s="2"/>
      <c r="D1" s="2"/>
      <c r="E1" s="3"/>
    </row>
    <row r="2" spans="2:5" ht="28.5" customHeight="1" x14ac:dyDescent="0.2">
      <c r="B2" s="1"/>
      <c r="C2" s="3"/>
      <c r="D2" s="5" t="s">
        <v>1</v>
      </c>
      <c r="E2" s="6"/>
    </row>
    <row r="3" spans="2:5" ht="28.5" x14ac:dyDescent="0.2">
      <c r="B3" s="7" t="s">
        <v>2</v>
      </c>
      <c r="C3" s="7" t="s">
        <v>3</v>
      </c>
      <c r="D3" s="8" t="s">
        <v>4</v>
      </c>
      <c r="E3" s="9" t="s">
        <v>5</v>
      </c>
    </row>
    <row r="4" spans="2:5" x14ac:dyDescent="0.2">
      <c r="B4" s="7" t="s">
        <v>6</v>
      </c>
      <c r="C4" s="7" t="s">
        <v>7</v>
      </c>
      <c r="D4" s="10" t="s">
        <v>8</v>
      </c>
      <c r="E4" s="9" t="s">
        <v>9</v>
      </c>
    </row>
    <row r="5" spans="2:5" x14ac:dyDescent="0.2">
      <c r="B5" s="7" t="s">
        <v>10</v>
      </c>
      <c r="C5" s="7" t="s">
        <v>11</v>
      </c>
      <c r="D5" s="11" t="s">
        <v>12</v>
      </c>
      <c r="E5" s="9" t="s">
        <v>13</v>
      </c>
    </row>
    <row r="6" spans="2:5" x14ac:dyDescent="0.2">
      <c r="B6" s="7" t="s">
        <v>14</v>
      </c>
      <c r="C6" s="7" t="s">
        <v>15</v>
      </c>
      <c r="D6" s="11" t="s">
        <v>16</v>
      </c>
      <c r="E6" s="9" t="s">
        <v>17</v>
      </c>
    </row>
    <row r="7" spans="2:5" x14ac:dyDescent="0.2">
      <c r="B7" s="7" t="s">
        <v>18</v>
      </c>
      <c r="C7" s="7" t="s">
        <v>19</v>
      </c>
      <c r="D7" s="11" t="s">
        <v>20</v>
      </c>
      <c r="E7" s="9" t="s">
        <v>21</v>
      </c>
    </row>
    <row r="8" spans="2:5" x14ac:dyDescent="0.2">
      <c r="B8" s="7" t="s">
        <v>22</v>
      </c>
      <c r="C8" s="7" t="s">
        <v>23</v>
      </c>
      <c r="D8" s="11" t="s">
        <v>24</v>
      </c>
      <c r="E8" s="9" t="s">
        <v>25</v>
      </c>
    </row>
    <row r="9" spans="2:5" x14ac:dyDescent="0.2">
      <c r="B9" s="7" t="s">
        <v>26</v>
      </c>
      <c r="C9" s="7" t="s">
        <v>27</v>
      </c>
      <c r="D9" s="11" t="s">
        <v>28</v>
      </c>
      <c r="E9" s="9" t="s">
        <v>29</v>
      </c>
    </row>
    <row r="10" spans="2:5" x14ac:dyDescent="0.2">
      <c r="B10" s="7" t="s">
        <v>30</v>
      </c>
      <c r="C10" s="7" t="s">
        <v>31</v>
      </c>
      <c r="D10" s="11" t="s">
        <v>32</v>
      </c>
      <c r="E10" s="9" t="s">
        <v>33</v>
      </c>
    </row>
    <row r="11" spans="2:5" x14ac:dyDescent="0.2">
      <c r="B11" s="7" t="s">
        <v>34</v>
      </c>
      <c r="C11" s="7" t="s">
        <v>35</v>
      </c>
      <c r="D11" s="11" t="s">
        <v>36</v>
      </c>
      <c r="E11" s="9" t="s">
        <v>37</v>
      </c>
    </row>
    <row r="12" spans="2:5" x14ac:dyDescent="0.2">
      <c r="B12" s="7" t="s">
        <v>38</v>
      </c>
      <c r="C12" s="7" t="s">
        <v>39</v>
      </c>
      <c r="D12" s="11" t="s">
        <v>40</v>
      </c>
      <c r="E12" s="9" t="s">
        <v>41</v>
      </c>
    </row>
    <row r="13" spans="2:5" x14ac:dyDescent="0.2">
      <c r="B13" s="7" t="s">
        <v>42</v>
      </c>
      <c r="C13" s="7" t="s">
        <v>43</v>
      </c>
      <c r="D13" s="11" t="s">
        <v>44</v>
      </c>
      <c r="E13" s="9" t="s">
        <v>45</v>
      </c>
    </row>
    <row r="14" spans="2:5" x14ac:dyDescent="0.2">
      <c r="B14" s="7" t="s">
        <v>46</v>
      </c>
      <c r="C14" s="7" t="s">
        <v>47</v>
      </c>
      <c r="D14" s="11" t="s">
        <v>48</v>
      </c>
      <c r="E14" s="9" t="s">
        <v>49</v>
      </c>
    </row>
    <row r="15" spans="2:5" x14ac:dyDescent="0.2">
      <c r="B15" s="7" t="s">
        <v>50</v>
      </c>
      <c r="C15" s="7" t="s">
        <v>51</v>
      </c>
      <c r="D15" s="11" t="s">
        <v>52</v>
      </c>
      <c r="E15" s="9" t="s">
        <v>53</v>
      </c>
    </row>
    <row r="17" spans="7:29" x14ac:dyDescent="0.2">
      <c r="G17" s="12" t="s">
        <v>54</v>
      </c>
      <c r="H17" s="7" t="s">
        <v>55</v>
      </c>
      <c r="I17" s="7">
        <v>29.53059</v>
      </c>
      <c r="K17" s="12" t="s">
        <v>56</v>
      </c>
      <c r="L17" s="7" t="s">
        <v>57</v>
      </c>
      <c r="M17" s="7">
        <f>I24</f>
        <v>365.24220000000003</v>
      </c>
      <c r="N17" s="7" t="s">
        <v>58</v>
      </c>
      <c r="O17" s="7">
        <f>I23</f>
        <v>354.36707999999999</v>
      </c>
      <c r="P17" s="7" t="s">
        <v>59</v>
      </c>
      <c r="Q17" s="13">
        <f>I24-I23</f>
        <v>10.875120000000038</v>
      </c>
      <c r="S17" s="7" t="s">
        <v>60</v>
      </c>
      <c r="T17" s="7"/>
      <c r="U17" s="7"/>
      <c r="V17" s="7"/>
      <c r="W17" s="7"/>
      <c r="X17" s="7">
        <f>I17</f>
        <v>29.53059</v>
      </c>
      <c r="Y17" s="7" t="s">
        <v>61</v>
      </c>
      <c r="Z17" s="7">
        <v>7</v>
      </c>
      <c r="AA17" s="7" t="s">
        <v>59</v>
      </c>
      <c r="AB17" s="7">
        <v>206.71413000000001</v>
      </c>
    </row>
    <row r="18" spans="7:29" x14ac:dyDescent="0.2">
      <c r="G18" s="12"/>
      <c r="H18" s="7" t="s">
        <v>62</v>
      </c>
      <c r="I18" s="7" t="s">
        <v>63</v>
      </c>
      <c r="K18" s="12"/>
      <c r="L18" s="7" t="s">
        <v>64</v>
      </c>
      <c r="M18" s="7">
        <f>I24/12</f>
        <v>30.436850000000003</v>
      </c>
      <c r="N18" s="7" t="s">
        <v>58</v>
      </c>
      <c r="O18" s="7">
        <f>I17</f>
        <v>29.53059</v>
      </c>
      <c r="P18" s="7" t="s">
        <v>59</v>
      </c>
      <c r="Q18" s="14">
        <f>Q20-I17</f>
        <v>0.90626000000000317</v>
      </c>
      <c r="S18" s="15"/>
      <c r="T18" s="15"/>
      <c r="U18" s="15"/>
      <c r="V18" s="15"/>
      <c r="W18" s="15"/>
      <c r="X18" s="15"/>
      <c r="Y18" s="15"/>
      <c r="Z18" s="15"/>
      <c r="AA18" s="7"/>
      <c r="AB18" s="7" t="s">
        <v>58</v>
      </c>
    </row>
    <row r="19" spans="7:29" x14ac:dyDescent="0.2">
      <c r="G19" s="12"/>
      <c r="H19" s="7" t="s">
        <v>65</v>
      </c>
      <c r="I19" s="7" t="s">
        <v>66</v>
      </c>
      <c r="K19" s="12"/>
      <c r="L19" s="7" t="s">
        <v>67</v>
      </c>
      <c r="M19" s="7">
        <v>3</v>
      </c>
      <c r="N19" s="7" t="s">
        <v>61</v>
      </c>
      <c r="O19" s="7">
        <f>Q17</f>
        <v>10.875120000000038</v>
      </c>
      <c r="P19" s="7" t="s">
        <v>59</v>
      </c>
      <c r="Q19" s="14">
        <f>Q17*3</f>
        <v>32.625360000000114</v>
      </c>
      <c r="S19" s="7" t="s">
        <v>68</v>
      </c>
      <c r="T19" s="7">
        <f>I24</f>
        <v>365.24220000000003</v>
      </c>
      <c r="U19" s="7" t="s">
        <v>58</v>
      </c>
      <c r="V19" s="15">
        <f>I23</f>
        <v>354.36707999999999</v>
      </c>
      <c r="W19" s="15" t="s">
        <v>59</v>
      </c>
      <c r="X19" s="7">
        <f>T19-V19</f>
        <v>10.875120000000038</v>
      </c>
      <c r="Y19" s="7" t="s">
        <v>61</v>
      </c>
      <c r="Z19" s="7">
        <v>19</v>
      </c>
      <c r="AA19" s="7" t="s">
        <v>59</v>
      </c>
      <c r="AB19" s="7">
        <v>206.62728000000001</v>
      </c>
      <c r="AC19" s="4"/>
    </row>
    <row r="20" spans="7:29" x14ac:dyDescent="0.2">
      <c r="G20" s="12"/>
      <c r="H20" s="7" t="s">
        <v>69</v>
      </c>
      <c r="I20" s="7" t="s">
        <v>70</v>
      </c>
      <c r="K20" s="7" t="s">
        <v>71</v>
      </c>
      <c r="L20" s="7" t="s">
        <v>72</v>
      </c>
      <c r="M20" s="7">
        <f>I24</f>
        <v>365.24220000000003</v>
      </c>
      <c r="N20" s="7" t="s">
        <v>73</v>
      </c>
      <c r="O20" s="7" t="s">
        <v>74</v>
      </c>
      <c r="P20" s="7" t="s">
        <v>59</v>
      </c>
      <c r="Q20" s="14">
        <f>I24/12</f>
        <v>30.436850000000003</v>
      </c>
      <c r="S20" s="15"/>
      <c r="T20" s="15"/>
      <c r="U20" s="15"/>
      <c r="V20" s="15"/>
      <c r="W20" s="15"/>
      <c r="X20" s="15"/>
      <c r="Y20" s="15"/>
      <c r="Z20" s="15"/>
      <c r="AA20" s="7"/>
      <c r="AB20" s="7" t="s">
        <v>59</v>
      </c>
      <c r="AC20" s="4"/>
    </row>
    <row r="21" spans="7:29" x14ac:dyDescent="0.2">
      <c r="G21" s="12"/>
      <c r="H21" s="7" t="s">
        <v>75</v>
      </c>
      <c r="I21" s="7" t="s">
        <v>76</v>
      </c>
      <c r="S21" s="7" t="s">
        <v>77</v>
      </c>
      <c r="T21" s="7"/>
      <c r="U21" s="7"/>
      <c r="V21" s="7"/>
      <c r="W21" s="7"/>
      <c r="X21" s="7"/>
      <c r="Y21" s="7"/>
      <c r="Z21" s="7"/>
      <c r="AA21" s="7"/>
      <c r="AB21" s="7">
        <v>8.6849999999998317E-2</v>
      </c>
    </row>
    <row r="22" spans="7:29" ht="28.5" x14ac:dyDescent="0.2">
      <c r="G22" s="12"/>
      <c r="H22" s="7" t="s">
        <v>78</v>
      </c>
      <c r="I22" s="17" t="s">
        <v>79</v>
      </c>
    </row>
    <row r="23" spans="7:29" x14ac:dyDescent="0.2">
      <c r="G23" s="12"/>
      <c r="H23" s="7" t="s">
        <v>80</v>
      </c>
      <c r="I23" s="7">
        <v>354.36707999999999</v>
      </c>
      <c r="S23" s="7" t="s">
        <v>81</v>
      </c>
      <c r="T23" s="15">
        <f>I24</f>
        <v>365.24220000000003</v>
      </c>
      <c r="U23" s="15" t="s">
        <v>58</v>
      </c>
      <c r="V23" s="15">
        <f>I23</f>
        <v>354.36707999999999</v>
      </c>
      <c r="W23" s="15" t="s">
        <v>58</v>
      </c>
      <c r="X23" s="15">
        <f>T23-V23</f>
        <v>10.875120000000038</v>
      </c>
      <c r="Y23" s="15" t="s">
        <v>61</v>
      </c>
      <c r="Z23" s="15">
        <v>3</v>
      </c>
      <c r="AA23" s="7" t="s">
        <v>59</v>
      </c>
      <c r="AB23" s="15">
        <f>X23*Z23</f>
        <v>32.625360000000114</v>
      </c>
    </row>
    <row r="24" spans="7:29" x14ac:dyDescent="0.2">
      <c r="G24" s="7" t="s">
        <v>82</v>
      </c>
      <c r="H24" s="7" t="s">
        <v>83</v>
      </c>
      <c r="I24" s="7">
        <v>365.24220000000003</v>
      </c>
      <c r="S24" s="15"/>
      <c r="T24" s="15"/>
      <c r="U24" s="15"/>
      <c r="V24" s="15"/>
      <c r="W24" s="15"/>
      <c r="X24" s="15"/>
      <c r="Y24" s="15"/>
      <c r="Z24" s="15"/>
      <c r="AA24" s="7"/>
      <c r="AB24" s="7" t="s">
        <v>58</v>
      </c>
      <c r="AC24" s="4"/>
    </row>
    <row r="25" spans="7:29" x14ac:dyDescent="0.2">
      <c r="S25" s="7" t="s">
        <v>55</v>
      </c>
      <c r="T25" s="15"/>
      <c r="U25" s="15"/>
      <c r="V25" s="15"/>
      <c r="W25" s="15"/>
      <c r="X25" s="15"/>
      <c r="Y25" s="15"/>
      <c r="Z25" s="15"/>
      <c r="AA25" s="7"/>
      <c r="AB25" s="15">
        <f>I17</f>
        <v>29.53059</v>
      </c>
      <c r="AC25" s="4"/>
    </row>
    <row r="26" spans="7:29" x14ac:dyDescent="0.2">
      <c r="S26" s="15"/>
      <c r="T26" s="15"/>
      <c r="U26" s="15"/>
      <c r="V26" s="15"/>
      <c r="W26" s="15"/>
      <c r="X26" s="15"/>
      <c r="Y26" s="15"/>
      <c r="Z26" s="15"/>
      <c r="AA26" s="7"/>
      <c r="AB26" s="7" t="s">
        <v>59</v>
      </c>
      <c r="AC26" s="4"/>
    </row>
    <row r="27" spans="7:29" x14ac:dyDescent="0.2">
      <c r="S27" s="7" t="s">
        <v>84</v>
      </c>
      <c r="T27" s="15"/>
      <c r="U27" s="15"/>
      <c r="V27" s="15"/>
      <c r="W27" s="15"/>
      <c r="X27" s="15"/>
      <c r="Y27" s="15"/>
      <c r="Z27" s="15"/>
      <c r="AA27" s="7"/>
      <c r="AB27" s="15">
        <f>AB23-AB25</f>
        <v>3.0947700000001142</v>
      </c>
    </row>
  </sheetData>
  <mergeCells count="5">
    <mergeCell ref="B1:E1"/>
    <mergeCell ref="B2:C2"/>
    <mergeCell ref="D2:E2"/>
    <mergeCell ref="G17:G23"/>
    <mergeCell ref="K17:K1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太陽曆 太陰暦 表格匯總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2025-08-24T23:11:04Z</dcterms:created>
  <dcterms:modified xsi:type="dcterms:W3CDTF">2025-08-24T23:11:06Z</dcterms:modified>
</cp:coreProperties>
</file>