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yiyiwang/Desktop/Graduate/"/>
    </mc:Choice>
  </mc:AlternateContent>
  <xr:revisionPtr revIDLastSave="0" documentId="13_ncr:1_{2F9EC294-08B0-454B-8F9E-B844AA8A68FB}" xr6:coauthVersionLast="46" xr6:coauthVersionMax="46" xr10:uidLastSave="{00000000-0000-0000-0000-000000000000}"/>
  <bookViews>
    <workbookView xWindow="0" yWindow="460" windowWidth="28800" windowHeight="16200" xr2:uid="{00000000-000D-0000-FFFF-FFFF00000000}"/>
  </bookViews>
  <sheets>
    <sheet name="classification results" sheetId="4" r:id="rId1"/>
    <sheet name="Object Detection Items" sheetId="3" r:id="rId2"/>
  </sheets>
  <definedNames>
    <definedName name="_xlnm._FilterDatabase" localSheetId="0" hidden="1">'classification results'!$C$1:$C$76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G115" i="4"/>
  <c r="E124" i="4"/>
  <c r="E126" i="4"/>
  <c r="E112" i="4"/>
  <c r="G26" i="4"/>
  <c r="F29" i="4"/>
  <c r="G23" i="4"/>
  <c r="I25" i="4"/>
</calcChain>
</file>

<file path=xl/sharedStrings.xml><?xml version="1.0" encoding="utf-8"?>
<sst xmlns="http://schemas.openxmlformats.org/spreadsheetml/2006/main" count="177" uniqueCount="104">
  <si>
    <t>House</t>
  </si>
  <si>
    <t>Tree</t>
  </si>
  <si>
    <t>People</t>
  </si>
  <si>
    <t>Window</t>
  </si>
  <si>
    <t>Door</t>
  </si>
  <si>
    <t>No Door</t>
  </si>
  <si>
    <t>Opened Door</t>
  </si>
  <si>
    <t>Opened Window</t>
  </si>
  <si>
    <t>Road</t>
  </si>
  <si>
    <t>Window with curtain</t>
  </si>
  <si>
    <t>Normal Window</t>
  </si>
  <si>
    <t>Door without door handle</t>
  </si>
  <si>
    <t>Door with door handle</t>
  </si>
  <si>
    <t>No window</t>
  </si>
  <si>
    <t>Numbers</t>
  </si>
  <si>
    <t>Categories</t>
  </si>
  <si>
    <t>Score weight</t>
  </si>
  <si>
    <t>2 or over 2</t>
  </si>
  <si>
    <t>all  Window with curtain</t>
  </si>
  <si>
    <t>Including opened window</t>
  </si>
  <si>
    <t>All Door without door handle</t>
  </si>
  <si>
    <t xml:space="preserve">Door without door handle and Door with door handle </t>
  </si>
  <si>
    <t>Window with curtain and Normal window</t>
  </si>
  <si>
    <t>Including opened Door</t>
  </si>
  <si>
    <t>No road</t>
  </si>
  <si>
    <t>Has road</t>
  </si>
  <si>
    <t>one house</t>
  </si>
  <si>
    <t>more than two houses</t>
  </si>
  <si>
    <t xml:space="preserve">over 5 </t>
  </si>
  <si>
    <t>over 5</t>
  </si>
  <si>
    <t>LSNS</t>
  </si>
  <si>
    <t>HTP</t>
  </si>
  <si>
    <t>Number of House</t>
  </si>
  <si>
    <t>Number of Tree</t>
  </si>
  <si>
    <t>Number of People</t>
  </si>
  <si>
    <t>p-value</t>
  </si>
  <si>
    <t>correlation rate 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</si>
  <si>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</si>
  <si>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</si>
  <si>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</si>
  <si>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</si>
  <si>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</si>
  <si>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</si>
  <si>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</si>
  <si>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</si>
  <si>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</si>
  <si>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</si>
  <si>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</si>
  <si>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</si>
  <si>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</si>
  <si>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</si>
  <si>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</si>
  <si>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</si>
  <si>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</si>
  <si>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</si>
  <si>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</si>
  <si>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</si>
  <si>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</si>
  <si>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</si>
  <si>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</si>
  <si>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</si>
  <si>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</si>
  <si>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Drawing Features</t>
  </si>
  <si>
    <t>RESIDUAL OUTPUT</t>
  </si>
  <si>
    <t>Observation</t>
  </si>
  <si>
    <t>Predicted 1</t>
  </si>
  <si>
    <t>Residuals</t>
  </si>
  <si>
    <t>correlation coeeficent</t>
  </si>
  <si>
    <t>LSNS result HTP result 线性回归分析</t>
  </si>
  <si>
    <t>HTP = 0.668* LSNS + 0.278</t>
  </si>
  <si>
    <t>L.Sheng and G.Yang</t>
  </si>
  <si>
    <t>Chi-squre</t>
  </si>
  <si>
    <t>Cronbach's alpha</t>
  </si>
  <si>
    <t>Correlation Coefficient</t>
  </si>
  <si>
    <t>N</t>
  </si>
  <si>
    <t>A. Kurimoto, S. Awata</t>
  </si>
  <si>
    <t>0,92</t>
  </si>
  <si>
    <t>our method</t>
  </si>
  <si>
    <t>0.816 ~ 0.82</t>
  </si>
  <si>
    <t>Advantages</t>
  </si>
  <si>
    <t>Limitations</t>
  </si>
  <si>
    <t>Suitable for group testing and convenient for scoring</t>
  </si>
  <si>
    <t>Unable to solve problems such as pretending to be sick and answering randomly</t>
  </si>
  <si>
    <t>Able to overcome defensive or defensive psychology</t>
  </si>
  <si>
    <t>Lack of uniform scoring standards</t>
  </si>
  <si>
    <t>HTP drawing test is still on development</t>
  </si>
  <si>
    <t>HTP drawing test could evade instinctual defensive psychology. Deep learning provide convience for analysts</t>
  </si>
  <si>
    <t>Methods</t>
  </si>
  <si>
    <t>Questionnaire-based(LSNS-6)</t>
  </si>
  <si>
    <t>Projective Test(House-Tree-Person(HTP))</t>
  </si>
  <si>
    <t>Our method(HTP with Deep Learning)</t>
  </si>
  <si>
    <t>LSNS Classification Results</t>
  </si>
  <si>
    <t>Our Classification Results</t>
  </si>
  <si>
    <t>Yolo v3 - spp</t>
  </si>
  <si>
    <t>Our modified model</t>
  </si>
  <si>
    <t>Yolo v3 - 608</t>
  </si>
  <si>
    <t>Yolo v3 - 416</t>
  </si>
  <si>
    <t>Object Detection Model</t>
  </si>
  <si>
    <t>mAP</t>
  </si>
  <si>
    <t>Total 74 meaningful results</t>
  </si>
  <si>
    <t>LSNS-6 Classification Results</t>
  </si>
  <si>
    <t xml:space="preserve">Our method </t>
  </si>
  <si>
    <t>High Social Isolation Risk</t>
  </si>
  <si>
    <t xml:space="preserve">Low Social Isolation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</si>
</sst>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  <numFmt numFmtId="164" formatCode="0.000000000000"/>
  </numFmts>
  <fonts count="3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0" fillId="0" borderId="3" xfId="0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/>
    </xf>
    <xf numFmtId="2" fontId="0" fillId="2" borderId="0" xfId="0" applyNumberFormat="1" applyFill="1" applyBorder="1" applyAlignment="1"/>
    <xf numFmtId="0" fontId="0" fillId="2" borderId="0" xfId="0" applyFill="1" applyBorder="1" applyAlignment="1"/>
    <xf numFmtId="2" fontId="0" fillId="2" borderId="1" xfId="0" applyNumberFormat="1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= 0.620847068 </a:t>
            </a:r>
            <a:endParaRPr lang="en-US"/>
          </a:p>
        </c:rich>
      </c:tx>
      <c:layout>
        <c:manualLayout>
          <c:xMode val="edge"/>
          <c:yMode val="edge"/>
          <c:x val="8.311789151356079E-2"/>
          <c:y val="0.865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5.1342592592592606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'classification results'!$B$2:$B$75</c:f>
              <c:numCache>
                <c:formatCode>General</c:formatCode>
                <c:ptCount val="74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19</c:v>
                </c:pt>
                <c:pt idx="19">
                  <c:v>11</c:v>
                </c:pt>
                <c:pt idx="20">
                  <c:v>23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13</c:v>
                </c:pt>
                <c:pt idx="25">
                  <c:v>12</c:v>
                </c:pt>
                <c:pt idx="26">
                  <c:v>0</c:v>
                </c:pt>
                <c:pt idx="27">
                  <c:v>16</c:v>
                </c:pt>
                <c:pt idx="28">
                  <c:v>17</c:v>
                </c:pt>
                <c:pt idx="29">
                  <c:v>13</c:v>
                </c:pt>
                <c:pt idx="30">
                  <c:v>6</c:v>
                </c:pt>
                <c:pt idx="31">
                  <c:v>19</c:v>
                </c:pt>
                <c:pt idx="32">
                  <c:v>10</c:v>
                </c:pt>
                <c:pt idx="33">
                  <c:v>12</c:v>
                </c:pt>
                <c:pt idx="34">
                  <c:v>17</c:v>
                </c:pt>
                <c:pt idx="35">
                  <c:v>9</c:v>
                </c:pt>
                <c:pt idx="36">
                  <c:v>6</c:v>
                </c:pt>
                <c:pt idx="37">
                  <c:v>20</c:v>
                </c:pt>
                <c:pt idx="38">
                  <c:v>8</c:v>
                </c:pt>
                <c:pt idx="39">
                  <c:v>12</c:v>
                </c:pt>
                <c:pt idx="40">
                  <c:v>19</c:v>
                </c:pt>
                <c:pt idx="41">
                  <c:v>12</c:v>
                </c:pt>
                <c:pt idx="42">
                  <c:v>8</c:v>
                </c:pt>
                <c:pt idx="43">
                  <c:v>15</c:v>
                </c:pt>
                <c:pt idx="44">
                  <c:v>19</c:v>
                </c:pt>
                <c:pt idx="45">
                  <c:v>4</c:v>
                </c:pt>
                <c:pt idx="46">
                  <c:v>12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7</c:v>
                </c:pt>
                <c:pt idx="51">
                  <c:v>11</c:v>
                </c:pt>
                <c:pt idx="52">
                  <c:v>15</c:v>
                </c:pt>
                <c:pt idx="53">
                  <c:v>22</c:v>
                </c:pt>
                <c:pt idx="54">
                  <c:v>9</c:v>
                </c:pt>
                <c:pt idx="55">
                  <c:v>18</c:v>
                </c:pt>
                <c:pt idx="56">
                  <c:v>17</c:v>
                </c:pt>
                <c:pt idx="57">
                  <c:v>21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19</c:v>
                </c:pt>
                <c:pt idx="63">
                  <c:v>7</c:v>
                </c:pt>
                <c:pt idx="64">
                  <c:v>12</c:v>
                </c:pt>
                <c:pt idx="65">
                  <c:v>2</c:v>
                </c:pt>
                <c:pt idx="66">
                  <c:v>3</c:v>
                </c:pt>
                <c:pt idx="67">
                  <c:v>12</c:v>
                </c:pt>
                <c:pt idx="68">
                  <c:v>3</c:v>
                </c:pt>
                <c:pt idx="69">
                  <c:v>7</c:v>
                </c:pt>
                <c:pt idx="70">
                  <c:v>15</c:v>
                </c:pt>
                <c:pt idx="71">
                  <c:v>13</c:v>
                </c:pt>
                <c:pt idx="72">
                  <c:v>7</c:v>
                </c:pt>
                <c:pt idx="73">
                  <c:v>14</c:v>
                </c:pt>
              </c:numCache>
            </c:numRef>
          </c:xVal>
          <c:yVal>
            <c:numRef>
              <c:f>'classification results'!$C$2:$C$75</c:f>
              <c:numCache>
                <c:formatCode>General</c:formatCode>
                <c:ptCount val="74"/>
                <c:pt idx="0">
                  <c:v>6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17</c:v>
                </c:pt>
                <c:pt idx="9">
                  <c:v>0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13</c:v>
                </c:pt>
                <c:pt idx="19">
                  <c:v>9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18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5</c:v>
                </c:pt>
                <c:pt idx="31">
                  <c:v>14</c:v>
                </c:pt>
                <c:pt idx="32">
                  <c:v>8</c:v>
                </c:pt>
                <c:pt idx="33">
                  <c:v>3</c:v>
                </c:pt>
                <c:pt idx="34">
                  <c:v>13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17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19</c:v>
                </c:pt>
                <c:pt idx="45">
                  <c:v>4</c:v>
                </c:pt>
                <c:pt idx="46">
                  <c:v>9</c:v>
                </c:pt>
                <c:pt idx="47">
                  <c:v>5</c:v>
                </c:pt>
                <c:pt idx="48">
                  <c:v>12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13</c:v>
                </c:pt>
                <c:pt idx="53">
                  <c:v>7</c:v>
                </c:pt>
                <c:pt idx="54">
                  <c:v>8</c:v>
                </c:pt>
                <c:pt idx="55">
                  <c:v>10</c:v>
                </c:pt>
                <c:pt idx="56">
                  <c:v>22</c:v>
                </c:pt>
                <c:pt idx="57">
                  <c:v>30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12</c:v>
                </c:pt>
                <c:pt idx="63">
                  <c:v>7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10</c:v>
                </c:pt>
                <c:pt idx="71">
                  <c:v>11</c:v>
                </c:pt>
                <c:pt idx="72">
                  <c:v>4</c:v>
                </c:pt>
                <c:pt idx="7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7-8F48-9179-C1ECDABB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508911"/>
        <c:axId val="1248419519"/>
      </c:scatterChart>
      <c:valAx>
        <c:axId val="12245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48419519"/>
        <c:crosses val="autoZero"/>
        <c:crossBetween val="midCat"/>
      </c:valAx>
      <c:valAx>
        <c:axId val="12484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2450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'classification results'!$B$2:$B$75</c:f>
              <c:numCache>
                <c:formatCode>General</c:formatCode>
                <c:ptCount val="74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11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19</c:v>
                </c:pt>
                <c:pt idx="19">
                  <c:v>11</c:v>
                </c:pt>
                <c:pt idx="20">
                  <c:v>23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13</c:v>
                </c:pt>
                <c:pt idx="25">
                  <c:v>12</c:v>
                </c:pt>
                <c:pt idx="26">
                  <c:v>0</c:v>
                </c:pt>
                <c:pt idx="27">
                  <c:v>16</c:v>
                </c:pt>
                <c:pt idx="28">
                  <c:v>17</c:v>
                </c:pt>
                <c:pt idx="29">
                  <c:v>13</c:v>
                </c:pt>
                <c:pt idx="30">
                  <c:v>6</c:v>
                </c:pt>
                <c:pt idx="31">
                  <c:v>19</c:v>
                </c:pt>
                <c:pt idx="32">
                  <c:v>10</c:v>
                </c:pt>
                <c:pt idx="33">
                  <c:v>12</c:v>
                </c:pt>
                <c:pt idx="34">
                  <c:v>17</c:v>
                </c:pt>
                <c:pt idx="35">
                  <c:v>9</c:v>
                </c:pt>
                <c:pt idx="36">
                  <c:v>6</c:v>
                </c:pt>
                <c:pt idx="37">
                  <c:v>20</c:v>
                </c:pt>
                <c:pt idx="38">
                  <c:v>8</c:v>
                </c:pt>
                <c:pt idx="39">
                  <c:v>12</c:v>
                </c:pt>
                <c:pt idx="40">
                  <c:v>19</c:v>
                </c:pt>
                <c:pt idx="41">
                  <c:v>12</c:v>
                </c:pt>
                <c:pt idx="42">
                  <c:v>8</c:v>
                </c:pt>
                <c:pt idx="43">
                  <c:v>15</c:v>
                </c:pt>
                <c:pt idx="44">
                  <c:v>19</c:v>
                </c:pt>
                <c:pt idx="45">
                  <c:v>4</c:v>
                </c:pt>
                <c:pt idx="46">
                  <c:v>12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7</c:v>
                </c:pt>
                <c:pt idx="51">
                  <c:v>11</c:v>
                </c:pt>
                <c:pt idx="52">
                  <c:v>15</c:v>
                </c:pt>
                <c:pt idx="53">
                  <c:v>22</c:v>
                </c:pt>
                <c:pt idx="54">
                  <c:v>9</c:v>
                </c:pt>
                <c:pt idx="55">
                  <c:v>18</c:v>
                </c:pt>
                <c:pt idx="56">
                  <c:v>17</c:v>
                </c:pt>
                <c:pt idx="57">
                  <c:v>21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9</c:v>
                </c:pt>
                <c:pt idx="62">
                  <c:v>19</c:v>
                </c:pt>
                <c:pt idx="63">
                  <c:v>7</c:v>
                </c:pt>
                <c:pt idx="64">
                  <c:v>12</c:v>
                </c:pt>
                <c:pt idx="65">
                  <c:v>2</c:v>
                </c:pt>
                <c:pt idx="66">
                  <c:v>3</c:v>
                </c:pt>
                <c:pt idx="67">
                  <c:v>12</c:v>
                </c:pt>
                <c:pt idx="68">
                  <c:v>3</c:v>
                </c:pt>
                <c:pt idx="69">
                  <c:v>7</c:v>
                </c:pt>
                <c:pt idx="70">
                  <c:v>15</c:v>
                </c:pt>
                <c:pt idx="71">
                  <c:v>13</c:v>
                </c:pt>
                <c:pt idx="72">
                  <c:v>7</c:v>
                </c:pt>
                <c:pt idx="73">
                  <c:v>14</c:v>
                </c:pt>
              </c:numCache>
            </c:numRef>
          </c:xVal>
          <c:yVal>
            <c:numRef>
              <c:f>'classification results'!$C$2:$C$75</c:f>
              <c:numCache>
                <c:formatCode>General</c:formatCode>
                <c:ptCount val="74"/>
                <c:pt idx="0">
                  <c:v>6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17</c:v>
                </c:pt>
                <c:pt idx="9">
                  <c:v>0</c:v>
                </c:pt>
                <c:pt idx="10">
                  <c:v>3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13</c:v>
                </c:pt>
                <c:pt idx="19">
                  <c:v>9</c:v>
                </c:pt>
                <c:pt idx="20">
                  <c:v>8</c:v>
                </c:pt>
                <c:pt idx="21">
                  <c:v>12</c:v>
                </c:pt>
                <c:pt idx="22">
                  <c:v>3</c:v>
                </c:pt>
                <c:pt idx="23">
                  <c:v>18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5</c:v>
                </c:pt>
                <c:pt idx="31">
                  <c:v>14</c:v>
                </c:pt>
                <c:pt idx="32">
                  <c:v>8</c:v>
                </c:pt>
                <c:pt idx="33">
                  <c:v>3</c:v>
                </c:pt>
                <c:pt idx="34">
                  <c:v>13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17</c:v>
                </c:pt>
                <c:pt idx="41">
                  <c:v>4</c:v>
                </c:pt>
                <c:pt idx="42">
                  <c:v>8</c:v>
                </c:pt>
                <c:pt idx="43">
                  <c:v>7</c:v>
                </c:pt>
                <c:pt idx="44">
                  <c:v>19</c:v>
                </c:pt>
                <c:pt idx="45">
                  <c:v>4</c:v>
                </c:pt>
                <c:pt idx="46">
                  <c:v>9</c:v>
                </c:pt>
                <c:pt idx="47">
                  <c:v>5</c:v>
                </c:pt>
                <c:pt idx="48">
                  <c:v>12</c:v>
                </c:pt>
                <c:pt idx="49">
                  <c:v>8</c:v>
                </c:pt>
                <c:pt idx="50">
                  <c:v>4</c:v>
                </c:pt>
                <c:pt idx="51">
                  <c:v>5</c:v>
                </c:pt>
                <c:pt idx="52">
                  <c:v>13</c:v>
                </c:pt>
                <c:pt idx="53">
                  <c:v>7</c:v>
                </c:pt>
                <c:pt idx="54">
                  <c:v>8</c:v>
                </c:pt>
                <c:pt idx="55">
                  <c:v>10</c:v>
                </c:pt>
                <c:pt idx="56">
                  <c:v>22</c:v>
                </c:pt>
                <c:pt idx="57">
                  <c:v>30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12</c:v>
                </c:pt>
                <c:pt idx="63">
                  <c:v>7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10</c:v>
                </c:pt>
                <c:pt idx="71">
                  <c:v>11</c:v>
                </c:pt>
                <c:pt idx="72">
                  <c:v>4</c:v>
                </c:pt>
                <c:pt idx="7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D-D04F-BEA7-70461701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319775"/>
        <c:axId val="866332479"/>
      </c:scatterChart>
      <c:valAx>
        <c:axId val="8663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66332479"/>
        <c:crosses val="autoZero"/>
        <c:crossBetween val="midCat"/>
      </c:valAx>
      <c:valAx>
        <c:axId val="8663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663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120650</xdr:rowOff>
    </xdr:from>
    <xdr:to>
      <xdr:col>8</xdr:col>
      <xdr:colOff>1206500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0803F2-AB0E-0840-8539-37807E1E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146050</xdr:colOff>
      <xdr:row>22</xdr:row>
      <xdr:rowOff>82550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F197C-886A-DD4B-B921-0573DEF18F3C}"/>
                </a:ext>
              </a:extLst>
            </xdr:cNvPr>
            <xdr:cNvSpPr txBox="1"/>
          </xdr:nvSpPr>
          <xdr:spPr>
            <a:xfrm>
              <a:off x="8540750" y="37147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09F197C-886A-DD4B-B921-0573DEF18F3C}"/>
                </a:ext>
              </a:extLst>
            </xdr:cNvPr>
            <xdr:cNvSpPr txBox="1"/>
          </xdr:nvSpPr>
          <xdr:spPr>
            <a:xfrm>
              <a:off x="8540750" y="37147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438150</xdr:colOff>
      <xdr:row>31</xdr:row>
      <xdr:rowOff>158750</xdr:rowOff>
    </xdr:from>
    <xdr:to>
      <xdr:col>8</xdr:col>
      <xdr:colOff>1492250</xdr:colOff>
      <xdr:row>48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3AC1AC-31E4-AF43-8B59-5D4B508F2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B41-5608-7D47-9E8B-621BDC192CFC}">
  <dimension ref="A1:AA188"/>
  <sheetViews>
    <sheetView tabSelected="1" zoomScale="137" workbookViewId="0">
      <selection activeCell="E155" sqref="E152:G155"/>
    </sheetView>
  </sheetViews>
  <sheetFormatPr baseColWidth="10" defaultRowHeight="13" x14ac:dyDescent="0.15"/>
  <cols>
    <col min="1" max="1" width="23.33203125" customWidth="1"/>
    <col min="2" max="2" width="21.1640625" customWidth="1"/>
    <col min="3" max="4" width="20.5" customWidth="1"/>
    <col min="5" max="5" width="22.83203125" customWidth="1"/>
    <col min="6" max="6" width="19" customWidth="1"/>
    <col min="7" max="7" width="23.5" customWidth="1"/>
    <col min="8" max="8" width="22.6640625" customWidth="1"/>
    <col min="9" max="9" width="32" customWidth="1"/>
  </cols>
  <sheetData>
    <row r="1" spans="1:5" x14ac:dyDescent="0.15">
      <c r="A1" t="s">
        <v>91</v>
      </c>
      <c r="B1" t="s">
        <v>30</v>
      </c>
      <c r="C1" t="s">
        <v>31</v>
      </c>
      <c r="D1" t="s">
        <v>92</v>
      </c>
    </row>
    <row r="2" spans="1:5" x14ac:dyDescent="0.15">
      <c r="A2">
        <v>1</v>
      </c>
      <c r="B2">
        <v>10</v>
      </c>
      <c r="C2">
        <v>6</v>
      </c>
      <c r="D2">
        <v>1</v>
      </c>
    </row>
    <row r="3" spans="1:5" x14ac:dyDescent="0.15">
      <c r="A3">
        <v>0</v>
      </c>
      <c r="B3">
        <v>18</v>
      </c>
      <c r="C3">
        <v>13</v>
      </c>
      <c r="D3">
        <v>0</v>
      </c>
    </row>
    <row r="4" spans="1:5" x14ac:dyDescent="0.15">
      <c r="A4">
        <v>0</v>
      </c>
      <c r="B4">
        <v>19</v>
      </c>
      <c r="C4">
        <v>15</v>
      </c>
      <c r="D4">
        <v>0</v>
      </c>
      <c r="E4">
        <f>AVERAGE(C2:C75)</f>
        <v>8.9189189189189193</v>
      </c>
    </row>
    <row r="5" spans="1:5" x14ac:dyDescent="0.15">
      <c r="A5">
        <v>0</v>
      </c>
      <c r="B5">
        <v>19</v>
      </c>
      <c r="C5">
        <v>20</v>
      </c>
      <c r="D5">
        <v>0</v>
      </c>
    </row>
    <row r="6" spans="1:5" x14ac:dyDescent="0.15">
      <c r="A6">
        <v>1</v>
      </c>
      <c r="B6">
        <v>11</v>
      </c>
      <c r="C6">
        <v>7</v>
      </c>
      <c r="D6">
        <v>1</v>
      </c>
    </row>
    <row r="7" spans="1:5" x14ac:dyDescent="0.15">
      <c r="A7">
        <v>1</v>
      </c>
      <c r="B7">
        <v>12</v>
      </c>
      <c r="C7">
        <v>8</v>
      </c>
      <c r="D7">
        <v>1</v>
      </c>
    </row>
    <row r="8" spans="1:5" x14ac:dyDescent="0.15">
      <c r="A8">
        <v>1</v>
      </c>
      <c r="B8">
        <v>12</v>
      </c>
      <c r="C8">
        <v>7</v>
      </c>
      <c r="D8">
        <v>1</v>
      </c>
    </row>
    <row r="9" spans="1:5" x14ac:dyDescent="0.15">
      <c r="A9">
        <v>0</v>
      </c>
      <c r="B9">
        <v>16</v>
      </c>
      <c r="C9">
        <v>13</v>
      </c>
      <c r="D9">
        <v>0</v>
      </c>
    </row>
    <row r="10" spans="1:5" x14ac:dyDescent="0.15">
      <c r="A10">
        <v>0</v>
      </c>
      <c r="B10">
        <v>18</v>
      </c>
      <c r="C10">
        <v>17</v>
      </c>
      <c r="D10">
        <v>1</v>
      </c>
    </row>
    <row r="11" spans="1:5" x14ac:dyDescent="0.15">
      <c r="A11">
        <v>0</v>
      </c>
      <c r="B11">
        <v>19</v>
      </c>
      <c r="C11">
        <v>0</v>
      </c>
      <c r="D11">
        <v>1</v>
      </c>
    </row>
    <row r="12" spans="1:5" x14ac:dyDescent="0.15">
      <c r="A12">
        <v>1</v>
      </c>
      <c r="B12">
        <v>11</v>
      </c>
      <c r="C12">
        <v>3</v>
      </c>
      <c r="D12">
        <v>1</v>
      </c>
    </row>
    <row r="13" spans="1:5" x14ac:dyDescent="0.15">
      <c r="A13">
        <v>1</v>
      </c>
      <c r="B13">
        <v>9</v>
      </c>
      <c r="C13">
        <v>11</v>
      </c>
      <c r="D13">
        <v>0</v>
      </c>
    </row>
    <row r="14" spans="1:5" x14ac:dyDescent="0.15">
      <c r="A14">
        <v>1</v>
      </c>
      <c r="B14">
        <v>10</v>
      </c>
      <c r="C14">
        <v>11</v>
      </c>
      <c r="D14">
        <v>0</v>
      </c>
    </row>
    <row r="15" spans="1:5" x14ac:dyDescent="0.15">
      <c r="A15">
        <v>0</v>
      </c>
      <c r="B15">
        <v>13</v>
      </c>
      <c r="C15">
        <v>11</v>
      </c>
      <c r="D15">
        <v>0</v>
      </c>
    </row>
    <row r="16" spans="1:5" x14ac:dyDescent="0.15">
      <c r="A16">
        <v>1</v>
      </c>
      <c r="B16">
        <v>11</v>
      </c>
      <c r="C16">
        <v>10</v>
      </c>
      <c r="D16">
        <v>1</v>
      </c>
    </row>
    <row r="17" spans="1:9" x14ac:dyDescent="0.15">
      <c r="A17">
        <v>0</v>
      </c>
      <c r="B17">
        <v>17</v>
      </c>
      <c r="C17">
        <v>15</v>
      </c>
      <c r="D17">
        <v>0</v>
      </c>
    </row>
    <row r="18" spans="1:9" x14ac:dyDescent="0.15">
      <c r="A18">
        <v>0</v>
      </c>
      <c r="B18">
        <v>15</v>
      </c>
      <c r="C18">
        <v>12</v>
      </c>
      <c r="D18">
        <v>0</v>
      </c>
    </row>
    <row r="19" spans="1:9" x14ac:dyDescent="0.15">
      <c r="A19">
        <v>0</v>
      </c>
      <c r="B19">
        <v>14</v>
      </c>
      <c r="C19">
        <v>10</v>
      </c>
      <c r="D19">
        <v>0</v>
      </c>
    </row>
    <row r="20" spans="1:9" x14ac:dyDescent="0.15">
      <c r="A20">
        <v>0</v>
      </c>
      <c r="B20">
        <v>19</v>
      </c>
      <c r="C20">
        <v>13</v>
      </c>
      <c r="D20">
        <v>0</v>
      </c>
    </row>
    <row r="21" spans="1:9" x14ac:dyDescent="0.15">
      <c r="A21">
        <v>1</v>
      </c>
      <c r="B21">
        <v>11</v>
      </c>
      <c r="C21">
        <v>9</v>
      </c>
      <c r="D21">
        <v>1</v>
      </c>
    </row>
    <row r="22" spans="1:9" x14ac:dyDescent="0.15">
      <c r="A22">
        <v>0</v>
      </c>
      <c r="B22">
        <v>23</v>
      </c>
      <c r="C22">
        <v>8</v>
      </c>
      <c r="D22">
        <v>1</v>
      </c>
    </row>
    <row r="23" spans="1:9" x14ac:dyDescent="0.15">
      <c r="A23">
        <v>0</v>
      </c>
      <c r="B23">
        <v>16</v>
      </c>
      <c r="C23">
        <v>12</v>
      </c>
      <c r="D23">
        <v>0</v>
      </c>
      <c r="F23" t="s">
        <v>35</v>
      </c>
      <c r="G23">
        <f>TTEST(B2:B75,C2:C75,2,2)</f>
        <v>6.8114144476526058E-5</v>
      </c>
    </row>
    <row r="24" spans="1:9" x14ac:dyDescent="0.15">
      <c r="A24">
        <v>0</v>
      </c>
      <c r="B24">
        <v>17</v>
      </c>
      <c r="C24">
        <v>3</v>
      </c>
      <c r="D24">
        <v>1</v>
      </c>
    </row>
    <row r="25" spans="1:9" x14ac:dyDescent="0.15">
      <c r="A25">
        <v>0</v>
      </c>
      <c r="B25">
        <v>16</v>
      </c>
      <c r="C25">
        <v>18</v>
      </c>
      <c r="D25">
        <v>0</v>
      </c>
      <c r="I25" s="1">
        <f>TTEST(B2:B54,C2:C54,2,2)</f>
        <v>1.5320302154801578E-5</v>
      </c>
    </row>
    <row r="26" spans="1:9" x14ac:dyDescent="0.15">
      <c r="A26">
        <v>0</v>
      </c>
      <c r="B26">
        <v>13</v>
      </c>
      <c r="C26">
        <v>10</v>
      </c>
      <c r="D26">
        <v>0</v>
      </c>
      <c r="F26" t="s">
        <v>36</v>
      </c>
      <c r="G26" t="e">
        <f>CORREL(B2:G35A75,C2:C75)</f>
        <v>#NAME?</v>
      </c>
    </row>
    <row r="27" spans="1:9" x14ac:dyDescent="0.15">
      <c r="A27">
        <v>1</v>
      </c>
      <c r="B27">
        <v>12</v>
      </c>
      <c r="C27">
        <v>1</v>
      </c>
      <c r="D27">
        <v>1</v>
      </c>
    </row>
    <row r="28" spans="1:9" x14ac:dyDescent="0.15">
      <c r="A28">
        <v>1</v>
      </c>
      <c r="B28">
        <v>0</v>
      </c>
      <c r="C28">
        <v>1</v>
      </c>
      <c r="D28">
        <v>1</v>
      </c>
    </row>
    <row r="29" spans="1:9" x14ac:dyDescent="0.15">
      <c r="A29">
        <v>0</v>
      </c>
      <c r="B29">
        <v>16</v>
      </c>
      <c r="C29">
        <v>13</v>
      </c>
      <c r="D29">
        <v>0</v>
      </c>
      <c r="F29" t="e">
        <f>CORREL(G29,G31)</f>
        <v>#VALUE!</v>
      </c>
    </row>
    <row r="30" spans="1:9" x14ac:dyDescent="0.15">
      <c r="A30">
        <v>0</v>
      </c>
      <c r="B30">
        <v>17</v>
      </c>
      <c r="C30">
        <v>13</v>
      </c>
      <c r="D30">
        <v>0</v>
      </c>
    </row>
    <row r="31" spans="1:9" x14ac:dyDescent="0.15">
      <c r="A31">
        <v>0</v>
      </c>
      <c r="B31">
        <v>13</v>
      </c>
      <c r="C31">
        <v>10</v>
      </c>
      <c r="D31">
        <v>0</v>
      </c>
    </row>
    <row r="32" spans="1:9" x14ac:dyDescent="0.15">
      <c r="A32">
        <v>1</v>
      </c>
      <c r="B32">
        <v>6</v>
      </c>
      <c r="C32">
        <v>5</v>
      </c>
      <c r="D32">
        <v>1</v>
      </c>
    </row>
    <row r="33" spans="1:6" x14ac:dyDescent="0.15">
      <c r="A33">
        <v>0</v>
      </c>
      <c r="B33">
        <v>19</v>
      </c>
      <c r="C33">
        <v>14</v>
      </c>
      <c r="D33">
        <v>1</v>
      </c>
    </row>
    <row r="34" spans="1:6" x14ac:dyDescent="0.15">
      <c r="A34">
        <v>1</v>
      </c>
      <c r="B34">
        <v>10</v>
      </c>
      <c r="C34">
        <v>8</v>
      </c>
      <c r="D34">
        <v>1</v>
      </c>
    </row>
    <row r="35" spans="1:6" x14ac:dyDescent="0.15">
      <c r="A35">
        <v>1</v>
      </c>
      <c r="B35">
        <v>12</v>
      </c>
      <c r="C35">
        <v>3</v>
      </c>
      <c r="D35">
        <v>1</v>
      </c>
    </row>
    <row r="36" spans="1:6" x14ac:dyDescent="0.15">
      <c r="A36">
        <v>0</v>
      </c>
      <c r="B36">
        <v>17</v>
      </c>
      <c r="C36">
        <v>13</v>
      </c>
      <c r="D36">
        <v>0</v>
      </c>
    </row>
    <row r="37" spans="1:6" x14ac:dyDescent="0.15">
      <c r="A37">
        <v>1</v>
      </c>
      <c r="B37">
        <v>9</v>
      </c>
      <c r="C37">
        <v>6</v>
      </c>
      <c r="D37">
        <v>1</v>
      </c>
    </row>
    <row r="38" spans="1:6" x14ac:dyDescent="0.15">
      <c r="A38">
        <v>1</v>
      </c>
      <c r="B38">
        <v>6</v>
      </c>
      <c r="C38">
        <v>5</v>
      </c>
      <c r="D38">
        <v>1</v>
      </c>
    </row>
    <row r="39" spans="1:6" x14ac:dyDescent="0.15">
      <c r="A39">
        <v>0</v>
      </c>
      <c r="B39">
        <v>20</v>
      </c>
      <c r="C39">
        <v>7</v>
      </c>
      <c r="D39">
        <v>1</v>
      </c>
    </row>
    <row r="40" spans="1:6" x14ac:dyDescent="0.15">
      <c r="A40">
        <v>1</v>
      </c>
      <c r="B40">
        <v>8</v>
      </c>
      <c r="C40">
        <v>5</v>
      </c>
      <c r="D40">
        <v>1</v>
      </c>
      <c r="E40" t="s">
        <v>37</v>
      </c>
    </row>
    <row r="41" spans="1:6" ht="14" thickBot="1" x14ac:dyDescent="0.2">
      <c r="A41">
        <v>1</v>
      </c>
      <c r="B41">
        <v>12</v>
      </c>
      <c r="C41">
        <v>5</v>
      </c>
      <c r="D41">
        <v>1</v>
      </c>
    </row>
    <row r="42" spans="1:6" x14ac:dyDescent="0.15">
      <c r="A42">
        <v>0</v>
      </c>
      <c r="B42">
        <v>19</v>
      </c>
      <c r="C42">
        <v>17</v>
      </c>
      <c r="D42">
        <v>0</v>
      </c>
      <c r="E42" s="5" t="s">
        <v>38</v>
      </c>
      <c r="F42" s="5"/>
    </row>
    <row r="43" spans="1:6" x14ac:dyDescent="0.15">
      <c r="A43">
        <v>1</v>
      </c>
      <c r="B43">
        <v>12</v>
      </c>
      <c r="C43">
        <v>4</v>
      </c>
      <c r="D43">
        <v>1</v>
      </c>
      <c r="E43" s="2" t="s">
        <v>39</v>
      </c>
      <c r="F43" s="2">
        <v>0.82109492480047641</v>
      </c>
    </row>
    <row r="44" spans="1:6" x14ac:dyDescent="0.15">
      <c r="A44">
        <v>1</v>
      </c>
      <c r="B44">
        <v>8</v>
      </c>
      <c r="C44">
        <v>8</v>
      </c>
      <c r="D44">
        <v>1</v>
      </c>
      <c r="E44" s="2" t="s">
        <v>40</v>
      </c>
      <c r="F44" s="2">
        <v>0.67419687553310004</v>
      </c>
    </row>
    <row r="45" spans="1:6" x14ac:dyDescent="0.15">
      <c r="A45">
        <v>0</v>
      </c>
      <c r="B45">
        <v>15</v>
      </c>
      <c r="C45">
        <v>7</v>
      </c>
      <c r="D45">
        <v>1</v>
      </c>
      <c r="E45" s="2" t="s">
        <v>41</v>
      </c>
      <c r="F45" s="2">
        <v>0.66967183213772641</v>
      </c>
    </row>
    <row r="46" spans="1:6" x14ac:dyDescent="0.15">
      <c r="A46">
        <v>0</v>
      </c>
      <c r="B46">
        <v>19</v>
      </c>
      <c r="C46">
        <v>19</v>
      </c>
      <c r="D46">
        <v>0</v>
      </c>
      <c r="E46" s="2" t="s">
        <v>42</v>
      </c>
      <c r="F46" s="2">
        <v>3.0682418723325102</v>
      </c>
    </row>
    <row r="47" spans="1:6" ht="14" thickBot="1" x14ac:dyDescent="0.2">
      <c r="A47">
        <v>1</v>
      </c>
      <c r="B47">
        <v>4</v>
      </c>
      <c r="C47">
        <v>4</v>
      </c>
      <c r="D47">
        <v>1</v>
      </c>
      <c r="E47" s="3" t="s">
        <v>43</v>
      </c>
      <c r="F47" s="3">
        <v>74</v>
      </c>
    </row>
    <row r="48" spans="1:6" x14ac:dyDescent="0.15">
      <c r="A48">
        <v>1</v>
      </c>
      <c r="B48">
        <v>12</v>
      </c>
      <c r="C48">
        <v>9</v>
      </c>
      <c r="D48">
        <v>1</v>
      </c>
    </row>
    <row r="49" spans="1:15" ht="14" thickBot="1" x14ac:dyDescent="0.2">
      <c r="A49">
        <v>1</v>
      </c>
      <c r="B49">
        <v>8</v>
      </c>
      <c r="C49">
        <v>5</v>
      </c>
      <c r="D49">
        <v>1</v>
      </c>
      <c r="E49" t="s">
        <v>44</v>
      </c>
    </row>
    <row r="50" spans="1:15" x14ac:dyDescent="0.15">
      <c r="A50">
        <v>0</v>
      </c>
      <c r="B50">
        <v>14</v>
      </c>
      <c r="C50">
        <v>12</v>
      </c>
      <c r="D50">
        <v>0</v>
      </c>
      <c r="E50" s="4"/>
      <c r="F50" s="4" t="s">
        <v>49</v>
      </c>
      <c r="G50" s="4" t="s">
        <v>50</v>
      </c>
      <c r="H50" s="4" t="s">
        <v>51</v>
      </c>
      <c r="I50" s="4" t="s">
        <v>52</v>
      </c>
      <c r="J50" s="4" t="s">
        <v>53</v>
      </c>
    </row>
    <row r="51" spans="1:15" x14ac:dyDescent="0.15">
      <c r="A51">
        <v>0</v>
      </c>
      <c r="B51">
        <v>17</v>
      </c>
      <c r="C51">
        <v>8</v>
      </c>
      <c r="D51">
        <v>1</v>
      </c>
      <c r="E51" s="2" t="s">
        <v>45</v>
      </c>
      <c r="F51" s="2">
        <v>1</v>
      </c>
      <c r="G51" s="2">
        <v>1402.6301564722617</v>
      </c>
      <c r="H51" s="2">
        <v>1402.6301564722617</v>
      </c>
      <c r="I51" s="2">
        <v>148.99235579097356</v>
      </c>
      <c r="J51" s="2">
        <v>3.31870598522253E-19</v>
      </c>
    </row>
    <row r="52" spans="1:15" x14ac:dyDescent="0.15">
      <c r="A52">
        <v>1</v>
      </c>
      <c r="B52">
        <v>7</v>
      </c>
      <c r="C52">
        <v>4</v>
      </c>
      <c r="D52">
        <v>1</v>
      </c>
      <c r="E52" s="2" t="s">
        <v>46</v>
      </c>
      <c r="F52" s="2">
        <v>72</v>
      </c>
      <c r="G52" s="2">
        <v>677.8157894736845</v>
      </c>
      <c r="H52" s="2">
        <v>9.4141081871345076</v>
      </c>
      <c r="I52" s="2"/>
      <c r="J52" s="2"/>
    </row>
    <row r="53" spans="1:15" ht="14" thickBot="1" x14ac:dyDescent="0.2">
      <c r="A53">
        <v>1</v>
      </c>
      <c r="B53">
        <v>11</v>
      </c>
      <c r="C53">
        <v>5</v>
      </c>
      <c r="D53">
        <v>1</v>
      </c>
      <c r="E53" s="3" t="s">
        <v>47</v>
      </c>
      <c r="F53" s="3">
        <v>73</v>
      </c>
      <c r="G53" s="3">
        <v>2080.4459459459463</v>
      </c>
      <c r="H53" s="3"/>
      <c r="I53" s="3"/>
      <c r="J53" s="3"/>
    </row>
    <row r="54" spans="1:15" ht="14" thickBot="1" x14ac:dyDescent="0.2">
      <c r="A54">
        <v>0</v>
      </c>
      <c r="B54">
        <v>15</v>
      </c>
      <c r="C54">
        <v>13</v>
      </c>
      <c r="D54">
        <v>0</v>
      </c>
    </row>
    <row r="55" spans="1:15" x14ac:dyDescent="0.15">
      <c r="A55">
        <v>0</v>
      </c>
      <c r="B55">
        <v>22</v>
      </c>
      <c r="C55">
        <v>7</v>
      </c>
      <c r="D55">
        <v>1</v>
      </c>
      <c r="E55" s="4"/>
      <c r="F55" s="4" t="s">
        <v>54</v>
      </c>
      <c r="G55" s="4" t="s">
        <v>42</v>
      </c>
      <c r="H55" s="4" t="s">
        <v>55</v>
      </c>
      <c r="I55" s="4" t="s">
        <v>56</v>
      </c>
      <c r="J55" s="4" t="s">
        <v>57</v>
      </c>
      <c r="K55" s="4" t="s">
        <v>58</v>
      </c>
      <c r="L55" s="4" t="s">
        <v>59</v>
      </c>
      <c r="M55" s="4" t="s">
        <v>60</v>
      </c>
      <c r="N55" s="4" t="s">
        <v>59</v>
      </c>
      <c r="O55" s="4" t="s">
        <v>60</v>
      </c>
    </row>
    <row r="56" spans="1:15" x14ac:dyDescent="0.15">
      <c r="A56">
        <v>1</v>
      </c>
      <c r="B56">
        <v>9</v>
      </c>
      <c r="C56">
        <v>8</v>
      </c>
      <c r="D56">
        <v>1</v>
      </c>
      <c r="E56" s="2" t="s">
        <v>48</v>
      </c>
      <c r="F56" s="2">
        <v>17</v>
      </c>
      <c r="G56" s="2">
        <v>0.51137364538875174</v>
      </c>
      <c r="H56" s="2">
        <v>33.24379375686523</v>
      </c>
      <c r="I56" s="6">
        <v>1.99120884546874E-45</v>
      </c>
      <c r="J56" s="2">
        <v>15.980595268966455</v>
      </c>
      <c r="K56" s="2">
        <v>18.019404731033543</v>
      </c>
      <c r="L56" s="2">
        <v>15.980595268966455</v>
      </c>
      <c r="M56" s="2">
        <v>18.019404731033543</v>
      </c>
      <c r="N56" s="2">
        <v>0.58922407697107593</v>
      </c>
      <c r="O56" s="2">
        <v>4.915182246878631</v>
      </c>
    </row>
    <row r="57" spans="1:15" ht="14" thickBot="1" x14ac:dyDescent="0.2">
      <c r="A57">
        <v>0</v>
      </c>
      <c r="B57">
        <v>18</v>
      </c>
      <c r="C57">
        <v>10</v>
      </c>
      <c r="D57">
        <v>0</v>
      </c>
      <c r="E57" s="3" t="s">
        <v>61</v>
      </c>
      <c r="F57" s="3">
        <v>-8.7105263157894761</v>
      </c>
      <c r="G57" s="3">
        <v>0.71361242585404827</v>
      </c>
      <c r="H57" s="3">
        <v>-12.206242492715504</v>
      </c>
      <c r="I57" s="3">
        <v>3.3187059852225064E-19</v>
      </c>
      <c r="J57" s="3">
        <v>-10.133086687446717</v>
      </c>
      <c r="K57" s="3">
        <v>-7.2879659441322344</v>
      </c>
      <c r="L57" s="3">
        <v>-10.133086687446717</v>
      </c>
      <c r="M57" s="3">
        <v>-7.2879659441322344</v>
      </c>
      <c r="N57" s="3">
        <v>0.32849972281610229</v>
      </c>
      <c r="O57" s="3">
        <v>0.62518254681307406</v>
      </c>
    </row>
    <row r="58" spans="1:15" x14ac:dyDescent="0.15">
      <c r="A58">
        <v>0</v>
      </c>
      <c r="B58">
        <v>17</v>
      </c>
      <c r="C58">
        <v>22</v>
      </c>
      <c r="D58">
        <v>0</v>
      </c>
    </row>
    <row r="59" spans="1:15" x14ac:dyDescent="0.15">
      <c r="A59">
        <v>0</v>
      </c>
      <c r="B59">
        <v>21</v>
      </c>
      <c r="C59">
        <v>30</v>
      </c>
      <c r="D59">
        <v>0</v>
      </c>
    </row>
    <row r="60" spans="1:15" x14ac:dyDescent="0.15">
      <c r="A60">
        <v>1</v>
      </c>
      <c r="B60">
        <v>4</v>
      </c>
      <c r="C60">
        <v>3</v>
      </c>
      <c r="D60">
        <v>1</v>
      </c>
    </row>
    <row r="61" spans="1:15" x14ac:dyDescent="0.15">
      <c r="A61">
        <v>1</v>
      </c>
      <c r="B61">
        <v>3</v>
      </c>
      <c r="C61">
        <v>3</v>
      </c>
      <c r="D61">
        <v>1</v>
      </c>
    </row>
    <row r="62" spans="1:15" x14ac:dyDescent="0.15">
      <c r="A62">
        <v>1</v>
      </c>
      <c r="B62">
        <v>3</v>
      </c>
      <c r="C62">
        <v>3</v>
      </c>
      <c r="D62">
        <v>1</v>
      </c>
    </row>
    <row r="63" spans="1:15" x14ac:dyDescent="0.15">
      <c r="A63">
        <v>1</v>
      </c>
      <c r="B63">
        <v>9</v>
      </c>
      <c r="C63">
        <v>7</v>
      </c>
      <c r="D63">
        <v>1</v>
      </c>
    </row>
    <row r="64" spans="1:15" x14ac:dyDescent="0.15">
      <c r="A64">
        <v>0</v>
      </c>
      <c r="B64">
        <v>19</v>
      </c>
      <c r="C64">
        <v>12</v>
      </c>
      <c r="D64">
        <v>0</v>
      </c>
    </row>
    <row r="65" spans="1:27" ht="14" thickBot="1" x14ac:dyDescent="0.2">
      <c r="A65">
        <v>1</v>
      </c>
      <c r="B65">
        <v>7</v>
      </c>
      <c r="C65">
        <v>7</v>
      </c>
      <c r="D65">
        <v>1</v>
      </c>
    </row>
    <row r="66" spans="1:27" x14ac:dyDescent="0.15">
      <c r="A66">
        <v>1</v>
      </c>
      <c r="B66">
        <v>12</v>
      </c>
      <c r="C66">
        <v>4</v>
      </c>
      <c r="D66">
        <v>1</v>
      </c>
      <c r="S66" s="5"/>
      <c r="T66" s="5"/>
    </row>
    <row r="67" spans="1:27" x14ac:dyDescent="0.15">
      <c r="A67">
        <v>1</v>
      </c>
      <c r="B67">
        <v>2</v>
      </c>
      <c r="C67">
        <v>3</v>
      </c>
      <c r="D67">
        <v>1</v>
      </c>
      <c r="S67" s="2"/>
      <c r="T67" s="2"/>
    </row>
    <row r="68" spans="1:27" x14ac:dyDescent="0.15">
      <c r="A68">
        <v>1</v>
      </c>
      <c r="B68">
        <v>3</v>
      </c>
      <c r="C68">
        <v>3</v>
      </c>
      <c r="D68">
        <v>1</v>
      </c>
      <c r="S68" s="2"/>
      <c r="T68" s="2"/>
    </row>
    <row r="69" spans="1:27" x14ac:dyDescent="0.15">
      <c r="A69">
        <v>1</v>
      </c>
      <c r="B69">
        <v>12</v>
      </c>
      <c r="C69">
        <v>8</v>
      </c>
      <c r="D69">
        <v>1</v>
      </c>
      <c r="G69" t="s">
        <v>37</v>
      </c>
      <c r="S69" s="2"/>
      <c r="T69" s="2"/>
    </row>
    <row r="70" spans="1:27" ht="14" thickBot="1" x14ac:dyDescent="0.2">
      <c r="A70">
        <v>1</v>
      </c>
      <c r="B70">
        <v>3</v>
      </c>
      <c r="C70">
        <v>7</v>
      </c>
      <c r="D70">
        <v>1</v>
      </c>
      <c r="S70" s="2"/>
      <c r="T70" s="2"/>
    </row>
    <row r="71" spans="1:27" ht="14" thickBot="1" x14ac:dyDescent="0.2">
      <c r="A71">
        <v>1</v>
      </c>
      <c r="B71">
        <v>7</v>
      </c>
      <c r="C71">
        <v>7</v>
      </c>
      <c r="D71">
        <v>1</v>
      </c>
      <c r="G71" s="5" t="s">
        <v>38</v>
      </c>
      <c r="H71" s="5"/>
      <c r="S71" s="3"/>
      <c r="T71" s="3"/>
    </row>
    <row r="72" spans="1:27" x14ac:dyDescent="0.15">
      <c r="A72">
        <v>0</v>
      </c>
      <c r="B72">
        <v>15</v>
      </c>
      <c r="C72">
        <v>10</v>
      </c>
      <c r="D72">
        <v>0</v>
      </c>
      <c r="G72" s="2" t="s">
        <v>39</v>
      </c>
      <c r="H72" s="2">
        <v>0.69007213888344476</v>
      </c>
    </row>
    <row r="73" spans="1:27" ht="14" thickBot="1" x14ac:dyDescent="0.2">
      <c r="A73">
        <v>0</v>
      </c>
      <c r="B73">
        <v>13</v>
      </c>
      <c r="C73">
        <v>11</v>
      </c>
      <c r="D73">
        <v>0</v>
      </c>
      <c r="G73" s="2" t="s">
        <v>40</v>
      </c>
      <c r="H73" s="2">
        <v>0.47619955686317228</v>
      </c>
    </row>
    <row r="74" spans="1:27" x14ac:dyDescent="0.15">
      <c r="A74">
        <v>1</v>
      </c>
      <c r="B74">
        <v>7</v>
      </c>
      <c r="C74">
        <v>4</v>
      </c>
      <c r="D74">
        <v>1</v>
      </c>
      <c r="G74" s="2" t="s">
        <v>41</v>
      </c>
      <c r="H74" s="2">
        <v>0.46892455070849415</v>
      </c>
      <c r="S74" s="4"/>
      <c r="T74" s="4"/>
      <c r="U74" s="4"/>
      <c r="V74" s="4"/>
      <c r="W74" s="4"/>
      <c r="X74" s="4"/>
    </row>
    <row r="75" spans="1:27" x14ac:dyDescent="0.15">
      <c r="A75">
        <v>0</v>
      </c>
      <c r="B75">
        <v>14</v>
      </c>
      <c r="C75">
        <v>5</v>
      </c>
      <c r="D75">
        <v>1</v>
      </c>
      <c r="G75" s="2" t="s">
        <v>42</v>
      </c>
      <c r="H75" s="2">
        <v>0.36672783227833128</v>
      </c>
      <c r="S75" s="2"/>
      <c r="T75" s="2"/>
      <c r="U75" s="2"/>
      <c r="V75" s="2"/>
      <c r="W75" s="2"/>
      <c r="X75" s="2"/>
    </row>
    <row r="76" spans="1:27" ht="14" thickBot="1" x14ac:dyDescent="0.2">
      <c r="G76" s="3" t="s">
        <v>43</v>
      </c>
      <c r="H76" s="3">
        <v>74</v>
      </c>
      <c r="S76" s="2"/>
      <c r="T76" s="2"/>
      <c r="U76" s="2"/>
      <c r="V76" s="2"/>
      <c r="W76" s="2"/>
      <c r="X76" s="2"/>
    </row>
    <row r="77" spans="1:27" ht="14" thickBot="1" x14ac:dyDescent="0.2">
      <c r="S77" s="3"/>
      <c r="T77" s="3"/>
      <c r="U77" s="3"/>
      <c r="V77" s="3"/>
      <c r="W77" s="3"/>
      <c r="X77" s="3"/>
    </row>
    <row r="78" spans="1:27" ht="14" thickBot="1" x14ac:dyDescent="0.2">
      <c r="G78" t="s">
        <v>44</v>
      </c>
    </row>
    <row r="79" spans="1:27" x14ac:dyDescent="0.15">
      <c r="G79" s="4"/>
      <c r="H79" s="4" t="s">
        <v>49</v>
      </c>
      <c r="I79" s="4" t="s">
        <v>50</v>
      </c>
      <c r="J79" s="4" t="s">
        <v>51</v>
      </c>
      <c r="K79" s="4" t="s">
        <v>52</v>
      </c>
      <c r="L79" s="4" t="s">
        <v>53</v>
      </c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15">
      <c r="G80" s="2" t="s">
        <v>45</v>
      </c>
      <c r="H80" s="2">
        <v>1</v>
      </c>
      <c r="I80" s="2">
        <v>8.8032566728218899</v>
      </c>
      <c r="J80" s="2">
        <v>8.8032566728218899</v>
      </c>
      <c r="K80" s="2">
        <v>65.456928384445987</v>
      </c>
      <c r="L80" s="2">
        <v>1.0389737360269579E-11</v>
      </c>
      <c r="S80" s="2"/>
      <c r="T80" s="2"/>
      <c r="U80" s="2"/>
      <c r="V80" s="2"/>
      <c r="W80" s="2"/>
      <c r="X80" s="2"/>
      <c r="Y80" s="2"/>
      <c r="Z80" s="2"/>
      <c r="AA80" s="2"/>
    </row>
    <row r="81" spans="1:27" ht="14" thickBot="1" x14ac:dyDescent="0.2">
      <c r="G81" s="2" t="s">
        <v>46</v>
      </c>
      <c r="H81" s="2">
        <v>72</v>
      </c>
      <c r="I81" s="2">
        <v>9.6832298136646013</v>
      </c>
      <c r="J81" s="2">
        <v>0.1344893029675639</v>
      </c>
      <c r="K81" s="2"/>
      <c r="L81" s="2"/>
      <c r="S81" s="3"/>
      <c r="T81" s="3"/>
      <c r="U81" s="3"/>
      <c r="V81" s="3"/>
      <c r="W81" s="3"/>
      <c r="X81" s="3"/>
      <c r="Y81" s="3"/>
      <c r="Z81" s="3"/>
      <c r="AA81" s="3"/>
    </row>
    <row r="82" spans="1:27" ht="14" thickBot="1" x14ac:dyDescent="0.2">
      <c r="G82" s="3" t="s">
        <v>47</v>
      </c>
      <c r="H82" s="3">
        <v>73</v>
      </c>
      <c r="I82" s="3">
        <v>18.486486486486491</v>
      </c>
      <c r="J82" s="3"/>
      <c r="K82" s="3"/>
      <c r="L82" s="3"/>
    </row>
    <row r="83" spans="1:27" ht="14" thickBot="1" x14ac:dyDescent="0.2"/>
    <row r="84" spans="1:27" x14ac:dyDescent="0.15">
      <c r="G84" s="4"/>
      <c r="H84" s="4" t="s">
        <v>54</v>
      </c>
      <c r="I84" s="4" t="s">
        <v>42</v>
      </c>
      <c r="J84" s="4" t="s">
        <v>55</v>
      </c>
      <c r="K84" s="4" t="s">
        <v>56</v>
      </c>
      <c r="L84" s="4" t="s">
        <v>57</v>
      </c>
      <c r="M84" s="4" t="s">
        <v>58</v>
      </c>
      <c r="N84" s="4" t="s">
        <v>59</v>
      </c>
      <c r="O84" s="4" t="s">
        <v>60</v>
      </c>
    </row>
    <row r="85" spans="1:27" ht="28" x14ac:dyDescent="0.15">
      <c r="A85" s="11" t="s">
        <v>68</v>
      </c>
      <c r="G85" s="2" t="s">
        <v>48</v>
      </c>
      <c r="H85" s="2">
        <v>7.1428571428570731E-2</v>
      </c>
      <c r="I85" s="2">
        <v>6.9305045932447906E-2</v>
      </c>
      <c r="J85" s="2">
        <v>1.030640272545128</v>
      </c>
      <c r="K85" s="2">
        <v>0.30615929976721218</v>
      </c>
      <c r="L85" s="2">
        <v>-6.6728512623591724E-2</v>
      </c>
      <c r="M85" s="2">
        <v>0.20958565548073319</v>
      </c>
      <c r="N85" s="2">
        <v>-6.6728512623591724E-2</v>
      </c>
      <c r="O85" s="2">
        <v>0.20958565548073319</v>
      </c>
      <c r="S85" t="s">
        <v>63</v>
      </c>
    </row>
    <row r="86" spans="1:27" ht="14" thickBot="1" x14ac:dyDescent="0.2">
      <c r="G86" s="3" t="s">
        <v>61</v>
      </c>
      <c r="H86" s="3">
        <v>0.71118012422360355</v>
      </c>
      <c r="I86" s="3">
        <v>8.7902615950798568E-2</v>
      </c>
      <c r="J86" s="3">
        <v>8.0905456172279333</v>
      </c>
      <c r="K86" s="3">
        <v>1.0389737360269389E-11</v>
      </c>
      <c r="L86" s="3">
        <v>0.5359494619114159</v>
      </c>
      <c r="M86" s="3">
        <v>0.8864107865357912</v>
      </c>
      <c r="N86" s="3">
        <v>0.5359494619114159</v>
      </c>
      <c r="O86" s="3">
        <v>0.8864107865357912</v>
      </c>
    </row>
    <row r="87" spans="1:27" x14ac:dyDescent="0.15">
      <c r="S87" s="4" t="s">
        <v>64</v>
      </c>
      <c r="T87" s="4" t="s">
        <v>65</v>
      </c>
      <c r="U87" s="4" t="s">
        <v>66</v>
      </c>
    </row>
    <row r="88" spans="1:27" x14ac:dyDescent="0.15">
      <c r="A88" t="s">
        <v>37</v>
      </c>
      <c r="S88" s="2">
        <v>1</v>
      </c>
      <c r="T88" s="2">
        <v>0.36661162483487419</v>
      </c>
      <c r="U88" s="2">
        <v>-0.36661162483487419</v>
      </c>
    </row>
    <row r="89" spans="1:27" ht="14" thickBot="1" x14ac:dyDescent="0.2">
      <c r="S89" s="2">
        <v>2</v>
      </c>
      <c r="T89" s="2">
        <v>0.32067371202113581</v>
      </c>
      <c r="U89" s="2">
        <v>-0.32067371202113581</v>
      </c>
    </row>
    <row r="90" spans="1:27" x14ac:dyDescent="0.15">
      <c r="A90" s="5" t="s">
        <v>38</v>
      </c>
      <c r="B90" s="5"/>
      <c r="S90" s="2">
        <v>3</v>
      </c>
      <c r="T90" s="2">
        <v>0.32067371202113581</v>
      </c>
      <c r="U90" s="2">
        <v>-0.32067371202113581</v>
      </c>
    </row>
    <row r="91" spans="1:27" x14ac:dyDescent="0.15">
      <c r="A91" s="2" t="s">
        <v>39</v>
      </c>
      <c r="B91" s="2">
        <v>0.68699348999345677</v>
      </c>
      <c r="S91" s="2">
        <v>4</v>
      </c>
      <c r="T91" s="2">
        <v>0.68817701453104352</v>
      </c>
      <c r="U91" s="2">
        <v>0.31182298546895648</v>
      </c>
    </row>
    <row r="92" spans="1:27" x14ac:dyDescent="0.15">
      <c r="A92" s="2" t="s">
        <v>40</v>
      </c>
      <c r="B92" s="2">
        <v>0.47196005529339002</v>
      </c>
      <c r="S92" s="2">
        <v>5</v>
      </c>
      <c r="T92" s="2">
        <v>0.64223910171730503</v>
      </c>
      <c r="U92" s="2">
        <v>0.35776089828269497</v>
      </c>
    </row>
    <row r="93" spans="1:27" x14ac:dyDescent="0.15">
      <c r="A93" s="2" t="s">
        <v>41</v>
      </c>
      <c r="B93" s="2">
        <v>0.46452287297357836</v>
      </c>
      <c r="S93" s="2">
        <v>6</v>
      </c>
      <c r="T93" s="2">
        <v>0.64223910171730503</v>
      </c>
      <c r="U93" s="2">
        <v>0.35776089828269497</v>
      </c>
    </row>
    <row r="94" spans="1:27" x14ac:dyDescent="0.15">
      <c r="A94" s="2" t="s">
        <v>42</v>
      </c>
      <c r="B94" s="2">
        <v>0.3582845299816087</v>
      </c>
      <c r="S94" s="2">
        <v>7</v>
      </c>
      <c r="T94" s="2">
        <v>0.45848745046235118</v>
      </c>
      <c r="U94" s="2">
        <v>-0.45848745046235118</v>
      </c>
    </row>
    <row r="95" spans="1:27" ht="14" thickBot="1" x14ac:dyDescent="0.2">
      <c r="A95" s="3" t="s">
        <v>43</v>
      </c>
      <c r="B95" s="3">
        <v>73</v>
      </c>
      <c r="S95" s="2">
        <v>8</v>
      </c>
      <c r="T95" s="2">
        <v>0.36661162483487419</v>
      </c>
      <c r="U95" s="2">
        <v>0.63338837516512581</v>
      </c>
    </row>
    <row r="96" spans="1:27" x14ac:dyDescent="0.15">
      <c r="S96" s="2">
        <v>9</v>
      </c>
      <c r="T96" s="2">
        <v>0.32067371202113581</v>
      </c>
      <c r="U96" s="2">
        <v>0.67932628797886419</v>
      </c>
    </row>
    <row r="97" spans="1:21" ht="14" thickBot="1" x14ac:dyDescent="0.2">
      <c r="A97" t="s">
        <v>44</v>
      </c>
      <c r="S97" s="2">
        <v>10</v>
      </c>
      <c r="T97" s="2">
        <v>0.68817701453104352</v>
      </c>
      <c r="U97" s="2">
        <v>0.31182298546895648</v>
      </c>
    </row>
    <row r="98" spans="1:21" x14ac:dyDescent="0.15">
      <c r="A98" s="4"/>
      <c r="B98" s="4" t="s">
        <v>49</v>
      </c>
      <c r="C98" s="4" t="s">
        <v>50</v>
      </c>
      <c r="D98" s="4" t="s">
        <v>51</v>
      </c>
      <c r="E98" s="4" t="s">
        <v>52</v>
      </c>
      <c r="F98" s="12" t="s">
        <v>53</v>
      </c>
      <c r="S98" s="2">
        <v>11</v>
      </c>
      <c r="T98" s="2">
        <v>0.7800528401585205</v>
      </c>
      <c r="U98" s="2">
        <v>-0.7800528401585205</v>
      </c>
    </row>
    <row r="99" spans="1:21" x14ac:dyDescent="0.15">
      <c r="A99" s="2" t="s">
        <v>45</v>
      </c>
      <c r="B99" s="2">
        <v>1</v>
      </c>
      <c r="C99" s="2">
        <v>8.1461598584886499</v>
      </c>
      <c r="D99" s="2">
        <v>8.1461598584886499</v>
      </c>
      <c r="E99" s="2">
        <v>63.459524722981037</v>
      </c>
      <c r="F99" s="13">
        <v>1.9322993091202601E-11</v>
      </c>
      <c r="S99" s="2">
        <v>12</v>
      </c>
      <c r="T99" s="2">
        <v>0.73411492734478201</v>
      </c>
      <c r="U99" s="2">
        <v>-0.73411492734478201</v>
      </c>
    </row>
    <row r="100" spans="1:21" x14ac:dyDescent="0.15">
      <c r="A100" s="2" t="s">
        <v>46</v>
      </c>
      <c r="B100" s="2">
        <v>71</v>
      </c>
      <c r="C100" s="2">
        <v>9.1141141141141002</v>
      </c>
      <c r="D100" s="2">
        <v>0.12836780442414225</v>
      </c>
      <c r="E100" s="2"/>
      <c r="F100" s="14"/>
      <c r="S100" s="2">
        <v>13</v>
      </c>
      <c r="T100" s="2">
        <v>0.59630118890356654</v>
      </c>
      <c r="U100" s="2">
        <v>-0.59630118890356654</v>
      </c>
    </row>
    <row r="101" spans="1:21" ht="14" thickBot="1" x14ac:dyDescent="0.2">
      <c r="A101" s="3" t="s">
        <v>47</v>
      </c>
      <c r="B101" s="3">
        <v>72</v>
      </c>
      <c r="C101" s="3">
        <v>17.26027397260275</v>
      </c>
      <c r="D101" s="3"/>
      <c r="E101" s="3"/>
      <c r="F101" s="3"/>
      <c r="S101" s="2">
        <v>14</v>
      </c>
      <c r="T101" s="2">
        <v>0.68817701453104352</v>
      </c>
      <c r="U101" s="2">
        <v>0.31182298546895648</v>
      </c>
    </row>
    <row r="102" spans="1:21" ht="14" thickBot="1" x14ac:dyDescent="0.2">
      <c r="S102" s="2">
        <v>15</v>
      </c>
      <c r="T102" s="2">
        <v>0.41254953764861269</v>
      </c>
      <c r="U102" s="2">
        <v>-0.41254953764861269</v>
      </c>
    </row>
    <row r="103" spans="1:21" x14ac:dyDescent="0.15">
      <c r="A103" s="4"/>
      <c r="B103" s="12" t="s">
        <v>54</v>
      </c>
      <c r="C103" s="4" t="s">
        <v>42</v>
      </c>
      <c r="D103" s="4" t="s">
        <v>55</v>
      </c>
      <c r="E103" s="12" t="s">
        <v>56</v>
      </c>
      <c r="F103" s="4" t="s">
        <v>57</v>
      </c>
      <c r="G103" s="4" t="s">
        <v>58</v>
      </c>
      <c r="H103" s="4" t="s">
        <v>59</v>
      </c>
      <c r="I103" s="4" t="s">
        <v>60</v>
      </c>
      <c r="S103" s="2">
        <v>16</v>
      </c>
      <c r="T103" s="2">
        <v>0.50442536327608967</v>
      </c>
      <c r="U103" s="2">
        <v>-0.50442536327608967</v>
      </c>
    </row>
    <row r="104" spans="1:21" x14ac:dyDescent="0.15">
      <c r="A104" s="2" t="s">
        <v>48</v>
      </c>
      <c r="B104" s="14">
        <v>0.2777777777777779</v>
      </c>
      <c r="C104" s="2">
        <v>5.9714088330268117E-2</v>
      </c>
      <c r="D104" s="2">
        <v>4.6517963439622134</v>
      </c>
      <c r="E104" s="13">
        <v>1.4834379270565421E-5</v>
      </c>
      <c r="F104" s="2">
        <v>0.15871126738469188</v>
      </c>
      <c r="G104" s="2">
        <v>0.39684428817086392</v>
      </c>
      <c r="H104" s="2">
        <v>0.15871126738469188</v>
      </c>
      <c r="I104" s="2">
        <v>0.39684428817086392</v>
      </c>
      <c r="S104" s="2">
        <v>17</v>
      </c>
      <c r="T104" s="2">
        <v>0.55036327608982816</v>
      </c>
      <c r="U104" s="2">
        <v>-0.55036327608982816</v>
      </c>
    </row>
    <row r="105" spans="1:21" ht="14" thickBot="1" x14ac:dyDescent="0.2">
      <c r="A105" s="3">
        <v>1</v>
      </c>
      <c r="B105" s="16">
        <v>0.66816816816816793</v>
      </c>
      <c r="C105" s="3">
        <v>8.387593495566216E-2</v>
      </c>
      <c r="D105" s="3">
        <v>7.9661486756763997</v>
      </c>
      <c r="E105" s="15">
        <v>1.9322993091203661E-11</v>
      </c>
      <c r="F105" s="3">
        <v>0.50092430394147414</v>
      </c>
      <c r="G105" s="3">
        <v>0.83541203239486173</v>
      </c>
      <c r="H105" s="3">
        <v>0.50092430394147414</v>
      </c>
      <c r="I105" s="3">
        <v>0.83541203239486173</v>
      </c>
      <c r="S105" s="2">
        <v>18</v>
      </c>
      <c r="T105" s="2">
        <v>0.32067371202113581</v>
      </c>
      <c r="U105" s="2">
        <v>-0.32067371202113581</v>
      </c>
    </row>
    <row r="106" spans="1:21" x14ac:dyDescent="0.15">
      <c r="S106" s="2">
        <v>19</v>
      </c>
      <c r="T106" s="2">
        <v>0.68817701453104352</v>
      </c>
      <c r="U106" s="2">
        <v>0.31182298546895648</v>
      </c>
    </row>
    <row r="107" spans="1:21" x14ac:dyDescent="0.15">
      <c r="E107" t="s">
        <v>69</v>
      </c>
      <c r="S107" s="2">
        <v>20</v>
      </c>
      <c r="T107" s="2">
        <v>0.13692206076618185</v>
      </c>
      <c r="U107" s="2">
        <v>0.86307793923381815</v>
      </c>
    </row>
    <row r="108" spans="1:21" x14ac:dyDescent="0.15">
      <c r="S108" s="2">
        <v>21</v>
      </c>
      <c r="T108" s="2">
        <v>0.45848745046235118</v>
      </c>
      <c r="U108" s="2">
        <v>-0.45848745046235118</v>
      </c>
    </row>
    <row r="109" spans="1:21" x14ac:dyDescent="0.15">
      <c r="A109" t="s">
        <v>63</v>
      </c>
      <c r="S109" s="2">
        <v>22</v>
      </c>
      <c r="T109" s="2">
        <v>0.41254953764861269</v>
      </c>
      <c r="U109" s="2">
        <v>0.58745046235138731</v>
      </c>
    </row>
    <row r="110" spans="1:21" ht="14" thickBot="1" x14ac:dyDescent="0.2">
      <c r="S110" s="2">
        <v>23</v>
      </c>
      <c r="T110" s="2">
        <v>0.45848745046235118</v>
      </c>
      <c r="U110" s="2">
        <v>-0.45848745046235118</v>
      </c>
    </row>
    <row r="111" spans="1:21" x14ac:dyDescent="0.15">
      <c r="A111" s="4" t="s">
        <v>64</v>
      </c>
      <c r="B111" s="4" t="s">
        <v>65</v>
      </c>
      <c r="C111" s="4" t="s">
        <v>66</v>
      </c>
      <c r="S111" s="2">
        <v>24</v>
      </c>
      <c r="T111" s="2">
        <v>0.59630118890356654</v>
      </c>
      <c r="U111" s="2">
        <v>-0.59630118890356654</v>
      </c>
    </row>
    <row r="112" spans="1:21" x14ac:dyDescent="0.15">
      <c r="A112" s="2">
        <v>1</v>
      </c>
      <c r="B112" s="2">
        <v>0.2777777777777779</v>
      </c>
      <c r="C112" s="2">
        <v>-0.2777777777777779</v>
      </c>
      <c r="E112">
        <f xml:space="preserve"> CORREL(A2:A75,D2:D75)</f>
        <v>0.69007213888344443</v>
      </c>
      <c r="F112" t="s">
        <v>67</v>
      </c>
      <c r="S112" s="2">
        <v>25</v>
      </c>
      <c r="T112" s="2">
        <v>0.64223910171730503</v>
      </c>
      <c r="U112" s="2">
        <v>0.35776089828269497</v>
      </c>
    </row>
    <row r="113" spans="1:21" x14ac:dyDescent="0.15">
      <c r="A113" s="2">
        <v>2</v>
      </c>
      <c r="B113" s="2">
        <v>0.2777777777777779</v>
      </c>
      <c r="C113" s="2">
        <v>-0.2777777777777779</v>
      </c>
      <c r="S113" s="2">
        <v>26</v>
      </c>
      <c r="T113" s="2">
        <v>1.1934940554821667</v>
      </c>
      <c r="U113" s="2">
        <v>-0.19349405548216669</v>
      </c>
    </row>
    <row r="114" spans="1:21" x14ac:dyDescent="0.15">
      <c r="A114" s="2">
        <v>3</v>
      </c>
      <c r="B114" s="2">
        <v>0.2777777777777779</v>
      </c>
      <c r="C114" s="2">
        <v>-0.2777777777777779</v>
      </c>
      <c r="S114" s="2">
        <v>27</v>
      </c>
      <c r="T114" s="2">
        <v>0.45848745046235118</v>
      </c>
      <c r="U114" s="2">
        <v>-0.45848745046235118</v>
      </c>
    </row>
    <row r="115" spans="1:21" x14ac:dyDescent="0.15">
      <c r="A115" s="2">
        <v>4</v>
      </c>
      <c r="B115" s="2">
        <v>0.94594594594594583</v>
      </c>
      <c r="C115" s="2">
        <v>5.4054054054054168E-2</v>
      </c>
      <c r="G115" t="e">
        <f xml:space="preserve"> CHITEST(A2:A75,D2:D75)</f>
        <v>#DIV/0!</v>
      </c>
      <c r="S115" s="2">
        <v>28</v>
      </c>
      <c r="T115" s="2">
        <v>0.41254953764861269</v>
      </c>
      <c r="U115" s="2">
        <v>-0.41254953764861269</v>
      </c>
    </row>
    <row r="116" spans="1:21" x14ac:dyDescent="0.15">
      <c r="A116" s="2">
        <v>5</v>
      </c>
      <c r="B116" s="2">
        <v>0.94594594594594583</v>
      </c>
      <c r="C116" s="2">
        <v>5.4054054054054168E-2</v>
      </c>
      <c r="S116" s="2">
        <v>29</v>
      </c>
      <c r="T116" s="2">
        <v>0.59630118890356654</v>
      </c>
      <c r="U116" s="2">
        <v>-0.59630118890356654</v>
      </c>
    </row>
    <row r="117" spans="1:21" x14ac:dyDescent="0.15">
      <c r="A117" s="2">
        <v>6</v>
      </c>
      <c r="B117" s="2">
        <v>0.94594594594594583</v>
      </c>
      <c r="C117" s="2">
        <v>5.4054054054054168E-2</v>
      </c>
      <c r="S117" s="2">
        <v>30</v>
      </c>
      <c r="T117" s="2">
        <v>0.91786657859973586</v>
      </c>
      <c r="U117" s="2">
        <v>8.2133421400264139E-2</v>
      </c>
    </row>
    <row r="118" spans="1:21" x14ac:dyDescent="0.15">
      <c r="A118" s="2">
        <v>7</v>
      </c>
      <c r="B118" s="2">
        <v>0.2777777777777779</v>
      </c>
      <c r="C118" s="2">
        <v>-0.2777777777777779</v>
      </c>
      <c r="S118" s="2">
        <v>31</v>
      </c>
      <c r="T118" s="2">
        <v>0.32067371202113581</v>
      </c>
      <c r="U118" s="2">
        <v>0.67932628797886419</v>
      </c>
    </row>
    <row r="119" spans="1:21" x14ac:dyDescent="0.15">
      <c r="A119" s="2">
        <v>8</v>
      </c>
      <c r="B119" s="2">
        <v>0.2777777777777779</v>
      </c>
      <c r="C119" s="2">
        <v>0.7222222222222221</v>
      </c>
      <c r="S119" s="2">
        <v>32</v>
      </c>
      <c r="T119" s="2">
        <v>0.73411492734478201</v>
      </c>
      <c r="U119" s="2">
        <v>0.26588507265521799</v>
      </c>
    </row>
    <row r="120" spans="1:21" x14ac:dyDescent="0.15">
      <c r="A120" s="2">
        <v>9</v>
      </c>
      <c r="B120" s="2">
        <v>0.2777777777777779</v>
      </c>
      <c r="C120" s="2">
        <v>0.7222222222222221</v>
      </c>
      <c r="S120" s="2">
        <v>33</v>
      </c>
      <c r="T120" s="2">
        <v>0.64223910171730503</v>
      </c>
      <c r="U120" s="2">
        <v>0.35776089828269497</v>
      </c>
    </row>
    <row r="121" spans="1:21" x14ac:dyDescent="0.15">
      <c r="A121" s="2">
        <v>10</v>
      </c>
      <c r="B121" s="2">
        <v>0.94594594594594583</v>
      </c>
      <c r="C121" s="2">
        <v>5.4054054054054168E-2</v>
      </c>
      <c r="S121" s="2">
        <v>34</v>
      </c>
      <c r="T121" s="2">
        <v>0.41254953764861269</v>
      </c>
      <c r="U121" s="2">
        <v>-0.41254953764861269</v>
      </c>
    </row>
    <row r="122" spans="1:21" x14ac:dyDescent="0.15">
      <c r="A122" s="2">
        <v>11</v>
      </c>
      <c r="B122" s="2">
        <v>0.94594594594594583</v>
      </c>
      <c r="C122" s="2">
        <v>-0.94594594594594583</v>
      </c>
      <c r="S122" s="2">
        <v>35</v>
      </c>
      <c r="T122" s="2">
        <v>0.7800528401585205</v>
      </c>
      <c r="U122" s="2">
        <v>0.2199471598414795</v>
      </c>
    </row>
    <row r="123" spans="1:21" x14ac:dyDescent="0.15">
      <c r="A123" s="2">
        <v>12</v>
      </c>
      <c r="B123" s="2">
        <v>0.94594594594594583</v>
      </c>
      <c r="C123" s="2">
        <v>-0.94594594594594583</v>
      </c>
      <c r="S123" s="2">
        <v>36</v>
      </c>
      <c r="T123" s="2">
        <v>0.91786657859973586</v>
      </c>
      <c r="U123" s="2">
        <v>8.2133421400264139E-2</v>
      </c>
    </row>
    <row r="124" spans="1:21" x14ac:dyDescent="0.15">
      <c r="A124" s="2">
        <v>13</v>
      </c>
      <c r="B124" s="2">
        <v>0.2777777777777779</v>
      </c>
      <c r="C124" s="2">
        <v>-0.2777777777777779</v>
      </c>
      <c r="E124">
        <f xml:space="preserve"> TTEST(A2:A75,D2:D75, 2,1)</f>
        <v>1.9868064076609317E-2</v>
      </c>
      <c r="S124" s="2">
        <v>37</v>
      </c>
      <c r="T124" s="2">
        <v>0.27473579920739732</v>
      </c>
      <c r="U124" s="2">
        <v>0.72526420079260268</v>
      </c>
    </row>
    <row r="125" spans="1:21" x14ac:dyDescent="0.15">
      <c r="A125" s="2">
        <v>14</v>
      </c>
      <c r="B125" s="2">
        <v>0.94594594594594583</v>
      </c>
      <c r="C125" s="2">
        <v>5.4054054054054168E-2</v>
      </c>
      <c r="S125" s="2">
        <v>38</v>
      </c>
      <c r="T125" s="2">
        <v>0.82599075297225899</v>
      </c>
      <c r="U125" s="2">
        <v>0.17400924702774101</v>
      </c>
    </row>
    <row r="126" spans="1:21" x14ac:dyDescent="0.15">
      <c r="A126" s="2">
        <v>15</v>
      </c>
      <c r="B126" s="2">
        <v>0.2777777777777779</v>
      </c>
      <c r="C126" s="2">
        <v>-0.2777777777777779</v>
      </c>
      <c r="E126">
        <f>TTEST(B2:B75,C2:C75,2,2)</f>
        <v>6.8114144476526058E-5</v>
      </c>
      <c r="S126" s="2">
        <v>39</v>
      </c>
      <c r="T126" s="2">
        <v>0.64223910171730503</v>
      </c>
      <c r="U126" s="2">
        <v>0.35776089828269497</v>
      </c>
    </row>
    <row r="127" spans="1:21" x14ac:dyDescent="0.15">
      <c r="A127" s="2">
        <v>16</v>
      </c>
      <c r="B127" s="2">
        <v>0.2777777777777779</v>
      </c>
      <c r="C127" s="2">
        <v>-0.2777777777777779</v>
      </c>
      <c r="S127" s="2">
        <v>40</v>
      </c>
      <c r="T127" s="2">
        <v>0.32067371202113581</v>
      </c>
      <c r="U127" s="2">
        <v>-0.32067371202113581</v>
      </c>
    </row>
    <row r="128" spans="1:21" x14ac:dyDescent="0.15">
      <c r="A128" s="2">
        <v>17</v>
      </c>
      <c r="B128" s="2">
        <v>0.2777777777777779</v>
      </c>
      <c r="C128" s="2">
        <v>-0.2777777777777779</v>
      </c>
      <c r="S128" s="2">
        <v>41</v>
      </c>
      <c r="T128" s="2">
        <v>0.64223910171730503</v>
      </c>
      <c r="U128" s="2">
        <v>0.35776089828269497</v>
      </c>
    </row>
    <row r="129" spans="1:21" x14ac:dyDescent="0.15">
      <c r="A129" s="2">
        <v>18</v>
      </c>
      <c r="B129" s="2">
        <v>0.2777777777777779</v>
      </c>
      <c r="C129" s="2">
        <v>-0.2777777777777779</v>
      </c>
      <c r="S129" s="2">
        <v>42</v>
      </c>
      <c r="T129" s="2">
        <v>0.82599075297225899</v>
      </c>
      <c r="U129" s="2">
        <v>0.17400924702774101</v>
      </c>
    </row>
    <row r="130" spans="1:21" x14ac:dyDescent="0.15">
      <c r="A130" s="2">
        <v>19</v>
      </c>
      <c r="B130" s="2">
        <v>0.94594594594594583</v>
      </c>
      <c r="C130" s="2">
        <v>5.4054054054054168E-2</v>
      </c>
      <c r="F130" s="10"/>
      <c r="G130" s="10" t="s">
        <v>73</v>
      </c>
      <c r="H130" s="10" t="s">
        <v>71</v>
      </c>
      <c r="I130" s="10" t="s">
        <v>72</v>
      </c>
      <c r="S130" s="2">
        <v>43</v>
      </c>
      <c r="T130" s="2">
        <v>0.50442536327608967</v>
      </c>
      <c r="U130" s="2">
        <v>0.49557463672391033</v>
      </c>
    </row>
    <row r="131" spans="1:21" x14ac:dyDescent="0.15">
      <c r="A131" s="2">
        <v>20</v>
      </c>
      <c r="B131" s="2">
        <v>0.2777777777777779</v>
      </c>
      <c r="C131" s="2">
        <v>0.7222222222222221</v>
      </c>
      <c r="F131" s="10" t="s">
        <v>70</v>
      </c>
      <c r="G131" s="10">
        <v>0.49</v>
      </c>
      <c r="H131" s="10">
        <v>37.29</v>
      </c>
      <c r="I131" s="10" t="s">
        <v>74</v>
      </c>
      <c r="S131" s="2">
        <v>44</v>
      </c>
      <c r="T131" s="2">
        <v>0.32067371202113581</v>
      </c>
      <c r="U131" s="2">
        <v>-0.32067371202113581</v>
      </c>
    </row>
    <row r="132" spans="1:21" x14ac:dyDescent="0.15">
      <c r="A132" s="2">
        <v>21</v>
      </c>
      <c r="B132" s="2">
        <v>0.2777777777777779</v>
      </c>
      <c r="C132" s="2">
        <v>-0.2777777777777779</v>
      </c>
      <c r="F132" s="10" t="s">
        <v>75</v>
      </c>
      <c r="G132" s="10" t="s">
        <v>76</v>
      </c>
      <c r="H132" s="10" t="s">
        <v>74</v>
      </c>
      <c r="I132" s="10">
        <v>0.82</v>
      </c>
      <c r="S132" s="2">
        <v>45</v>
      </c>
      <c r="T132" s="2">
        <v>1.0097424042272127</v>
      </c>
      <c r="U132" s="2">
        <v>-9.7424042272127309E-3</v>
      </c>
    </row>
    <row r="133" spans="1:21" x14ac:dyDescent="0.15">
      <c r="A133" s="2">
        <v>22</v>
      </c>
      <c r="B133" s="2">
        <v>0.2777777777777779</v>
      </c>
      <c r="C133" s="2">
        <v>0.7222222222222221</v>
      </c>
      <c r="F133" s="10" t="s">
        <v>77</v>
      </c>
      <c r="G133" s="10">
        <v>0.69</v>
      </c>
      <c r="H133" s="10">
        <v>35.24</v>
      </c>
      <c r="I133" s="10" t="s">
        <v>78</v>
      </c>
      <c r="S133" s="2">
        <v>46</v>
      </c>
      <c r="T133" s="2">
        <v>0.64223910171730503</v>
      </c>
      <c r="U133" s="2">
        <v>0.35776089828269497</v>
      </c>
    </row>
    <row r="134" spans="1:21" x14ac:dyDescent="0.15">
      <c r="A134" s="2">
        <v>23</v>
      </c>
      <c r="B134" s="2">
        <v>0.2777777777777779</v>
      </c>
      <c r="C134" s="2">
        <v>-0.2777777777777779</v>
      </c>
      <c r="S134" s="2">
        <v>47</v>
      </c>
      <c r="T134" s="2">
        <v>0.82599075297225899</v>
      </c>
      <c r="U134" s="2">
        <v>0.17400924702774101</v>
      </c>
    </row>
    <row r="135" spans="1:21" x14ac:dyDescent="0.15">
      <c r="A135" s="2">
        <v>24</v>
      </c>
      <c r="B135" s="2">
        <v>0.2777777777777779</v>
      </c>
      <c r="C135" s="2">
        <v>-0.2777777777777779</v>
      </c>
      <c r="S135" s="2">
        <v>48</v>
      </c>
      <c r="T135" s="2">
        <v>0.55036327608982816</v>
      </c>
      <c r="U135" s="2">
        <v>-0.55036327608982816</v>
      </c>
    </row>
    <row r="136" spans="1:21" x14ac:dyDescent="0.15">
      <c r="A136" s="2">
        <v>25</v>
      </c>
      <c r="B136" s="2">
        <v>0.94594594594594583</v>
      </c>
      <c r="C136" s="2">
        <v>5.4054054054054168E-2</v>
      </c>
      <c r="S136" s="2">
        <v>49</v>
      </c>
      <c r="T136" s="2">
        <v>0.41254953764861269</v>
      </c>
      <c r="U136" s="2">
        <v>0.58745046235138731</v>
      </c>
    </row>
    <row r="137" spans="1:21" x14ac:dyDescent="0.15">
      <c r="A137" s="2">
        <v>26</v>
      </c>
      <c r="B137" s="2">
        <v>0.94594594594594583</v>
      </c>
      <c r="C137" s="2">
        <v>5.4054054054054168E-2</v>
      </c>
      <c r="S137" s="2">
        <v>50</v>
      </c>
      <c r="T137" s="2">
        <v>0.87192866578599748</v>
      </c>
      <c r="U137" s="2">
        <v>0.12807133421400252</v>
      </c>
    </row>
    <row r="138" spans="1:21" x14ac:dyDescent="0.15">
      <c r="A138" s="2">
        <v>27</v>
      </c>
      <c r="B138" s="2">
        <v>0.2777777777777779</v>
      </c>
      <c r="C138" s="2">
        <v>-0.2777777777777779</v>
      </c>
      <c r="S138" s="2">
        <v>51</v>
      </c>
      <c r="T138" s="2">
        <v>0.68817701453104352</v>
      </c>
      <c r="U138" s="2">
        <v>0.31182298546895648</v>
      </c>
    </row>
    <row r="139" spans="1:21" x14ac:dyDescent="0.15">
      <c r="A139" s="2">
        <v>28</v>
      </c>
      <c r="B139" s="2">
        <v>0.2777777777777779</v>
      </c>
      <c r="C139" s="2">
        <v>-0.2777777777777779</v>
      </c>
      <c r="G139" s="10" t="s">
        <v>87</v>
      </c>
      <c r="H139" s="10" t="s">
        <v>79</v>
      </c>
      <c r="I139" s="10" t="s">
        <v>80</v>
      </c>
      <c r="S139" s="2">
        <v>52</v>
      </c>
      <c r="T139" s="2">
        <v>0.50442536327608967</v>
      </c>
      <c r="U139" s="2">
        <v>-0.50442536327608967</v>
      </c>
    </row>
    <row r="140" spans="1:21" ht="42" x14ac:dyDescent="0.15">
      <c r="A140" s="2">
        <v>29</v>
      </c>
      <c r="B140" s="2">
        <v>0.2777777777777779</v>
      </c>
      <c r="C140" s="2">
        <v>-0.2777777777777779</v>
      </c>
      <c r="F140" s="17" t="s">
        <v>75</v>
      </c>
      <c r="G140" s="10" t="s">
        <v>88</v>
      </c>
      <c r="H140" s="18" t="s">
        <v>81</v>
      </c>
      <c r="I140" s="18" t="s">
        <v>82</v>
      </c>
      <c r="S140" s="2">
        <v>53</v>
      </c>
      <c r="T140" s="2">
        <v>0.18285997357992034</v>
      </c>
      <c r="U140" s="2">
        <v>0.81714002642007966</v>
      </c>
    </row>
    <row r="141" spans="1:21" ht="42" x14ac:dyDescent="0.15">
      <c r="A141" s="2">
        <v>30</v>
      </c>
      <c r="B141" s="2">
        <v>0.94594594594594583</v>
      </c>
      <c r="C141" s="2">
        <v>5.4054054054054168E-2</v>
      </c>
      <c r="F141" s="17" t="s">
        <v>70</v>
      </c>
      <c r="G141" s="19" t="s">
        <v>89</v>
      </c>
      <c r="H141" s="18" t="s">
        <v>83</v>
      </c>
      <c r="I141" s="20" t="s">
        <v>84</v>
      </c>
      <c r="S141" s="2">
        <v>54</v>
      </c>
      <c r="T141" s="2">
        <v>0.7800528401585205</v>
      </c>
      <c r="U141" s="2">
        <v>0.2199471598414795</v>
      </c>
    </row>
    <row r="142" spans="1:21" ht="70" x14ac:dyDescent="0.15">
      <c r="A142" s="2">
        <v>31</v>
      </c>
      <c r="B142" s="2">
        <v>0.2777777777777779</v>
      </c>
      <c r="C142" s="2">
        <v>0.7222222222222221</v>
      </c>
      <c r="F142" s="17" t="s">
        <v>77</v>
      </c>
      <c r="G142" s="19" t="s">
        <v>90</v>
      </c>
      <c r="H142" s="18" t="s">
        <v>86</v>
      </c>
      <c r="I142" s="20" t="s">
        <v>85</v>
      </c>
      <c r="S142" s="2">
        <v>55</v>
      </c>
      <c r="T142" s="2">
        <v>0.36661162483487419</v>
      </c>
      <c r="U142" s="2">
        <v>-0.36661162483487419</v>
      </c>
    </row>
    <row r="143" spans="1:21" x14ac:dyDescent="0.15">
      <c r="A143" s="2">
        <v>32</v>
      </c>
      <c r="B143" s="2">
        <v>0.94594594594594583</v>
      </c>
      <c r="C143" s="2">
        <v>5.4054054054054168E-2</v>
      </c>
      <c r="S143" s="2">
        <v>56</v>
      </c>
      <c r="T143" s="2">
        <v>0.41254953764861269</v>
      </c>
      <c r="U143" s="2">
        <v>-0.41254953764861269</v>
      </c>
    </row>
    <row r="144" spans="1:21" x14ac:dyDescent="0.15">
      <c r="A144" s="2">
        <v>33</v>
      </c>
      <c r="B144" s="2">
        <v>0.94594594594594583</v>
      </c>
      <c r="C144" s="2">
        <v>5.4054054054054168E-2</v>
      </c>
      <c r="S144" s="2">
        <v>57</v>
      </c>
      <c r="T144" s="2">
        <v>0.22879788639365883</v>
      </c>
      <c r="U144" s="2">
        <v>-0.22879788639365883</v>
      </c>
    </row>
    <row r="145" spans="1:21" x14ac:dyDescent="0.15">
      <c r="A145" s="2">
        <v>34</v>
      </c>
      <c r="B145" s="2">
        <v>0.2777777777777779</v>
      </c>
      <c r="C145" s="2">
        <v>-0.2777777777777779</v>
      </c>
      <c r="S145" s="2">
        <v>58</v>
      </c>
      <c r="T145" s="2">
        <v>1.0097424042272127</v>
      </c>
      <c r="U145" s="2">
        <v>-9.7424042272127309E-3</v>
      </c>
    </row>
    <row r="146" spans="1:21" x14ac:dyDescent="0.15">
      <c r="A146" s="2">
        <v>35</v>
      </c>
      <c r="B146" s="2">
        <v>0.94594594594594583</v>
      </c>
      <c r="C146" s="2">
        <v>5.4054054054054168E-2</v>
      </c>
      <c r="S146" s="2">
        <v>59</v>
      </c>
      <c r="T146" s="2">
        <v>1.0556803170409512</v>
      </c>
      <c r="U146" s="2">
        <v>-5.5680317040951222E-2</v>
      </c>
    </row>
    <row r="147" spans="1:21" x14ac:dyDescent="0.15">
      <c r="A147" s="2">
        <v>36</v>
      </c>
      <c r="B147" s="2">
        <v>0.94594594594594583</v>
      </c>
      <c r="C147" s="2">
        <v>5.4054054054054168E-2</v>
      </c>
      <c r="S147" s="2">
        <v>60</v>
      </c>
      <c r="T147" s="2">
        <v>1.0556803170409512</v>
      </c>
      <c r="U147" s="2">
        <v>-5.5680317040951222E-2</v>
      </c>
    </row>
    <row r="148" spans="1:21" x14ac:dyDescent="0.15">
      <c r="A148" s="2">
        <v>37</v>
      </c>
      <c r="B148" s="2">
        <v>0.2777777777777779</v>
      </c>
      <c r="C148" s="2">
        <v>0.7222222222222221</v>
      </c>
      <c r="S148" s="2">
        <v>61</v>
      </c>
      <c r="T148" s="2">
        <v>0.7800528401585205</v>
      </c>
      <c r="U148" s="2">
        <v>0.2199471598414795</v>
      </c>
    </row>
    <row r="149" spans="1:21" x14ac:dyDescent="0.15">
      <c r="A149" s="2">
        <v>38</v>
      </c>
      <c r="B149" s="2">
        <v>0.94594594594594583</v>
      </c>
      <c r="C149" s="2">
        <v>5.4054054054054168E-2</v>
      </c>
      <c r="S149" s="2">
        <v>62</v>
      </c>
      <c r="T149" s="2">
        <v>0.32067371202113581</v>
      </c>
      <c r="U149" s="2">
        <v>-0.32067371202113581</v>
      </c>
    </row>
    <row r="150" spans="1:21" x14ac:dyDescent="0.15">
      <c r="A150" s="2">
        <v>39</v>
      </c>
      <c r="B150" s="2">
        <v>0.94594594594594583</v>
      </c>
      <c r="C150" s="2">
        <v>5.4054054054054168E-2</v>
      </c>
      <c r="S150" s="2">
        <v>63</v>
      </c>
      <c r="T150" s="2">
        <v>0.87192866578599748</v>
      </c>
      <c r="U150" s="2">
        <v>0.12807133421400252</v>
      </c>
    </row>
    <row r="151" spans="1:21" x14ac:dyDescent="0.15">
      <c r="A151" s="2">
        <v>40</v>
      </c>
      <c r="B151" s="2">
        <v>0.2777777777777779</v>
      </c>
      <c r="C151" s="2">
        <v>-0.2777777777777779</v>
      </c>
      <c r="S151" s="2">
        <v>64</v>
      </c>
      <c r="T151" s="2">
        <v>0.64223910171730503</v>
      </c>
      <c r="U151" s="2">
        <v>0.35776089828269497</v>
      </c>
    </row>
    <row r="152" spans="1:21" ht="28" x14ac:dyDescent="0.15">
      <c r="A152" s="2">
        <v>41</v>
      </c>
      <c r="B152" s="2">
        <v>0.94594594594594583</v>
      </c>
      <c r="C152" s="2">
        <v>5.4054054054054168E-2</v>
      </c>
      <c r="E152" s="8"/>
      <c r="F152" s="19" t="s">
        <v>102</v>
      </c>
      <c r="G152" s="19" t="s">
        <v>103</v>
      </c>
      <c r="S152" s="2">
        <v>65</v>
      </c>
      <c r="T152" s="2">
        <v>1.1016182298546897</v>
      </c>
      <c r="U152" s="2">
        <v>-0.10161822985468971</v>
      </c>
    </row>
    <row r="153" spans="1:21" ht="28" x14ac:dyDescent="0.15">
      <c r="A153" s="2">
        <v>42</v>
      </c>
      <c r="B153" s="2">
        <v>0.94594594594594583</v>
      </c>
      <c r="C153" s="2">
        <v>5.4054054054054168E-2</v>
      </c>
      <c r="E153" s="19" t="s">
        <v>100</v>
      </c>
      <c r="F153" s="10">
        <v>38</v>
      </c>
      <c r="G153" s="10">
        <v>36</v>
      </c>
      <c r="S153" s="2">
        <v>66</v>
      </c>
      <c r="T153" s="2">
        <v>1.0556803170409512</v>
      </c>
      <c r="U153" s="2">
        <v>-5.5680317040951222E-2</v>
      </c>
    </row>
    <row r="154" spans="1:21" ht="25" customHeight="1" x14ac:dyDescent="0.15">
      <c r="A154" s="2">
        <v>43</v>
      </c>
      <c r="B154" s="2">
        <v>0.2777777777777779</v>
      </c>
      <c r="C154" s="2">
        <v>0.7222222222222221</v>
      </c>
      <c r="E154" s="10" t="s">
        <v>101</v>
      </c>
      <c r="F154" s="10">
        <v>41</v>
      </c>
      <c r="G154" s="10">
        <v>33</v>
      </c>
      <c r="S154" s="2">
        <v>67</v>
      </c>
      <c r="T154" s="2">
        <v>0.64223910171730503</v>
      </c>
      <c r="U154" s="2">
        <v>0.35776089828269497</v>
      </c>
    </row>
    <row r="155" spans="1:21" x14ac:dyDescent="0.15">
      <c r="A155" s="2">
        <v>44</v>
      </c>
      <c r="B155" s="2">
        <v>0.2777777777777779</v>
      </c>
      <c r="C155" s="2">
        <v>-0.2777777777777779</v>
      </c>
      <c r="E155" s="21" t="s">
        <v>99</v>
      </c>
      <c r="F155" s="22"/>
      <c r="G155" s="23"/>
      <c r="S155" s="2">
        <v>68</v>
      </c>
      <c r="T155" s="2">
        <v>1.0556803170409512</v>
      </c>
      <c r="U155" s="2">
        <v>-5.5680317040951222E-2</v>
      </c>
    </row>
    <row r="156" spans="1:21" x14ac:dyDescent="0.15">
      <c r="A156" s="2">
        <v>45</v>
      </c>
      <c r="B156" s="2">
        <v>0.94594594594594583</v>
      </c>
      <c r="C156" s="2">
        <v>5.4054054054054168E-2</v>
      </c>
      <c r="S156" s="2">
        <v>69</v>
      </c>
      <c r="T156" s="2">
        <v>0.87192866578599748</v>
      </c>
      <c r="U156" s="2">
        <v>0.12807133421400252</v>
      </c>
    </row>
    <row r="157" spans="1:21" x14ac:dyDescent="0.15">
      <c r="A157" s="2">
        <v>46</v>
      </c>
      <c r="B157" s="2">
        <v>0.94594594594594583</v>
      </c>
      <c r="C157" s="2">
        <v>5.4054054054054168E-2</v>
      </c>
      <c r="S157" s="2">
        <v>70</v>
      </c>
      <c r="T157" s="2">
        <v>0.50442536327608967</v>
      </c>
      <c r="U157" s="2">
        <v>-0.50442536327608967</v>
      </c>
    </row>
    <row r="158" spans="1:21" x14ac:dyDescent="0.15">
      <c r="A158" s="2">
        <v>47</v>
      </c>
      <c r="B158" s="2">
        <v>0.94594594594594583</v>
      </c>
      <c r="C158" s="2">
        <v>5.4054054054054168E-2</v>
      </c>
      <c r="S158" s="2">
        <v>71</v>
      </c>
      <c r="T158" s="2">
        <v>0.59630118890356654</v>
      </c>
      <c r="U158" s="2">
        <v>-0.59630118890356654</v>
      </c>
    </row>
    <row r="159" spans="1:21" x14ac:dyDescent="0.15">
      <c r="A159" s="2">
        <v>48</v>
      </c>
      <c r="B159" s="2">
        <v>0.2777777777777779</v>
      </c>
      <c r="C159" s="2">
        <v>-0.2777777777777779</v>
      </c>
      <c r="S159" s="2">
        <v>72</v>
      </c>
      <c r="T159" s="2">
        <v>0.87192866578599748</v>
      </c>
      <c r="U159" s="2">
        <v>0.12807133421400252</v>
      </c>
    </row>
    <row r="160" spans="1:21" ht="14" thickBot="1" x14ac:dyDescent="0.2">
      <c r="A160" s="2">
        <v>49</v>
      </c>
      <c r="B160" s="2">
        <v>0.2777777777777779</v>
      </c>
      <c r="C160" s="2">
        <v>0.7222222222222221</v>
      </c>
      <c r="S160" s="3">
        <v>73</v>
      </c>
      <c r="T160" s="3">
        <v>0.55036327608982816</v>
      </c>
      <c r="U160" s="3">
        <v>0.44963672391017184</v>
      </c>
    </row>
    <row r="161" spans="1:3" x14ac:dyDescent="0.15">
      <c r="A161" s="2">
        <v>50</v>
      </c>
      <c r="B161" s="2">
        <v>0.94594594594594583</v>
      </c>
      <c r="C161" s="2">
        <v>5.4054054054054168E-2</v>
      </c>
    </row>
    <row r="162" spans="1:3" x14ac:dyDescent="0.15">
      <c r="A162" s="2">
        <v>51</v>
      </c>
      <c r="B162" s="2">
        <v>0.94594594594594583</v>
      </c>
      <c r="C162" s="2">
        <v>5.4054054054054168E-2</v>
      </c>
    </row>
    <row r="163" spans="1:3" x14ac:dyDescent="0.15">
      <c r="A163" s="2">
        <v>52</v>
      </c>
      <c r="B163" s="2">
        <v>0.2777777777777779</v>
      </c>
      <c r="C163" s="2">
        <v>-0.2777777777777779</v>
      </c>
    </row>
    <row r="164" spans="1:3" x14ac:dyDescent="0.15">
      <c r="A164" s="2">
        <v>53</v>
      </c>
      <c r="B164" s="2">
        <v>0.2777777777777779</v>
      </c>
      <c r="C164" s="2">
        <v>0.7222222222222221</v>
      </c>
    </row>
    <row r="165" spans="1:3" x14ac:dyDescent="0.15">
      <c r="A165" s="2">
        <v>54</v>
      </c>
      <c r="B165" s="2">
        <v>0.94594594594594583</v>
      </c>
      <c r="C165" s="2">
        <v>5.4054054054054168E-2</v>
      </c>
    </row>
    <row r="166" spans="1:3" x14ac:dyDescent="0.15">
      <c r="A166" s="2">
        <v>55</v>
      </c>
      <c r="B166" s="2">
        <v>0.2777777777777779</v>
      </c>
      <c r="C166" s="2">
        <v>-0.2777777777777779</v>
      </c>
    </row>
    <row r="167" spans="1:3" x14ac:dyDescent="0.15">
      <c r="A167" s="2">
        <v>56</v>
      </c>
      <c r="B167" s="2">
        <v>0.2777777777777779</v>
      </c>
      <c r="C167" s="2">
        <v>-0.2777777777777779</v>
      </c>
    </row>
    <row r="168" spans="1:3" x14ac:dyDescent="0.15">
      <c r="A168" s="2">
        <v>57</v>
      </c>
      <c r="B168" s="2">
        <v>0.2777777777777779</v>
      </c>
      <c r="C168" s="2">
        <v>-0.2777777777777779</v>
      </c>
    </row>
    <row r="169" spans="1:3" x14ac:dyDescent="0.15">
      <c r="A169" s="2">
        <v>58</v>
      </c>
      <c r="B169" s="2">
        <v>0.94594594594594583</v>
      </c>
      <c r="C169" s="2">
        <v>5.4054054054054168E-2</v>
      </c>
    </row>
    <row r="170" spans="1:3" x14ac:dyDescent="0.15">
      <c r="A170" s="2">
        <v>59</v>
      </c>
      <c r="B170" s="2">
        <v>0.94594594594594583</v>
      </c>
      <c r="C170" s="2">
        <v>5.4054054054054168E-2</v>
      </c>
    </row>
    <row r="171" spans="1:3" x14ac:dyDescent="0.15">
      <c r="A171" s="2">
        <v>60</v>
      </c>
      <c r="B171" s="2">
        <v>0.94594594594594583</v>
      </c>
      <c r="C171" s="2">
        <v>5.4054054054054168E-2</v>
      </c>
    </row>
    <row r="172" spans="1:3" x14ac:dyDescent="0.15">
      <c r="A172" s="2">
        <v>61</v>
      </c>
      <c r="B172" s="2">
        <v>0.94594594594594583</v>
      </c>
      <c r="C172" s="2">
        <v>5.4054054054054168E-2</v>
      </c>
    </row>
    <row r="173" spans="1:3" x14ac:dyDescent="0.15">
      <c r="A173" s="2">
        <v>62</v>
      </c>
      <c r="B173" s="2">
        <v>0.2777777777777779</v>
      </c>
      <c r="C173" s="2">
        <v>-0.2777777777777779</v>
      </c>
    </row>
    <row r="174" spans="1:3" x14ac:dyDescent="0.15">
      <c r="A174" s="2">
        <v>63</v>
      </c>
      <c r="B174" s="2">
        <v>0.94594594594594583</v>
      </c>
      <c r="C174" s="2">
        <v>5.4054054054054168E-2</v>
      </c>
    </row>
    <row r="175" spans="1:3" x14ac:dyDescent="0.15">
      <c r="A175" s="2">
        <v>64</v>
      </c>
      <c r="B175" s="2">
        <v>0.94594594594594583</v>
      </c>
      <c r="C175" s="2">
        <v>5.4054054054054168E-2</v>
      </c>
    </row>
    <row r="176" spans="1:3" x14ac:dyDescent="0.15">
      <c r="A176" s="2">
        <v>65</v>
      </c>
      <c r="B176" s="2">
        <v>0.94594594594594583</v>
      </c>
      <c r="C176" s="2">
        <v>5.4054054054054168E-2</v>
      </c>
    </row>
    <row r="177" spans="1:6" x14ac:dyDescent="0.15">
      <c r="A177" s="2">
        <v>66</v>
      </c>
      <c r="B177" s="2">
        <v>0.94594594594594583</v>
      </c>
      <c r="C177" s="2">
        <v>5.4054054054054168E-2</v>
      </c>
    </row>
    <row r="178" spans="1:6" x14ac:dyDescent="0.15">
      <c r="A178" s="2">
        <v>67</v>
      </c>
      <c r="B178" s="2">
        <v>0.94594594594594583</v>
      </c>
      <c r="C178" s="2">
        <v>5.4054054054054168E-2</v>
      </c>
    </row>
    <row r="179" spans="1:6" x14ac:dyDescent="0.15">
      <c r="A179" s="2">
        <v>68</v>
      </c>
      <c r="B179" s="2">
        <v>0.94594594594594583</v>
      </c>
      <c r="C179" s="2">
        <v>5.4054054054054168E-2</v>
      </c>
    </row>
    <row r="180" spans="1:6" x14ac:dyDescent="0.15">
      <c r="A180" s="2">
        <v>69</v>
      </c>
      <c r="B180" s="2">
        <v>0.94594594594594583</v>
      </c>
      <c r="C180" s="2">
        <v>5.4054054054054168E-2</v>
      </c>
    </row>
    <row r="181" spans="1:6" x14ac:dyDescent="0.15">
      <c r="A181" s="2">
        <v>70</v>
      </c>
      <c r="B181" s="2">
        <v>0.2777777777777779</v>
      </c>
      <c r="C181" s="2">
        <v>-0.2777777777777779</v>
      </c>
    </row>
    <row r="182" spans="1:6" x14ac:dyDescent="0.15">
      <c r="A182" s="2">
        <v>71</v>
      </c>
      <c r="B182" s="2">
        <v>0.2777777777777779</v>
      </c>
      <c r="C182" s="2">
        <v>-0.2777777777777779</v>
      </c>
    </row>
    <row r="183" spans="1:6" x14ac:dyDescent="0.15">
      <c r="A183" s="2">
        <v>72</v>
      </c>
      <c r="B183" s="2">
        <v>0.94594594594594583</v>
      </c>
      <c r="C183" s="2">
        <v>5.4054054054054168E-2</v>
      </c>
    </row>
    <row r="184" spans="1:6" ht="14" thickBot="1" x14ac:dyDescent="0.2">
      <c r="A184" s="3">
        <v>73</v>
      </c>
      <c r="B184" s="3">
        <v>0.2777777777777779</v>
      </c>
      <c r="C184" s="3">
        <v>0.7222222222222221</v>
      </c>
      <c r="E184" s="8" t="s">
        <v>97</v>
      </c>
      <c r="F184" s="8" t="s">
        <v>98</v>
      </c>
    </row>
    <row r="185" spans="1:6" x14ac:dyDescent="0.15">
      <c r="E185" s="8" t="s">
        <v>96</v>
      </c>
      <c r="F185" s="8">
        <v>55.3</v>
      </c>
    </row>
    <row r="186" spans="1:6" x14ac:dyDescent="0.15">
      <c r="E186" s="8" t="s">
        <v>95</v>
      </c>
      <c r="F186" s="8">
        <v>57.9</v>
      </c>
    </row>
    <row r="187" spans="1:6" x14ac:dyDescent="0.15">
      <c r="E187" s="8" t="s">
        <v>93</v>
      </c>
      <c r="F187" s="8">
        <v>60.6</v>
      </c>
    </row>
    <row r="188" spans="1:6" x14ac:dyDescent="0.15">
      <c r="E188" s="8" t="s">
        <v>94</v>
      </c>
      <c r="F188" s="8">
        <v>78</v>
      </c>
    </row>
  </sheetData>
  <autoFilter ref="C1:C76" xr:uid="{C1749199-7AF9-C74E-94DB-71F2D9E01B1A}"/>
  <mergeCells count="1">
    <mergeCell ref="E155:G1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62A-9A1F-C349-ABD2-6ED5361BC4EF}">
  <dimension ref="A1:G38"/>
  <sheetViews>
    <sheetView zoomScale="117" zoomScaleNormal="130" workbookViewId="0">
      <selection activeCell="F22" sqref="F22"/>
    </sheetView>
  </sheetViews>
  <sheetFormatPr baseColWidth="10" defaultRowHeight="13" x14ac:dyDescent="0.15"/>
  <cols>
    <col min="1" max="1" width="15.1640625" customWidth="1"/>
    <col min="2" max="2" width="19.33203125" customWidth="1"/>
    <col min="3" max="3" width="14" customWidth="1"/>
    <col min="4" max="4" width="18.83203125" customWidth="1"/>
    <col min="5" max="5" width="17.6640625" customWidth="1"/>
    <col min="6" max="6" width="21.83203125" customWidth="1"/>
  </cols>
  <sheetData>
    <row r="1" spans="1:7" x14ac:dyDescent="0.15">
      <c r="A1" t="s">
        <v>3</v>
      </c>
      <c r="B1" t="s">
        <v>9</v>
      </c>
    </row>
    <row r="2" spans="1:7" x14ac:dyDescent="0.15">
      <c r="B2" t="s">
        <v>10</v>
      </c>
    </row>
    <row r="3" spans="1:7" x14ac:dyDescent="0.15">
      <c r="B3" t="s">
        <v>7</v>
      </c>
    </row>
    <row r="5" spans="1:7" x14ac:dyDescent="0.15">
      <c r="A5" t="s">
        <v>4</v>
      </c>
      <c r="B5" t="s">
        <v>11</v>
      </c>
    </row>
    <row r="6" spans="1:7" x14ac:dyDescent="0.15">
      <c r="B6" t="s">
        <v>12</v>
      </c>
    </row>
    <row r="7" spans="1:7" x14ac:dyDescent="0.15">
      <c r="B7" t="s">
        <v>6</v>
      </c>
    </row>
    <row r="8" spans="1:7" ht="14" x14ac:dyDescent="0.15">
      <c r="A8" t="s">
        <v>8</v>
      </c>
      <c r="D8" s="7" t="s">
        <v>62</v>
      </c>
      <c r="E8" s="8" t="s">
        <v>14</v>
      </c>
      <c r="F8" s="8" t="s">
        <v>15</v>
      </c>
      <c r="G8" s="8" t="s">
        <v>16</v>
      </c>
    </row>
    <row r="9" spans="1:7" x14ac:dyDescent="0.15">
      <c r="A9" t="s">
        <v>32</v>
      </c>
      <c r="D9" s="24" t="s">
        <v>3</v>
      </c>
      <c r="E9" s="10">
        <v>0</v>
      </c>
      <c r="F9" s="8" t="s">
        <v>13</v>
      </c>
      <c r="G9" s="8">
        <v>0</v>
      </c>
    </row>
    <row r="10" spans="1:7" x14ac:dyDescent="0.15">
      <c r="A10" t="s">
        <v>33</v>
      </c>
      <c r="D10" s="25"/>
      <c r="E10" s="24">
        <v>1</v>
      </c>
      <c r="F10" s="8" t="s">
        <v>9</v>
      </c>
      <c r="G10" s="8">
        <v>1</v>
      </c>
    </row>
    <row r="11" spans="1:7" x14ac:dyDescent="0.15">
      <c r="A11" t="s">
        <v>34</v>
      </c>
      <c r="D11" s="25"/>
      <c r="E11" s="25"/>
      <c r="F11" s="8" t="s">
        <v>10</v>
      </c>
      <c r="G11" s="8">
        <v>2</v>
      </c>
    </row>
    <row r="12" spans="1:7" x14ac:dyDescent="0.15">
      <c r="D12" s="25"/>
      <c r="E12" s="29"/>
      <c r="F12" s="8" t="s">
        <v>7</v>
      </c>
      <c r="G12" s="8">
        <v>3</v>
      </c>
    </row>
    <row r="13" spans="1:7" x14ac:dyDescent="0.15">
      <c r="D13" s="25"/>
      <c r="E13" s="24" t="s">
        <v>17</v>
      </c>
      <c r="F13" s="8" t="s">
        <v>18</v>
      </c>
      <c r="G13" s="8">
        <v>1</v>
      </c>
    </row>
    <row r="14" spans="1:7" ht="28" x14ac:dyDescent="0.15">
      <c r="D14" s="25"/>
      <c r="E14" s="25"/>
      <c r="F14" s="9" t="s">
        <v>22</v>
      </c>
      <c r="G14" s="8">
        <v>4</v>
      </c>
    </row>
    <row r="15" spans="1:7" x14ac:dyDescent="0.15">
      <c r="D15" s="29"/>
      <c r="E15" s="29"/>
      <c r="F15" s="8" t="s">
        <v>19</v>
      </c>
      <c r="G15" s="8">
        <v>5</v>
      </c>
    </row>
    <row r="16" spans="1:7" x14ac:dyDescent="0.15">
      <c r="D16" s="24" t="s">
        <v>4</v>
      </c>
      <c r="E16" s="10">
        <v>0</v>
      </c>
      <c r="F16" s="8" t="s">
        <v>5</v>
      </c>
      <c r="G16" s="8">
        <v>0</v>
      </c>
    </row>
    <row r="17" spans="4:7" x14ac:dyDescent="0.15">
      <c r="D17" s="25"/>
      <c r="E17" s="24">
        <v>1</v>
      </c>
      <c r="F17" s="8" t="s">
        <v>11</v>
      </c>
      <c r="G17" s="8">
        <v>1</v>
      </c>
    </row>
    <row r="18" spans="4:7" x14ac:dyDescent="0.15">
      <c r="D18" s="25"/>
      <c r="E18" s="25"/>
      <c r="F18" s="8" t="s">
        <v>12</v>
      </c>
      <c r="G18" s="8">
        <v>2</v>
      </c>
    </row>
    <row r="19" spans="4:7" x14ac:dyDescent="0.15">
      <c r="D19" s="25"/>
      <c r="E19" s="29"/>
      <c r="F19" s="8" t="s">
        <v>6</v>
      </c>
      <c r="G19" s="8">
        <v>3</v>
      </c>
    </row>
    <row r="20" spans="4:7" x14ac:dyDescent="0.15">
      <c r="D20" s="25"/>
      <c r="E20" s="24" t="s">
        <v>17</v>
      </c>
      <c r="F20" s="8" t="s">
        <v>20</v>
      </c>
      <c r="G20" s="8">
        <v>1</v>
      </c>
    </row>
    <row r="21" spans="4:7" ht="42" x14ac:dyDescent="0.15">
      <c r="D21" s="25"/>
      <c r="E21" s="25"/>
      <c r="F21" s="9" t="s">
        <v>21</v>
      </c>
      <c r="G21" s="8">
        <v>4</v>
      </c>
    </row>
    <row r="22" spans="4:7" x14ac:dyDescent="0.15">
      <c r="D22" s="29"/>
      <c r="E22" s="29"/>
      <c r="F22" s="8" t="s">
        <v>23</v>
      </c>
      <c r="G22" s="8">
        <v>5</v>
      </c>
    </row>
    <row r="23" spans="4:7" x14ac:dyDescent="0.15">
      <c r="D23" s="24" t="s">
        <v>8</v>
      </c>
      <c r="E23" s="10">
        <v>0</v>
      </c>
      <c r="F23" s="8" t="s">
        <v>24</v>
      </c>
      <c r="G23" s="8">
        <v>0</v>
      </c>
    </row>
    <row r="24" spans="4:7" x14ac:dyDescent="0.15">
      <c r="D24" s="25"/>
      <c r="E24" s="10">
        <v>1</v>
      </c>
      <c r="F24" s="8" t="s">
        <v>25</v>
      </c>
      <c r="G24" s="8">
        <v>1</v>
      </c>
    </row>
    <row r="25" spans="4:7" x14ac:dyDescent="0.15">
      <c r="D25" s="24" t="s">
        <v>0</v>
      </c>
      <c r="E25" s="10">
        <v>1</v>
      </c>
      <c r="F25" s="8" t="s">
        <v>26</v>
      </c>
      <c r="G25" s="8">
        <v>0</v>
      </c>
    </row>
    <row r="26" spans="4:7" x14ac:dyDescent="0.15">
      <c r="D26" s="29"/>
      <c r="E26" s="10" t="s">
        <v>17</v>
      </c>
      <c r="F26" s="8" t="s">
        <v>27</v>
      </c>
      <c r="G26" s="8">
        <v>1</v>
      </c>
    </row>
    <row r="27" spans="4:7" x14ac:dyDescent="0.15">
      <c r="D27" s="24" t="s">
        <v>1</v>
      </c>
      <c r="E27" s="10">
        <v>1</v>
      </c>
      <c r="F27" s="26"/>
      <c r="G27" s="8">
        <v>0</v>
      </c>
    </row>
    <row r="28" spans="4:7" x14ac:dyDescent="0.15">
      <c r="D28" s="25"/>
      <c r="E28" s="10">
        <v>2</v>
      </c>
      <c r="F28" s="27"/>
      <c r="G28" s="8">
        <v>1</v>
      </c>
    </row>
    <row r="29" spans="4:7" x14ac:dyDescent="0.15">
      <c r="D29" s="25"/>
      <c r="E29" s="10">
        <v>3</v>
      </c>
      <c r="F29" s="27"/>
      <c r="G29" s="8">
        <v>2</v>
      </c>
    </row>
    <row r="30" spans="4:7" x14ac:dyDescent="0.15">
      <c r="D30" s="25"/>
      <c r="E30" s="10">
        <v>4</v>
      </c>
      <c r="F30" s="27"/>
      <c r="G30" s="8">
        <v>3</v>
      </c>
    </row>
    <row r="31" spans="4:7" x14ac:dyDescent="0.15">
      <c r="D31" s="25"/>
      <c r="E31" s="10">
        <v>5</v>
      </c>
      <c r="F31" s="27"/>
      <c r="G31" s="8">
        <v>4</v>
      </c>
    </row>
    <row r="32" spans="4:7" x14ac:dyDescent="0.15">
      <c r="D32" s="29"/>
      <c r="E32" s="10" t="s">
        <v>28</v>
      </c>
      <c r="F32" s="27"/>
      <c r="G32" s="8">
        <v>5</v>
      </c>
    </row>
    <row r="33" spans="4:7" x14ac:dyDescent="0.15">
      <c r="D33" s="24" t="s">
        <v>2</v>
      </c>
      <c r="E33" s="10">
        <v>1</v>
      </c>
      <c r="F33" s="27"/>
      <c r="G33" s="8">
        <v>0</v>
      </c>
    </row>
    <row r="34" spans="4:7" x14ac:dyDescent="0.15">
      <c r="D34" s="25"/>
      <c r="E34" s="10">
        <v>2</v>
      </c>
      <c r="F34" s="27"/>
      <c r="G34" s="8">
        <v>1</v>
      </c>
    </row>
    <row r="35" spans="4:7" x14ac:dyDescent="0.15">
      <c r="D35" s="25"/>
      <c r="E35" s="10">
        <v>3</v>
      </c>
      <c r="F35" s="27"/>
      <c r="G35" s="8">
        <v>2</v>
      </c>
    </row>
    <row r="36" spans="4:7" x14ac:dyDescent="0.15">
      <c r="D36" s="25"/>
      <c r="E36" s="10">
        <v>4</v>
      </c>
      <c r="F36" s="27"/>
      <c r="G36" s="8">
        <v>3</v>
      </c>
    </row>
    <row r="37" spans="4:7" x14ac:dyDescent="0.15">
      <c r="D37" s="25"/>
      <c r="E37" s="10">
        <v>5</v>
      </c>
      <c r="F37" s="27"/>
      <c r="G37" s="8">
        <v>4</v>
      </c>
    </row>
    <row r="38" spans="4:7" x14ac:dyDescent="0.15">
      <c r="D38" s="29"/>
      <c r="E38" s="10" t="s">
        <v>29</v>
      </c>
      <c r="F38" s="28"/>
      <c r="G38" s="8">
        <v>5</v>
      </c>
    </row>
  </sheetData>
  <mergeCells count="11">
    <mergeCell ref="E10:E12"/>
    <mergeCell ref="E13:E15"/>
    <mergeCell ref="D9:D15"/>
    <mergeCell ref="D16:D22"/>
    <mergeCell ref="E17:E19"/>
    <mergeCell ref="E20:E22"/>
    <mergeCell ref="D23:D24"/>
    <mergeCell ref="F27:F38"/>
    <mergeCell ref="D27:D32"/>
    <mergeCell ref="D33:D38"/>
    <mergeCell ref="D25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results</vt:lpstr>
      <vt:lpstr>Object Detection Items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2021-02-19T01:40:57Z</dcterms:modified>
  <cp:category/>
  <cp:contentStatus/>
</cp:coreProperties>
</file>