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zh\Documents\assessment_6\"/>
    </mc:Choice>
  </mc:AlternateContent>
  <xr:revisionPtr revIDLastSave="0" documentId="13_ncr:1_{173B7223-4E6B-41BE-B2F7-D1E06C7BF418}" xr6:coauthVersionLast="47" xr6:coauthVersionMax="47" xr10:uidLastSave="{00000000-0000-0000-0000-000000000000}"/>
  <bookViews>
    <workbookView xWindow="-120" yWindow="-120" windowWidth="20730" windowHeight="11310" activeTab="3" xr2:uid="{06F432A6-B0A3-4BEE-B9BB-C3AE0B766A9F}"/>
  </bookViews>
  <sheets>
    <sheet name="guest" sheetId="1" r:id="rId1"/>
    <sheet name="roomtype" sheetId="2" r:id="rId2"/>
    <sheet name="room" sheetId="4" r:id="rId3"/>
    <sheet name="roomreservation" sheetId="8" r:id="rId4"/>
    <sheet name="roomamenity" sheetId="9" r:id="rId5"/>
    <sheet name="room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F3" i="2"/>
  <c r="F4" i="2"/>
  <c r="F2" i="2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<sst xmlns="http://schemas.openxmlformats.org/spreadsheetml/2006/main" count="301" uniqueCount="211">
  <si>
    <t>City</t>
  </si>
  <si>
    <t>State</t>
  </si>
  <si>
    <t>Zip</t>
  </si>
  <si>
    <t>Phone</t>
  </si>
  <si>
    <t>379 Old Shore Street</t>
  </si>
  <si>
    <t>Council Bluffs</t>
  </si>
  <si>
    <t>IA</t>
  </si>
  <si>
    <t>(291) 553-0508</t>
  </si>
  <si>
    <t>750 Wintergreen Dr.</t>
  </si>
  <si>
    <t>Wasilla</t>
  </si>
  <si>
    <t>AK</t>
  </si>
  <si>
    <t>(478) 277-9632</t>
  </si>
  <si>
    <t>9662 Foxrun Lane</t>
  </si>
  <si>
    <t>Harlingen</t>
  </si>
  <si>
    <t>TX</t>
  </si>
  <si>
    <t>(308) 494-0198</t>
  </si>
  <si>
    <t>9378 W. Augusta Ave.</t>
  </si>
  <si>
    <t>West Deptford</t>
  </si>
  <si>
    <t>NJ</t>
  </si>
  <si>
    <t>(214) 730-0298</t>
  </si>
  <si>
    <t>762 Wild Rose Street</t>
  </si>
  <si>
    <t>Saginaw</t>
  </si>
  <si>
    <t>MI</t>
  </si>
  <si>
    <t>(377) 507-0974</t>
  </si>
  <si>
    <t>7 Poplar Dr.</t>
  </si>
  <si>
    <t>Arvada</t>
  </si>
  <si>
    <t>CO</t>
  </si>
  <si>
    <t>(814) 485-2615</t>
  </si>
  <si>
    <t>70 Oakwood St.</t>
  </si>
  <si>
    <t>Zion</t>
  </si>
  <si>
    <t>IL</t>
  </si>
  <si>
    <t>(279) 491-0960</t>
  </si>
  <si>
    <t>7556 Arrowhead St.</t>
  </si>
  <si>
    <t>Cumberland</t>
  </si>
  <si>
    <t>RI</t>
  </si>
  <si>
    <t>(446) 396-6785</t>
  </si>
  <si>
    <t>77 West Surrey Street</t>
  </si>
  <si>
    <t>Oswego</t>
  </si>
  <si>
    <t>NY</t>
  </si>
  <si>
    <t>(834) 727-1001</t>
  </si>
  <si>
    <t>939 Linda Rd.</t>
  </si>
  <si>
    <t>Burke</t>
  </si>
  <si>
    <t>VA</t>
  </si>
  <si>
    <t>(446) 351-6860</t>
  </si>
  <si>
    <t>87 Queen St.</t>
  </si>
  <si>
    <t>Drexel Hill</t>
  </si>
  <si>
    <t>PA</t>
  </si>
  <si>
    <t>(231) 893-2755</t>
  </si>
  <si>
    <t>Mack</t>
  </si>
  <si>
    <t>Simmer</t>
  </si>
  <si>
    <t>Bettyann</t>
  </si>
  <si>
    <t>Seery</t>
  </si>
  <si>
    <t>Duane</t>
  </si>
  <si>
    <t>Cullison</t>
  </si>
  <si>
    <t>Karie</t>
  </si>
  <si>
    <t>Yang</t>
  </si>
  <si>
    <t>Aurore</t>
  </si>
  <si>
    <t>Lipton</t>
  </si>
  <si>
    <t>Zachery</t>
  </si>
  <si>
    <t>Luechtefeld</t>
  </si>
  <si>
    <t>Jeremiah</t>
  </si>
  <si>
    <t>Pendergrass</t>
  </si>
  <si>
    <t>Walter</t>
  </si>
  <si>
    <t>Holaway</t>
  </si>
  <si>
    <t>Wilfred</t>
  </si>
  <si>
    <t>Vise</t>
  </si>
  <si>
    <t>Maritza</t>
  </si>
  <si>
    <t>Tilton</t>
  </si>
  <si>
    <t>Joleen</t>
  </si>
  <si>
    <t>Tison</t>
  </si>
  <si>
    <t>Zhang</t>
  </si>
  <si>
    <t>Ottawa</t>
  </si>
  <si>
    <t>ON</t>
  </si>
  <si>
    <t>K1V1L6</t>
  </si>
  <si>
    <t>Address</t>
  </si>
  <si>
    <t>Cathy (Li Chang)</t>
  </si>
  <si>
    <t>('Mack','Simmer','379 Old Shore Street','Council Bluffs','IA','51501','(291) 553-0508'),</t>
  </si>
  <si>
    <t>('Bettyann','Seery','750 Wintergreen Dr.','Wasilla','AK','99654','(478) 277-9632'),</t>
  </si>
  <si>
    <t>('Duane','Cullison','9662 Foxrun Lane','Harlingen','TX','78552','(308) 494-0198'),</t>
  </si>
  <si>
    <t>('Karie','Yang','9378 W. Augusta Ave.','West Deptford','NJ','8096','(214) 730-0298'),</t>
  </si>
  <si>
    <t>('Aurore','Lipton','762 Wild Rose Street','Saginaw','MI','48601','(377) 507-0974'),</t>
  </si>
  <si>
    <t>('Zachery','Luechtefeld','7 Poplar Dr.','Arvada','CO','80003','(814) 485-2615'),</t>
  </si>
  <si>
    <t>('Jeremiah','Pendergrass','70 Oakwood St.','Zion','IL','60099','(279) 491-0960'),</t>
  </si>
  <si>
    <t>('Walter','Holaway','7556 Arrowhead St.','Cumberland','RI','2864','(446) 396-6785'),</t>
  </si>
  <si>
    <t>('Wilfred','Vise','77 West Surrey Street','Oswego','NY','13126','(834) 727-1001'),</t>
  </si>
  <si>
    <t>('Maritza','Tilton','939 Linda Rd.','Burke','VA','22015','(446) 351-6860'),</t>
  </si>
  <si>
    <t>('Joleen','Tison','87 Queen St.','Drexel Hill','PA','19026','(231) 893-2755'),</t>
  </si>
  <si>
    <t>FirstName</t>
  </si>
  <si>
    <t>LastName</t>
  </si>
  <si>
    <t>Room</t>
  </si>
  <si>
    <t>Type</t>
  </si>
  <si>
    <t>Amenities</t>
  </si>
  <si>
    <t>ADA Accessible</t>
  </si>
  <si>
    <t>Standard Occupancy</t>
  </si>
  <si>
    <t>Maximum Occupancy</t>
  </si>
  <si>
    <t>Base Price</t>
  </si>
  <si>
    <t>Extra Person</t>
  </si>
  <si>
    <t>RoomTypeName</t>
  </si>
  <si>
    <t>Single</t>
  </si>
  <si>
    <t>Double</t>
  </si>
  <si>
    <t>Suite</t>
  </si>
  <si>
    <t>('Single',149,2,2,),</t>
  </si>
  <si>
    <t>('Double',174,2,4,10),</t>
  </si>
  <si>
    <t>('Suite',399.99,3,8,20),</t>
  </si>
  <si>
    <t>NA mean 0 or need to strig</t>
  </si>
  <si>
    <t>Microwave, Jacuzzi</t>
  </si>
  <si>
    <t>No</t>
  </si>
  <si>
    <t>Refrigerator</t>
  </si>
  <si>
    <t>Yes</t>
  </si>
  <si>
    <t>Microwave, Refrigerator, Jacuzzi</t>
  </si>
  <si>
    <t>NA</t>
  </si>
  <si>
    <t>Microwave, Refrigerator</t>
  </si>
  <si>
    <t>Microwave, Refrigerator,</t>
  </si>
  <si>
    <t>Microwave, Refrigerator, Oven</t>
  </si>
  <si>
    <t>('206',1,1),</t>
  </si>
  <si>
    <t>('208',1,1),</t>
  </si>
  <si>
    <t>('306',1,1),</t>
  </si>
  <si>
    <t>('308',1,1),</t>
  </si>
  <si>
    <t>('201',0,2),</t>
  </si>
  <si>
    <t>('202',1,2),</t>
  </si>
  <si>
    <t>('203',0,2),</t>
  </si>
  <si>
    <t>('204',1,2),</t>
  </si>
  <si>
    <t>('205',0,1),</t>
  </si>
  <si>
    <t>('207',0,1),</t>
  </si>
  <si>
    <t>('301',0,2),</t>
  </si>
  <si>
    <t>('302',1,2),</t>
  </si>
  <si>
    <t>('303',0,2),</t>
  </si>
  <si>
    <t>('304',1,2),</t>
  </si>
  <si>
    <t>('305',0,1),</t>
  </si>
  <si>
    <t>('307',0,1),</t>
  </si>
  <si>
    <t>('401',1,3),</t>
  </si>
  <si>
    <t>('402',1,3),</t>
  </si>
  <si>
    <t>Room Number</t>
  </si>
  <si>
    <t>Adults</t>
  </si>
  <si>
    <t>Children</t>
  </si>
  <si>
    <t>ReservationId</t>
  </si>
  <si>
    <t>RoomId</t>
  </si>
  <si>
    <t>RoomNumber</t>
  </si>
  <si>
    <t>isADA</t>
  </si>
  <si>
    <t>RoomTypeId</t>
  </si>
  <si>
    <t>(1,16,1,0),</t>
  </si>
  <si>
    <t>(2,3,2,1),</t>
  </si>
  <si>
    <t>(3,13,2,0),</t>
  </si>
  <si>
    <t>(4,1,2,2),</t>
  </si>
  <si>
    <t>(5,15,1,1),</t>
  </si>
  <si>
    <t>(6,10,3,0),</t>
  </si>
  <si>
    <t>(7,2,2,2),</t>
  </si>
  <si>
    <t>(8,12,2,0),</t>
  </si>
  <si>
    <t>(9,9,1,0),</t>
  </si>
  <si>
    <t>(10,7,1,1),</t>
  </si>
  <si>
    <t>(11,17,2,4),</t>
  </si>
  <si>
    <t>(12,6,2,0),</t>
  </si>
  <si>
    <t>(12,8,1,0),</t>
  </si>
  <si>
    <t>(13,12,3,0),</t>
  </si>
  <si>
    <t>(14,5,2,0),</t>
  </si>
  <si>
    <t>(15,4,3,1),</t>
  </si>
  <si>
    <t>(16,17,4,2),</t>
  </si>
  <si>
    <t>(17,11,2,1),</t>
  </si>
  <si>
    <t>(18,13,1,0),</t>
  </si>
  <si>
    <t>(19,8,2,0),</t>
  </si>
  <si>
    <t>(20,3,2,2),</t>
  </si>
  <si>
    <t>(21,17,2,2),</t>
  </si>
  <si>
    <t>(22,6,2,0),</t>
  </si>
  <si>
    <t>(22,9,2,2),</t>
  </si>
  <si>
    <t>(23,10,2,0),</t>
  </si>
  <si>
    <t>Microwave</t>
  </si>
  <si>
    <t>Jacuzzi</t>
  </si>
  <si>
    <t>Oven</t>
  </si>
  <si>
    <t>AmenityId</t>
  </si>
  <si>
    <t>AmenityName</t>
  </si>
  <si>
    <t>(1,1),</t>
  </si>
  <si>
    <t>(1,2),</t>
  </si>
  <si>
    <t>(2,3),</t>
  </si>
  <si>
    <t>(3,1),</t>
  </si>
  <si>
    <t>(3,2),</t>
  </si>
  <si>
    <t>(4,3),</t>
  </si>
  <si>
    <t>(5,1),</t>
  </si>
  <si>
    <t>(5,3),</t>
  </si>
  <si>
    <t>(5,2),</t>
  </si>
  <si>
    <t>(6,1),</t>
  </si>
  <si>
    <t>(6,3),</t>
  </si>
  <si>
    <t>(7,1),</t>
  </si>
  <si>
    <t>(7,3),</t>
  </si>
  <si>
    <t>(7,2),</t>
  </si>
  <si>
    <t>(8,1),</t>
  </si>
  <si>
    <t>(8,3),</t>
  </si>
  <si>
    <t>(9,1),</t>
  </si>
  <si>
    <t>(9,2),</t>
  </si>
  <si>
    <t>(10,3),</t>
  </si>
  <si>
    <t>(11,1),</t>
  </si>
  <si>
    <t>(11,2),</t>
  </si>
  <si>
    <t>(12,3),</t>
  </si>
  <si>
    <t>(13,1),</t>
  </si>
  <si>
    <t>(13,3),</t>
  </si>
  <si>
    <t>(13,2),</t>
  </si>
  <si>
    <t>(14,1),</t>
  </si>
  <si>
    <t>(14,3),</t>
  </si>
  <si>
    <t>(15,1),</t>
  </si>
  <si>
    <t>(15,3),</t>
  </si>
  <si>
    <t>(15,2),</t>
  </si>
  <si>
    <t>(16,1),</t>
  </si>
  <si>
    <t>(16,3),</t>
  </si>
  <si>
    <t>(17,1),</t>
  </si>
  <si>
    <t>(17,3),</t>
  </si>
  <si>
    <t>(17,4),</t>
  </si>
  <si>
    <t>(18,1),</t>
  </si>
  <si>
    <t>(18,3),</t>
  </si>
  <si>
    <t>(18,4),</t>
  </si>
  <si>
    <t xml:space="preserve">123 Rainforest Dr. </t>
  </si>
  <si>
    <t>(123) 456-7890</t>
  </si>
  <si>
    <t>('Cathy (Li Chang)','Zhang','123 Rainforest Dr. ','Ottawa','ON','K1V1L6','(123)456-7890'),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</si>
</sst>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3A3A3A"/>
      <name val="Roboto"/>
    </font>
    <font>
      <b/>
      <sz val="11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5EDF5"/>
        <bgColor indexed="64"/>
      </patternFill>
    </fill>
    <fill>
      <patternFill patternType="solid">
        <fgColor rgb="FF0215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left" vertical="center" wrapText="1"/>
    </xf>
    <xf numFmtId="8" fontId="1" fillId="2" borderId="0" xfId="0" applyNumberFormat="1" applyFont="1" applyFill="1" applyAlignment="1">
      <alignment horizontal="center" vertical="top" wrapText="1"/>
    </xf>
    <xf numFmtId="6" fontId="1" fillId="2" borderId="0" xfId="0" applyNumberFormat="1" applyFont="1" applyFill="1" applyAlignment="1">
      <alignment horizontal="center" vertical="top" wrapText="1"/>
    </xf>
    <xf numFmtId="8" fontId="1" fillId="3" borderId="0" xfId="0" applyNumberFormat="1" applyFont="1" applyFill="1" applyAlignment="1">
      <alignment horizontal="center" vertical="top" wrapText="1"/>
    </xf>
    <xf numFmtId="6" fontId="1" fillId="3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6366-6147-48AF-89CA-8A9F53A099BB}">
  <dimension ref="A1:I13"/>
  <sheetViews>
    <sheetView topLeftCell="B1" workbookViewId="0">
      <selection activeCell="C8" sqref="C8"/>
    </sheetView>
  </sheetViews>
  <sheetFormatPr defaultRowHeight="15" x14ac:dyDescent="0.25"/>
  <cols>
    <col min="1" max="1" width="23.28515625" customWidth="1"/>
    <col min="2" max="2" width="18.140625" customWidth="1"/>
    <col min="3" max="3" width="26.28515625" customWidth="1"/>
    <col min="5" max="5" width="17.5703125" customWidth="1"/>
    <col min="6" max="6" width="10.28515625" customWidth="1"/>
    <col min="7" max="7" width="21" customWidth="1"/>
    <col min="8" max="8" width="18.42578125" customWidth="1"/>
    <col min="9" max="9" width="28.28515625" customWidth="1"/>
  </cols>
  <sheetData>
    <row r="1" spans="1:9" x14ac:dyDescent="0.25">
      <c r="A1" s="5" t="s">
        <v>87</v>
      </c>
      <c r="B1" s="5" t="s">
        <v>88</v>
      </c>
      <c r="C1" s="5" t="s">
        <v>74</v>
      </c>
      <c r="D1" s="5" t="s">
        <v>0</v>
      </c>
      <c r="E1" s="5" t="s">
        <v>1</v>
      </c>
      <c r="F1" s="5" t="s">
        <v>2</v>
      </c>
      <c r="G1" s="5" t="s">
        <v>3</v>
      </c>
    </row>
    <row r="2" spans="1:9" x14ac:dyDescent="0.25">
      <c r="A2" s="1" t="s">
        <v>75</v>
      </c>
      <c r="B2" s="1" t="s">
        <v>70</v>
      </c>
      <c r="C2" s="1" t="s">
        <v>208</v>
      </c>
      <c r="D2" s="1" t="s">
        <v>71</v>
      </c>
      <c r="E2" s="2" t="s">
        <v>72</v>
      </c>
      <c r="F2" s="1" t="s">
        <v>73</v>
      </c>
      <c r="G2" s="1" t="s">
        <v>209</v>
      </c>
      <c r="H2" t="str">
        <f>"('"&amp;A2&amp;"','"&amp;B2&amp;"','"&amp;C2&amp;"','"&amp;D2&amp;"','"&amp;E2&amp;"','"&amp;F2&amp;"','"&amp;G2&amp;"'),"</f>
        <v>('Cathy (Li Chang)','Zhang','123 Rainforest Dr. ','Ottawa','ON','K1V1L6','(123) 456-7890'),</v>
      </c>
      <c r="I2" t="s">
        <v>210</v>
      </c>
    </row>
    <row r="3" spans="1:9" ht="30" x14ac:dyDescent="0.25">
      <c r="A3" s="3" t="s">
        <v>48</v>
      </c>
      <c r="B3" s="3" t="s">
        <v>49</v>
      </c>
      <c r="C3" s="3" t="s">
        <v>4</v>
      </c>
      <c r="D3" s="3" t="s">
        <v>5</v>
      </c>
      <c r="E3" s="4" t="s">
        <v>6</v>
      </c>
      <c r="F3" s="3">
        <v>51501</v>
      </c>
      <c r="G3" s="3" t="s">
        <v>7</v>
      </c>
      <c r="H3" t="str">
        <f t="shared" ref="H3:H13" si="0">"('"&amp;A3&amp;"','"&amp;B3&amp;"','"&amp;C3&amp;"','"&amp;D3&amp;"','"&amp;E3&amp;"','"&amp;F3&amp;"','"&amp;G3&amp;"'),"</f>
        <v>('Mack','Simmer','379 Old Shore Street','Council Bluffs','IA','51501','(291) 553-0508'),</v>
      </c>
      <c r="I3" t="s">
        <v>76</v>
      </c>
    </row>
    <row r="4" spans="1:9" x14ac:dyDescent="0.25">
      <c r="A4" s="1" t="s">
        <v>50</v>
      </c>
      <c r="B4" s="1" t="s">
        <v>51</v>
      </c>
      <c r="C4" s="1" t="s">
        <v>8</v>
      </c>
      <c r="D4" s="1" t="s">
        <v>9</v>
      </c>
      <c r="E4" s="2" t="s">
        <v>10</v>
      </c>
      <c r="F4" s="1">
        <v>99654</v>
      </c>
      <c r="G4" s="1" t="s">
        <v>11</v>
      </c>
      <c r="H4" t="str">
        <f t="shared" si="0"/>
        <v>('Bettyann','Seery','750 Wintergreen Dr.','Wasilla','AK','99654','(478) 277-9632'),</v>
      </c>
      <c r="I4" t="s">
        <v>77</v>
      </c>
    </row>
    <row r="5" spans="1:9" ht="30" x14ac:dyDescent="0.25">
      <c r="A5" s="3" t="s">
        <v>52</v>
      </c>
      <c r="B5" s="3" t="s">
        <v>53</v>
      </c>
      <c r="C5" s="3" t="s">
        <v>12</v>
      </c>
      <c r="D5" s="3" t="s">
        <v>13</v>
      </c>
      <c r="E5" s="4" t="s">
        <v>14</v>
      </c>
      <c r="F5" s="3">
        <v>78552</v>
      </c>
      <c r="G5" s="3" t="s">
        <v>15</v>
      </c>
      <c r="H5" t="str">
        <f t="shared" si="0"/>
        <v>('Duane','Cullison','9662 Foxrun Lane','Harlingen','TX','78552','(308) 494-0198'),</v>
      </c>
      <c r="I5" t="s">
        <v>78</v>
      </c>
    </row>
    <row r="6" spans="1:9" ht="45" x14ac:dyDescent="0.25">
      <c r="A6" s="1" t="s">
        <v>54</v>
      </c>
      <c r="B6" s="1" t="s">
        <v>55</v>
      </c>
      <c r="C6" s="1" t="s">
        <v>16</v>
      </c>
      <c r="D6" s="1" t="s">
        <v>17</v>
      </c>
      <c r="E6" s="2" t="s">
        <v>18</v>
      </c>
      <c r="F6" s="1">
        <v>8096</v>
      </c>
      <c r="G6" s="1" t="s">
        <v>19</v>
      </c>
      <c r="H6" t="str">
        <f t="shared" si="0"/>
        <v>('Karie','Yang','9378 W. Augusta Ave.','West Deptford','NJ','8096','(214) 730-0298'),</v>
      </c>
      <c r="I6" t="s">
        <v>79</v>
      </c>
    </row>
    <row r="7" spans="1:9" x14ac:dyDescent="0.25">
      <c r="A7" s="3" t="s">
        <v>56</v>
      </c>
      <c r="B7" s="3" t="s">
        <v>57</v>
      </c>
      <c r="C7" s="3" t="s">
        <v>20</v>
      </c>
      <c r="D7" s="3" t="s">
        <v>21</v>
      </c>
      <c r="E7" s="4" t="s">
        <v>22</v>
      </c>
      <c r="F7" s="3">
        <v>48601</v>
      </c>
      <c r="G7" s="3" t="s">
        <v>23</v>
      </c>
      <c r="H7" t="str">
        <f t="shared" si="0"/>
        <v>('Aurore','Lipton','762 Wild Rose Street','Saginaw','MI','48601','(377) 507-0974'),</v>
      </c>
      <c r="I7" t="s">
        <v>80</v>
      </c>
    </row>
    <row r="8" spans="1:9" x14ac:dyDescent="0.25">
      <c r="A8" s="1" t="s">
        <v>58</v>
      </c>
      <c r="B8" s="1" t="s">
        <v>59</v>
      </c>
      <c r="C8" s="1" t="s">
        <v>24</v>
      </c>
      <c r="D8" s="1" t="s">
        <v>25</v>
      </c>
      <c r="E8" s="2" t="s">
        <v>26</v>
      </c>
      <c r="F8" s="1">
        <v>80003</v>
      </c>
      <c r="G8" s="1" t="s">
        <v>27</v>
      </c>
      <c r="H8" t="str">
        <f t="shared" si="0"/>
        <v>('Zachery','Luechtefeld','7 Poplar Dr.','Arvada','CO','80003','(814) 485-2615'),</v>
      </c>
      <c r="I8" t="s">
        <v>81</v>
      </c>
    </row>
    <row r="9" spans="1:9" x14ac:dyDescent="0.25">
      <c r="A9" s="3" t="s">
        <v>60</v>
      </c>
      <c r="B9" s="3" t="s">
        <v>61</v>
      </c>
      <c r="C9" s="3" t="s">
        <v>28</v>
      </c>
      <c r="D9" s="3" t="s">
        <v>29</v>
      </c>
      <c r="E9" s="4" t="s">
        <v>30</v>
      </c>
      <c r="F9" s="3">
        <v>60099</v>
      </c>
      <c r="G9" s="3" t="s">
        <v>31</v>
      </c>
      <c r="H9" t="str">
        <f t="shared" si="0"/>
        <v>('Jeremiah','Pendergrass','70 Oakwood St.','Zion','IL','60099','(279) 491-0960'),</v>
      </c>
      <c r="I9" t="s">
        <v>82</v>
      </c>
    </row>
    <row r="10" spans="1:9" ht="30" x14ac:dyDescent="0.25">
      <c r="A10" s="1" t="s">
        <v>62</v>
      </c>
      <c r="B10" s="1" t="s">
        <v>63</v>
      </c>
      <c r="C10" s="1" t="s">
        <v>32</v>
      </c>
      <c r="D10" s="1" t="s">
        <v>33</v>
      </c>
      <c r="E10" s="2" t="s">
        <v>34</v>
      </c>
      <c r="F10" s="1">
        <v>2864</v>
      </c>
      <c r="G10" s="1" t="s">
        <v>35</v>
      </c>
      <c r="H10" t="str">
        <f t="shared" si="0"/>
        <v>('Walter','Holaway','7556 Arrowhead St.','Cumberland','RI','2864','(446) 396-6785'),</v>
      </c>
      <c r="I10" t="s">
        <v>83</v>
      </c>
    </row>
    <row r="11" spans="1:9" x14ac:dyDescent="0.25">
      <c r="A11" s="3" t="s">
        <v>64</v>
      </c>
      <c r="B11" s="3" t="s">
        <v>65</v>
      </c>
      <c r="C11" s="3" t="s">
        <v>36</v>
      </c>
      <c r="D11" s="3" t="s">
        <v>37</v>
      </c>
      <c r="E11" s="4" t="s">
        <v>38</v>
      </c>
      <c r="F11" s="3">
        <v>13126</v>
      </c>
      <c r="G11" s="3" t="s">
        <v>39</v>
      </c>
      <c r="H11" t="str">
        <f t="shared" si="0"/>
        <v>('Wilfred','Vise','77 West Surrey Street','Oswego','NY','13126','(834) 727-1001'),</v>
      </c>
      <c r="I11" t="s">
        <v>84</v>
      </c>
    </row>
    <row r="12" spans="1:9" x14ac:dyDescent="0.25">
      <c r="A12" s="1" t="s">
        <v>66</v>
      </c>
      <c r="B12" s="1" t="s">
        <v>67</v>
      </c>
      <c r="C12" s="1" t="s">
        <v>40</v>
      </c>
      <c r="D12" s="1" t="s">
        <v>41</v>
      </c>
      <c r="E12" s="2" t="s">
        <v>42</v>
      </c>
      <c r="F12" s="1">
        <v>22015</v>
      </c>
      <c r="G12" s="1" t="s">
        <v>43</v>
      </c>
      <c r="H12" t="str">
        <f t="shared" si="0"/>
        <v>('Maritza','Tilton','939 Linda Rd.','Burke','VA','22015','(446) 351-6860'),</v>
      </c>
      <c r="I12" t="s">
        <v>85</v>
      </c>
    </row>
    <row r="13" spans="1:9" ht="30" x14ac:dyDescent="0.25">
      <c r="A13" s="3" t="s">
        <v>68</v>
      </c>
      <c r="B13" s="3" t="s">
        <v>69</v>
      </c>
      <c r="C13" s="3" t="s">
        <v>44</v>
      </c>
      <c r="D13" s="3" t="s">
        <v>45</v>
      </c>
      <c r="E13" s="4" t="s">
        <v>46</v>
      </c>
      <c r="F13" s="3">
        <v>19026</v>
      </c>
      <c r="G13" s="3" t="s">
        <v>47</v>
      </c>
      <c r="H13" t="str">
        <f t="shared" si="0"/>
        <v>('Joleen','Tison','87 Queen St.','Drexel Hill','PA','19026','(231) 893-2755'),</v>
      </c>
      <c r="I13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089-233B-4AD5-92BD-6CF00461FCF7}">
  <dimension ref="A1:G6"/>
  <sheetViews>
    <sheetView workbookViewId="0">
      <selection activeCell="C5" sqref="C5"/>
    </sheetView>
  </sheetViews>
  <sheetFormatPr defaultColWidth="18.7109375" defaultRowHeight="15" x14ac:dyDescent="0.25"/>
  <cols>
    <col min="3" max="3" width="24" customWidth="1"/>
    <col min="4" max="4" width="25.85546875" customWidth="1"/>
  </cols>
  <sheetData>
    <row r="1" spans="1:7" x14ac:dyDescent="0.25">
      <c r="A1" s="5" t="s">
        <v>97</v>
      </c>
      <c r="B1" s="5" t="s">
        <v>95</v>
      </c>
      <c r="C1" s="5" t="s">
        <v>93</v>
      </c>
      <c r="D1" s="5" t="s">
        <v>94</v>
      </c>
      <c r="E1" s="5" t="s">
        <v>96</v>
      </c>
    </row>
    <row r="2" spans="1:7" x14ac:dyDescent="0.25">
      <c r="A2" t="s">
        <v>98</v>
      </c>
      <c r="B2">
        <v>149</v>
      </c>
      <c r="C2">
        <v>2</v>
      </c>
      <c r="D2">
        <v>2</v>
      </c>
      <c r="F2" t="str">
        <f>"('"&amp;A2&amp;"',"&amp;B2&amp;","&amp;C2&amp;","&amp;D2&amp;","&amp;E2&amp;"),"</f>
        <v>('Single',149,2,2,),</v>
      </c>
      <c r="G2" t="s">
        <v>101</v>
      </c>
    </row>
    <row r="3" spans="1:7" x14ac:dyDescent="0.25">
      <c r="A3" t="s">
        <v>99</v>
      </c>
      <c r="B3">
        <v>174</v>
      </c>
      <c r="C3">
        <v>2</v>
      </c>
      <c r="D3">
        <v>4</v>
      </c>
      <c r="E3">
        <v>10</v>
      </c>
      <c r="F3" t="str">
        <f t="shared" ref="F3:F4" si="0">"('"&amp;A3&amp;"',"&amp;B3&amp;","&amp;C3&amp;","&amp;D3&amp;","&amp;E3&amp;"),"</f>
        <v>('Double',174,2,4,10),</v>
      </c>
      <c r="G3" t="s">
        <v>102</v>
      </c>
    </row>
    <row r="4" spans="1:7" x14ac:dyDescent="0.25">
      <c r="A4" t="s">
        <v>100</v>
      </c>
      <c r="B4">
        <v>399.99</v>
      </c>
      <c r="C4">
        <v>3</v>
      </c>
      <c r="D4">
        <v>8</v>
      </c>
      <c r="E4">
        <v>20</v>
      </c>
      <c r="F4" t="str">
        <f t="shared" si="0"/>
        <v>('Suite',399.99,3,8,20),</v>
      </c>
      <c r="G4" t="s">
        <v>103</v>
      </c>
    </row>
    <row r="6" spans="1:7" x14ac:dyDescent="0.25">
      <c r="A6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C772-9542-4BFB-8272-155638D09D4F}">
  <dimension ref="A1:E19"/>
  <sheetViews>
    <sheetView workbookViewId="0">
      <selection activeCell="C4" sqref="C4"/>
    </sheetView>
  </sheetViews>
  <sheetFormatPr defaultRowHeight="15" x14ac:dyDescent="0.25"/>
  <cols>
    <col min="2" max="2" width="28.42578125" customWidth="1"/>
    <col min="3" max="3" width="12.85546875" customWidth="1"/>
    <col min="4" max="4" width="11" customWidth="1"/>
    <col min="5" max="5" width="13.42578125" customWidth="1"/>
  </cols>
  <sheetData>
    <row r="1" spans="1:5" x14ac:dyDescent="0.25">
      <c r="A1" s="5" t="s">
        <v>89</v>
      </c>
      <c r="B1" s="5" t="s">
        <v>92</v>
      </c>
      <c r="C1" s="5" t="s">
        <v>90</v>
      </c>
    </row>
    <row r="2" spans="1:5" x14ac:dyDescent="0.25">
      <c r="A2" s="2">
        <v>201</v>
      </c>
      <c r="B2" s="1">
        <v>0</v>
      </c>
      <c r="C2" s="1">
        <v>2</v>
      </c>
      <c r="D2" t="str">
        <f>"('"&amp;A2&amp;"',"&amp;B2&amp;","&amp;C2&amp;"),"</f>
        <v>('201',0,2),</v>
      </c>
      <c r="E2" t="s">
        <v>118</v>
      </c>
    </row>
    <row r="3" spans="1:5" x14ac:dyDescent="0.25">
      <c r="A3" s="4">
        <v>202</v>
      </c>
      <c r="B3" s="3">
        <v>1</v>
      </c>
      <c r="C3" s="3">
        <v>2</v>
      </c>
      <c r="D3" t="str">
        <f t="shared" ref="D3:D19" si="0">"('"&amp;A3&amp;"',"&amp;B3&amp;","&amp;C3&amp;"),"</f>
        <v>('202',1,2),</v>
      </c>
      <c r="E3" t="s">
        <v>119</v>
      </c>
    </row>
    <row r="4" spans="1:5" x14ac:dyDescent="0.25">
      <c r="A4" s="2">
        <v>203</v>
      </c>
      <c r="B4" s="1">
        <v>0</v>
      </c>
      <c r="C4" s="1">
        <v>2</v>
      </c>
      <c r="D4" t="str">
        <f t="shared" si="0"/>
        <v>('203',0,2),</v>
      </c>
      <c r="E4" t="s">
        <v>120</v>
      </c>
    </row>
    <row r="5" spans="1:5" x14ac:dyDescent="0.25">
      <c r="A5" s="4">
        <v>204</v>
      </c>
      <c r="B5" s="3">
        <v>1</v>
      </c>
      <c r="C5" s="3">
        <v>2</v>
      </c>
      <c r="D5" t="str">
        <f t="shared" si="0"/>
        <v>('204',1,2),</v>
      </c>
      <c r="E5" t="s">
        <v>121</v>
      </c>
    </row>
    <row r="6" spans="1:5" x14ac:dyDescent="0.25">
      <c r="A6" s="2">
        <v>205</v>
      </c>
      <c r="B6" s="1">
        <v>0</v>
      </c>
      <c r="C6" s="1">
        <v>1</v>
      </c>
      <c r="D6" t="str">
        <f t="shared" si="0"/>
        <v>('205',0,1),</v>
      </c>
      <c r="E6" t="s">
        <v>122</v>
      </c>
    </row>
    <row r="7" spans="1:5" x14ac:dyDescent="0.25">
      <c r="A7" s="4">
        <v>206</v>
      </c>
      <c r="B7" s="3">
        <v>1</v>
      </c>
      <c r="C7" s="3">
        <v>1</v>
      </c>
      <c r="D7" t="str">
        <f t="shared" si="0"/>
        <v>('206',1,1),</v>
      </c>
      <c r="E7" t="s">
        <v>114</v>
      </c>
    </row>
    <row r="8" spans="1:5" x14ac:dyDescent="0.25">
      <c r="A8" s="2">
        <v>207</v>
      </c>
      <c r="B8" s="1">
        <v>0</v>
      </c>
      <c r="C8" s="1">
        <v>1</v>
      </c>
      <c r="D8" t="str">
        <f t="shared" si="0"/>
        <v>('207',0,1),</v>
      </c>
      <c r="E8" t="s">
        <v>123</v>
      </c>
    </row>
    <row r="9" spans="1:5" x14ac:dyDescent="0.25">
      <c r="A9" s="4">
        <v>208</v>
      </c>
      <c r="B9" s="3">
        <v>1</v>
      </c>
      <c r="C9" s="3">
        <v>1</v>
      </c>
      <c r="D9" t="str">
        <f t="shared" si="0"/>
        <v>('208',1,1),</v>
      </c>
      <c r="E9" t="s">
        <v>115</v>
      </c>
    </row>
    <row r="10" spans="1:5" x14ac:dyDescent="0.25">
      <c r="A10" s="2">
        <v>301</v>
      </c>
      <c r="B10" s="1">
        <v>0</v>
      </c>
      <c r="C10" s="1">
        <v>2</v>
      </c>
      <c r="D10" t="str">
        <f t="shared" si="0"/>
        <v>('301',0,2),</v>
      </c>
      <c r="E10" t="s">
        <v>124</v>
      </c>
    </row>
    <row r="11" spans="1:5" x14ac:dyDescent="0.25">
      <c r="A11" s="4">
        <v>302</v>
      </c>
      <c r="B11" s="3">
        <v>1</v>
      </c>
      <c r="C11" s="3">
        <v>2</v>
      </c>
      <c r="D11" t="str">
        <f t="shared" si="0"/>
        <v>('302',1,2),</v>
      </c>
      <c r="E11" t="s">
        <v>125</v>
      </c>
    </row>
    <row r="12" spans="1:5" x14ac:dyDescent="0.25">
      <c r="A12" s="2">
        <v>303</v>
      </c>
      <c r="B12" s="1">
        <v>0</v>
      </c>
      <c r="C12" s="1">
        <v>2</v>
      </c>
      <c r="D12" t="str">
        <f t="shared" si="0"/>
        <v>('303',0,2),</v>
      </c>
      <c r="E12" t="s">
        <v>126</v>
      </c>
    </row>
    <row r="13" spans="1:5" x14ac:dyDescent="0.25">
      <c r="A13" s="4">
        <v>304</v>
      </c>
      <c r="B13" s="3">
        <v>1</v>
      </c>
      <c r="C13" s="3">
        <v>2</v>
      </c>
      <c r="D13" t="str">
        <f t="shared" si="0"/>
        <v>('304',1,2),</v>
      </c>
      <c r="E13" t="s">
        <v>127</v>
      </c>
    </row>
    <row r="14" spans="1:5" x14ac:dyDescent="0.25">
      <c r="A14" s="2">
        <v>305</v>
      </c>
      <c r="B14" s="1">
        <v>0</v>
      </c>
      <c r="C14" s="1">
        <v>1</v>
      </c>
      <c r="D14" t="str">
        <f t="shared" si="0"/>
        <v>('305',0,1),</v>
      </c>
      <c r="E14" t="s">
        <v>128</v>
      </c>
    </row>
    <row r="15" spans="1:5" x14ac:dyDescent="0.25">
      <c r="A15" s="4">
        <v>306</v>
      </c>
      <c r="B15" s="3">
        <v>1</v>
      </c>
      <c r="C15" s="3">
        <v>1</v>
      </c>
      <c r="D15" t="str">
        <f t="shared" si="0"/>
        <v>('306',1,1),</v>
      </c>
      <c r="E15" t="s">
        <v>116</v>
      </c>
    </row>
    <row r="16" spans="1:5" x14ac:dyDescent="0.25">
      <c r="A16" s="2">
        <v>307</v>
      </c>
      <c r="B16" s="1">
        <v>0</v>
      </c>
      <c r="C16" s="1">
        <v>1</v>
      </c>
      <c r="D16" t="str">
        <f t="shared" si="0"/>
        <v>('307',0,1),</v>
      </c>
      <c r="E16" t="s">
        <v>129</v>
      </c>
    </row>
    <row r="17" spans="1:5" x14ac:dyDescent="0.25">
      <c r="A17" s="4">
        <v>308</v>
      </c>
      <c r="B17" s="3">
        <v>1</v>
      </c>
      <c r="C17" s="3">
        <v>1</v>
      </c>
      <c r="D17" t="str">
        <f t="shared" si="0"/>
        <v>('308',1,1),</v>
      </c>
      <c r="E17" t="s">
        <v>117</v>
      </c>
    </row>
    <row r="18" spans="1:5" x14ac:dyDescent="0.25">
      <c r="A18" s="2">
        <v>401</v>
      </c>
      <c r="B18" s="1">
        <v>1</v>
      </c>
      <c r="C18" s="1">
        <v>3</v>
      </c>
      <c r="D18" t="str">
        <f t="shared" si="0"/>
        <v>('401',1,3),</v>
      </c>
      <c r="E18" t="s">
        <v>130</v>
      </c>
    </row>
    <row r="19" spans="1:5" x14ac:dyDescent="0.25">
      <c r="A19" s="4">
        <v>402</v>
      </c>
      <c r="B19" s="3">
        <v>1</v>
      </c>
      <c r="C19" s="3">
        <v>3</v>
      </c>
      <c r="D19" t="str">
        <f t="shared" si="0"/>
        <v>('402',1,3),</v>
      </c>
      <c r="E19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E6E4-4682-4F7B-9EC6-47895A9796F5}">
  <dimension ref="A1:K26"/>
  <sheetViews>
    <sheetView tabSelected="1" topLeftCell="A12" workbookViewId="0">
      <selection activeCell="F22" sqref="F22"/>
    </sheetView>
  </sheetViews>
  <sheetFormatPr defaultRowHeight="15" x14ac:dyDescent="0.25"/>
  <cols>
    <col min="1" max="1" width="14.28515625" customWidth="1"/>
    <col min="2" max="2" width="16.28515625" customWidth="1"/>
    <col min="4" max="4" width="10.42578125" customWidth="1"/>
    <col min="5" max="5" width="13.140625" customWidth="1"/>
    <col min="6" max="6" width="15.7109375" customWidth="1"/>
    <col min="8" max="8" width="18.85546875" customWidth="1"/>
    <col min="11" max="11" width="22.140625" customWidth="1"/>
  </cols>
  <sheetData>
    <row r="1" spans="1:11" ht="30" x14ac:dyDescent="0.25">
      <c r="A1" s="5" t="s">
        <v>135</v>
      </c>
      <c r="B1" s="5" t="s">
        <v>132</v>
      </c>
      <c r="C1" s="5" t="s">
        <v>133</v>
      </c>
      <c r="D1" s="5" t="s">
        <v>134</v>
      </c>
      <c r="E1" s="5"/>
      <c r="F1" s="5"/>
      <c r="G1" s="5" t="s">
        <v>136</v>
      </c>
      <c r="H1" s="5" t="s">
        <v>137</v>
      </c>
      <c r="I1" s="5" t="s">
        <v>136</v>
      </c>
      <c r="J1" s="5" t="s">
        <v>138</v>
      </c>
      <c r="K1" s="5" t="s">
        <v>139</v>
      </c>
    </row>
    <row r="2" spans="1:11" x14ac:dyDescent="0.25">
      <c r="A2">
        <v>1</v>
      </c>
      <c r="B2" s="1">
        <v>16</v>
      </c>
      <c r="C2" s="2">
        <v>1</v>
      </c>
      <c r="D2" s="2">
        <v>0</v>
      </c>
      <c r="E2" t="str">
        <f>"("&amp;A2&amp;","&amp;B2&amp;","&amp;C2&amp;","&amp;D2&amp;"),"</f>
        <v>(1,16,1,0),</v>
      </c>
      <c r="F2" t="s">
        <v>140</v>
      </c>
      <c r="G2" s="10">
        <v>1</v>
      </c>
      <c r="H2" s="10">
        <v>201</v>
      </c>
      <c r="I2" s="10">
        <v>1</v>
      </c>
      <c r="J2" s="10">
        <v>0</v>
      </c>
      <c r="K2" s="10">
        <v>2</v>
      </c>
    </row>
    <row r="3" spans="1:11" x14ac:dyDescent="0.25">
      <c r="A3">
        <v>2</v>
      </c>
      <c r="B3" s="3">
        <v>3</v>
      </c>
      <c r="C3" s="4">
        <v>2</v>
      </c>
      <c r="D3" s="4">
        <v>1</v>
      </c>
      <c r="E3" t="str">
        <f t="shared" ref="E3:E26" si="0">"("&amp;A3&amp;","&amp;B3&amp;","&amp;C3&amp;","&amp;D3&amp;"),"</f>
        <v>(2,3,2,1),</v>
      </c>
      <c r="F3" t="s">
        <v>141</v>
      </c>
      <c r="G3" s="10">
        <v>2</v>
      </c>
      <c r="H3" s="10">
        <v>202</v>
      </c>
      <c r="I3" s="10">
        <v>2</v>
      </c>
      <c r="J3" s="10">
        <v>1</v>
      </c>
      <c r="K3" s="10">
        <v>2</v>
      </c>
    </row>
    <row r="4" spans="1:11" x14ac:dyDescent="0.25">
      <c r="A4">
        <v>3</v>
      </c>
      <c r="B4" s="1">
        <v>13</v>
      </c>
      <c r="C4" s="2">
        <v>2</v>
      </c>
      <c r="D4" s="2">
        <v>0</v>
      </c>
      <c r="E4" t="str">
        <f t="shared" si="0"/>
        <v>(3,13,2,0),</v>
      </c>
      <c r="F4" t="s">
        <v>142</v>
      </c>
      <c r="G4" s="10">
        <v>3</v>
      </c>
      <c r="H4" s="10">
        <v>203</v>
      </c>
      <c r="I4" s="10">
        <v>3</v>
      </c>
      <c r="J4" s="10">
        <v>0</v>
      </c>
      <c r="K4" s="10">
        <v>2</v>
      </c>
    </row>
    <row r="5" spans="1:11" x14ac:dyDescent="0.25">
      <c r="A5">
        <v>4</v>
      </c>
      <c r="B5" s="3">
        <v>1</v>
      </c>
      <c r="C5" s="4">
        <v>2</v>
      </c>
      <c r="D5" s="4">
        <v>2</v>
      </c>
      <c r="E5" t="str">
        <f t="shared" si="0"/>
        <v>(4,1,2,2),</v>
      </c>
      <c r="F5" t="s">
        <v>143</v>
      </c>
      <c r="G5" s="10">
        <v>4</v>
      </c>
      <c r="H5" s="10">
        <v>204</v>
      </c>
      <c r="I5" s="10">
        <v>4</v>
      </c>
      <c r="J5" s="10">
        <v>1</v>
      </c>
      <c r="K5" s="10">
        <v>2</v>
      </c>
    </row>
    <row r="6" spans="1:11" x14ac:dyDescent="0.25">
      <c r="A6">
        <v>5</v>
      </c>
      <c r="B6" s="1">
        <v>15</v>
      </c>
      <c r="C6" s="2">
        <v>1</v>
      </c>
      <c r="D6" s="2">
        <v>1</v>
      </c>
      <c r="E6" t="str">
        <f t="shared" si="0"/>
        <v>(5,15,1,1),</v>
      </c>
      <c r="F6" t="s">
        <v>144</v>
      </c>
      <c r="G6" s="10">
        <v>5</v>
      </c>
      <c r="H6" s="10">
        <v>205</v>
      </c>
      <c r="I6" s="10">
        <v>5</v>
      </c>
      <c r="J6" s="10">
        <v>0</v>
      </c>
      <c r="K6" s="10">
        <v>1</v>
      </c>
    </row>
    <row r="7" spans="1:11" x14ac:dyDescent="0.25">
      <c r="A7">
        <v>6</v>
      </c>
      <c r="B7" s="3">
        <v>10</v>
      </c>
      <c r="C7" s="4">
        <v>3</v>
      </c>
      <c r="D7" s="4">
        <v>0</v>
      </c>
      <c r="E7" t="str">
        <f t="shared" si="0"/>
        <v>(6,10,3,0),</v>
      </c>
      <c r="F7" t="s">
        <v>145</v>
      </c>
      <c r="G7" s="10">
        <v>6</v>
      </c>
      <c r="H7" s="10">
        <v>206</v>
      </c>
      <c r="I7" s="10">
        <v>6</v>
      </c>
      <c r="J7" s="10">
        <v>1</v>
      </c>
      <c r="K7" s="10">
        <v>1</v>
      </c>
    </row>
    <row r="8" spans="1:11" x14ac:dyDescent="0.25">
      <c r="A8">
        <v>7</v>
      </c>
      <c r="B8" s="1">
        <v>2</v>
      </c>
      <c r="C8" s="2">
        <v>2</v>
      </c>
      <c r="D8" s="2">
        <v>2</v>
      </c>
      <c r="E8" t="str">
        <f t="shared" si="0"/>
        <v>(7,2,2,2),</v>
      </c>
      <c r="F8" t="s">
        <v>146</v>
      </c>
      <c r="G8" s="10">
        <v>7</v>
      </c>
      <c r="H8" s="10">
        <v>207</v>
      </c>
      <c r="I8" s="10">
        <v>7</v>
      </c>
      <c r="J8" s="10">
        <v>0</v>
      </c>
      <c r="K8" s="10">
        <v>1</v>
      </c>
    </row>
    <row r="9" spans="1:11" x14ac:dyDescent="0.25">
      <c r="A9">
        <v>8</v>
      </c>
      <c r="B9" s="3">
        <v>12</v>
      </c>
      <c r="C9" s="4">
        <v>2</v>
      </c>
      <c r="D9" s="4">
        <v>0</v>
      </c>
      <c r="E9" t="str">
        <f t="shared" si="0"/>
        <v>(8,12,2,0),</v>
      </c>
      <c r="F9" t="s">
        <v>147</v>
      </c>
      <c r="G9" s="10">
        <v>8</v>
      </c>
      <c r="H9" s="10">
        <v>208</v>
      </c>
      <c r="I9" s="10">
        <v>8</v>
      </c>
      <c r="J9" s="10">
        <v>1</v>
      </c>
      <c r="K9" s="10">
        <v>1</v>
      </c>
    </row>
    <row r="10" spans="1:11" x14ac:dyDescent="0.25">
      <c r="A10">
        <v>9</v>
      </c>
      <c r="B10" s="1">
        <v>9</v>
      </c>
      <c r="C10" s="2">
        <v>1</v>
      </c>
      <c r="D10" s="2">
        <v>0</v>
      </c>
      <c r="E10" t="str">
        <f t="shared" si="0"/>
        <v>(9,9,1,0),</v>
      </c>
      <c r="F10" t="s">
        <v>148</v>
      </c>
      <c r="G10" s="10">
        <v>9</v>
      </c>
      <c r="H10" s="10">
        <v>301</v>
      </c>
      <c r="I10" s="10">
        <v>9</v>
      </c>
      <c r="J10" s="10">
        <v>0</v>
      </c>
      <c r="K10" s="10">
        <v>2</v>
      </c>
    </row>
    <row r="11" spans="1:11" x14ac:dyDescent="0.25">
      <c r="A11">
        <v>10</v>
      </c>
      <c r="B11" s="3">
        <v>7</v>
      </c>
      <c r="C11" s="4">
        <v>1</v>
      </c>
      <c r="D11" s="4">
        <v>1</v>
      </c>
      <c r="E11" t="str">
        <f t="shared" si="0"/>
        <v>(10,7,1,1),</v>
      </c>
      <c r="F11" t="s">
        <v>149</v>
      </c>
      <c r="G11" s="10">
        <v>10</v>
      </c>
      <c r="H11" s="10">
        <v>302</v>
      </c>
      <c r="I11" s="10">
        <v>10</v>
      </c>
      <c r="J11" s="10">
        <v>1</v>
      </c>
      <c r="K11" s="10">
        <v>2</v>
      </c>
    </row>
    <row r="12" spans="1:11" x14ac:dyDescent="0.25">
      <c r="A12">
        <v>11</v>
      </c>
      <c r="B12" s="1">
        <v>17</v>
      </c>
      <c r="C12" s="2">
        <v>2</v>
      </c>
      <c r="D12" s="2">
        <v>4</v>
      </c>
      <c r="E12" t="str">
        <f t="shared" si="0"/>
        <v>(11,17,2,4),</v>
      </c>
      <c r="F12" t="s">
        <v>150</v>
      </c>
      <c r="G12" s="10">
        <v>11</v>
      </c>
      <c r="H12" s="10">
        <v>303</v>
      </c>
      <c r="I12" s="10">
        <v>11</v>
      </c>
      <c r="J12" s="10">
        <v>0</v>
      </c>
      <c r="K12" s="10">
        <v>2</v>
      </c>
    </row>
    <row r="13" spans="1:11" x14ac:dyDescent="0.25">
      <c r="A13">
        <v>12</v>
      </c>
      <c r="B13" s="3">
        <v>6</v>
      </c>
      <c r="C13" s="4">
        <v>2</v>
      </c>
      <c r="D13" s="4">
        <v>0</v>
      </c>
      <c r="E13" t="str">
        <f t="shared" si="0"/>
        <v>(12,6,2,0),</v>
      </c>
      <c r="F13" t="s">
        <v>151</v>
      </c>
      <c r="G13" s="10">
        <v>12</v>
      </c>
      <c r="H13" s="10">
        <v>304</v>
      </c>
      <c r="I13" s="10">
        <v>12</v>
      </c>
      <c r="J13" s="10">
        <v>1</v>
      </c>
      <c r="K13" s="10">
        <v>2</v>
      </c>
    </row>
    <row r="14" spans="1:11" x14ac:dyDescent="0.25">
      <c r="A14">
        <v>12</v>
      </c>
      <c r="B14" s="1">
        <v>8</v>
      </c>
      <c r="C14" s="2">
        <v>1</v>
      </c>
      <c r="D14" s="2">
        <v>0</v>
      </c>
      <c r="E14" t="str">
        <f t="shared" si="0"/>
        <v>(12,8,1,0),</v>
      </c>
      <c r="F14" t="s">
        <v>152</v>
      </c>
      <c r="G14" s="10">
        <v>13</v>
      </c>
      <c r="H14" s="10">
        <v>305</v>
      </c>
      <c r="I14" s="10">
        <v>13</v>
      </c>
      <c r="J14" s="10">
        <v>0</v>
      </c>
      <c r="K14" s="10">
        <v>1</v>
      </c>
    </row>
    <row r="15" spans="1:11" x14ac:dyDescent="0.25">
      <c r="A15">
        <v>13</v>
      </c>
      <c r="B15" s="3">
        <v>12</v>
      </c>
      <c r="C15" s="4">
        <v>3</v>
      </c>
      <c r="D15" s="4">
        <v>0</v>
      </c>
      <c r="E15" t="str">
        <f t="shared" si="0"/>
        <v>(13,12,3,0),</v>
      </c>
      <c r="F15" t="s">
        <v>153</v>
      </c>
      <c r="G15" s="10">
        <v>14</v>
      </c>
      <c r="H15" s="10">
        <v>306</v>
      </c>
      <c r="I15" s="10">
        <v>14</v>
      </c>
      <c r="J15" s="10">
        <v>1</v>
      </c>
      <c r="K15" s="10">
        <v>1</v>
      </c>
    </row>
    <row r="16" spans="1:11" x14ac:dyDescent="0.25">
      <c r="A16">
        <v>14</v>
      </c>
      <c r="B16" s="1">
        <v>5</v>
      </c>
      <c r="C16" s="2">
        <v>2</v>
      </c>
      <c r="D16" s="2">
        <v>0</v>
      </c>
      <c r="E16" t="str">
        <f t="shared" si="0"/>
        <v>(14,5,2,0),</v>
      </c>
      <c r="F16" t="s">
        <v>154</v>
      </c>
      <c r="G16" s="10">
        <v>15</v>
      </c>
      <c r="H16" s="10">
        <v>307</v>
      </c>
      <c r="I16" s="10">
        <v>15</v>
      </c>
      <c r="J16" s="10">
        <v>0</v>
      </c>
      <c r="K16" s="10">
        <v>1</v>
      </c>
    </row>
    <row r="17" spans="1:11" x14ac:dyDescent="0.25">
      <c r="A17">
        <v>15</v>
      </c>
      <c r="B17" s="3">
        <v>4</v>
      </c>
      <c r="C17" s="4">
        <v>3</v>
      </c>
      <c r="D17" s="4">
        <v>1</v>
      </c>
      <c r="E17" t="str">
        <f t="shared" si="0"/>
        <v>(15,4,3,1),</v>
      </c>
      <c r="F17" t="s">
        <v>155</v>
      </c>
      <c r="G17" s="10">
        <v>16</v>
      </c>
      <c r="H17" s="10">
        <v>308</v>
      </c>
      <c r="I17" s="10">
        <v>16</v>
      </c>
      <c r="J17" s="10">
        <v>1</v>
      </c>
      <c r="K17" s="10">
        <v>1</v>
      </c>
    </row>
    <row r="18" spans="1:11" x14ac:dyDescent="0.25">
      <c r="A18">
        <v>16</v>
      </c>
      <c r="B18" s="1">
        <v>17</v>
      </c>
      <c r="C18" s="2">
        <v>4</v>
      </c>
      <c r="D18" s="2">
        <v>2</v>
      </c>
      <c r="E18" t="str">
        <f t="shared" si="0"/>
        <v>(16,17,4,2),</v>
      </c>
      <c r="F18" t="s">
        <v>156</v>
      </c>
      <c r="G18" s="10">
        <v>17</v>
      </c>
      <c r="H18" s="10">
        <v>401</v>
      </c>
      <c r="I18" s="10">
        <v>17</v>
      </c>
      <c r="J18" s="10">
        <v>1</v>
      </c>
      <c r="K18" s="10">
        <v>3</v>
      </c>
    </row>
    <row r="19" spans="1:11" x14ac:dyDescent="0.25">
      <c r="A19">
        <v>17</v>
      </c>
      <c r="B19" s="3">
        <v>11</v>
      </c>
      <c r="C19" s="4">
        <v>2</v>
      </c>
      <c r="D19" s="4">
        <v>1</v>
      </c>
      <c r="E19" t="str">
        <f t="shared" si="0"/>
        <v>(17,11,2,1),</v>
      </c>
      <c r="F19" t="s">
        <v>157</v>
      </c>
      <c r="G19" s="10">
        <v>18</v>
      </c>
      <c r="H19" s="10">
        <v>402</v>
      </c>
      <c r="I19" s="10">
        <v>18</v>
      </c>
      <c r="J19" s="10">
        <v>1</v>
      </c>
      <c r="K19" s="10">
        <v>3</v>
      </c>
    </row>
    <row r="20" spans="1:11" x14ac:dyDescent="0.25">
      <c r="A20">
        <v>18</v>
      </c>
      <c r="B20" s="1">
        <v>13</v>
      </c>
      <c r="C20" s="2">
        <v>1</v>
      </c>
      <c r="D20" s="2">
        <v>0</v>
      </c>
      <c r="E20" t="str">
        <f t="shared" si="0"/>
        <v>(18,13,1,0),</v>
      </c>
      <c r="F20" t="s">
        <v>158</v>
      </c>
      <c r="G20" s="10"/>
      <c r="H20" s="10"/>
      <c r="I20" s="10"/>
      <c r="J20" s="10"/>
      <c r="K20" s="10"/>
    </row>
    <row r="21" spans="1:11" x14ac:dyDescent="0.25">
      <c r="A21">
        <v>19</v>
      </c>
      <c r="B21" s="3">
        <v>8</v>
      </c>
      <c r="C21" s="4">
        <v>2</v>
      </c>
      <c r="D21" s="4">
        <v>0</v>
      </c>
      <c r="E21" t="str">
        <f t="shared" si="0"/>
        <v>(19,8,2,0),</v>
      </c>
      <c r="F21" t="s">
        <v>159</v>
      </c>
    </row>
    <row r="22" spans="1:11" x14ac:dyDescent="0.25">
      <c r="A22">
        <v>20</v>
      </c>
      <c r="B22" s="1">
        <v>3</v>
      </c>
      <c r="C22" s="2">
        <v>2</v>
      </c>
      <c r="D22" s="2">
        <v>2</v>
      </c>
      <c r="E22" t="str">
        <f t="shared" si="0"/>
        <v>(20,3,2,2),</v>
      </c>
      <c r="F22" t="s">
        <v>160</v>
      </c>
    </row>
    <row r="23" spans="1:11" x14ac:dyDescent="0.25">
      <c r="A23">
        <v>21</v>
      </c>
      <c r="B23" s="3">
        <v>17</v>
      </c>
      <c r="C23" s="4">
        <v>2</v>
      </c>
      <c r="D23" s="4">
        <v>2</v>
      </c>
      <c r="E23" t="str">
        <f t="shared" si="0"/>
        <v>(21,17,2,2),</v>
      </c>
      <c r="F23" t="s">
        <v>161</v>
      </c>
    </row>
    <row r="24" spans="1:11" x14ac:dyDescent="0.25">
      <c r="A24">
        <v>22</v>
      </c>
      <c r="B24" s="1">
        <v>6</v>
      </c>
      <c r="C24" s="2">
        <v>2</v>
      </c>
      <c r="D24" s="2">
        <v>0</v>
      </c>
      <c r="E24" t="str">
        <f t="shared" si="0"/>
        <v>(22,6,2,0),</v>
      </c>
      <c r="F24" t="s">
        <v>162</v>
      </c>
    </row>
    <row r="25" spans="1:11" x14ac:dyDescent="0.25">
      <c r="A25">
        <v>22</v>
      </c>
      <c r="B25" s="3">
        <v>9</v>
      </c>
      <c r="C25" s="4">
        <v>2</v>
      </c>
      <c r="D25" s="4">
        <v>2</v>
      </c>
      <c r="E25" t="str">
        <f t="shared" si="0"/>
        <v>(22,9,2,2),</v>
      </c>
      <c r="F25" t="s">
        <v>163</v>
      </c>
    </row>
    <row r="26" spans="1:11" x14ac:dyDescent="0.25">
      <c r="A26">
        <v>23</v>
      </c>
      <c r="B26" s="1">
        <v>10</v>
      </c>
      <c r="C26" s="2">
        <v>2</v>
      </c>
      <c r="D26" s="2">
        <v>0</v>
      </c>
      <c r="E26" t="str">
        <f t="shared" si="0"/>
        <v>(23,10,2,0),</v>
      </c>
      <c r="F26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356-B022-4444-8553-2B4F214A18D6}">
  <dimension ref="A1:R39"/>
  <sheetViews>
    <sheetView topLeftCell="A23" workbookViewId="0">
      <selection activeCell="C7" sqref="C7"/>
    </sheetView>
  </sheetViews>
  <sheetFormatPr defaultRowHeight="15" x14ac:dyDescent="0.25"/>
  <cols>
    <col min="1" max="1" width="12.5703125" customWidth="1"/>
    <col min="2" max="2" width="17.5703125" customWidth="1"/>
    <col min="3" max="3" width="17.42578125" customWidth="1"/>
    <col min="4" max="4" width="16.140625" customWidth="1"/>
    <col min="10" max="10" width="17.7109375" customWidth="1"/>
    <col min="15" max="15" width="16.140625" customWidth="1"/>
    <col min="16" max="16" width="15.28515625" customWidth="1"/>
    <col min="17" max="17" width="14.42578125" customWidth="1"/>
  </cols>
  <sheetData>
    <row r="1" spans="1:18" x14ac:dyDescent="0.25">
      <c r="A1" s="5" t="s">
        <v>89</v>
      </c>
      <c r="B1" s="5" t="s">
        <v>91</v>
      </c>
      <c r="C1" s="5" t="s">
        <v>136</v>
      </c>
      <c r="D1" s="5" t="s">
        <v>168</v>
      </c>
      <c r="E1" s="5"/>
      <c r="F1" s="5"/>
      <c r="G1" s="5"/>
      <c r="H1" s="5"/>
      <c r="I1" s="5" t="s">
        <v>136</v>
      </c>
      <c r="J1" s="5" t="s">
        <v>137</v>
      </c>
      <c r="K1" s="5" t="s">
        <v>136</v>
      </c>
      <c r="L1" s="5"/>
      <c r="M1" s="5"/>
      <c r="N1" s="5"/>
      <c r="O1" s="5" t="s">
        <v>168</v>
      </c>
      <c r="P1" s="5" t="s">
        <v>169</v>
      </c>
      <c r="Q1" s="5" t="s">
        <v>168</v>
      </c>
      <c r="R1" s="5"/>
    </row>
    <row r="2" spans="1:18" x14ac:dyDescent="0.25">
      <c r="A2" s="2">
        <v>201</v>
      </c>
      <c r="B2" s="1" t="s">
        <v>165</v>
      </c>
      <c r="C2" s="1">
        <f>VLOOKUP(A2,$J$2:$K$19,2,FALSE)</f>
        <v>1</v>
      </c>
      <c r="D2" s="1">
        <f>VLOOKUP(B2,$P$2:$Q$5,2,FALSE)</f>
        <v>1</v>
      </c>
      <c r="E2">
        <v>1</v>
      </c>
      <c r="F2">
        <v>1</v>
      </c>
      <c r="G2" t="str">
        <f>"("&amp;C2&amp;","&amp;D2&amp;"),"</f>
        <v>(1,1),</v>
      </c>
      <c r="H2" t="s">
        <v>170</v>
      </c>
      <c r="I2" s="10">
        <v>1</v>
      </c>
      <c r="J2" s="10">
        <v>201</v>
      </c>
      <c r="K2" s="10">
        <v>1</v>
      </c>
      <c r="L2" s="10">
        <v>0</v>
      </c>
      <c r="M2" s="10">
        <v>2</v>
      </c>
      <c r="O2" s="10">
        <v>1</v>
      </c>
      <c r="P2" s="10" t="s">
        <v>165</v>
      </c>
      <c r="Q2" s="10">
        <v>1</v>
      </c>
      <c r="R2" s="10">
        <v>0</v>
      </c>
    </row>
    <row r="3" spans="1:18" x14ac:dyDescent="0.25">
      <c r="A3" s="2">
        <v>201</v>
      </c>
      <c r="B3" s="1" t="s">
        <v>166</v>
      </c>
      <c r="C3" s="1">
        <f t="shared" ref="C3:C39" si="0">VLOOKUP(A3,$J$2:$K$19,2,FALSE)</f>
        <v>1</v>
      </c>
      <c r="D3" s="1">
        <f t="shared" ref="D3:D39" si="1">VLOOKUP(B3,$P$2:$Q$5,2,FALSE)</f>
        <v>2</v>
      </c>
      <c r="E3">
        <v>1</v>
      </c>
      <c r="F3">
        <v>2</v>
      </c>
      <c r="G3" t="str">
        <f t="shared" ref="G3:G39" si="2">"("&amp;C3&amp;","&amp;D3&amp;"),"</f>
        <v>(1,2),</v>
      </c>
      <c r="H3" t="s">
        <v>171</v>
      </c>
      <c r="I3" s="10">
        <v>2</v>
      </c>
      <c r="J3" s="10">
        <v>202</v>
      </c>
      <c r="K3" s="10">
        <v>2</v>
      </c>
      <c r="L3" s="10">
        <v>1</v>
      </c>
      <c r="M3" s="10">
        <v>2</v>
      </c>
      <c r="O3" s="10">
        <v>2</v>
      </c>
      <c r="P3" s="10" t="s">
        <v>166</v>
      </c>
      <c r="Q3" s="10">
        <v>2</v>
      </c>
      <c r="R3" s="10">
        <v>25</v>
      </c>
    </row>
    <row r="4" spans="1:18" x14ac:dyDescent="0.25">
      <c r="A4" s="4">
        <v>202</v>
      </c>
      <c r="B4" s="3" t="s">
        <v>107</v>
      </c>
      <c r="C4" s="1">
        <f t="shared" si="0"/>
        <v>2</v>
      </c>
      <c r="D4" s="1">
        <f t="shared" si="1"/>
        <v>3</v>
      </c>
      <c r="E4">
        <v>2</v>
      </c>
      <c r="F4">
        <v>3</v>
      </c>
      <c r="G4" t="str">
        <f t="shared" si="2"/>
        <v>(2,3),</v>
      </c>
      <c r="H4" t="s">
        <v>172</v>
      </c>
      <c r="I4" s="10">
        <v>3</v>
      </c>
      <c r="J4" s="10">
        <v>203</v>
      </c>
      <c r="K4" s="10">
        <v>3</v>
      </c>
      <c r="L4" s="10">
        <v>0</v>
      </c>
      <c r="M4" s="10">
        <v>2</v>
      </c>
      <c r="O4" s="10">
        <v>3</v>
      </c>
      <c r="P4" s="10" t="s">
        <v>107</v>
      </c>
      <c r="Q4" s="10">
        <v>3</v>
      </c>
      <c r="R4" s="10">
        <v>0</v>
      </c>
    </row>
    <row r="5" spans="1:18" x14ac:dyDescent="0.25">
      <c r="A5" s="2">
        <v>203</v>
      </c>
      <c r="B5" s="1" t="s">
        <v>165</v>
      </c>
      <c r="C5" s="1">
        <f t="shared" si="0"/>
        <v>3</v>
      </c>
      <c r="D5" s="1">
        <f t="shared" si="1"/>
        <v>1</v>
      </c>
      <c r="E5">
        <v>3</v>
      </c>
      <c r="F5">
        <v>1</v>
      </c>
      <c r="G5" t="str">
        <f t="shared" si="2"/>
        <v>(3,1),</v>
      </c>
      <c r="H5" t="s">
        <v>173</v>
      </c>
      <c r="I5" s="10">
        <v>4</v>
      </c>
      <c r="J5" s="10">
        <v>204</v>
      </c>
      <c r="K5" s="10">
        <v>4</v>
      </c>
      <c r="L5" s="10">
        <v>1</v>
      </c>
      <c r="M5" s="10">
        <v>2</v>
      </c>
      <c r="O5" s="10">
        <v>4</v>
      </c>
      <c r="P5" s="10" t="s">
        <v>167</v>
      </c>
      <c r="Q5" s="10">
        <v>4</v>
      </c>
      <c r="R5" s="10">
        <v>0</v>
      </c>
    </row>
    <row r="6" spans="1:18" x14ac:dyDescent="0.25">
      <c r="A6" s="2">
        <v>203</v>
      </c>
      <c r="B6" s="1" t="s">
        <v>166</v>
      </c>
      <c r="C6" s="1">
        <f t="shared" si="0"/>
        <v>3</v>
      </c>
      <c r="D6" s="1">
        <f t="shared" si="1"/>
        <v>2</v>
      </c>
      <c r="E6">
        <v>3</v>
      </c>
      <c r="F6">
        <v>2</v>
      </c>
      <c r="G6" t="str">
        <f t="shared" si="2"/>
        <v>(3,2),</v>
      </c>
      <c r="H6" t="s">
        <v>174</v>
      </c>
      <c r="I6" s="10">
        <v>5</v>
      </c>
      <c r="J6" s="10">
        <v>205</v>
      </c>
      <c r="K6" s="10">
        <v>5</v>
      </c>
      <c r="L6" s="10">
        <v>0</v>
      </c>
      <c r="M6" s="10">
        <v>1</v>
      </c>
      <c r="O6" s="10"/>
      <c r="P6" s="10"/>
      <c r="Q6" s="10"/>
      <c r="R6" s="10"/>
    </row>
    <row r="7" spans="1:18" x14ac:dyDescent="0.25">
      <c r="A7" s="4">
        <v>204</v>
      </c>
      <c r="B7" s="3" t="s">
        <v>107</v>
      </c>
      <c r="C7" s="1">
        <f t="shared" si="0"/>
        <v>4</v>
      </c>
      <c r="D7" s="1">
        <f t="shared" si="1"/>
        <v>3</v>
      </c>
      <c r="E7">
        <v>4</v>
      </c>
      <c r="F7">
        <v>3</v>
      </c>
      <c r="G7" t="str">
        <f t="shared" si="2"/>
        <v>(4,3),</v>
      </c>
      <c r="H7" t="s">
        <v>175</v>
      </c>
      <c r="I7" s="10">
        <v>6</v>
      </c>
      <c r="J7" s="10">
        <v>206</v>
      </c>
      <c r="K7" s="10">
        <v>6</v>
      </c>
      <c r="L7" s="10">
        <v>1</v>
      </c>
      <c r="M7" s="10">
        <v>1</v>
      </c>
    </row>
    <row r="8" spans="1:18" x14ac:dyDescent="0.25">
      <c r="A8" s="2">
        <v>205</v>
      </c>
      <c r="B8" s="1" t="s">
        <v>165</v>
      </c>
      <c r="C8" s="1">
        <f t="shared" si="0"/>
        <v>5</v>
      </c>
      <c r="D8" s="1">
        <f t="shared" si="1"/>
        <v>1</v>
      </c>
      <c r="E8">
        <v>5</v>
      </c>
      <c r="F8">
        <v>1</v>
      </c>
      <c r="G8" t="str">
        <f t="shared" si="2"/>
        <v>(5,1),</v>
      </c>
      <c r="H8" t="s">
        <v>176</v>
      </c>
      <c r="I8" s="10">
        <v>7</v>
      </c>
      <c r="J8" s="10">
        <v>207</v>
      </c>
      <c r="K8" s="10">
        <v>7</v>
      </c>
      <c r="L8" s="10">
        <v>0</v>
      </c>
      <c r="M8" s="10">
        <v>1</v>
      </c>
    </row>
    <row r="9" spans="1:18" x14ac:dyDescent="0.25">
      <c r="A9" s="2">
        <v>205</v>
      </c>
      <c r="B9" s="1" t="s">
        <v>107</v>
      </c>
      <c r="C9" s="1">
        <f t="shared" si="0"/>
        <v>5</v>
      </c>
      <c r="D9" s="1">
        <f t="shared" si="1"/>
        <v>3</v>
      </c>
      <c r="E9">
        <v>5</v>
      </c>
      <c r="F9">
        <v>3</v>
      </c>
      <c r="G9" t="str">
        <f t="shared" si="2"/>
        <v>(5,3),</v>
      </c>
      <c r="H9" t="s">
        <v>177</v>
      </c>
      <c r="I9" s="10">
        <v>8</v>
      </c>
      <c r="J9" s="10">
        <v>208</v>
      </c>
      <c r="K9" s="10">
        <v>8</v>
      </c>
      <c r="L9" s="10">
        <v>1</v>
      </c>
      <c r="M9" s="10">
        <v>1</v>
      </c>
    </row>
    <row r="10" spans="1:18" x14ac:dyDescent="0.25">
      <c r="A10" s="2">
        <v>205</v>
      </c>
      <c r="B10" s="1" t="s">
        <v>166</v>
      </c>
      <c r="C10" s="1">
        <f t="shared" si="0"/>
        <v>5</v>
      </c>
      <c r="D10" s="1">
        <f t="shared" si="1"/>
        <v>2</v>
      </c>
      <c r="E10">
        <v>5</v>
      </c>
      <c r="F10">
        <v>2</v>
      </c>
      <c r="G10" t="str">
        <f t="shared" si="2"/>
        <v>(5,2),</v>
      </c>
      <c r="H10" t="s">
        <v>178</v>
      </c>
      <c r="I10" s="10">
        <v>9</v>
      </c>
      <c r="J10" s="10">
        <v>301</v>
      </c>
      <c r="K10" s="10">
        <v>9</v>
      </c>
      <c r="L10" s="10">
        <v>0</v>
      </c>
      <c r="M10" s="10">
        <v>2</v>
      </c>
    </row>
    <row r="11" spans="1:18" x14ac:dyDescent="0.25">
      <c r="A11" s="4">
        <v>206</v>
      </c>
      <c r="B11" s="3" t="s">
        <v>165</v>
      </c>
      <c r="C11" s="1">
        <f t="shared" si="0"/>
        <v>6</v>
      </c>
      <c r="D11" s="1">
        <f t="shared" si="1"/>
        <v>1</v>
      </c>
      <c r="E11">
        <v>6</v>
      </c>
      <c r="F11">
        <v>1</v>
      </c>
      <c r="G11" t="str">
        <f t="shared" si="2"/>
        <v>(6,1),</v>
      </c>
      <c r="H11" t="s">
        <v>179</v>
      </c>
      <c r="I11" s="10">
        <v>10</v>
      </c>
      <c r="J11" s="10">
        <v>302</v>
      </c>
      <c r="K11" s="10">
        <v>10</v>
      </c>
      <c r="L11" s="10">
        <v>1</v>
      </c>
      <c r="M11" s="10">
        <v>2</v>
      </c>
    </row>
    <row r="12" spans="1:18" x14ac:dyDescent="0.25">
      <c r="A12" s="4">
        <v>206</v>
      </c>
      <c r="B12" s="3" t="s">
        <v>107</v>
      </c>
      <c r="C12" s="1">
        <f t="shared" si="0"/>
        <v>6</v>
      </c>
      <c r="D12" s="1">
        <f t="shared" si="1"/>
        <v>3</v>
      </c>
      <c r="E12">
        <v>6</v>
      </c>
      <c r="F12">
        <v>3</v>
      </c>
      <c r="G12" t="str">
        <f t="shared" si="2"/>
        <v>(6,3),</v>
      </c>
      <c r="H12" t="s">
        <v>180</v>
      </c>
      <c r="I12" s="10">
        <v>11</v>
      </c>
      <c r="J12" s="10">
        <v>303</v>
      </c>
      <c r="K12" s="10">
        <v>11</v>
      </c>
      <c r="L12" s="10">
        <v>0</v>
      </c>
      <c r="M12" s="10">
        <v>2</v>
      </c>
    </row>
    <row r="13" spans="1:18" x14ac:dyDescent="0.25">
      <c r="A13" s="2">
        <v>207</v>
      </c>
      <c r="B13" s="1" t="s">
        <v>165</v>
      </c>
      <c r="C13" s="1">
        <f t="shared" si="0"/>
        <v>7</v>
      </c>
      <c r="D13" s="1">
        <f t="shared" si="1"/>
        <v>1</v>
      </c>
      <c r="E13">
        <v>7</v>
      </c>
      <c r="F13">
        <v>1</v>
      </c>
      <c r="G13" t="str">
        <f t="shared" si="2"/>
        <v>(7,1),</v>
      </c>
      <c r="H13" t="s">
        <v>181</v>
      </c>
      <c r="I13" s="10">
        <v>12</v>
      </c>
      <c r="J13" s="10">
        <v>304</v>
      </c>
      <c r="K13" s="10">
        <v>12</v>
      </c>
      <c r="L13" s="10">
        <v>1</v>
      </c>
      <c r="M13" s="10">
        <v>2</v>
      </c>
    </row>
    <row r="14" spans="1:18" x14ac:dyDescent="0.25">
      <c r="A14" s="2">
        <v>207</v>
      </c>
      <c r="B14" s="1" t="s">
        <v>107</v>
      </c>
      <c r="C14" s="1">
        <f t="shared" si="0"/>
        <v>7</v>
      </c>
      <c r="D14" s="1">
        <f t="shared" si="1"/>
        <v>3</v>
      </c>
      <c r="E14">
        <v>7</v>
      </c>
      <c r="F14">
        <v>3</v>
      </c>
      <c r="G14" t="str">
        <f t="shared" si="2"/>
        <v>(7,3),</v>
      </c>
      <c r="H14" t="s">
        <v>182</v>
      </c>
      <c r="I14" s="10">
        <v>13</v>
      </c>
      <c r="J14" s="10">
        <v>305</v>
      </c>
      <c r="K14" s="10">
        <v>13</v>
      </c>
      <c r="L14" s="10">
        <v>0</v>
      </c>
      <c r="M14" s="10">
        <v>1</v>
      </c>
    </row>
    <row r="15" spans="1:18" x14ac:dyDescent="0.25">
      <c r="A15" s="2">
        <v>207</v>
      </c>
      <c r="B15" s="1" t="s">
        <v>166</v>
      </c>
      <c r="C15" s="1">
        <f t="shared" si="0"/>
        <v>7</v>
      </c>
      <c r="D15" s="1">
        <f t="shared" si="1"/>
        <v>2</v>
      </c>
      <c r="E15">
        <v>7</v>
      </c>
      <c r="F15">
        <v>2</v>
      </c>
      <c r="G15" t="str">
        <f t="shared" si="2"/>
        <v>(7,2),</v>
      </c>
      <c r="H15" t="s">
        <v>183</v>
      </c>
      <c r="I15" s="10">
        <v>14</v>
      </c>
      <c r="J15" s="10">
        <v>306</v>
      </c>
      <c r="K15" s="10">
        <v>14</v>
      </c>
      <c r="L15" s="10">
        <v>1</v>
      </c>
      <c r="M15" s="10">
        <v>1</v>
      </c>
    </row>
    <row r="16" spans="1:18" x14ac:dyDescent="0.25">
      <c r="A16" s="4">
        <v>208</v>
      </c>
      <c r="B16" s="3" t="s">
        <v>165</v>
      </c>
      <c r="C16" s="1">
        <f t="shared" si="0"/>
        <v>8</v>
      </c>
      <c r="D16" s="1">
        <f t="shared" si="1"/>
        <v>1</v>
      </c>
      <c r="E16">
        <v>8</v>
      </c>
      <c r="F16">
        <v>1</v>
      </c>
      <c r="G16" t="str">
        <f t="shared" si="2"/>
        <v>(8,1),</v>
      </c>
      <c r="H16" t="s">
        <v>184</v>
      </c>
      <c r="I16" s="10">
        <v>15</v>
      </c>
      <c r="J16" s="10">
        <v>307</v>
      </c>
      <c r="K16" s="10">
        <v>15</v>
      </c>
      <c r="L16" s="10">
        <v>0</v>
      </c>
      <c r="M16" s="10">
        <v>1</v>
      </c>
    </row>
    <row r="17" spans="1:13" x14ac:dyDescent="0.25">
      <c r="A17" s="4">
        <v>208</v>
      </c>
      <c r="B17" s="3" t="s">
        <v>107</v>
      </c>
      <c r="C17" s="1">
        <f t="shared" si="0"/>
        <v>8</v>
      </c>
      <c r="D17" s="1">
        <f t="shared" si="1"/>
        <v>3</v>
      </c>
      <c r="E17">
        <v>8</v>
      </c>
      <c r="F17">
        <v>3</v>
      </c>
      <c r="G17" t="str">
        <f t="shared" si="2"/>
        <v>(8,3),</v>
      </c>
      <c r="H17" t="s">
        <v>185</v>
      </c>
      <c r="I17" s="10">
        <v>16</v>
      </c>
      <c r="J17" s="10">
        <v>308</v>
      </c>
      <c r="K17" s="10">
        <v>16</v>
      </c>
      <c r="L17" s="10">
        <v>1</v>
      </c>
      <c r="M17" s="10">
        <v>1</v>
      </c>
    </row>
    <row r="18" spans="1:13" x14ac:dyDescent="0.25">
      <c r="A18" s="2">
        <v>301</v>
      </c>
      <c r="B18" s="1" t="s">
        <v>165</v>
      </c>
      <c r="C18" s="1">
        <f t="shared" si="0"/>
        <v>9</v>
      </c>
      <c r="D18" s="1">
        <f t="shared" si="1"/>
        <v>1</v>
      </c>
      <c r="E18">
        <v>9</v>
      </c>
      <c r="F18">
        <v>1</v>
      </c>
      <c r="G18" t="str">
        <f t="shared" si="2"/>
        <v>(9,1),</v>
      </c>
      <c r="H18" t="s">
        <v>186</v>
      </c>
      <c r="I18" s="10">
        <v>17</v>
      </c>
      <c r="J18" s="10">
        <v>401</v>
      </c>
      <c r="K18" s="10">
        <v>17</v>
      </c>
      <c r="L18" s="10">
        <v>1</v>
      </c>
      <c r="M18" s="10">
        <v>3</v>
      </c>
    </row>
    <row r="19" spans="1:13" x14ac:dyDescent="0.25">
      <c r="A19" s="2">
        <v>301</v>
      </c>
      <c r="B19" s="1" t="s">
        <v>166</v>
      </c>
      <c r="C19" s="1">
        <f t="shared" si="0"/>
        <v>9</v>
      </c>
      <c r="D19" s="1">
        <f t="shared" si="1"/>
        <v>2</v>
      </c>
      <c r="E19">
        <v>9</v>
      </c>
      <c r="F19">
        <v>2</v>
      </c>
      <c r="G19" t="str">
        <f t="shared" si="2"/>
        <v>(9,2),</v>
      </c>
      <c r="H19" t="s">
        <v>187</v>
      </c>
      <c r="I19" s="10">
        <v>18</v>
      </c>
      <c r="J19" s="10">
        <v>402</v>
      </c>
      <c r="K19" s="10">
        <v>18</v>
      </c>
      <c r="L19" s="10">
        <v>1</v>
      </c>
      <c r="M19" s="10">
        <v>3</v>
      </c>
    </row>
    <row r="20" spans="1:13" x14ac:dyDescent="0.25">
      <c r="A20" s="4">
        <v>302</v>
      </c>
      <c r="B20" s="3" t="s">
        <v>107</v>
      </c>
      <c r="C20" s="1">
        <f t="shared" si="0"/>
        <v>10</v>
      </c>
      <c r="D20" s="1">
        <f t="shared" si="1"/>
        <v>3</v>
      </c>
      <c r="E20">
        <v>10</v>
      </c>
      <c r="F20">
        <v>3</v>
      </c>
      <c r="G20" t="str">
        <f t="shared" si="2"/>
        <v>(10,3),</v>
      </c>
      <c r="H20" t="s">
        <v>188</v>
      </c>
      <c r="I20" s="10"/>
      <c r="J20" s="10"/>
      <c r="K20" s="10"/>
      <c r="L20" s="10"/>
      <c r="M20" s="10"/>
    </row>
    <row r="21" spans="1:13" x14ac:dyDescent="0.25">
      <c r="A21" s="2">
        <v>303</v>
      </c>
      <c r="B21" s="1" t="s">
        <v>165</v>
      </c>
      <c r="C21" s="1">
        <f t="shared" si="0"/>
        <v>11</v>
      </c>
      <c r="D21" s="1">
        <f t="shared" si="1"/>
        <v>1</v>
      </c>
      <c r="E21">
        <v>11</v>
      </c>
      <c r="F21">
        <v>1</v>
      </c>
      <c r="G21" t="str">
        <f t="shared" si="2"/>
        <v>(11,1),</v>
      </c>
      <c r="H21" t="s">
        <v>189</v>
      </c>
    </row>
    <row r="22" spans="1:13" x14ac:dyDescent="0.25">
      <c r="A22" s="2">
        <v>303</v>
      </c>
      <c r="B22" s="1" t="s">
        <v>166</v>
      </c>
      <c r="C22" s="1">
        <f t="shared" si="0"/>
        <v>11</v>
      </c>
      <c r="D22" s="1">
        <f t="shared" si="1"/>
        <v>2</v>
      </c>
      <c r="E22">
        <v>11</v>
      </c>
      <c r="F22">
        <v>2</v>
      </c>
      <c r="G22" t="str">
        <f t="shared" si="2"/>
        <v>(11,2),</v>
      </c>
      <c r="H22" t="s">
        <v>190</v>
      </c>
    </row>
    <row r="23" spans="1:13" x14ac:dyDescent="0.25">
      <c r="A23" s="4">
        <v>304</v>
      </c>
      <c r="B23" s="3" t="s">
        <v>107</v>
      </c>
      <c r="C23" s="1">
        <f t="shared" si="0"/>
        <v>12</v>
      </c>
      <c r="D23" s="1">
        <f t="shared" si="1"/>
        <v>3</v>
      </c>
      <c r="E23">
        <v>12</v>
      </c>
      <c r="F23">
        <v>3</v>
      </c>
      <c r="G23" t="str">
        <f t="shared" si="2"/>
        <v>(12,3),</v>
      </c>
      <c r="H23" t="s">
        <v>191</v>
      </c>
    </row>
    <row r="24" spans="1:13" x14ac:dyDescent="0.25">
      <c r="A24" s="2">
        <v>305</v>
      </c>
      <c r="B24" s="1" t="s">
        <v>165</v>
      </c>
      <c r="C24" s="1">
        <f t="shared" si="0"/>
        <v>13</v>
      </c>
      <c r="D24" s="1">
        <f t="shared" si="1"/>
        <v>1</v>
      </c>
      <c r="E24">
        <v>13</v>
      </c>
      <c r="F24">
        <v>1</v>
      </c>
      <c r="G24" t="str">
        <f t="shared" si="2"/>
        <v>(13,1),</v>
      </c>
      <c r="H24" t="s">
        <v>192</v>
      </c>
    </row>
    <row r="25" spans="1:13" x14ac:dyDescent="0.25">
      <c r="A25" s="2">
        <v>305</v>
      </c>
      <c r="B25" s="1" t="s">
        <v>107</v>
      </c>
      <c r="C25" s="1">
        <f t="shared" si="0"/>
        <v>13</v>
      </c>
      <c r="D25" s="1">
        <f t="shared" si="1"/>
        <v>3</v>
      </c>
      <c r="E25">
        <v>13</v>
      </c>
      <c r="F25">
        <v>3</v>
      </c>
      <c r="G25" t="str">
        <f t="shared" si="2"/>
        <v>(13,3),</v>
      </c>
      <c r="H25" t="s">
        <v>193</v>
      </c>
    </row>
    <row r="26" spans="1:13" x14ac:dyDescent="0.25">
      <c r="A26" s="2">
        <v>305</v>
      </c>
      <c r="B26" s="1" t="s">
        <v>166</v>
      </c>
      <c r="C26" s="1">
        <f t="shared" si="0"/>
        <v>13</v>
      </c>
      <c r="D26" s="1">
        <f t="shared" si="1"/>
        <v>2</v>
      </c>
      <c r="E26">
        <v>13</v>
      </c>
      <c r="F26">
        <v>2</v>
      </c>
      <c r="G26" t="str">
        <f t="shared" si="2"/>
        <v>(13,2),</v>
      </c>
      <c r="H26" t="s">
        <v>194</v>
      </c>
    </row>
    <row r="27" spans="1:13" x14ac:dyDescent="0.25">
      <c r="A27" s="4">
        <v>306</v>
      </c>
      <c r="B27" s="3" t="s">
        <v>165</v>
      </c>
      <c r="C27" s="1">
        <f t="shared" si="0"/>
        <v>14</v>
      </c>
      <c r="D27" s="1">
        <f t="shared" si="1"/>
        <v>1</v>
      </c>
      <c r="E27">
        <v>14</v>
      </c>
      <c r="F27">
        <v>1</v>
      </c>
      <c r="G27" t="str">
        <f t="shared" si="2"/>
        <v>(14,1),</v>
      </c>
      <c r="H27" t="s">
        <v>195</v>
      </c>
    </row>
    <row r="28" spans="1:13" x14ac:dyDescent="0.25">
      <c r="A28" s="4">
        <v>306</v>
      </c>
      <c r="B28" s="3" t="s">
        <v>107</v>
      </c>
      <c r="C28" s="1">
        <f t="shared" si="0"/>
        <v>14</v>
      </c>
      <c r="D28" s="1">
        <f t="shared" si="1"/>
        <v>3</v>
      </c>
      <c r="E28">
        <v>14</v>
      </c>
      <c r="F28">
        <v>3</v>
      </c>
      <c r="G28" t="str">
        <f t="shared" si="2"/>
        <v>(14,3),</v>
      </c>
      <c r="H28" t="s">
        <v>196</v>
      </c>
    </row>
    <row r="29" spans="1:13" x14ac:dyDescent="0.25">
      <c r="A29" s="2">
        <v>307</v>
      </c>
      <c r="B29" s="1" t="s">
        <v>165</v>
      </c>
      <c r="C29" s="1">
        <f t="shared" si="0"/>
        <v>15</v>
      </c>
      <c r="D29" s="1">
        <f t="shared" si="1"/>
        <v>1</v>
      </c>
      <c r="E29">
        <v>15</v>
      </c>
      <c r="F29">
        <v>1</v>
      </c>
      <c r="G29" t="str">
        <f t="shared" si="2"/>
        <v>(15,1),</v>
      </c>
      <c r="H29" t="s">
        <v>197</v>
      </c>
    </row>
    <row r="30" spans="1:13" x14ac:dyDescent="0.25">
      <c r="A30" s="2">
        <v>307</v>
      </c>
      <c r="B30" s="1" t="s">
        <v>107</v>
      </c>
      <c r="C30" s="1">
        <f t="shared" si="0"/>
        <v>15</v>
      </c>
      <c r="D30" s="1">
        <f t="shared" si="1"/>
        <v>3</v>
      </c>
      <c r="E30">
        <v>15</v>
      </c>
      <c r="F30">
        <v>3</v>
      </c>
      <c r="G30" t="str">
        <f t="shared" si="2"/>
        <v>(15,3),</v>
      </c>
      <c r="H30" t="s">
        <v>198</v>
      </c>
    </row>
    <row r="31" spans="1:13" x14ac:dyDescent="0.25">
      <c r="A31" s="2">
        <v>307</v>
      </c>
      <c r="B31" s="1" t="s">
        <v>166</v>
      </c>
      <c r="C31" s="1">
        <f t="shared" si="0"/>
        <v>15</v>
      </c>
      <c r="D31" s="1">
        <f t="shared" si="1"/>
        <v>2</v>
      </c>
      <c r="E31">
        <v>15</v>
      </c>
      <c r="F31">
        <v>2</v>
      </c>
      <c r="G31" t="str">
        <f t="shared" si="2"/>
        <v>(15,2),</v>
      </c>
      <c r="H31" t="s">
        <v>199</v>
      </c>
    </row>
    <row r="32" spans="1:13" x14ac:dyDescent="0.25">
      <c r="A32" s="4">
        <v>308</v>
      </c>
      <c r="B32" s="3" t="s">
        <v>165</v>
      </c>
      <c r="C32" s="1">
        <f t="shared" si="0"/>
        <v>16</v>
      </c>
      <c r="D32" s="1">
        <f t="shared" si="1"/>
        <v>1</v>
      </c>
      <c r="E32">
        <v>16</v>
      </c>
      <c r="F32">
        <v>1</v>
      </c>
      <c r="G32" t="str">
        <f t="shared" si="2"/>
        <v>(16,1),</v>
      </c>
      <c r="H32" t="s">
        <v>200</v>
      </c>
    </row>
    <row r="33" spans="1:8" x14ac:dyDescent="0.25">
      <c r="A33" s="4">
        <v>308</v>
      </c>
      <c r="B33" s="3" t="s">
        <v>107</v>
      </c>
      <c r="C33" s="1">
        <f t="shared" si="0"/>
        <v>16</v>
      </c>
      <c r="D33" s="1">
        <f t="shared" si="1"/>
        <v>3</v>
      </c>
      <c r="E33">
        <v>16</v>
      </c>
      <c r="F33">
        <v>3</v>
      </c>
      <c r="G33" t="str">
        <f t="shared" si="2"/>
        <v>(16,3),</v>
      </c>
      <c r="H33" t="s">
        <v>201</v>
      </c>
    </row>
    <row r="34" spans="1:8" x14ac:dyDescent="0.25">
      <c r="A34" s="2">
        <v>401</v>
      </c>
      <c r="B34" s="1" t="s">
        <v>165</v>
      </c>
      <c r="C34" s="1">
        <f t="shared" si="0"/>
        <v>17</v>
      </c>
      <c r="D34" s="1">
        <f t="shared" si="1"/>
        <v>1</v>
      </c>
      <c r="E34">
        <v>17</v>
      </c>
      <c r="F34">
        <v>1</v>
      </c>
      <c r="G34" t="str">
        <f t="shared" si="2"/>
        <v>(17,1),</v>
      </c>
      <c r="H34" t="s">
        <v>202</v>
      </c>
    </row>
    <row r="35" spans="1:8" x14ac:dyDescent="0.25">
      <c r="A35" s="2">
        <v>401</v>
      </c>
      <c r="B35" s="1" t="s">
        <v>107</v>
      </c>
      <c r="C35" s="1">
        <f t="shared" si="0"/>
        <v>17</v>
      </c>
      <c r="D35" s="1">
        <f t="shared" si="1"/>
        <v>3</v>
      </c>
      <c r="E35">
        <v>17</v>
      </c>
      <c r="F35">
        <v>3</v>
      </c>
      <c r="G35" t="str">
        <f t="shared" si="2"/>
        <v>(17,3),</v>
      </c>
      <c r="H35" t="s">
        <v>203</v>
      </c>
    </row>
    <row r="36" spans="1:8" x14ac:dyDescent="0.25">
      <c r="A36" s="2">
        <v>401</v>
      </c>
      <c r="B36" s="1" t="s">
        <v>167</v>
      </c>
      <c r="C36" s="1">
        <f t="shared" si="0"/>
        <v>17</v>
      </c>
      <c r="D36" s="1">
        <f t="shared" si="1"/>
        <v>4</v>
      </c>
      <c r="E36">
        <v>17</v>
      </c>
      <c r="F36">
        <v>4</v>
      </c>
      <c r="G36" t="str">
        <f t="shared" si="2"/>
        <v>(17,4),</v>
      </c>
      <c r="H36" t="s">
        <v>204</v>
      </c>
    </row>
    <row r="37" spans="1:8" x14ac:dyDescent="0.25">
      <c r="A37" s="4">
        <v>402</v>
      </c>
      <c r="B37" s="3" t="s">
        <v>165</v>
      </c>
      <c r="C37" s="1">
        <f t="shared" si="0"/>
        <v>18</v>
      </c>
      <c r="D37" s="1">
        <f t="shared" si="1"/>
        <v>1</v>
      </c>
      <c r="E37">
        <v>18</v>
      </c>
      <c r="F37">
        <v>1</v>
      </c>
      <c r="G37" t="str">
        <f t="shared" si="2"/>
        <v>(18,1),</v>
      </c>
      <c r="H37" t="s">
        <v>205</v>
      </c>
    </row>
    <row r="38" spans="1:8" x14ac:dyDescent="0.25">
      <c r="A38" s="4">
        <v>402</v>
      </c>
      <c r="B38" s="3" t="s">
        <v>107</v>
      </c>
      <c r="C38" s="1">
        <f t="shared" si="0"/>
        <v>18</v>
      </c>
      <c r="D38" s="1">
        <f t="shared" si="1"/>
        <v>3</v>
      </c>
      <c r="E38">
        <v>18</v>
      </c>
      <c r="F38">
        <v>3</v>
      </c>
      <c r="G38" t="str">
        <f t="shared" si="2"/>
        <v>(18,3),</v>
      </c>
      <c r="H38" t="s">
        <v>206</v>
      </c>
    </row>
    <row r="39" spans="1:8" x14ac:dyDescent="0.25">
      <c r="A39" s="4">
        <v>402</v>
      </c>
      <c r="B39" s="3" t="s">
        <v>167</v>
      </c>
      <c r="C39" s="1">
        <f t="shared" si="0"/>
        <v>18</v>
      </c>
      <c r="D39" s="1">
        <f t="shared" si="1"/>
        <v>4</v>
      </c>
      <c r="E39">
        <v>18</v>
      </c>
      <c r="F39">
        <v>4</v>
      </c>
      <c r="G39" t="str">
        <f t="shared" si="2"/>
        <v>(18,4),</v>
      </c>
      <c r="H39" t="s">
        <v>207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958F-356F-45F2-B167-7BB121A594B4}">
  <dimension ref="A1:H19"/>
  <sheetViews>
    <sheetView workbookViewId="0">
      <selection activeCell="E9" sqref="E9"/>
    </sheetView>
  </sheetViews>
  <sheetFormatPr defaultRowHeight="15" x14ac:dyDescent="0.25"/>
  <cols>
    <col min="2" max="2" width="10.140625" customWidth="1"/>
    <col min="3" max="3" width="40.7109375" customWidth="1"/>
    <col min="4" max="4" width="21" customWidth="1"/>
    <col min="5" max="5" width="21.28515625" customWidth="1"/>
    <col min="6" max="6" width="30.140625" customWidth="1"/>
    <col min="7" max="7" width="14.42578125" customWidth="1"/>
    <col min="8" max="8" width="22.140625" customWidth="1"/>
  </cols>
  <sheetData>
    <row r="1" spans="1:8" x14ac:dyDescent="0.25">
      <c r="A1" s="5" t="s">
        <v>89</v>
      </c>
      <c r="B1" s="5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  <c r="H1" s="5" t="s">
        <v>96</v>
      </c>
    </row>
    <row r="2" spans="1:8" x14ac:dyDescent="0.25">
      <c r="A2" s="2">
        <v>201</v>
      </c>
      <c r="B2" s="1">
        <v>2</v>
      </c>
      <c r="C2" s="1" t="s">
        <v>105</v>
      </c>
      <c r="D2" s="1" t="s">
        <v>106</v>
      </c>
      <c r="E2" s="2">
        <v>2</v>
      </c>
      <c r="F2" s="2">
        <v>4</v>
      </c>
      <c r="G2" s="6">
        <v>199.99</v>
      </c>
      <c r="H2" s="7">
        <v>10</v>
      </c>
    </row>
    <row r="3" spans="1:8" x14ac:dyDescent="0.25">
      <c r="A3" s="4">
        <v>202</v>
      </c>
      <c r="B3" s="3">
        <v>2</v>
      </c>
      <c r="C3" s="3" t="s">
        <v>107</v>
      </c>
      <c r="D3" s="3" t="s">
        <v>108</v>
      </c>
      <c r="E3" s="4">
        <v>2</v>
      </c>
      <c r="F3" s="4">
        <v>4</v>
      </c>
      <c r="G3" s="8">
        <v>174.99</v>
      </c>
      <c r="H3" s="9">
        <v>10</v>
      </c>
    </row>
    <row r="4" spans="1:8" x14ac:dyDescent="0.25">
      <c r="A4" s="2">
        <v>203</v>
      </c>
      <c r="B4" s="1">
        <v>2</v>
      </c>
      <c r="C4" s="1" t="s">
        <v>105</v>
      </c>
      <c r="D4" s="1" t="s">
        <v>106</v>
      </c>
      <c r="E4" s="2">
        <v>2</v>
      </c>
      <c r="F4" s="2">
        <v>4</v>
      </c>
      <c r="G4" s="6">
        <v>199.99</v>
      </c>
      <c r="H4" s="7">
        <v>10</v>
      </c>
    </row>
    <row r="5" spans="1:8" x14ac:dyDescent="0.25">
      <c r="A5" s="4">
        <v>204</v>
      </c>
      <c r="B5" s="3">
        <v>2</v>
      </c>
      <c r="C5" s="3" t="s">
        <v>107</v>
      </c>
      <c r="D5" s="3" t="s">
        <v>108</v>
      </c>
      <c r="E5" s="4">
        <v>2</v>
      </c>
      <c r="F5" s="4">
        <v>4</v>
      </c>
      <c r="G5" s="8">
        <v>174.99</v>
      </c>
      <c r="H5" s="9">
        <v>10</v>
      </c>
    </row>
    <row r="6" spans="1:8" x14ac:dyDescent="0.25">
      <c r="A6" s="2">
        <v>205</v>
      </c>
      <c r="B6" s="1">
        <v>1</v>
      </c>
      <c r="C6" s="1" t="s">
        <v>109</v>
      </c>
      <c r="D6" s="1" t="s">
        <v>106</v>
      </c>
      <c r="E6" s="2">
        <v>2</v>
      </c>
      <c r="F6" s="2">
        <v>2</v>
      </c>
      <c r="G6" s="6">
        <v>174.99</v>
      </c>
      <c r="H6" s="2" t="s">
        <v>110</v>
      </c>
    </row>
    <row r="7" spans="1:8" x14ac:dyDescent="0.25">
      <c r="A7" s="4">
        <v>206</v>
      </c>
      <c r="B7" s="3">
        <v>1</v>
      </c>
      <c r="C7" s="3" t="s">
        <v>111</v>
      </c>
      <c r="D7" s="3" t="s">
        <v>108</v>
      </c>
      <c r="E7" s="4">
        <v>2</v>
      </c>
      <c r="F7" s="4">
        <v>2</v>
      </c>
      <c r="G7" s="8">
        <v>149.99</v>
      </c>
      <c r="H7" s="4" t="s">
        <v>110</v>
      </c>
    </row>
    <row r="8" spans="1:8" x14ac:dyDescent="0.25">
      <c r="A8" s="2">
        <v>207</v>
      </c>
      <c r="B8" s="1">
        <v>1</v>
      </c>
      <c r="C8" s="1" t="s">
        <v>109</v>
      </c>
      <c r="D8" s="1" t="s">
        <v>106</v>
      </c>
      <c r="E8" s="2">
        <v>2</v>
      </c>
      <c r="F8" s="2">
        <v>2</v>
      </c>
      <c r="G8" s="6">
        <v>174.99</v>
      </c>
      <c r="H8" s="2" t="s">
        <v>110</v>
      </c>
    </row>
    <row r="9" spans="1:8" x14ac:dyDescent="0.25">
      <c r="A9" s="4">
        <v>208</v>
      </c>
      <c r="B9" s="3">
        <v>1</v>
      </c>
      <c r="C9" s="3" t="s">
        <v>111</v>
      </c>
      <c r="D9" s="3" t="s">
        <v>108</v>
      </c>
      <c r="E9" s="4">
        <v>2</v>
      </c>
      <c r="F9" s="4">
        <v>2</v>
      </c>
      <c r="G9" s="8">
        <v>149.99</v>
      </c>
      <c r="H9" s="4" t="s">
        <v>110</v>
      </c>
    </row>
    <row r="10" spans="1:8" x14ac:dyDescent="0.25">
      <c r="A10" s="2">
        <v>301</v>
      </c>
      <c r="B10" s="1">
        <v>2</v>
      </c>
      <c r="C10" s="1" t="s">
        <v>105</v>
      </c>
      <c r="D10" s="1" t="s">
        <v>106</v>
      </c>
      <c r="E10" s="2">
        <v>2</v>
      </c>
      <c r="F10" s="2">
        <v>4</v>
      </c>
      <c r="G10" s="6">
        <v>199.99</v>
      </c>
      <c r="H10" s="7">
        <v>10</v>
      </c>
    </row>
    <row r="11" spans="1:8" x14ac:dyDescent="0.25">
      <c r="A11" s="4">
        <v>302</v>
      </c>
      <c r="B11" s="3">
        <v>2</v>
      </c>
      <c r="C11" s="3" t="s">
        <v>107</v>
      </c>
      <c r="D11" s="3" t="s">
        <v>108</v>
      </c>
      <c r="E11" s="4">
        <v>2</v>
      </c>
      <c r="F11" s="4">
        <v>4</v>
      </c>
      <c r="G11" s="8">
        <v>174.99</v>
      </c>
      <c r="H11" s="9">
        <v>10</v>
      </c>
    </row>
    <row r="12" spans="1:8" x14ac:dyDescent="0.25">
      <c r="A12" s="2">
        <v>303</v>
      </c>
      <c r="B12" s="1">
        <v>2</v>
      </c>
      <c r="C12" s="1" t="s">
        <v>105</v>
      </c>
      <c r="D12" s="1" t="s">
        <v>106</v>
      </c>
      <c r="E12" s="2">
        <v>2</v>
      </c>
      <c r="F12" s="2">
        <v>4</v>
      </c>
      <c r="G12" s="6">
        <v>199.99</v>
      </c>
      <c r="H12" s="7">
        <v>10</v>
      </c>
    </row>
    <row r="13" spans="1:8" x14ac:dyDescent="0.25">
      <c r="A13" s="4">
        <v>304</v>
      </c>
      <c r="B13" s="3">
        <v>2</v>
      </c>
      <c r="C13" s="3" t="s">
        <v>107</v>
      </c>
      <c r="D13" s="3" t="s">
        <v>108</v>
      </c>
      <c r="E13" s="4">
        <v>2</v>
      </c>
      <c r="F13" s="4">
        <v>4</v>
      </c>
      <c r="G13" s="8">
        <v>174.99</v>
      </c>
      <c r="H13" s="9">
        <v>10</v>
      </c>
    </row>
    <row r="14" spans="1:8" x14ac:dyDescent="0.25">
      <c r="A14" s="2">
        <v>305</v>
      </c>
      <c r="B14" s="1">
        <v>1</v>
      </c>
      <c r="C14" s="1" t="s">
        <v>109</v>
      </c>
      <c r="D14" s="1" t="s">
        <v>106</v>
      </c>
      <c r="E14" s="2">
        <v>2</v>
      </c>
      <c r="F14" s="2">
        <v>2</v>
      </c>
      <c r="G14" s="6">
        <v>174.99</v>
      </c>
      <c r="H14" s="2" t="s">
        <v>110</v>
      </c>
    </row>
    <row r="15" spans="1:8" x14ac:dyDescent="0.25">
      <c r="A15" s="4">
        <v>306</v>
      </c>
      <c r="B15" s="3">
        <v>1</v>
      </c>
      <c r="C15" s="3" t="s">
        <v>112</v>
      </c>
      <c r="D15" s="3" t="s">
        <v>108</v>
      </c>
      <c r="E15" s="4">
        <v>2</v>
      </c>
      <c r="F15" s="4">
        <v>2</v>
      </c>
      <c r="G15" s="8">
        <v>149.99</v>
      </c>
      <c r="H15" s="4" t="s">
        <v>110</v>
      </c>
    </row>
    <row r="16" spans="1:8" x14ac:dyDescent="0.25">
      <c r="A16" s="2">
        <v>307</v>
      </c>
      <c r="B16" s="1">
        <v>1</v>
      </c>
      <c r="C16" s="1" t="s">
        <v>109</v>
      </c>
      <c r="D16" s="1" t="s">
        <v>106</v>
      </c>
      <c r="E16" s="2">
        <v>2</v>
      </c>
      <c r="F16" s="2">
        <v>2</v>
      </c>
      <c r="G16" s="6">
        <v>174.99</v>
      </c>
      <c r="H16" s="2" t="s">
        <v>110</v>
      </c>
    </row>
    <row r="17" spans="1:8" x14ac:dyDescent="0.25">
      <c r="A17" s="4">
        <v>308</v>
      </c>
      <c r="B17" s="3">
        <v>1</v>
      </c>
      <c r="C17" s="3" t="s">
        <v>111</v>
      </c>
      <c r="D17" s="3" t="s">
        <v>108</v>
      </c>
      <c r="E17" s="4">
        <v>2</v>
      </c>
      <c r="F17" s="4">
        <v>2</v>
      </c>
      <c r="G17" s="8">
        <v>149.99</v>
      </c>
      <c r="H17" s="4" t="s">
        <v>110</v>
      </c>
    </row>
    <row r="18" spans="1:8" x14ac:dyDescent="0.25">
      <c r="A18" s="2">
        <v>401</v>
      </c>
      <c r="B18" s="1">
        <v>3</v>
      </c>
      <c r="C18" s="1" t="s">
        <v>113</v>
      </c>
      <c r="D18" s="1" t="s">
        <v>108</v>
      </c>
      <c r="E18" s="2">
        <v>3</v>
      </c>
      <c r="F18" s="2">
        <v>8</v>
      </c>
      <c r="G18" s="6">
        <v>399.99</v>
      </c>
      <c r="H18" s="7">
        <v>20</v>
      </c>
    </row>
    <row r="19" spans="1:8" x14ac:dyDescent="0.25">
      <c r="A19" s="4">
        <v>402</v>
      </c>
      <c r="B19" s="3">
        <v>3</v>
      </c>
      <c r="C19" s="3" t="s">
        <v>113</v>
      </c>
      <c r="D19" s="3" t="s">
        <v>108</v>
      </c>
      <c r="E19" s="4">
        <v>3</v>
      </c>
      <c r="F19" s="4">
        <v>8</v>
      </c>
      <c r="G19" s="8">
        <v>399.99</v>
      </c>
      <c r="H19" s="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guest</vt:lpstr>
      <vt:lpstr>roomtype</vt:lpstr>
      <vt:lpstr>room</vt:lpstr>
      <vt:lpstr>roomreservation</vt:lpstr>
      <vt:lpstr>roomamenity</vt:lpstr>
      <vt:lpstr>roomdata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Zhang</dc:creator>
  <cp:lastModifiedBy>Cathy Zhang</cp:lastModifiedBy>
  <dcterms:created xsi:type="dcterms:W3CDTF">2022-08-25T20:25:31Z</dcterms:created>
  <dcterms:modified xsi:type="dcterms:W3CDTF">2022-08-26T01:16:41Z</dcterms:modified>
</cp:coreProperties>
</file>