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li.pa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H27" i="2"/>
  <c r="G27" i="2"/>
</calcChain>
</file>

<file path=xl/sharedStrings.xml><?xml version="1.0" encoding="utf-8"?>
<sst xmlns="http://schemas.openxmlformats.org/spreadsheetml/2006/main" count="229" uniqueCount="76">
  <si>
    <t>par</t>
  </si>
  <si>
    <t>gender</t>
  </si>
  <si>
    <t>ethnicity</t>
  </si>
  <si>
    <t>risk</t>
  </si>
  <si>
    <t>sexual.intensity</t>
  </si>
  <si>
    <t>CD4</t>
  </si>
  <si>
    <t>pe</t>
  </si>
  <si>
    <t>lower</t>
  </si>
  <si>
    <t>upper</t>
  </si>
  <si>
    <t>dist</t>
  </si>
  <si>
    <t>no.par</t>
  </si>
  <si>
    <t>par1</t>
  </si>
  <si>
    <t>par2</t>
  </si>
  <si>
    <t>dist_fit</t>
  </si>
  <si>
    <t>ass.eO</t>
  </si>
  <si>
    <t>b</t>
  </si>
  <si>
    <t>high</t>
  </si>
  <si>
    <t>h</t>
  </si>
  <si>
    <t>d</t>
  </si>
  <si>
    <t>delta_I</t>
  </si>
  <si>
    <t>delta_M</t>
  </si>
  <si>
    <t>epsilonS</t>
  </si>
  <si>
    <t>kappa_H</t>
  </si>
  <si>
    <t>kappa_M</t>
  </si>
  <si>
    <t>noG</t>
  </si>
  <si>
    <t>f</t>
  </si>
  <si>
    <t>het</t>
  </si>
  <si>
    <t>low</t>
  </si>
  <si>
    <t>nsG</t>
  </si>
  <si>
    <t>m</t>
  </si>
  <si>
    <t>msm</t>
  </si>
  <si>
    <t>w</t>
  </si>
  <si>
    <t>s.multi</t>
  </si>
  <si>
    <t>sigmaO.FM</t>
  </si>
  <si>
    <t>sigmaO.MF</t>
  </si>
  <si>
    <t>sigmaS</t>
  </si>
  <si>
    <t>tau</t>
  </si>
  <si>
    <t>theta.ai</t>
  </si>
  <si>
    <t>uio</t>
  </si>
  <si>
    <t>uis</t>
  </si>
  <si>
    <t>na</t>
  </si>
  <si>
    <t>beta</t>
  </si>
  <si>
    <t>Beta (11.1, 3.9)</t>
  </si>
  <si>
    <t>Beta (3.6, 6.5)</t>
  </si>
  <si>
    <t>gamma/0.21</t>
  </si>
  <si>
    <t>Gamma(4, 0.9)/0.21</t>
  </si>
  <si>
    <t>pert</t>
  </si>
  <si>
    <t>Beta4 (4, 4, 0.1, 0.9)</t>
  </si>
  <si>
    <t>1-ln</t>
  </si>
  <si>
    <t>1-lognormal (-3.219, 0.841^2)</t>
  </si>
  <si>
    <t>1-lognormal (-1.139, 0.137^2)</t>
  </si>
  <si>
    <t>1-lognormal (-1.61, 0.403^2)</t>
  </si>
  <si>
    <t>1-lognormal (-1.022, 0.308^2)</t>
  </si>
  <si>
    <t>Beta4 (3.4760, 4.4001, 0.083, 2.083)</t>
  </si>
  <si>
    <t>Beta4 (3.1830, 4.5394, 0.083, 1.495)</t>
  </si>
  <si>
    <t>Beta4 (3.7945, 4.1840, 0.083, 1.667)</t>
  </si>
  <si>
    <t>gamma</t>
  </si>
  <si>
    <t>Gamma (26.4840, 0.0081)</t>
  </si>
  <si>
    <t>Gamma (55.1451, 0.0127)</t>
  </si>
  <si>
    <t>Gamma (43.3877, 0.0228)</t>
  </si>
  <si>
    <t>Gamma (44.4089, 0.0022)</t>
  </si>
  <si>
    <t>uni</t>
  </si>
  <si>
    <t>Uniform (0.014, 0.112)</t>
  </si>
  <si>
    <t>Beta4 (1.64, 4.45, 0.005, 0.07)</t>
  </si>
  <si>
    <t>Beta4 (2.66, 4.67, 000125, 0.14)</t>
  </si>
  <si>
    <t>Beta4 (1.97, 4.59, 0.02, 0.07)</t>
  </si>
  <si>
    <t>Beta4 (2.46, 4.76, 0.025, 0.1)</t>
  </si>
  <si>
    <t>Beta4 (4.17, 3.81, 0.025, 0.1)</t>
  </si>
  <si>
    <t>Beta4 (4, 4, 0.05, 0.2)</t>
  </si>
  <si>
    <t>Beta4 (3.51, 0.76, 0.0092, 0.0014)</t>
  </si>
  <si>
    <t>Beta4 (2.94, 4.62, 0.0014, 0.0092)</t>
  </si>
  <si>
    <t>Beta4 (1.40, 4.28, 0.0041, 0.02)</t>
  </si>
  <si>
    <t>1/pert</t>
  </si>
  <si>
    <t>1/beta4(1.408, 4.290, 1, 6.8)</t>
  </si>
  <si>
    <t>Beta (5.21, 9.80)</t>
  </si>
  <si>
    <t>Beta (197.49, 226.40)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</si>
</sst>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M10" sqref="M10"/>
    </sheetView>
  </sheetViews>
  <sheetFormatPr defaultRowHeight="15" x14ac:dyDescent="0.25"/>
  <cols>
    <col min="1" max="1" width="13.42578125" customWidth="1"/>
    <col min="7" max="9" width="9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7</v>
      </c>
      <c r="I1" s="1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 t="s">
        <v>14</v>
      </c>
      <c r="B2" s="2" t="s">
        <v>40</v>
      </c>
      <c r="C2" s="2" t="s">
        <v>15</v>
      </c>
      <c r="D2" s="2" t="s">
        <v>40</v>
      </c>
      <c r="E2" s="2" t="s">
        <v>16</v>
      </c>
      <c r="F2" s="2" t="s">
        <v>40</v>
      </c>
      <c r="G2" s="7">
        <v>0.73988439306358389</v>
      </c>
      <c r="H2" s="7">
        <v>0.52529999999999999</v>
      </c>
      <c r="I2" s="7">
        <v>0.95450000000000002</v>
      </c>
      <c r="J2" t="s">
        <v>41</v>
      </c>
      <c r="K2" s="8">
        <v>2</v>
      </c>
      <c r="L2" s="9">
        <v>11.136062406015601</v>
      </c>
      <c r="M2" s="9">
        <v>3.9151113059587601</v>
      </c>
      <c r="N2" t="s">
        <v>42</v>
      </c>
    </row>
    <row r="3" spans="1:14" x14ac:dyDescent="0.25">
      <c r="A3" s="3" t="s">
        <v>14</v>
      </c>
      <c r="B3" s="2" t="s">
        <v>40</v>
      </c>
      <c r="C3" s="2" t="s">
        <v>17</v>
      </c>
      <c r="D3" s="2" t="s">
        <v>40</v>
      </c>
      <c r="E3" s="2" t="s">
        <v>16</v>
      </c>
      <c r="F3" s="2" t="s">
        <v>40</v>
      </c>
      <c r="G3" s="7">
        <v>0.35831809872029269</v>
      </c>
      <c r="H3" s="7">
        <v>7.5899999999999995E-2</v>
      </c>
      <c r="I3" s="7">
        <v>0.64070000000000005</v>
      </c>
      <c r="J3" t="s">
        <v>41</v>
      </c>
      <c r="K3" s="8">
        <v>2</v>
      </c>
      <c r="L3" s="9">
        <v>3.6109800000000001</v>
      </c>
      <c r="M3" s="9">
        <v>6.4665400000000002</v>
      </c>
      <c r="N3" t="s">
        <v>43</v>
      </c>
    </row>
    <row r="4" spans="1:14" x14ac:dyDescent="0.25">
      <c r="A4" t="s">
        <v>18</v>
      </c>
      <c r="B4" s="2" t="s">
        <v>40</v>
      </c>
      <c r="C4" s="2" t="s">
        <v>40</v>
      </c>
      <c r="D4" s="2" t="s">
        <v>40</v>
      </c>
      <c r="E4" s="2" t="s">
        <v>40</v>
      </c>
      <c r="F4" s="2" t="s">
        <v>40</v>
      </c>
      <c r="G4">
        <v>19</v>
      </c>
      <c r="H4">
        <v>7</v>
      </c>
      <c r="I4">
        <v>35</v>
      </c>
      <c r="J4" t="s">
        <v>44</v>
      </c>
      <c r="K4">
        <v>2</v>
      </c>
      <c r="L4">
        <v>4</v>
      </c>
      <c r="M4">
        <v>0.9</v>
      </c>
      <c r="N4" t="s">
        <v>45</v>
      </c>
    </row>
    <row r="5" spans="1:14" x14ac:dyDescent="0.25">
      <c r="A5" s="5" t="s">
        <v>19</v>
      </c>
      <c r="B5" s="2" t="s">
        <v>40</v>
      </c>
      <c r="C5" s="2" t="s">
        <v>40</v>
      </c>
      <c r="D5" s="2" t="s">
        <v>40</v>
      </c>
      <c r="E5" s="2" t="s">
        <v>40</v>
      </c>
      <c r="F5" s="2" t="s">
        <v>40</v>
      </c>
      <c r="G5">
        <v>0.5</v>
      </c>
      <c r="H5">
        <v>0.1</v>
      </c>
      <c r="I5">
        <v>0.9</v>
      </c>
      <c r="J5" t="s">
        <v>46</v>
      </c>
      <c r="K5" s="14">
        <v>4</v>
      </c>
      <c r="L5" s="10">
        <v>4</v>
      </c>
      <c r="M5" s="10">
        <v>4</v>
      </c>
      <c r="N5" t="s">
        <v>47</v>
      </c>
    </row>
    <row r="6" spans="1:14" x14ac:dyDescent="0.25">
      <c r="A6" s="5" t="s">
        <v>20</v>
      </c>
      <c r="B6" s="2" t="s">
        <v>40</v>
      </c>
      <c r="C6" s="2" t="s">
        <v>40</v>
      </c>
      <c r="D6" s="2" t="s">
        <v>40</v>
      </c>
      <c r="E6" s="2" t="s">
        <v>40</v>
      </c>
      <c r="F6" s="2" t="s">
        <v>40</v>
      </c>
      <c r="G6">
        <v>0.96</v>
      </c>
      <c r="H6">
        <v>0.73</v>
      </c>
      <c r="I6">
        <v>0.99</v>
      </c>
      <c r="J6" t="s">
        <v>48</v>
      </c>
      <c r="K6" s="14">
        <v>2</v>
      </c>
      <c r="L6" s="7">
        <v>-3.2188758248681997</v>
      </c>
      <c r="M6" s="7">
        <v>0.84077471071539001</v>
      </c>
      <c r="N6" t="s">
        <v>49</v>
      </c>
    </row>
    <row r="7" spans="1:14" x14ac:dyDescent="0.25">
      <c r="A7" s="5" t="s">
        <v>21</v>
      </c>
      <c r="B7" s="2" t="s">
        <v>40</v>
      </c>
      <c r="C7" s="2" t="s">
        <v>40</v>
      </c>
      <c r="D7" s="2" t="s">
        <v>40</v>
      </c>
      <c r="E7" s="2" t="s">
        <v>40</v>
      </c>
      <c r="F7" s="2" t="s">
        <v>40</v>
      </c>
      <c r="G7">
        <v>0.68</v>
      </c>
      <c r="H7">
        <v>0.59</v>
      </c>
      <c r="I7">
        <v>0.76</v>
      </c>
      <c r="J7" t="s">
        <v>48</v>
      </c>
      <c r="K7">
        <v>2</v>
      </c>
      <c r="L7" s="7">
        <v>-1.139434283188365</v>
      </c>
      <c r="M7" s="7">
        <v>0.13661179498886794</v>
      </c>
      <c r="N7" t="s">
        <v>50</v>
      </c>
    </row>
    <row r="8" spans="1:14" x14ac:dyDescent="0.25">
      <c r="A8" t="s">
        <v>22</v>
      </c>
      <c r="B8" s="2" t="s">
        <v>40</v>
      </c>
      <c r="C8" s="2" t="s">
        <v>40</v>
      </c>
      <c r="D8" s="2" t="s">
        <v>40</v>
      </c>
      <c r="E8" s="2" t="s">
        <v>40</v>
      </c>
      <c r="F8" s="2" t="s">
        <v>40</v>
      </c>
      <c r="G8">
        <v>0.8</v>
      </c>
      <c r="H8">
        <v>0.56999999999999995</v>
      </c>
      <c r="I8">
        <v>0.91</v>
      </c>
      <c r="J8" t="s">
        <v>48</v>
      </c>
      <c r="K8">
        <v>2</v>
      </c>
      <c r="L8">
        <v>-1.61</v>
      </c>
      <c r="M8">
        <v>0.40300000000000002</v>
      </c>
      <c r="N8" t="s">
        <v>51</v>
      </c>
    </row>
    <row r="9" spans="1:14" x14ac:dyDescent="0.25">
      <c r="A9" t="s">
        <v>23</v>
      </c>
      <c r="B9" s="2" t="s">
        <v>40</v>
      </c>
      <c r="C9" s="2" t="s">
        <v>40</v>
      </c>
      <c r="D9" s="2" t="s">
        <v>40</v>
      </c>
      <c r="E9" s="2" t="s">
        <v>40</v>
      </c>
      <c r="F9" s="2" t="s">
        <v>40</v>
      </c>
      <c r="G9">
        <v>0.64</v>
      </c>
      <c r="H9">
        <v>0.32999999999999996</v>
      </c>
      <c r="I9">
        <v>0.8</v>
      </c>
      <c r="J9" t="s">
        <v>48</v>
      </c>
      <c r="K9">
        <v>2</v>
      </c>
      <c r="L9">
        <v>-1.022</v>
      </c>
      <c r="M9" s="7">
        <v>0.30840825148902434</v>
      </c>
      <c r="N9" t="s">
        <v>52</v>
      </c>
    </row>
    <row r="10" spans="1:14" x14ac:dyDescent="0.25">
      <c r="A10" t="s">
        <v>24</v>
      </c>
      <c r="B10" t="s">
        <v>25</v>
      </c>
      <c r="C10" t="s">
        <v>15</v>
      </c>
      <c r="D10" t="s">
        <v>26</v>
      </c>
      <c r="E10" t="s">
        <v>16</v>
      </c>
      <c r="F10" s="2" t="s">
        <v>40</v>
      </c>
      <c r="G10" s="7">
        <v>0.9900000000000001</v>
      </c>
      <c r="H10" s="7">
        <v>0.6958333333333333</v>
      </c>
      <c r="I10" s="7">
        <v>1.2849999999999999</v>
      </c>
      <c r="J10" t="s">
        <v>56</v>
      </c>
      <c r="K10">
        <v>2</v>
      </c>
      <c r="L10" s="9">
        <v>43.387655955298513</v>
      </c>
      <c r="M10" s="7">
        <v>2.2817549789275977E-2</v>
      </c>
      <c r="N10" t="s">
        <v>59</v>
      </c>
    </row>
    <row r="11" spans="1:14" x14ac:dyDescent="0.25">
      <c r="A11" t="s">
        <v>24</v>
      </c>
      <c r="B11" t="s">
        <v>25</v>
      </c>
      <c r="C11" t="s">
        <v>15</v>
      </c>
      <c r="D11" t="s">
        <v>26</v>
      </c>
      <c r="E11" t="s">
        <v>27</v>
      </c>
      <c r="F11" s="2" t="s">
        <v>40</v>
      </c>
      <c r="G11" s="7">
        <v>9.9166666666666667E-2</v>
      </c>
      <c r="H11" s="7">
        <v>6.9999999999999993E-2</v>
      </c>
      <c r="I11" s="7">
        <v>0.12833333333333333</v>
      </c>
      <c r="J11" t="s">
        <v>56</v>
      </c>
      <c r="K11">
        <v>2</v>
      </c>
      <c r="L11" s="9">
        <v>44.408895999999991</v>
      </c>
      <c r="M11" s="6">
        <v>2.233036071571486E-3</v>
      </c>
      <c r="N11" t="s">
        <v>60</v>
      </c>
    </row>
    <row r="12" spans="1:14" x14ac:dyDescent="0.25">
      <c r="A12" t="s">
        <v>24</v>
      </c>
      <c r="B12" t="s">
        <v>25</v>
      </c>
      <c r="C12" t="s">
        <v>17</v>
      </c>
      <c r="D12" t="s">
        <v>26</v>
      </c>
      <c r="E12" t="s">
        <v>16</v>
      </c>
      <c r="F12" s="2" t="s">
        <v>40</v>
      </c>
      <c r="G12" s="7">
        <v>0.70250000000000001</v>
      </c>
      <c r="H12" s="7">
        <v>0.51749999999999996</v>
      </c>
      <c r="I12" s="7">
        <v>0.88833333333333331</v>
      </c>
      <c r="J12" t="s">
        <v>56</v>
      </c>
      <c r="K12">
        <v>2</v>
      </c>
      <c r="L12" s="9">
        <v>55.145142247696008</v>
      </c>
      <c r="M12" s="7">
        <v>1.2739109400508453E-2</v>
      </c>
      <c r="N12" t="s">
        <v>58</v>
      </c>
    </row>
    <row r="13" spans="1:14" x14ac:dyDescent="0.25">
      <c r="A13" t="s">
        <v>28</v>
      </c>
      <c r="B13" t="s">
        <v>29</v>
      </c>
      <c r="C13" t="s">
        <v>15</v>
      </c>
      <c r="D13" t="s">
        <v>30</v>
      </c>
      <c r="E13" t="s">
        <v>16</v>
      </c>
      <c r="F13" s="2" t="s">
        <v>40</v>
      </c>
      <c r="G13" s="7">
        <v>0.60268817204301073</v>
      </c>
      <c r="H13" s="7">
        <v>8.3333333333333329E-2</v>
      </c>
      <c r="I13" s="7">
        <v>1.4946236559139783</v>
      </c>
      <c r="J13" t="s">
        <v>46</v>
      </c>
      <c r="K13">
        <v>4</v>
      </c>
      <c r="L13" s="11">
        <v>3.183014</v>
      </c>
      <c r="M13" s="11">
        <v>4.5393499999999998</v>
      </c>
      <c r="N13" s="4" t="s">
        <v>54</v>
      </c>
    </row>
    <row r="14" spans="1:14" x14ac:dyDescent="0.25">
      <c r="A14" t="s">
        <v>28</v>
      </c>
      <c r="B14" t="s">
        <v>29</v>
      </c>
      <c r="C14" t="s">
        <v>15</v>
      </c>
      <c r="D14" t="s">
        <v>30</v>
      </c>
      <c r="E14" t="s">
        <v>27</v>
      </c>
      <c r="F14" s="2" t="s">
        <v>40</v>
      </c>
      <c r="G14" s="7">
        <v>0.21333333333333335</v>
      </c>
      <c r="H14" s="7">
        <v>0.13166666666666668</v>
      </c>
      <c r="I14" s="7">
        <v>0.29416666666666663</v>
      </c>
      <c r="J14" t="s">
        <v>56</v>
      </c>
      <c r="K14">
        <v>2</v>
      </c>
      <c r="L14" s="12">
        <v>26.483955040105222</v>
      </c>
      <c r="M14" s="13">
        <v>8.0551916437812295E-3</v>
      </c>
      <c r="N14" s="5" t="s">
        <v>57</v>
      </c>
    </row>
    <row r="15" spans="1:14" x14ac:dyDescent="0.25">
      <c r="A15" t="s">
        <v>28</v>
      </c>
      <c r="B15" t="s">
        <v>29</v>
      </c>
      <c r="C15" t="s">
        <v>17</v>
      </c>
      <c r="D15" t="s">
        <v>30</v>
      </c>
      <c r="E15" t="s">
        <v>16</v>
      </c>
      <c r="F15" s="2" t="s">
        <v>40</v>
      </c>
      <c r="G15" s="7">
        <v>0.81661184210526316</v>
      </c>
      <c r="H15" s="7">
        <v>8.3333333333333329E-2</v>
      </c>
      <c r="I15" s="7">
        <v>1.6666666666666667</v>
      </c>
      <c r="J15" t="s">
        <v>46</v>
      </c>
      <c r="K15">
        <v>4</v>
      </c>
      <c r="L15" s="11">
        <v>3.7945120000000001</v>
      </c>
      <c r="M15" s="11">
        <v>4.184037</v>
      </c>
      <c r="N15" s="4" t="s">
        <v>55</v>
      </c>
    </row>
    <row r="16" spans="1:14" x14ac:dyDescent="0.25">
      <c r="A16" t="s">
        <v>28</v>
      </c>
      <c r="B16" t="s">
        <v>29</v>
      </c>
      <c r="C16" t="s">
        <v>31</v>
      </c>
      <c r="D16" t="s">
        <v>30</v>
      </c>
      <c r="E16" t="s">
        <v>16</v>
      </c>
      <c r="F16" s="2" t="s">
        <v>40</v>
      </c>
      <c r="G16" s="7">
        <v>0.90736245954692551</v>
      </c>
      <c r="H16" s="7">
        <v>8.3333333333333329E-2</v>
      </c>
      <c r="I16" s="7">
        <v>2.0833333333333335</v>
      </c>
      <c r="J16" t="s">
        <v>46</v>
      </c>
      <c r="K16">
        <v>4</v>
      </c>
      <c r="L16" s="11">
        <v>3.475984</v>
      </c>
      <c r="M16" s="11">
        <v>4.400112</v>
      </c>
      <c r="N16" s="4" t="s">
        <v>53</v>
      </c>
    </row>
    <row r="17" spans="1:14" x14ac:dyDescent="0.25">
      <c r="A17" t="s">
        <v>32</v>
      </c>
      <c r="B17" s="2" t="s">
        <v>40</v>
      </c>
      <c r="C17" s="2" t="s">
        <v>40</v>
      </c>
      <c r="D17" s="2" t="s">
        <v>40</v>
      </c>
      <c r="E17" s="2" t="s">
        <v>40</v>
      </c>
      <c r="F17" s="2" t="s">
        <v>40</v>
      </c>
      <c r="G17">
        <v>0.25</v>
      </c>
      <c r="H17">
        <v>0</v>
      </c>
      <c r="I17">
        <v>0.5</v>
      </c>
      <c r="J17" t="s">
        <v>61</v>
      </c>
      <c r="K17">
        <v>0</v>
      </c>
      <c r="L17">
        <v>0</v>
      </c>
      <c r="M17">
        <v>0.5</v>
      </c>
      <c r="N17" t="s">
        <v>62</v>
      </c>
    </row>
    <row r="18" spans="1:14" x14ac:dyDescent="0.25">
      <c r="A18" s="17" t="s">
        <v>33</v>
      </c>
      <c r="B18" s="17" t="s">
        <v>40</v>
      </c>
      <c r="C18" s="17" t="s">
        <v>40</v>
      </c>
      <c r="D18" s="17" t="s">
        <v>40</v>
      </c>
      <c r="E18" s="17" t="s">
        <v>40</v>
      </c>
      <c r="F18" s="17">
        <v>1</v>
      </c>
      <c r="G18" s="17">
        <v>1.4999999999999999E-2</v>
      </c>
      <c r="H18" s="17">
        <v>5.0000000000000001E-3</v>
      </c>
      <c r="I18" s="17">
        <v>7.0000000000000007E-2</v>
      </c>
      <c r="J18" t="s">
        <v>46</v>
      </c>
      <c r="K18">
        <v>4</v>
      </c>
      <c r="L18" s="9">
        <v>1.637688</v>
      </c>
      <c r="M18" s="9">
        <v>4.4451520000000002</v>
      </c>
      <c r="N18" t="s">
        <v>63</v>
      </c>
    </row>
    <row r="19" spans="1:14" x14ac:dyDescent="0.25">
      <c r="A19" t="s">
        <v>33</v>
      </c>
      <c r="B19" s="2" t="s">
        <v>40</v>
      </c>
      <c r="C19" s="2" t="s">
        <v>40</v>
      </c>
      <c r="D19" s="2" t="s">
        <v>40</v>
      </c>
      <c r="E19" s="2" t="s">
        <v>40</v>
      </c>
      <c r="F19">
        <v>3</v>
      </c>
      <c r="G19">
        <v>0.05</v>
      </c>
      <c r="H19">
        <v>1.2500000000000001E-2</v>
      </c>
      <c r="I19">
        <v>0.14000000000000001</v>
      </c>
      <c r="J19" t="s">
        <v>46</v>
      </c>
      <c r="K19">
        <v>4</v>
      </c>
      <c r="L19" s="9">
        <v>2.6559469999999998</v>
      </c>
      <c r="M19" s="9">
        <v>4.6658530000000003</v>
      </c>
      <c r="N19" t="s">
        <v>64</v>
      </c>
    </row>
    <row r="20" spans="1:14" x14ac:dyDescent="0.25">
      <c r="A20" t="s">
        <v>34</v>
      </c>
      <c r="B20" s="2" t="s">
        <v>40</v>
      </c>
      <c r="C20" s="2" t="s">
        <v>40</v>
      </c>
      <c r="D20" s="2" t="s">
        <v>40</v>
      </c>
      <c r="E20" s="2" t="s">
        <v>40</v>
      </c>
      <c r="F20">
        <v>1</v>
      </c>
      <c r="G20">
        <v>0.03</v>
      </c>
      <c r="H20">
        <v>0.02</v>
      </c>
      <c r="I20">
        <v>7.0000000000000007E-2</v>
      </c>
      <c r="J20" t="s">
        <v>46</v>
      </c>
      <c r="K20">
        <v>4</v>
      </c>
      <c r="L20" s="9">
        <v>1.968</v>
      </c>
      <c r="M20" s="9">
        <v>4.5919999999999996</v>
      </c>
      <c r="N20" t="s">
        <v>65</v>
      </c>
    </row>
    <row r="21" spans="1:14" x14ac:dyDescent="0.25">
      <c r="A21" t="s">
        <v>35</v>
      </c>
      <c r="B21" s="2" t="s">
        <v>40</v>
      </c>
      <c r="C21" s="2" t="s">
        <v>40</v>
      </c>
      <c r="D21" s="2" t="s">
        <v>40</v>
      </c>
      <c r="E21" s="2" t="s">
        <v>40</v>
      </c>
      <c r="F21">
        <v>1</v>
      </c>
      <c r="G21">
        <v>4.4999999999999998E-2</v>
      </c>
      <c r="H21">
        <v>2.5000000000000001E-2</v>
      </c>
      <c r="I21">
        <v>0.1</v>
      </c>
      <c r="J21" t="s">
        <v>46</v>
      </c>
      <c r="K21">
        <v>4</v>
      </c>
      <c r="L21" s="9">
        <v>2.4555060000000002</v>
      </c>
      <c r="M21" s="9">
        <v>4.6733830000000003</v>
      </c>
      <c r="N21" t="s">
        <v>66</v>
      </c>
    </row>
    <row r="22" spans="1:14" x14ac:dyDescent="0.25">
      <c r="A22" t="s">
        <v>35</v>
      </c>
      <c r="B22" s="2" t="s">
        <v>40</v>
      </c>
      <c r="C22" s="2" t="s">
        <v>40</v>
      </c>
      <c r="D22" s="2" t="s">
        <v>40</v>
      </c>
      <c r="E22" s="2" t="s">
        <v>40</v>
      </c>
      <c r="F22">
        <v>2</v>
      </c>
      <c r="G22">
        <v>6.5000000000000002E-2</v>
      </c>
      <c r="H22">
        <v>2.5000000000000001E-2</v>
      </c>
      <c r="I22">
        <v>0.1</v>
      </c>
      <c r="J22" t="s">
        <v>46</v>
      </c>
      <c r="K22">
        <v>4</v>
      </c>
      <c r="L22" s="9">
        <v>4.1684939999999999</v>
      </c>
      <c r="M22" s="9">
        <v>3.8137279999999998</v>
      </c>
      <c r="N22" t="s">
        <v>67</v>
      </c>
    </row>
    <row r="23" spans="1:14" x14ac:dyDescent="0.25">
      <c r="A23" t="s">
        <v>35</v>
      </c>
      <c r="B23" s="2" t="s">
        <v>40</v>
      </c>
      <c r="C23" s="2" t="s">
        <v>40</v>
      </c>
      <c r="D23" s="2" t="s">
        <v>40</v>
      </c>
      <c r="E23" s="2" t="s">
        <v>40</v>
      </c>
      <c r="F23">
        <v>3</v>
      </c>
      <c r="G23">
        <v>0.125</v>
      </c>
      <c r="H23">
        <v>0.05</v>
      </c>
      <c r="I23">
        <v>0.2</v>
      </c>
      <c r="J23" t="s">
        <v>46</v>
      </c>
      <c r="K23">
        <v>4</v>
      </c>
      <c r="L23" s="10">
        <v>4</v>
      </c>
      <c r="M23" s="10">
        <v>4</v>
      </c>
      <c r="N23" t="s">
        <v>68</v>
      </c>
    </row>
    <row r="24" spans="1:14" x14ac:dyDescent="0.25">
      <c r="A24" s="17" t="s">
        <v>36</v>
      </c>
      <c r="B24" s="17" t="s">
        <v>40</v>
      </c>
      <c r="C24" s="17" t="s">
        <v>40</v>
      </c>
      <c r="D24" s="17" t="s">
        <v>40</v>
      </c>
      <c r="E24" s="17" t="s">
        <v>40</v>
      </c>
      <c r="F24" s="17">
        <v>1</v>
      </c>
      <c r="G24" s="17">
        <v>3.0000000000000001E-3</v>
      </c>
      <c r="H24" s="17">
        <v>1.4E-3</v>
      </c>
      <c r="I24" s="17">
        <v>9.1999999999999998E-3</v>
      </c>
      <c r="J24" t="s">
        <v>46</v>
      </c>
      <c r="K24">
        <v>4</v>
      </c>
      <c r="L24" s="9">
        <v>2.0052370000000002</v>
      </c>
      <c r="M24" s="9">
        <v>4.6035729999999999</v>
      </c>
      <c r="N24" t="s">
        <v>69</v>
      </c>
    </row>
    <row r="25" spans="1:14" x14ac:dyDescent="0.25">
      <c r="A25" s="17" t="s">
        <v>36</v>
      </c>
      <c r="B25" s="17" t="s">
        <v>40</v>
      </c>
      <c r="C25" s="17" t="s">
        <v>40</v>
      </c>
      <c r="D25" s="17" t="s">
        <v>40</v>
      </c>
      <c r="E25" s="17" t="s">
        <v>40</v>
      </c>
      <c r="F25" s="17">
        <v>2</v>
      </c>
      <c r="G25" s="17">
        <v>4.0000000000000001E-3</v>
      </c>
      <c r="H25" s="17">
        <v>1.4E-3</v>
      </c>
      <c r="I25" s="17">
        <v>9.1999999999999998E-3</v>
      </c>
      <c r="J25" t="s">
        <v>46</v>
      </c>
      <c r="K25">
        <v>4</v>
      </c>
      <c r="L25" s="9">
        <v>2.938272</v>
      </c>
      <c r="M25" s="9">
        <v>4.6172839999999997</v>
      </c>
      <c r="N25" t="s">
        <v>70</v>
      </c>
    </row>
    <row r="26" spans="1:14" x14ac:dyDescent="0.25">
      <c r="A26" t="s">
        <v>36</v>
      </c>
      <c r="B26" s="2" t="s">
        <v>40</v>
      </c>
      <c r="C26" s="2" t="s">
        <v>40</v>
      </c>
      <c r="D26" s="2" t="s">
        <v>40</v>
      </c>
      <c r="E26" s="2" t="s">
        <v>40</v>
      </c>
      <c r="F26">
        <v>3</v>
      </c>
      <c r="G26">
        <v>6.0000000000000001E-3</v>
      </c>
      <c r="H26">
        <v>4.1000000000000003E-3</v>
      </c>
      <c r="I26">
        <v>0.02</v>
      </c>
      <c r="J26" t="s">
        <v>46</v>
      </c>
      <c r="K26">
        <v>4</v>
      </c>
      <c r="L26" s="9">
        <v>1.400018</v>
      </c>
      <c r="M26" s="9">
        <v>4.2834599999999998</v>
      </c>
      <c r="N26" t="s">
        <v>71</v>
      </c>
    </row>
    <row r="27" spans="1:14" x14ac:dyDescent="0.25">
      <c r="A27" t="s">
        <v>37</v>
      </c>
      <c r="B27" s="2" t="s">
        <v>40</v>
      </c>
      <c r="C27" s="2" t="s">
        <v>40</v>
      </c>
      <c r="D27" s="2" t="s">
        <v>40</v>
      </c>
      <c r="E27" s="2" t="s">
        <v>40</v>
      </c>
      <c r="F27" s="2" t="s">
        <v>40</v>
      </c>
      <c r="G27" s="7">
        <f>1/1.7</f>
        <v>0.58823529411764708</v>
      </c>
      <c r="H27" s="7">
        <f>1/6.8</f>
        <v>0.14705882352941177</v>
      </c>
      <c r="I27">
        <f>1/1</f>
        <v>1</v>
      </c>
      <c r="J27" t="s">
        <v>72</v>
      </c>
      <c r="K27">
        <v>4</v>
      </c>
      <c r="L27" s="7">
        <v>1.408121</v>
      </c>
      <c r="M27" s="7">
        <v>4.2898569999999996</v>
      </c>
      <c r="N27" t="s">
        <v>73</v>
      </c>
    </row>
    <row r="28" spans="1:14" x14ac:dyDescent="0.25">
      <c r="A28" t="s">
        <v>38</v>
      </c>
      <c r="B28" t="s">
        <v>29</v>
      </c>
      <c r="C28" t="s">
        <v>15</v>
      </c>
      <c r="D28" t="s">
        <v>26</v>
      </c>
      <c r="E28" t="s">
        <v>16</v>
      </c>
      <c r="F28" s="2" t="s">
        <v>40</v>
      </c>
      <c r="G28" s="7">
        <v>0.34710000000000002</v>
      </c>
      <c r="H28" s="7">
        <v>0.11380000000000001</v>
      </c>
      <c r="I28" s="7">
        <v>0.58040000000000003</v>
      </c>
      <c r="J28" t="s">
        <v>41</v>
      </c>
      <c r="K28" s="8">
        <v>2</v>
      </c>
      <c r="L28" s="9">
        <v>5.207617455617541</v>
      </c>
      <c r="M28" s="9">
        <v>9.7956019497916813</v>
      </c>
      <c r="N28" t="s">
        <v>74</v>
      </c>
    </row>
    <row r="29" spans="1:14" x14ac:dyDescent="0.25">
      <c r="A29" t="s">
        <v>39</v>
      </c>
      <c r="B29" t="s">
        <v>29</v>
      </c>
      <c r="C29" t="s">
        <v>31</v>
      </c>
      <c r="D29" t="s">
        <v>30</v>
      </c>
      <c r="E29" t="s">
        <v>16</v>
      </c>
      <c r="F29" s="2" t="s">
        <v>40</v>
      </c>
      <c r="G29" s="7">
        <v>0.46588235294117647</v>
      </c>
      <c r="H29" s="7">
        <v>0.41845616696440113</v>
      </c>
      <c r="I29" s="7">
        <v>0.51330853891795181</v>
      </c>
      <c r="J29" t="s">
        <v>41</v>
      </c>
      <c r="K29" s="10">
        <v>2</v>
      </c>
      <c r="L29" s="9">
        <v>197.49</v>
      </c>
      <c r="M29" s="9">
        <v>226.4</v>
      </c>
      <c r="N29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cali.par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2018-04-17T00:31:24Z</dcterms:modified>
</cp:coreProperties>
</file>