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 activeTab="1"/>
  </bookViews>
  <sheets>
    <sheet name="class003" sheetId="1" r:id="rId1"/>
    <sheet name="class00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J2" i="1"/>
  <c r="J3" i="1"/>
  <c r="J4" i="1"/>
  <c r="J5" i="1"/>
  <c r="J6" i="1"/>
  <c r="J7" i="1"/>
  <c r="E2" i="1"/>
  <c r="E3" i="1"/>
  <c r="E4" i="1"/>
  <c r="E5" i="1"/>
  <c r="E6" i="1"/>
  <c r="E7" i="1"/>
  <c r="I4" i="1"/>
  <c r="I5" i="1"/>
  <c r="I6" i="1"/>
  <c r="I7" i="1"/>
  <c r="I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<sst xmlns="http://schemas.openxmlformats.org/spreadsheetml/2006/main" count="45" uniqueCount="45">
  <si>
    <t>c00303</t>
  </si>
  <si>
    <t>c00307</t>
  </si>
  <si>
    <t>c00311</t>
  </si>
  <si>
    <t>c00314</t>
  </si>
  <si>
    <t>text</t>
  </si>
  <si>
    <t>all</t>
  </si>
  <si>
    <t>x</t>
    <phoneticPr fontId="1" type="noConversion"/>
  </si>
  <si>
    <t>y</t>
    <phoneticPr fontId="1" type="noConversion"/>
  </si>
  <si>
    <t>w</t>
    <phoneticPr fontId="1" type="noConversion"/>
  </si>
  <si>
    <t>h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</si>
  <si>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</si>
  <si>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</si>
  <si>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</si>
  <si>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</si>
  <si>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</si>
  <si>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</si>
  <si>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</si>
  <si>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列42</t>
  </si>
  <si>
    <t>定位图标</t>
    <phoneticPr fontId="1" type="noConversion"/>
  </si>
  <si>
    <t>w</t>
    <phoneticPr fontId="1" type="noConversion"/>
  </si>
  <si>
    <t>h</t>
    <phoneticPr fontId="1" type="noConversion"/>
  </si>
  <si>
    <t>书写图标</t>
    <phoneticPr fontId="1" type="noConversion"/>
  </si>
  <si>
    <t>home</t>
    <phoneticPr fontId="1" type="noConversion"/>
  </si>
  <si>
    <t>人</t>
    <phoneticPr fontId="1" type="noConversion"/>
  </si>
  <si>
    <t>小定位</t>
    <phoneticPr fontId="1" type="noConversion"/>
  </si>
  <si>
    <t>日期</t>
    <phoneticPr fontId="1" type="noConversion"/>
  </si>
  <si>
    <t>y</t>
    <phoneticPr fontId="1" type="noConversion"/>
  </si>
  <si>
    <t>w144</t>
    <phoneticPr fontId="1" type="noConversion"/>
  </si>
  <si>
    <t>w42</t>
    <phoneticPr fontId="1" type="noConversion"/>
  </si>
  <si>
    <t>h44.85</t>
    <phoneticPr fontId="1" type="noConversion"/>
  </si>
  <si>
    <t>h70</t>
    <phoneticPr fontId="1" type="noConversion"/>
  </si>
  <si>
    <t>h12</t>
    <phoneticPr fontId="1" type="noConversion"/>
  </si>
  <si>
    <t>h8</t>
    <phoneticPr fontId="1" type="noConversion"/>
  </si>
  <si>
    <t>fh90</t>
    <phoneticPr fontId="1" type="noConversion"/>
  </si>
  <si>
    <t>fh1240</t>
    <phoneticPr fontId="1" type="noConversion"/>
  </si>
  <si>
    <t>h82</t>
    <phoneticPr fontId="1" type="noConversion"/>
  </si>
  <si>
    <t>w240</t>
    <phoneticPr fontId="1" type="noConversion"/>
  </si>
  <si>
    <t>fw720</t>
    <phoneticPr fontId="1" type="noConversion"/>
  </si>
  <si>
    <t>h180</t>
    <phoneticPr fontId="1" type="noConversion"/>
  </si>
  <si>
    <t>w50</t>
    <phoneticPr fontId="1" type="noConversion"/>
  </si>
  <si>
    <t>h26</t>
    <phoneticPr fontId="1" type="noConversion"/>
  </si>
  <si>
    <t>w30</t>
    <phoneticPr fontId="1" type="noConversion"/>
  </si>
  <si>
    <t>h100</t>
    <phoneticPr fontId="1" type="noConversion"/>
  </si>
  <si>
    <t>w166</t>
    <phoneticPr fontId="1" type="noConversion"/>
  </si>
  <si>
    <t>w95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</si>
</sst>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1:L7" totalsRowShown="0" headerRowDxfId="14" dataDxfId="13" tableBorderDxfId="12">
  <tableColumns count="12">
    <tableColumn id="1" name="列1" dataDxfId="11"/>
    <tableColumn id="2" name="x" dataDxfId="10"/>
    <tableColumn id="3" name="列2" dataDxfId="9">
      <calculatedColumnFormula>B2/$B$2*100</calculatedColumnFormula>
    </tableColumn>
    <tableColumn id="4" name="y" dataDxfId="8"/>
    <tableColumn id="10" name="列6" dataDxfId="7">
      <calculatedColumnFormula>表3[[#This Row],[y]]-127</calculatedColumnFormula>
    </tableColumn>
    <tableColumn id="12" name="列7" dataDxfId="6">
      <calculatedColumnFormula>表3[[#This Row],[列6]]/16</calculatedColumnFormula>
    </tableColumn>
    <tableColumn id="5" name="列3" dataDxfId="5">
      <calculatedColumnFormula>D2/$D$2*100</calculatedColumnFormula>
    </tableColumn>
    <tableColumn id="6" name="w" dataDxfId="4"/>
    <tableColumn id="7" name="列4" dataDxfId="3">
      <calculatedColumnFormula>H2/$H$2*100</calculatedColumnFormula>
    </tableColumn>
    <tableColumn id="11" name="列42" dataDxfId="2">
      <calculatedColumnFormula>表3[[#This Row],[w]]/16</calculatedColumnFormula>
    </tableColumn>
    <tableColumn id="8" name="h" dataDxfId="1"/>
    <tableColumn id="9" name="列5" dataDxfId="0">
      <calculatedColumnFormula>K2/$K$2*100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F3" sqref="F3"/>
    </sheetView>
  </sheetViews>
  <sheetFormatPr defaultColWidth="9.375" defaultRowHeight="26.25" customHeight="1" x14ac:dyDescent="0.2"/>
  <cols>
    <col min="1" max="2" width="9.375" style="1"/>
    <col min="3" max="3" width="11.875" style="4" customWidth="1"/>
    <col min="4" max="6" width="9.375" style="1"/>
    <col min="7" max="7" width="10.75" style="4" customWidth="1"/>
    <col min="8" max="8" width="9.375" style="1" customWidth="1"/>
    <col min="9" max="10" width="12.625" style="4" customWidth="1"/>
    <col min="11" max="11" width="9.375" style="1"/>
    <col min="12" max="12" width="17.625" style="4" customWidth="1"/>
    <col min="13" max="16384" width="9.375" style="1"/>
  </cols>
  <sheetData>
    <row r="1" spans="1:12" ht="26.25" customHeight="1" x14ac:dyDescent="0.2">
      <c r="A1" s="1" t="s">
        <v>10</v>
      </c>
      <c r="B1" s="1" t="s">
        <v>6</v>
      </c>
      <c r="C1" s="4" t="s">
        <v>11</v>
      </c>
      <c r="D1" s="1" t="s">
        <v>7</v>
      </c>
      <c r="E1" s="1" t="s">
        <v>15</v>
      </c>
      <c r="F1" s="1" t="s">
        <v>16</v>
      </c>
      <c r="G1" s="4" t="s">
        <v>12</v>
      </c>
      <c r="H1" s="1" t="s">
        <v>8</v>
      </c>
      <c r="I1" s="4" t="s">
        <v>13</v>
      </c>
      <c r="J1" s="4" t="s">
        <v>17</v>
      </c>
      <c r="K1" s="1" t="s">
        <v>9</v>
      </c>
      <c r="L1" s="4" t="s">
        <v>14</v>
      </c>
    </row>
    <row r="2" spans="1:12" ht="26.25" customHeight="1" x14ac:dyDescent="0.2">
      <c r="A2" s="2" t="s">
        <v>5</v>
      </c>
      <c r="B2" s="2">
        <v>640</v>
      </c>
      <c r="C2" s="5"/>
      <c r="D2" s="2">
        <v>1136</v>
      </c>
      <c r="E2" s="2">
        <f>表3[[#This Row],[y]]-127</f>
        <v>1009</v>
      </c>
      <c r="F2" s="2">
        <f>表3[[#This Row],[列6]]/16</f>
        <v>63.0625</v>
      </c>
      <c r="G2" s="5"/>
      <c r="H2" s="2">
        <v>640</v>
      </c>
      <c r="I2" s="5"/>
      <c r="J2" s="5">
        <f>表3[[#This Row],[w]]/16</f>
        <v>40</v>
      </c>
      <c r="K2" s="2">
        <v>1136</v>
      </c>
      <c r="L2" s="5"/>
    </row>
    <row r="3" spans="1:12" ht="26.25" customHeight="1" x14ac:dyDescent="0.2">
      <c r="A3" s="2" t="s">
        <v>0</v>
      </c>
      <c r="B3" s="2">
        <v>35</v>
      </c>
      <c r="C3" s="5">
        <f>B3/$B$2*100</f>
        <v>5.46875</v>
      </c>
      <c r="D3" s="2">
        <v>147</v>
      </c>
      <c r="E3" s="2">
        <f>表3[[#This Row],[y]]-127</f>
        <v>20</v>
      </c>
      <c r="F3" s="2">
        <f>表3[[#This Row],[列6]]/16</f>
        <v>1.25</v>
      </c>
      <c r="G3" s="5">
        <v>1.9821605550049599</v>
      </c>
      <c r="H3" s="2">
        <v>55</v>
      </c>
      <c r="I3" s="5">
        <f>H3/$H$2*100</f>
        <v>8.59375</v>
      </c>
      <c r="J3" s="5">
        <f>表3[[#This Row],[w]]/16</f>
        <v>3.4375</v>
      </c>
      <c r="K3" s="2">
        <v>54</v>
      </c>
      <c r="L3" s="5">
        <v>4.753521126760563</v>
      </c>
    </row>
    <row r="4" spans="1:12" ht="26.25" customHeight="1" x14ac:dyDescent="0.2">
      <c r="A4" s="2" t="s">
        <v>1</v>
      </c>
      <c r="B4" s="2">
        <v>198</v>
      </c>
      <c r="C4" s="5">
        <f>B4/$B$2*100</f>
        <v>30.9375</v>
      </c>
      <c r="D4" s="2">
        <v>243</v>
      </c>
      <c r="E4" s="2">
        <f>表3[[#This Row],[y]]-127</f>
        <v>116</v>
      </c>
      <c r="F4" s="2">
        <f>表3[[#This Row],[列6]]/16</f>
        <v>7.25</v>
      </c>
      <c r="G4" s="5">
        <v>11.496531219028741</v>
      </c>
      <c r="H4" s="2">
        <v>181</v>
      </c>
      <c r="I4" s="5">
        <f>H4/$H$2*100</f>
        <v>28.281250000000004</v>
      </c>
      <c r="J4" s="5">
        <f>表3[[#This Row],[w]]/16</f>
        <v>11.3125</v>
      </c>
      <c r="K4" s="2">
        <v>70</v>
      </c>
      <c r="L4" s="5">
        <v>6.1619718309859159</v>
      </c>
    </row>
    <row r="5" spans="1:12" ht="26.25" customHeight="1" x14ac:dyDescent="0.2">
      <c r="A5" s="2" t="s">
        <v>2</v>
      </c>
      <c r="B5" s="2">
        <v>122</v>
      </c>
      <c r="C5" s="5">
        <f>B5/$B$2*100</f>
        <v>19.0625</v>
      </c>
      <c r="D5" s="2">
        <v>803</v>
      </c>
      <c r="E5" s="2">
        <f>表3[[#This Row],[y]]-127</f>
        <v>676</v>
      </c>
      <c r="F5" s="2">
        <f>表3[[#This Row],[列6]]/16</f>
        <v>42.25</v>
      </c>
      <c r="G5" s="5">
        <v>66.997026759167483</v>
      </c>
      <c r="H5" s="2">
        <v>119</v>
      </c>
      <c r="I5" s="5">
        <f>H5/$H$2*100</f>
        <v>18.59375</v>
      </c>
      <c r="J5" s="5">
        <f>表3[[#This Row],[w]]/16</f>
        <v>7.4375</v>
      </c>
      <c r="K5" s="2">
        <v>125</v>
      </c>
      <c r="L5" s="5">
        <v>11.003521126760564</v>
      </c>
    </row>
    <row r="6" spans="1:12" ht="26.25" customHeight="1" x14ac:dyDescent="0.2">
      <c r="A6" s="2" t="s">
        <v>3</v>
      </c>
      <c r="B6" s="2">
        <v>426</v>
      </c>
      <c r="C6" s="5">
        <f>B6/$B$2*100</f>
        <v>66.5625</v>
      </c>
      <c r="D6" s="2">
        <v>808</v>
      </c>
      <c r="E6" s="2">
        <f>表3[[#This Row],[y]]-127</f>
        <v>681</v>
      </c>
      <c r="F6" s="2">
        <f>表3[[#This Row],[列6]]/16</f>
        <v>42.5625</v>
      </c>
      <c r="G6" s="5">
        <v>67.492566897918721</v>
      </c>
      <c r="H6" s="2">
        <v>103</v>
      </c>
      <c r="I6" s="5">
        <f>H6/$H$2*100</f>
        <v>16.09375</v>
      </c>
      <c r="J6" s="5">
        <f>表3[[#This Row],[w]]/16</f>
        <v>6.4375</v>
      </c>
      <c r="K6" s="2">
        <v>125</v>
      </c>
      <c r="L6" s="5">
        <v>11.003521126760564</v>
      </c>
    </row>
    <row r="7" spans="1:12" ht="26.25" customHeight="1" x14ac:dyDescent="0.2">
      <c r="A7" s="3" t="s">
        <v>4</v>
      </c>
      <c r="B7" s="3">
        <v>90</v>
      </c>
      <c r="C7" s="6">
        <f>B7/$B$2*100</f>
        <v>14.0625</v>
      </c>
      <c r="D7" s="3">
        <v>433</v>
      </c>
      <c r="E7" s="3">
        <f>表3[[#This Row],[y]]-127</f>
        <v>306</v>
      </c>
      <c r="F7" s="3">
        <f>表3[[#This Row],[列6]]/16</f>
        <v>19.125</v>
      </c>
      <c r="G7" s="5">
        <v>30.327056491575817</v>
      </c>
      <c r="H7" s="3">
        <v>451.14</v>
      </c>
      <c r="I7" s="6">
        <f>H7/$H$2*100</f>
        <v>70.490624999999994</v>
      </c>
      <c r="J7" s="6">
        <f>表3[[#This Row],[w]]/16</f>
        <v>28.196249999999999</v>
      </c>
      <c r="K7" s="3">
        <v>212.81</v>
      </c>
      <c r="L7" s="6">
        <v>18.733274647887324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F12" sqref="F12"/>
    </sheetView>
  </sheetViews>
  <sheetFormatPr defaultRowHeight="18" x14ac:dyDescent="0.25"/>
  <cols>
    <col min="1" max="16384" width="9" style="7"/>
  </cols>
  <sheetData>
    <row r="1" spans="1:11" x14ac:dyDescent="0.25">
      <c r="A1" s="7">
        <v>1</v>
      </c>
      <c r="B1" s="7" t="s">
        <v>19</v>
      </c>
      <c r="C1" s="7" t="s">
        <v>20</v>
      </c>
      <c r="D1" s="7" t="s">
        <v>26</v>
      </c>
    </row>
    <row r="2" spans="1:11" x14ac:dyDescent="0.25">
      <c r="A2" s="7" t="s">
        <v>18</v>
      </c>
      <c r="B2" s="7">
        <v>167</v>
      </c>
      <c r="C2" s="7">
        <v>175</v>
      </c>
      <c r="D2" s="7">
        <v>0</v>
      </c>
    </row>
    <row r="3" spans="1:11" x14ac:dyDescent="0.25">
      <c r="A3" s="7" t="s">
        <v>21</v>
      </c>
      <c r="B3" s="7">
        <v>167</v>
      </c>
      <c r="C3" s="7">
        <v>171</v>
      </c>
      <c r="D3" s="7">
        <v>175</v>
      </c>
    </row>
    <row r="4" spans="1:11" x14ac:dyDescent="0.25">
      <c r="A4" s="7" t="s">
        <v>22</v>
      </c>
      <c r="B4" s="7">
        <v>167</v>
      </c>
      <c r="C4" s="7">
        <v>167</v>
      </c>
      <c r="D4" s="7">
        <v>346</v>
      </c>
    </row>
    <row r="5" spans="1:11" x14ac:dyDescent="0.25">
      <c r="A5" s="7" t="s">
        <v>23</v>
      </c>
      <c r="B5" s="7">
        <v>167</v>
      </c>
      <c r="C5" s="7">
        <v>165</v>
      </c>
      <c r="D5" s="7">
        <v>513</v>
      </c>
    </row>
    <row r="6" spans="1:11" x14ac:dyDescent="0.25">
      <c r="A6" s="7" t="s">
        <v>24</v>
      </c>
      <c r="B6" s="7">
        <v>167</v>
      </c>
      <c r="C6" s="7">
        <v>202</v>
      </c>
      <c r="D6" s="7">
        <v>678</v>
      </c>
    </row>
    <row r="7" spans="1:11" x14ac:dyDescent="0.25">
      <c r="A7" s="7" t="s">
        <v>25</v>
      </c>
      <c r="B7" s="7">
        <v>167</v>
      </c>
      <c r="C7" s="7">
        <v>167</v>
      </c>
      <c r="D7" s="7">
        <v>800</v>
      </c>
    </row>
    <row r="9" spans="1:11" x14ac:dyDescent="0.25">
      <c r="B9" s="7">
        <v>167</v>
      </c>
      <c r="D9" s="7">
        <v>1047</v>
      </c>
    </row>
    <row r="11" spans="1:11" x14ac:dyDescent="0.25">
      <c r="B11" s="7" t="s">
        <v>37</v>
      </c>
      <c r="H11" s="7" t="s">
        <v>31</v>
      </c>
      <c r="K11" s="7" t="s">
        <v>34</v>
      </c>
    </row>
    <row r="12" spans="1:11" x14ac:dyDescent="0.25">
      <c r="A12" s="7">
        <v>217</v>
      </c>
      <c r="B12" s="7" t="s">
        <v>27</v>
      </c>
      <c r="C12" s="7">
        <v>217</v>
      </c>
      <c r="E12" s="7" t="s">
        <v>28</v>
      </c>
      <c r="F12" s="7" t="s">
        <v>29</v>
      </c>
      <c r="H12" s="7" t="s">
        <v>30</v>
      </c>
      <c r="I12" s="7" t="s">
        <v>33</v>
      </c>
    </row>
    <row r="13" spans="1:11" x14ac:dyDescent="0.25">
      <c r="H13" s="7" t="s">
        <v>32</v>
      </c>
    </row>
    <row r="14" spans="1:11" x14ac:dyDescent="0.25">
      <c r="B14" s="7" t="s">
        <v>36</v>
      </c>
      <c r="F14" s="7" t="s">
        <v>35</v>
      </c>
    </row>
    <row r="16" spans="1:11" x14ac:dyDescent="0.25">
      <c r="B16" s="7" t="s">
        <v>41</v>
      </c>
      <c r="D16" s="7" t="s">
        <v>40</v>
      </c>
      <c r="F16" s="7" t="s">
        <v>38</v>
      </c>
      <c r="H16" s="7" t="s">
        <v>39</v>
      </c>
    </row>
    <row r="20" spans="3:8" x14ac:dyDescent="0.25">
      <c r="C20" s="7" t="s">
        <v>43</v>
      </c>
      <c r="F20" s="7" t="s">
        <v>42</v>
      </c>
      <c r="H20" s="7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class003</vt:lpstr>
      <vt:lpstr>class006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2017-10-20T13:46:26Z</dcterms:modified>
</cp:coreProperties>
</file>