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1"/>
  <workbookPr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9495CD88-B989-4D9D-BE5B-6269AE9E844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DLC_CharacterData" sheetId="1" r:id="rId1"/>
    <sheet name="备份" sheetId="2" r:id="rId2"/>
    <sheet name="属性调整" sheetId="3" r:id="rId3"/>
    <sheet name="天赋设计" sheetId="4" r:id="rId4"/>
    <sheet name="侠客参数随机表" sheetId="5" r:id="rId5"/>
    <sheet name="TXT备份" sheetId="6" r:id="rId6"/>
    <sheet name="DLCTXT备份" sheetId="7" r:id="rId7"/>
    <sheet name="Sheet6" sheetId="8" r:id="rId8"/>
  </sheets>
  <definedNames>
    <definedName name="_xlnm._FilterDatabase" localSheetId="0" hidden="1">DLC_CharacterData!$A$2:$X$684</definedName>
    <definedName name="_xlnm._FilterDatabase" localSheetId="5" hidden="1">TXT备份!$A$1:$AD$337</definedName>
    <definedName name="_xlnm._FilterDatabase" localSheetId="3" hidden="1">天赋设计!$A$1:$S$41</definedName>
    <definedName name="_xlnm._FilterDatabase" localSheetId="4" hidden="1">侠客参数随机表!$A$1:$F$42</definedName>
  </definedNames>
  <calcPr calcId="191029"/>
  <extLst>
    <ext uri="smNativeData">
      <pm:revision xmlns:pm="smNativeData" day="1750115821" val="1224" rev="124" revOS="4" revMin="124" revMax="0"/>
      <pm:docPrefs xmlns:pm="smNativeData" id="1750115821" fixedDigits="0" showNotice="1" showFrameBounds="1" autoChart="1" recalcOnPrint="1" recalcOnCopy="1" finalRounding="1" compatTextArt="1" tab="567" useDefinedPrintRange="1" printArea="currentSheet"/>
      <pm:compatibility xmlns:pm="smNativeData" id="1750115821" overlapCells="1"/>
      <pm:defCurrency xmlns:pm="smNativeData" id="1750115821"/>
    </ext>
  </extLst>
</workbook>
</file>

<file path=xl/calcChain.xml><?xml version="1.0" encoding="utf-8"?>
<calcChain xmlns="http://schemas.openxmlformats.org/spreadsheetml/2006/main">
  <c r="V6" i="3" l="1"/>
  <c r="V5" i="3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V683" i="3"/>
  <c r="E683" i="3" s="1"/>
  <c r="K683" i="3"/>
  <c r="C683" i="3"/>
  <c r="V682" i="3"/>
  <c r="K682" i="3"/>
  <c r="C682" i="3"/>
  <c r="V681" i="3"/>
  <c r="K681" i="3"/>
  <c r="C681" i="3"/>
  <c r="V680" i="3"/>
  <c r="K680" i="3"/>
  <c r="C680" i="3"/>
  <c r="V679" i="3"/>
  <c r="K679" i="3"/>
  <c r="C679" i="3"/>
  <c r="V678" i="3"/>
  <c r="K678" i="3"/>
  <c r="E678" i="3" s="1"/>
  <c r="C678" i="3"/>
  <c r="V677" i="3"/>
  <c r="K677" i="3"/>
  <c r="C677" i="3"/>
  <c r="V676" i="3"/>
  <c r="K676" i="3"/>
  <c r="E676" i="3" s="1"/>
  <c r="C676" i="3"/>
  <c r="V675" i="3"/>
  <c r="K675" i="3"/>
  <c r="C675" i="3"/>
  <c r="V674" i="3"/>
  <c r="K674" i="3"/>
  <c r="C674" i="3"/>
  <c r="V673" i="3"/>
  <c r="K673" i="3"/>
  <c r="C673" i="3"/>
  <c r="V672" i="3"/>
  <c r="K672" i="3"/>
  <c r="C672" i="3"/>
  <c r="V671" i="3"/>
  <c r="K671" i="3"/>
  <c r="C671" i="3"/>
  <c r="V670" i="3"/>
  <c r="K670" i="3"/>
  <c r="C670" i="3"/>
  <c r="V669" i="3"/>
  <c r="K669" i="3"/>
  <c r="C669" i="3"/>
  <c r="V668" i="3"/>
  <c r="K668" i="3"/>
  <c r="C668" i="3"/>
  <c r="V667" i="3"/>
  <c r="D667" i="3" s="1"/>
  <c r="K667" i="3"/>
  <c r="C667" i="3"/>
  <c r="V666" i="3"/>
  <c r="K666" i="3"/>
  <c r="E666" i="3" s="1"/>
  <c r="C666" i="3"/>
  <c r="V665" i="3"/>
  <c r="K665" i="3"/>
  <c r="C665" i="3"/>
  <c r="V664" i="3"/>
  <c r="K664" i="3"/>
  <c r="C664" i="3"/>
  <c r="V663" i="3"/>
  <c r="K663" i="3"/>
  <c r="C663" i="3"/>
  <c r="V662" i="3"/>
  <c r="K662" i="3"/>
  <c r="C662" i="3"/>
  <c r="V661" i="3"/>
  <c r="K661" i="3"/>
  <c r="C661" i="3"/>
  <c r="V660" i="3"/>
  <c r="K660" i="3"/>
  <c r="C660" i="3"/>
  <c r="V659" i="3"/>
  <c r="K659" i="3"/>
  <c r="C659" i="3"/>
  <c r="V658" i="3"/>
  <c r="K658" i="3"/>
  <c r="C658" i="3"/>
  <c r="V657" i="3"/>
  <c r="K657" i="3"/>
  <c r="C657" i="3"/>
  <c r="V656" i="3"/>
  <c r="K656" i="3"/>
  <c r="C656" i="3"/>
  <c r="V655" i="3"/>
  <c r="K655" i="3"/>
  <c r="C655" i="3"/>
  <c r="V654" i="3"/>
  <c r="K654" i="3"/>
  <c r="C654" i="3"/>
  <c r="V653" i="3"/>
  <c r="K653" i="3"/>
  <c r="C653" i="3"/>
  <c r="V652" i="3"/>
  <c r="K652" i="3"/>
  <c r="C652" i="3"/>
  <c r="V651" i="3"/>
  <c r="K651" i="3"/>
  <c r="C651" i="3"/>
  <c r="V650" i="3"/>
  <c r="K650" i="3"/>
  <c r="C650" i="3"/>
  <c r="V649" i="3"/>
  <c r="K649" i="3"/>
  <c r="C649" i="3"/>
  <c r="V648" i="3"/>
  <c r="K648" i="3"/>
  <c r="C648" i="3"/>
  <c r="V647" i="3"/>
  <c r="K647" i="3"/>
  <c r="C647" i="3"/>
  <c r="V646" i="3"/>
  <c r="K646" i="3"/>
  <c r="C646" i="3"/>
  <c r="V645" i="3"/>
  <c r="K645" i="3"/>
  <c r="C645" i="3"/>
  <c r="V644" i="3"/>
  <c r="K644" i="3"/>
  <c r="C644" i="3"/>
  <c r="V643" i="3"/>
  <c r="K643" i="3"/>
  <c r="C643" i="3"/>
  <c r="V642" i="3"/>
  <c r="K642" i="3"/>
  <c r="C642" i="3"/>
  <c r="V641" i="3"/>
  <c r="K641" i="3"/>
  <c r="C641" i="3"/>
  <c r="V640" i="3"/>
  <c r="K640" i="3"/>
  <c r="C640" i="3"/>
  <c r="V639" i="3"/>
  <c r="K639" i="3"/>
  <c r="C639" i="3"/>
  <c r="V638" i="3"/>
  <c r="K638" i="3"/>
  <c r="C638" i="3"/>
  <c r="V637" i="3"/>
  <c r="D637" i="3" s="1"/>
  <c r="K637" i="3"/>
  <c r="C637" i="3"/>
  <c r="V636" i="3"/>
  <c r="K636" i="3"/>
  <c r="C636" i="3"/>
  <c r="V635" i="3"/>
  <c r="K635" i="3"/>
  <c r="C635" i="3"/>
  <c r="V634" i="3"/>
  <c r="K634" i="3"/>
  <c r="C634" i="3"/>
  <c r="V633" i="3"/>
  <c r="K633" i="3"/>
  <c r="C633" i="3"/>
  <c r="V632" i="3"/>
  <c r="K632" i="3"/>
  <c r="C632" i="3"/>
  <c r="V631" i="3"/>
  <c r="K631" i="3"/>
  <c r="C631" i="3"/>
  <c r="V630" i="3"/>
  <c r="K630" i="3"/>
  <c r="D630" i="3" s="1"/>
  <c r="C630" i="3"/>
  <c r="V629" i="3"/>
  <c r="K629" i="3"/>
  <c r="C629" i="3"/>
  <c r="V628" i="3"/>
  <c r="K628" i="3"/>
  <c r="C628" i="3"/>
  <c r="V627" i="3"/>
  <c r="K627" i="3"/>
  <c r="C627" i="3"/>
  <c r="V626" i="3"/>
  <c r="K626" i="3"/>
  <c r="C626" i="3"/>
  <c r="V625" i="3"/>
  <c r="K625" i="3"/>
  <c r="C625" i="3"/>
  <c r="V624" i="3"/>
  <c r="K624" i="3"/>
  <c r="C624" i="3"/>
  <c r="V623" i="3"/>
  <c r="K623" i="3"/>
  <c r="D623" i="3"/>
  <c r="C623" i="3"/>
  <c r="V622" i="3"/>
  <c r="K622" i="3"/>
  <c r="C622" i="3"/>
  <c r="V621" i="3"/>
  <c r="K621" i="3"/>
  <c r="C621" i="3"/>
  <c r="V620" i="3"/>
  <c r="K620" i="3"/>
  <c r="C620" i="3"/>
  <c r="V619" i="3"/>
  <c r="K619" i="3"/>
  <c r="C619" i="3"/>
  <c r="V618" i="3"/>
  <c r="K618" i="3"/>
  <c r="C618" i="3"/>
  <c r="V617" i="3"/>
  <c r="K617" i="3"/>
  <c r="C617" i="3"/>
  <c r="V616" i="3"/>
  <c r="K616" i="3"/>
  <c r="C616" i="3"/>
  <c r="V615" i="3"/>
  <c r="K615" i="3"/>
  <c r="C615" i="3"/>
  <c r="V614" i="3"/>
  <c r="E614" i="3" s="1"/>
  <c r="K614" i="3"/>
  <c r="C614" i="3"/>
  <c r="V613" i="3"/>
  <c r="K613" i="3"/>
  <c r="C613" i="3"/>
  <c r="V612" i="3"/>
  <c r="K612" i="3"/>
  <c r="C612" i="3"/>
  <c r="V611" i="3"/>
  <c r="K611" i="3"/>
  <c r="C611" i="3"/>
  <c r="V610" i="3"/>
  <c r="K610" i="3"/>
  <c r="C610" i="3"/>
  <c r="V609" i="3"/>
  <c r="K609" i="3"/>
  <c r="C609" i="3"/>
  <c r="V608" i="3"/>
  <c r="K608" i="3"/>
  <c r="C608" i="3"/>
  <c r="V607" i="3"/>
  <c r="K607" i="3"/>
  <c r="C607" i="3"/>
  <c r="V606" i="3"/>
  <c r="K606" i="3"/>
  <c r="C606" i="3"/>
  <c r="V605" i="3"/>
  <c r="K605" i="3"/>
  <c r="C605" i="3"/>
  <c r="V604" i="3"/>
  <c r="K604" i="3"/>
  <c r="C604" i="3"/>
  <c r="V603" i="3"/>
  <c r="K603" i="3"/>
  <c r="C603" i="3"/>
  <c r="V602" i="3"/>
  <c r="K602" i="3"/>
  <c r="C602" i="3"/>
  <c r="V601" i="3"/>
  <c r="K601" i="3"/>
  <c r="C601" i="3"/>
  <c r="V600" i="3"/>
  <c r="K600" i="3"/>
  <c r="C600" i="3"/>
  <c r="V599" i="3"/>
  <c r="K599" i="3"/>
  <c r="D599" i="3" s="1"/>
  <c r="C599" i="3"/>
  <c r="V598" i="3"/>
  <c r="K598" i="3"/>
  <c r="C598" i="3"/>
  <c r="V597" i="3"/>
  <c r="K597" i="3"/>
  <c r="C597" i="3"/>
  <c r="V596" i="3"/>
  <c r="K596" i="3"/>
  <c r="C596" i="3"/>
  <c r="V595" i="3"/>
  <c r="K595" i="3"/>
  <c r="C595" i="3"/>
  <c r="V594" i="3"/>
  <c r="K594" i="3"/>
  <c r="C594" i="3"/>
  <c r="V593" i="3"/>
  <c r="K593" i="3"/>
  <c r="C593" i="3"/>
  <c r="V592" i="3"/>
  <c r="K592" i="3"/>
  <c r="C592" i="3"/>
  <c r="V591" i="3"/>
  <c r="K591" i="3"/>
  <c r="C591" i="3"/>
  <c r="V590" i="3"/>
  <c r="K590" i="3"/>
  <c r="C590" i="3"/>
  <c r="V589" i="3"/>
  <c r="K589" i="3"/>
  <c r="C589" i="3"/>
  <c r="V588" i="3"/>
  <c r="K588" i="3"/>
  <c r="C588" i="3"/>
  <c r="V587" i="3"/>
  <c r="K587" i="3"/>
  <c r="C587" i="3"/>
  <c r="V586" i="3"/>
  <c r="K586" i="3"/>
  <c r="C586" i="3"/>
  <c r="V585" i="3"/>
  <c r="K585" i="3"/>
  <c r="C585" i="3"/>
  <c r="V584" i="3"/>
  <c r="K584" i="3"/>
  <c r="C584" i="3"/>
  <c r="V583" i="3"/>
  <c r="K583" i="3"/>
  <c r="C583" i="3"/>
  <c r="V582" i="3"/>
  <c r="K582" i="3"/>
  <c r="C582" i="3"/>
  <c r="V581" i="3"/>
  <c r="K581" i="3"/>
  <c r="C581" i="3"/>
  <c r="V580" i="3"/>
  <c r="K580" i="3"/>
  <c r="C580" i="3"/>
  <c r="V579" i="3"/>
  <c r="K579" i="3"/>
  <c r="C579" i="3"/>
  <c r="V578" i="3"/>
  <c r="K578" i="3"/>
  <c r="C578" i="3"/>
  <c r="V577" i="3"/>
  <c r="K577" i="3"/>
  <c r="C577" i="3"/>
  <c r="V576" i="3"/>
  <c r="K576" i="3"/>
  <c r="C576" i="3"/>
  <c r="V575" i="3"/>
  <c r="K575" i="3"/>
  <c r="C575" i="3"/>
  <c r="V574" i="3"/>
  <c r="K574" i="3"/>
  <c r="C574" i="3"/>
  <c r="V573" i="3"/>
  <c r="K573" i="3"/>
  <c r="C573" i="3"/>
  <c r="V572" i="3"/>
  <c r="K572" i="3"/>
  <c r="C572" i="3"/>
  <c r="V571" i="3"/>
  <c r="K571" i="3"/>
  <c r="C571" i="3"/>
  <c r="V570" i="3"/>
  <c r="K570" i="3"/>
  <c r="C570" i="3"/>
  <c r="V569" i="3"/>
  <c r="K569" i="3"/>
  <c r="C569" i="3"/>
  <c r="V568" i="3"/>
  <c r="K568" i="3"/>
  <c r="C568" i="3"/>
  <c r="V567" i="3"/>
  <c r="K567" i="3"/>
  <c r="C567" i="3"/>
  <c r="V566" i="3"/>
  <c r="K566" i="3"/>
  <c r="C566" i="3"/>
  <c r="V565" i="3"/>
  <c r="K565" i="3"/>
  <c r="C565" i="3"/>
  <c r="V564" i="3"/>
  <c r="K564" i="3"/>
  <c r="C564" i="3"/>
  <c r="V563" i="3"/>
  <c r="K563" i="3"/>
  <c r="C563" i="3"/>
  <c r="V562" i="3"/>
  <c r="K562" i="3"/>
  <c r="C562" i="3"/>
  <c r="V561" i="3"/>
  <c r="K561" i="3"/>
  <c r="C561" i="3"/>
  <c r="V560" i="3"/>
  <c r="K560" i="3"/>
  <c r="C560" i="3"/>
  <c r="V559" i="3"/>
  <c r="K559" i="3"/>
  <c r="C559" i="3"/>
  <c r="V558" i="3"/>
  <c r="K558" i="3"/>
  <c r="C558" i="3"/>
  <c r="V557" i="3"/>
  <c r="K557" i="3"/>
  <c r="C557" i="3"/>
  <c r="V556" i="3"/>
  <c r="K556" i="3"/>
  <c r="C556" i="3"/>
  <c r="V555" i="3"/>
  <c r="K555" i="3"/>
  <c r="C555" i="3"/>
  <c r="V554" i="3"/>
  <c r="K554" i="3"/>
  <c r="C554" i="3"/>
  <c r="V553" i="3"/>
  <c r="K553" i="3"/>
  <c r="C553" i="3"/>
  <c r="V552" i="3"/>
  <c r="K552" i="3"/>
  <c r="C552" i="3"/>
  <c r="V551" i="3"/>
  <c r="K551" i="3"/>
  <c r="C551" i="3"/>
  <c r="V550" i="3"/>
  <c r="K550" i="3"/>
  <c r="C550" i="3"/>
  <c r="V549" i="3"/>
  <c r="K549" i="3"/>
  <c r="C549" i="3"/>
  <c r="V548" i="3"/>
  <c r="K548" i="3"/>
  <c r="C548" i="3"/>
  <c r="V547" i="3"/>
  <c r="K547" i="3"/>
  <c r="C547" i="3"/>
  <c r="V546" i="3"/>
  <c r="K546" i="3"/>
  <c r="C546" i="3"/>
  <c r="V545" i="3"/>
  <c r="K545" i="3"/>
  <c r="C545" i="3"/>
  <c r="V544" i="3"/>
  <c r="K544" i="3"/>
  <c r="C544" i="3"/>
  <c r="V543" i="3"/>
  <c r="K543" i="3"/>
  <c r="C543" i="3"/>
  <c r="V542" i="3"/>
  <c r="K542" i="3"/>
  <c r="C542" i="3"/>
  <c r="V541" i="3"/>
  <c r="K541" i="3"/>
  <c r="C541" i="3"/>
  <c r="V540" i="3"/>
  <c r="K540" i="3"/>
  <c r="C540" i="3"/>
  <c r="V539" i="3"/>
  <c r="K539" i="3"/>
  <c r="C539" i="3"/>
  <c r="V538" i="3"/>
  <c r="K538" i="3"/>
  <c r="E538" i="3" s="1"/>
  <c r="C538" i="3"/>
  <c r="V537" i="3"/>
  <c r="K537" i="3"/>
  <c r="C537" i="3"/>
  <c r="V536" i="3"/>
  <c r="K536" i="3"/>
  <c r="C536" i="3"/>
  <c r="V535" i="3"/>
  <c r="K535" i="3"/>
  <c r="C535" i="3"/>
  <c r="V534" i="3"/>
  <c r="K534" i="3"/>
  <c r="C534" i="3"/>
  <c r="V533" i="3"/>
  <c r="K533" i="3"/>
  <c r="C533" i="3"/>
  <c r="V532" i="3"/>
  <c r="K532" i="3"/>
  <c r="C532" i="3"/>
  <c r="V531" i="3"/>
  <c r="K531" i="3"/>
  <c r="C531" i="3"/>
  <c r="V530" i="3"/>
  <c r="K530" i="3"/>
  <c r="C530" i="3"/>
  <c r="V529" i="3"/>
  <c r="K529" i="3"/>
  <c r="C529" i="3"/>
  <c r="V528" i="3"/>
  <c r="K528" i="3"/>
  <c r="C528" i="3"/>
  <c r="V527" i="3"/>
  <c r="K527" i="3"/>
  <c r="C527" i="3"/>
  <c r="V526" i="3"/>
  <c r="K526" i="3"/>
  <c r="C526" i="3"/>
  <c r="V525" i="3"/>
  <c r="K525" i="3"/>
  <c r="C525" i="3"/>
  <c r="V524" i="3"/>
  <c r="K524" i="3"/>
  <c r="C524" i="3"/>
  <c r="V523" i="3"/>
  <c r="K523" i="3"/>
  <c r="C523" i="3"/>
  <c r="V522" i="3"/>
  <c r="K522" i="3"/>
  <c r="C522" i="3"/>
  <c r="V521" i="3"/>
  <c r="K521" i="3"/>
  <c r="C521" i="3"/>
  <c r="V520" i="3"/>
  <c r="K520" i="3"/>
  <c r="C520" i="3"/>
  <c r="V519" i="3"/>
  <c r="K519" i="3"/>
  <c r="C519" i="3"/>
  <c r="V518" i="3"/>
  <c r="K518" i="3"/>
  <c r="C518" i="3"/>
  <c r="V517" i="3"/>
  <c r="K517" i="3"/>
  <c r="C517" i="3"/>
  <c r="V516" i="3"/>
  <c r="K516" i="3"/>
  <c r="C516" i="3"/>
  <c r="V515" i="3"/>
  <c r="K515" i="3"/>
  <c r="C515" i="3"/>
  <c r="V514" i="3"/>
  <c r="K514" i="3"/>
  <c r="C514" i="3"/>
  <c r="V513" i="3"/>
  <c r="K513" i="3"/>
  <c r="C513" i="3"/>
  <c r="V512" i="3"/>
  <c r="K512" i="3"/>
  <c r="C512" i="3"/>
  <c r="V511" i="3"/>
  <c r="K511" i="3"/>
  <c r="C511" i="3"/>
  <c r="V510" i="3"/>
  <c r="K510" i="3"/>
  <c r="C510" i="3"/>
  <c r="V509" i="3"/>
  <c r="K509" i="3"/>
  <c r="C509" i="3"/>
  <c r="V508" i="3"/>
  <c r="K508" i="3"/>
  <c r="C508" i="3"/>
  <c r="V507" i="3"/>
  <c r="K507" i="3"/>
  <c r="D507" i="3" s="1"/>
  <c r="C507" i="3"/>
  <c r="V506" i="3"/>
  <c r="K506" i="3"/>
  <c r="C506" i="3"/>
  <c r="V505" i="3"/>
  <c r="K505" i="3"/>
  <c r="C505" i="3"/>
  <c r="V504" i="3"/>
  <c r="K504" i="3"/>
  <c r="C504" i="3"/>
  <c r="V503" i="3"/>
  <c r="K503" i="3"/>
  <c r="D503" i="3" s="1"/>
  <c r="C503" i="3"/>
  <c r="V502" i="3"/>
  <c r="K502" i="3"/>
  <c r="C502" i="3"/>
  <c r="V501" i="3"/>
  <c r="K501" i="3"/>
  <c r="C501" i="3"/>
  <c r="V500" i="3"/>
  <c r="K500" i="3"/>
  <c r="C500" i="3"/>
  <c r="V499" i="3"/>
  <c r="K499" i="3"/>
  <c r="C499" i="3"/>
  <c r="V498" i="3"/>
  <c r="K498" i="3"/>
  <c r="C498" i="3"/>
  <c r="V497" i="3"/>
  <c r="K497" i="3"/>
  <c r="C497" i="3"/>
  <c r="V496" i="3"/>
  <c r="E496" i="3" s="1"/>
  <c r="K496" i="3"/>
  <c r="C496" i="3"/>
  <c r="V495" i="3"/>
  <c r="K495" i="3"/>
  <c r="C495" i="3"/>
  <c r="V494" i="3"/>
  <c r="K494" i="3"/>
  <c r="C494" i="3"/>
  <c r="V493" i="3"/>
  <c r="K493" i="3"/>
  <c r="C493" i="3"/>
  <c r="V492" i="3"/>
  <c r="K492" i="3"/>
  <c r="C492" i="3"/>
  <c r="V491" i="3"/>
  <c r="K491" i="3"/>
  <c r="C491" i="3"/>
  <c r="V490" i="3"/>
  <c r="K490" i="3"/>
  <c r="C490" i="3"/>
  <c r="V489" i="3"/>
  <c r="K489" i="3"/>
  <c r="C489" i="3"/>
  <c r="V488" i="3"/>
  <c r="K488" i="3"/>
  <c r="C488" i="3"/>
  <c r="V487" i="3"/>
  <c r="K487" i="3"/>
  <c r="C487" i="3"/>
  <c r="V486" i="3"/>
  <c r="K486" i="3"/>
  <c r="C486" i="3"/>
  <c r="V485" i="3"/>
  <c r="K485" i="3"/>
  <c r="C485" i="3"/>
  <c r="V484" i="3"/>
  <c r="K484" i="3"/>
  <c r="C484" i="3"/>
  <c r="V483" i="3"/>
  <c r="K483" i="3"/>
  <c r="C483" i="3"/>
  <c r="V482" i="3"/>
  <c r="K482" i="3"/>
  <c r="C482" i="3"/>
  <c r="V481" i="3"/>
  <c r="K481" i="3"/>
  <c r="C481" i="3"/>
  <c r="V480" i="3"/>
  <c r="K480" i="3"/>
  <c r="C480" i="3"/>
  <c r="V479" i="3"/>
  <c r="K479" i="3"/>
  <c r="C479" i="3"/>
  <c r="V478" i="3"/>
  <c r="K478" i="3"/>
  <c r="C478" i="3"/>
  <c r="V477" i="3"/>
  <c r="K477" i="3"/>
  <c r="C477" i="3"/>
  <c r="V476" i="3"/>
  <c r="K476" i="3"/>
  <c r="C476" i="3"/>
  <c r="V475" i="3"/>
  <c r="K475" i="3"/>
  <c r="C475" i="3"/>
  <c r="V474" i="3"/>
  <c r="K474" i="3"/>
  <c r="C474" i="3"/>
  <c r="V473" i="3"/>
  <c r="K473" i="3"/>
  <c r="C473" i="3"/>
  <c r="V472" i="3"/>
  <c r="K472" i="3"/>
  <c r="C472" i="3"/>
  <c r="V471" i="3"/>
  <c r="K471" i="3"/>
  <c r="C471" i="3"/>
  <c r="V470" i="3"/>
  <c r="K470" i="3"/>
  <c r="C470" i="3"/>
  <c r="V469" i="3"/>
  <c r="K469" i="3"/>
  <c r="C469" i="3"/>
  <c r="V468" i="3"/>
  <c r="K468" i="3"/>
  <c r="C468" i="3"/>
  <c r="V467" i="3"/>
  <c r="K467" i="3"/>
  <c r="C467" i="3"/>
  <c r="V466" i="3"/>
  <c r="K466" i="3"/>
  <c r="C466" i="3"/>
  <c r="V465" i="3"/>
  <c r="K465" i="3"/>
  <c r="C465" i="3"/>
  <c r="V464" i="3"/>
  <c r="K464" i="3"/>
  <c r="C464" i="3"/>
  <c r="V463" i="3"/>
  <c r="K463" i="3"/>
  <c r="C463" i="3"/>
  <c r="V462" i="3"/>
  <c r="K462" i="3"/>
  <c r="C462" i="3"/>
  <c r="V461" i="3"/>
  <c r="K461" i="3"/>
  <c r="C461" i="3"/>
  <c r="V460" i="3"/>
  <c r="K460" i="3"/>
  <c r="C460" i="3"/>
  <c r="V459" i="3"/>
  <c r="K459" i="3"/>
  <c r="C459" i="3"/>
  <c r="V458" i="3"/>
  <c r="K458" i="3"/>
  <c r="C458" i="3"/>
  <c r="V457" i="3"/>
  <c r="K457" i="3"/>
  <c r="C457" i="3"/>
  <c r="V456" i="3"/>
  <c r="K456" i="3"/>
  <c r="C456" i="3"/>
  <c r="V455" i="3"/>
  <c r="K455" i="3"/>
  <c r="C455" i="3"/>
  <c r="V454" i="3"/>
  <c r="K454" i="3"/>
  <c r="C454" i="3"/>
  <c r="V453" i="3"/>
  <c r="K453" i="3"/>
  <c r="C453" i="3"/>
  <c r="V452" i="3"/>
  <c r="K452" i="3"/>
  <c r="C452" i="3"/>
  <c r="V451" i="3"/>
  <c r="K451" i="3"/>
  <c r="C451" i="3"/>
  <c r="V450" i="3"/>
  <c r="K450" i="3"/>
  <c r="C450" i="3"/>
  <c r="V449" i="3"/>
  <c r="K449" i="3"/>
  <c r="C449" i="3"/>
  <c r="V448" i="3"/>
  <c r="K448" i="3"/>
  <c r="C448" i="3"/>
  <c r="V447" i="3"/>
  <c r="K447" i="3"/>
  <c r="C447" i="3"/>
  <c r="V446" i="3"/>
  <c r="K446" i="3"/>
  <c r="C446" i="3"/>
  <c r="V445" i="3"/>
  <c r="K445" i="3"/>
  <c r="C445" i="3"/>
  <c r="V444" i="3"/>
  <c r="K444" i="3"/>
  <c r="C444" i="3"/>
  <c r="V443" i="3"/>
  <c r="K443" i="3"/>
  <c r="C443" i="3"/>
  <c r="V442" i="3"/>
  <c r="K442" i="3"/>
  <c r="C442" i="3"/>
  <c r="V441" i="3"/>
  <c r="K441" i="3"/>
  <c r="C441" i="3"/>
  <c r="V440" i="3"/>
  <c r="K440" i="3"/>
  <c r="C440" i="3"/>
  <c r="V439" i="3"/>
  <c r="K439" i="3"/>
  <c r="C439" i="3"/>
  <c r="V438" i="3"/>
  <c r="K438" i="3"/>
  <c r="C438" i="3"/>
  <c r="V437" i="3"/>
  <c r="K437" i="3"/>
  <c r="C437" i="3"/>
  <c r="V436" i="3"/>
  <c r="K436" i="3"/>
  <c r="C436" i="3"/>
  <c r="V435" i="3"/>
  <c r="K435" i="3"/>
  <c r="C435" i="3"/>
  <c r="V434" i="3"/>
  <c r="K434" i="3"/>
  <c r="C434" i="3"/>
  <c r="V433" i="3"/>
  <c r="K433" i="3"/>
  <c r="C433" i="3"/>
  <c r="V432" i="3"/>
  <c r="K432" i="3"/>
  <c r="C432" i="3"/>
  <c r="V431" i="3"/>
  <c r="K431" i="3"/>
  <c r="C431" i="3"/>
  <c r="V430" i="3"/>
  <c r="K430" i="3"/>
  <c r="C430" i="3"/>
  <c r="V429" i="3"/>
  <c r="K429" i="3"/>
  <c r="C429" i="3"/>
  <c r="V428" i="3"/>
  <c r="K428" i="3"/>
  <c r="C428" i="3"/>
  <c r="V427" i="3"/>
  <c r="K427" i="3"/>
  <c r="C427" i="3"/>
  <c r="V426" i="3"/>
  <c r="K426" i="3"/>
  <c r="C426" i="3"/>
  <c r="V425" i="3"/>
  <c r="K425" i="3"/>
  <c r="C425" i="3"/>
  <c r="V424" i="3"/>
  <c r="K424" i="3"/>
  <c r="C424" i="3"/>
  <c r="V423" i="3"/>
  <c r="K423" i="3"/>
  <c r="C423" i="3"/>
  <c r="V422" i="3"/>
  <c r="K422" i="3"/>
  <c r="C422" i="3"/>
  <c r="V421" i="3"/>
  <c r="K421" i="3"/>
  <c r="C421" i="3"/>
  <c r="V420" i="3"/>
  <c r="K420" i="3"/>
  <c r="C420" i="3"/>
  <c r="V419" i="3"/>
  <c r="K419" i="3"/>
  <c r="C419" i="3"/>
  <c r="V418" i="3"/>
  <c r="K418" i="3"/>
  <c r="C418" i="3"/>
  <c r="V417" i="3"/>
  <c r="K417" i="3"/>
  <c r="C417" i="3"/>
  <c r="V416" i="3"/>
  <c r="K416" i="3"/>
  <c r="C416" i="3"/>
  <c r="V415" i="3"/>
  <c r="K415" i="3"/>
  <c r="C415" i="3"/>
  <c r="V414" i="3"/>
  <c r="K414" i="3"/>
  <c r="C414" i="3"/>
  <c r="V413" i="3"/>
  <c r="K413" i="3"/>
  <c r="C413" i="3"/>
  <c r="V412" i="3"/>
  <c r="K412" i="3"/>
  <c r="C412" i="3"/>
  <c r="V411" i="3"/>
  <c r="K411" i="3"/>
  <c r="C411" i="3"/>
  <c r="V410" i="3"/>
  <c r="K410" i="3"/>
  <c r="C410" i="3"/>
  <c r="V409" i="3"/>
  <c r="K409" i="3"/>
  <c r="C409" i="3"/>
  <c r="V408" i="3"/>
  <c r="K408" i="3"/>
  <c r="C408" i="3"/>
  <c r="V407" i="3"/>
  <c r="K407" i="3"/>
  <c r="C407" i="3"/>
  <c r="V406" i="3"/>
  <c r="K406" i="3"/>
  <c r="C406" i="3"/>
  <c r="V405" i="3"/>
  <c r="K405" i="3"/>
  <c r="C405" i="3"/>
  <c r="V404" i="3"/>
  <c r="K404" i="3"/>
  <c r="C404" i="3"/>
  <c r="V403" i="3"/>
  <c r="K403" i="3"/>
  <c r="C403" i="3"/>
  <c r="V402" i="3"/>
  <c r="K402" i="3"/>
  <c r="C402" i="3"/>
  <c r="V401" i="3"/>
  <c r="K401" i="3"/>
  <c r="C401" i="3"/>
  <c r="V400" i="3"/>
  <c r="K400" i="3"/>
  <c r="C400" i="3"/>
  <c r="V399" i="3"/>
  <c r="K399" i="3"/>
  <c r="C399" i="3"/>
  <c r="V398" i="3"/>
  <c r="K398" i="3"/>
  <c r="C398" i="3"/>
  <c r="V397" i="3"/>
  <c r="K397" i="3"/>
  <c r="C397" i="3"/>
  <c r="V396" i="3"/>
  <c r="K396" i="3"/>
  <c r="C396" i="3"/>
  <c r="V395" i="3"/>
  <c r="K395" i="3"/>
  <c r="C395" i="3"/>
  <c r="V394" i="3"/>
  <c r="K394" i="3"/>
  <c r="C394" i="3"/>
  <c r="V393" i="3"/>
  <c r="K393" i="3"/>
  <c r="C393" i="3"/>
  <c r="V392" i="3"/>
  <c r="K392" i="3"/>
  <c r="C392" i="3"/>
  <c r="V391" i="3"/>
  <c r="K391" i="3"/>
  <c r="C391" i="3"/>
  <c r="V390" i="3"/>
  <c r="K390" i="3"/>
  <c r="C390" i="3"/>
  <c r="V389" i="3"/>
  <c r="K389" i="3"/>
  <c r="C389" i="3"/>
  <c r="V388" i="3"/>
  <c r="K388" i="3"/>
  <c r="C388" i="3"/>
  <c r="V387" i="3"/>
  <c r="K387" i="3"/>
  <c r="C387" i="3"/>
  <c r="V386" i="3"/>
  <c r="K386" i="3"/>
  <c r="C386" i="3"/>
  <c r="V385" i="3"/>
  <c r="K385" i="3"/>
  <c r="C385" i="3"/>
  <c r="V384" i="3"/>
  <c r="K384" i="3"/>
  <c r="C384" i="3"/>
  <c r="V383" i="3"/>
  <c r="K383" i="3"/>
  <c r="C383" i="3"/>
  <c r="V382" i="3"/>
  <c r="K382" i="3"/>
  <c r="C382" i="3"/>
  <c r="V381" i="3"/>
  <c r="K381" i="3"/>
  <c r="C381" i="3"/>
  <c r="V380" i="3"/>
  <c r="K380" i="3"/>
  <c r="C380" i="3"/>
  <c r="V379" i="3"/>
  <c r="K379" i="3"/>
  <c r="C379" i="3"/>
  <c r="V378" i="3"/>
  <c r="K378" i="3"/>
  <c r="C378" i="3"/>
  <c r="V377" i="3"/>
  <c r="K377" i="3"/>
  <c r="C377" i="3"/>
  <c r="V376" i="3"/>
  <c r="K376" i="3"/>
  <c r="C376" i="3"/>
  <c r="V375" i="3"/>
  <c r="K375" i="3"/>
  <c r="C375" i="3"/>
  <c r="V374" i="3"/>
  <c r="K374" i="3"/>
  <c r="C374" i="3"/>
  <c r="V373" i="3"/>
  <c r="K373" i="3"/>
  <c r="C373" i="3"/>
  <c r="V372" i="3"/>
  <c r="K372" i="3"/>
  <c r="C372" i="3"/>
  <c r="V371" i="3"/>
  <c r="K371" i="3"/>
  <c r="C371" i="3"/>
  <c r="V370" i="3"/>
  <c r="K370" i="3"/>
  <c r="C370" i="3"/>
  <c r="V369" i="3"/>
  <c r="K369" i="3"/>
  <c r="C369" i="3"/>
  <c r="V368" i="3"/>
  <c r="E368" i="3" s="1"/>
  <c r="K368" i="3"/>
  <c r="C368" i="3"/>
  <c r="V367" i="3"/>
  <c r="K367" i="3"/>
  <c r="C367" i="3"/>
  <c r="V366" i="3"/>
  <c r="K366" i="3"/>
  <c r="C366" i="3"/>
  <c r="V365" i="3"/>
  <c r="K365" i="3"/>
  <c r="C365" i="3"/>
  <c r="V364" i="3"/>
  <c r="K364" i="3"/>
  <c r="C364" i="3"/>
  <c r="V363" i="3"/>
  <c r="K363" i="3"/>
  <c r="C363" i="3"/>
  <c r="V362" i="3"/>
  <c r="K362" i="3"/>
  <c r="C362" i="3"/>
  <c r="V361" i="3"/>
  <c r="K361" i="3"/>
  <c r="C361" i="3"/>
  <c r="V360" i="3"/>
  <c r="K360" i="3"/>
  <c r="C360" i="3"/>
  <c r="V359" i="3"/>
  <c r="K359" i="3"/>
  <c r="E359" i="3" s="1"/>
  <c r="C359" i="3"/>
  <c r="V358" i="3"/>
  <c r="K358" i="3"/>
  <c r="C358" i="3"/>
  <c r="V357" i="3"/>
  <c r="K357" i="3"/>
  <c r="C357" i="3"/>
  <c r="V356" i="3"/>
  <c r="K356" i="3"/>
  <c r="C356" i="3"/>
  <c r="V355" i="3"/>
  <c r="K355" i="3"/>
  <c r="C355" i="3"/>
  <c r="V354" i="3"/>
  <c r="K354" i="3"/>
  <c r="C354" i="3"/>
  <c r="V353" i="3"/>
  <c r="K353" i="3"/>
  <c r="C353" i="3"/>
  <c r="V352" i="3"/>
  <c r="K352" i="3"/>
  <c r="C352" i="3"/>
  <c r="V351" i="3"/>
  <c r="K351" i="3"/>
  <c r="C351" i="3"/>
  <c r="V350" i="3"/>
  <c r="K350" i="3"/>
  <c r="C350" i="3"/>
  <c r="V349" i="3"/>
  <c r="K349" i="3"/>
  <c r="C349" i="3"/>
  <c r="V348" i="3"/>
  <c r="K348" i="3"/>
  <c r="C348" i="3"/>
  <c r="V347" i="3"/>
  <c r="K347" i="3"/>
  <c r="C347" i="3"/>
  <c r="V346" i="3"/>
  <c r="K346" i="3"/>
  <c r="C346" i="3"/>
  <c r="V345" i="3"/>
  <c r="K345" i="3"/>
  <c r="C345" i="3"/>
  <c r="V344" i="3"/>
  <c r="K344" i="3"/>
  <c r="C344" i="3"/>
  <c r="V343" i="3"/>
  <c r="K343" i="3"/>
  <c r="C343" i="3"/>
  <c r="V342" i="3"/>
  <c r="K342" i="3"/>
  <c r="C342" i="3"/>
  <c r="V341" i="3"/>
  <c r="K341" i="3"/>
  <c r="C341" i="3"/>
  <c r="V340" i="3"/>
  <c r="K340" i="3"/>
  <c r="C340" i="3"/>
  <c r="V339" i="3"/>
  <c r="K339" i="3"/>
  <c r="C339" i="3"/>
  <c r="V338" i="3"/>
  <c r="K338" i="3"/>
  <c r="C338" i="3"/>
  <c r="V337" i="3"/>
  <c r="K337" i="3"/>
  <c r="C337" i="3"/>
  <c r="V336" i="3"/>
  <c r="K336" i="3"/>
  <c r="C336" i="3"/>
  <c r="V335" i="3"/>
  <c r="K335" i="3"/>
  <c r="C335" i="3"/>
  <c r="V334" i="3"/>
  <c r="K334" i="3"/>
  <c r="C334" i="3"/>
  <c r="V333" i="3"/>
  <c r="K333" i="3"/>
  <c r="C333" i="3"/>
  <c r="V332" i="3"/>
  <c r="K332" i="3"/>
  <c r="C332" i="3"/>
  <c r="V331" i="3"/>
  <c r="K331" i="3"/>
  <c r="C331" i="3"/>
  <c r="V330" i="3"/>
  <c r="K330" i="3"/>
  <c r="C330" i="3"/>
  <c r="V329" i="3"/>
  <c r="K329" i="3"/>
  <c r="C329" i="3"/>
  <c r="V328" i="3"/>
  <c r="K328" i="3"/>
  <c r="C328" i="3"/>
  <c r="V327" i="3"/>
  <c r="K327" i="3"/>
  <c r="C327" i="3"/>
  <c r="V326" i="3"/>
  <c r="D326" i="3" s="1"/>
  <c r="K326" i="3"/>
  <c r="C326" i="3"/>
  <c r="V325" i="3"/>
  <c r="K325" i="3"/>
  <c r="C325" i="3"/>
  <c r="V324" i="3"/>
  <c r="K324" i="3"/>
  <c r="C324" i="3"/>
  <c r="V323" i="3"/>
  <c r="K323" i="3"/>
  <c r="C323" i="3"/>
  <c r="V322" i="3"/>
  <c r="K322" i="3"/>
  <c r="C322" i="3"/>
  <c r="V321" i="3"/>
  <c r="K321" i="3"/>
  <c r="C321" i="3"/>
  <c r="V320" i="3"/>
  <c r="K320" i="3"/>
  <c r="C320" i="3"/>
  <c r="V319" i="3"/>
  <c r="K319" i="3"/>
  <c r="C319" i="3"/>
  <c r="V318" i="3"/>
  <c r="K318" i="3"/>
  <c r="C318" i="3"/>
  <c r="V317" i="3"/>
  <c r="K317" i="3"/>
  <c r="C317" i="3"/>
  <c r="V316" i="3"/>
  <c r="K316" i="3"/>
  <c r="C316" i="3"/>
  <c r="V315" i="3"/>
  <c r="K315" i="3"/>
  <c r="C315" i="3"/>
  <c r="V314" i="3"/>
  <c r="K314" i="3"/>
  <c r="C314" i="3"/>
  <c r="V313" i="3"/>
  <c r="K313" i="3"/>
  <c r="C313" i="3"/>
  <c r="V312" i="3"/>
  <c r="K312" i="3"/>
  <c r="C312" i="3"/>
  <c r="V311" i="3"/>
  <c r="K311" i="3"/>
  <c r="C311" i="3"/>
  <c r="V310" i="3"/>
  <c r="K310" i="3"/>
  <c r="C310" i="3"/>
  <c r="V309" i="3"/>
  <c r="K309" i="3"/>
  <c r="C309" i="3"/>
  <c r="V308" i="3"/>
  <c r="K308" i="3"/>
  <c r="C308" i="3"/>
  <c r="V307" i="3"/>
  <c r="K307" i="3"/>
  <c r="C307" i="3"/>
  <c r="V306" i="3"/>
  <c r="K306" i="3"/>
  <c r="C306" i="3"/>
  <c r="V305" i="3"/>
  <c r="K305" i="3"/>
  <c r="C305" i="3"/>
  <c r="V304" i="3"/>
  <c r="K304" i="3"/>
  <c r="C304" i="3"/>
  <c r="V303" i="3"/>
  <c r="K303" i="3"/>
  <c r="C303" i="3"/>
  <c r="V302" i="3"/>
  <c r="K302" i="3"/>
  <c r="C302" i="3"/>
  <c r="V301" i="3"/>
  <c r="K301" i="3"/>
  <c r="C301" i="3"/>
  <c r="V300" i="3"/>
  <c r="K300" i="3"/>
  <c r="C300" i="3"/>
  <c r="V299" i="3"/>
  <c r="K299" i="3"/>
  <c r="C299" i="3"/>
  <c r="V298" i="3"/>
  <c r="K298" i="3"/>
  <c r="C298" i="3"/>
  <c r="V297" i="3"/>
  <c r="K297" i="3"/>
  <c r="C297" i="3"/>
  <c r="V296" i="3"/>
  <c r="K296" i="3"/>
  <c r="C296" i="3"/>
  <c r="V295" i="3"/>
  <c r="K295" i="3"/>
  <c r="C295" i="3"/>
  <c r="V294" i="3"/>
  <c r="K294" i="3"/>
  <c r="C294" i="3"/>
  <c r="V293" i="3"/>
  <c r="K293" i="3"/>
  <c r="C293" i="3"/>
  <c r="V292" i="3"/>
  <c r="K292" i="3"/>
  <c r="C292" i="3"/>
  <c r="V291" i="3"/>
  <c r="K291" i="3"/>
  <c r="C291" i="3"/>
  <c r="V290" i="3"/>
  <c r="K290" i="3"/>
  <c r="C290" i="3"/>
  <c r="V289" i="3"/>
  <c r="K289" i="3"/>
  <c r="C289" i="3"/>
  <c r="V288" i="3"/>
  <c r="K288" i="3"/>
  <c r="C288" i="3"/>
  <c r="V287" i="3"/>
  <c r="K287" i="3"/>
  <c r="C287" i="3"/>
  <c r="V286" i="3"/>
  <c r="K286" i="3"/>
  <c r="C286" i="3"/>
  <c r="V285" i="3"/>
  <c r="K285" i="3"/>
  <c r="C285" i="3"/>
  <c r="V284" i="3"/>
  <c r="K284" i="3"/>
  <c r="C284" i="3"/>
  <c r="V283" i="3"/>
  <c r="K283" i="3"/>
  <c r="C283" i="3"/>
  <c r="V282" i="3"/>
  <c r="K282" i="3"/>
  <c r="C282" i="3"/>
  <c r="V281" i="3"/>
  <c r="K281" i="3"/>
  <c r="C281" i="3"/>
  <c r="V280" i="3"/>
  <c r="K280" i="3"/>
  <c r="C280" i="3"/>
  <c r="V279" i="3"/>
  <c r="K279" i="3"/>
  <c r="C279" i="3"/>
  <c r="V278" i="3"/>
  <c r="K278" i="3"/>
  <c r="C278" i="3"/>
  <c r="V277" i="3"/>
  <c r="K277" i="3"/>
  <c r="C277" i="3"/>
  <c r="V276" i="3"/>
  <c r="E276" i="3" s="1"/>
  <c r="K276" i="3"/>
  <c r="C276" i="3"/>
  <c r="V275" i="3"/>
  <c r="K275" i="3"/>
  <c r="C275" i="3"/>
  <c r="V274" i="3"/>
  <c r="K274" i="3"/>
  <c r="C274" i="3"/>
  <c r="V273" i="3"/>
  <c r="K273" i="3"/>
  <c r="C273" i="3"/>
  <c r="V272" i="3"/>
  <c r="K272" i="3"/>
  <c r="C272" i="3"/>
  <c r="V271" i="3"/>
  <c r="K271" i="3"/>
  <c r="C271" i="3"/>
  <c r="V270" i="3"/>
  <c r="K270" i="3"/>
  <c r="C270" i="3"/>
  <c r="V269" i="3"/>
  <c r="K269" i="3"/>
  <c r="C269" i="3"/>
  <c r="V268" i="3"/>
  <c r="K268" i="3"/>
  <c r="C268" i="3"/>
  <c r="V267" i="3"/>
  <c r="K267" i="3"/>
  <c r="C267" i="3"/>
  <c r="V266" i="3"/>
  <c r="K266" i="3"/>
  <c r="C266" i="3"/>
  <c r="V265" i="3"/>
  <c r="K265" i="3"/>
  <c r="C265" i="3"/>
  <c r="V264" i="3"/>
  <c r="K264" i="3"/>
  <c r="C264" i="3"/>
  <c r="V263" i="3"/>
  <c r="K263" i="3"/>
  <c r="C263" i="3"/>
  <c r="V262" i="3"/>
  <c r="K262" i="3"/>
  <c r="C262" i="3"/>
  <c r="V261" i="3"/>
  <c r="K261" i="3"/>
  <c r="E261" i="3" s="1"/>
  <c r="C261" i="3"/>
  <c r="V260" i="3"/>
  <c r="K260" i="3"/>
  <c r="C260" i="3"/>
  <c r="V259" i="3"/>
  <c r="K259" i="3"/>
  <c r="C259" i="3"/>
  <c r="V258" i="3"/>
  <c r="K258" i="3"/>
  <c r="C258" i="3"/>
  <c r="V257" i="3"/>
  <c r="K257" i="3"/>
  <c r="C257" i="3"/>
  <c r="V256" i="3"/>
  <c r="K256" i="3"/>
  <c r="C256" i="3"/>
  <c r="V255" i="3"/>
  <c r="K255" i="3"/>
  <c r="C255" i="3"/>
  <c r="V254" i="3"/>
  <c r="K254" i="3"/>
  <c r="C254" i="3"/>
  <c r="V253" i="3"/>
  <c r="K253" i="3"/>
  <c r="C253" i="3"/>
  <c r="V252" i="3"/>
  <c r="K252" i="3"/>
  <c r="C252" i="3"/>
  <c r="V251" i="3"/>
  <c r="K251" i="3"/>
  <c r="C251" i="3"/>
  <c r="V250" i="3"/>
  <c r="K250" i="3"/>
  <c r="C250" i="3"/>
  <c r="V249" i="3"/>
  <c r="K249" i="3"/>
  <c r="C249" i="3"/>
  <c r="V248" i="3"/>
  <c r="K248" i="3"/>
  <c r="C248" i="3"/>
  <c r="V247" i="3"/>
  <c r="K247" i="3"/>
  <c r="C247" i="3"/>
  <c r="V246" i="3"/>
  <c r="K246" i="3"/>
  <c r="C246" i="3"/>
  <c r="V245" i="3"/>
  <c r="K245" i="3"/>
  <c r="C245" i="3"/>
  <c r="V244" i="3"/>
  <c r="K244" i="3"/>
  <c r="C244" i="3"/>
  <c r="V243" i="3"/>
  <c r="K243" i="3"/>
  <c r="C243" i="3"/>
  <c r="V242" i="3"/>
  <c r="K242" i="3"/>
  <c r="C242" i="3"/>
  <c r="V241" i="3"/>
  <c r="K241" i="3"/>
  <c r="C241" i="3"/>
  <c r="V240" i="3"/>
  <c r="K240" i="3"/>
  <c r="C240" i="3"/>
  <c r="V239" i="3"/>
  <c r="K239" i="3"/>
  <c r="C239" i="3"/>
  <c r="V238" i="3"/>
  <c r="K238" i="3"/>
  <c r="C238" i="3"/>
  <c r="V237" i="3"/>
  <c r="K237" i="3"/>
  <c r="C237" i="3"/>
  <c r="V236" i="3"/>
  <c r="K236" i="3"/>
  <c r="C236" i="3"/>
  <c r="V235" i="3"/>
  <c r="K235" i="3"/>
  <c r="C235" i="3"/>
  <c r="V234" i="3"/>
  <c r="K234" i="3"/>
  <c r="C234" i="3"/>
  <c r="V233" i="3"/>
  <c r="K233" i="3"/>
  <c r="C233" i="3"/>
  <c r="V232" i="3"/>
  <c r="K232" i="3"/>
  <c r="C232" i="3"/>
  <c r="V231" i="3"/>
  <c r="K231" i="3"/>
  <c r="C231" i="3"/>
  <c r="V230" i="3"/>
  <c r="K230" i="3"/>
  <c r="C230" i="3"/>
  <c r="V229" i="3"/>
  <c r="K229" i="3"/>
  <c r="C229" i="3"/>
  <c r="V228" i="3"/>
  <c r="K228" i="3"/>
  <c r="C228" i="3"/>
  <c r="V227" i="3"/>
  <c r="K227" i="3"/>
  <c r="C227" i="3"/>
  <c r="V226" i="3"/>
  <c r="K226" i="3"/>
  <c r="C226" i="3"/>
  <c r="V225" i="3"/>
  <c r="K225" i="3"/>
  <c r="C225" i="3"/>
  <c r="V224" i="3"/>
  <c r="K224" i="3"/>
  <c r="C224" i="3"/>
  <c r="V223" i="3"/>
  <c r="K223" i="3"/>
  <c r="C223" i="3"/>
  <c r="V222" i="3"/>
  <c r="K222" i="3"/>
  <c r="C222" i="3"/>
  <c r="V221" i="3"/>
  <c r="K221" i="3"/>
  <c r="C221" i="3"/>
  <c r="V220" i="3"/>
  <c r="K220" i="3"/>
  <c r="C220" i="3"/>
  <c r="V219" i="3"/>
  <c r="K219" i="3"/>
  <c r="C219" i="3"/>
  <c r="V218" i="3"/>
  <c r="K218" i="3"/>
  <c r="C218" i="3"/>
  <c r="V217" i="3"/>
  <c r="K217" i="3"/>
  <c r="C217" i="3"/>
  <c r="V216" i="3"/>
  <c r="K216" i="3"/>
  <c r="C216" i="3"/>
  <c r="V215" i="3"/>
  <c r="K215" i="3"/>
  <c r="C215" i="3"/>
  <c r="V214" i="3"/>
  <c r="K214" i="3"/>
  <c r="C214" i="3"/>
  <c r="V213" i="3"/>
  <c r="K213" i="3"/>
  <c r="C213" i="3"/>
  <c r="V212" i="3"/>
  <c r="K212" i="3"/>
  <c r="C212" i="3"/>
  <c r="V211" i="3"/>
  <c r="K211" i="3"/>
  <c r="C211" i="3"/>
  <c r="V210" i="3"/>
  <c r="K210" i="3"/>
  <c r="C210" i="3"/>
  <c r="V209" i="3"/>
  <c r="K209" i="3"/>
  <c r="C209" i="3"/>
  <c r="V208" i="3"/>
  <c r="K208" i="3"/>
  <c r="C208" i="3"/>
  <c r="V207" i="3"/>
  <c r="K207" i="3"/>
  <c r="C207" i="3"/>
  <c r="V206" i="3"/>
  <c r="K206" i="3"/>
  <c r="C206" i="3"/>
  <c r="V205" i="3"/>
  <c r="K205" i="3"/>
  <c r="C205" i="3"/>
  <c r="V204" i="3"/>
  <c r="K204" i="3"/>
  <c r="C204" i="3"/>
  <c r="V203" i="3"/>
  <c r="K203" i="3"/>
  <c r="C203" i="3"/>
  <c r="V202" i="3"/>
  <c r="K202" i="3"/>
  <c r="C202" i="3"/>
  <c r="V201" i="3"/>
  <c r="K201" i="3"/>
  <c r="C201" i="3"/>
  <c r="V200" i="3"/>
  <c r="K200" i="3"/>
  <c r="C200" i="3"/>
  <c r="V199" i="3"/>
  <c r="K199" i="3"/>
  <c r="C199" i="3"/>
  <c r="V198" i="3"/>
  <c r="K198" i="3"/>
  <c r="C198" i="3"/>
  <c r="V197" i="3"/>
  <c r="K197" i="3"/>
  <c r="C197" i="3"/>
  <c r="V196" i="3"/>
  <c r="K196" i="3"/>
  <c r="C196" i="3"/>
  <c r="V195" i="3"/>
  <c r="K195" i="3"/>
  <c r="C195" i="3"/>
  <c r="V194" i="3"/>
  <c r="K194" i="3"/>
  <c r="C194" i="3"/>
  <c r="V193" i="3"/>
  <c r="K193" i="3"/>
  <c r="C193" i="3"/>
  <c r="V192" i="3"/>
  <c r="K192" i="3"/>
  <c r="C192" i="3"/>
  <c r="V191" i="3"/>
  <c r="K191" i="3"/>
  <c r="C191" i="3"/>
  <c r="V190" i="3"/>
  <c r="K190" i="3"/>
  <c r="C190" i="3"/>
  <c r="V189" i="3"/>
  <c r="K189" i="3"/>
  <c r="C189" i="3"/>
  <c r="V188" i="3"/>
  <c r="K188" i="3"/>
  <c r="C188" i="3"/>
  <c r="V187" i="3"/>
  <c r="K187" i="3"/>
  <c r="C187" i="3"/>
  <c r="V186" i="3"/>
  <c r="K186" i="3"/>
  <c r="C186" i="3"/>
  <c r="V185" i="3"/>
  <c r="K185" i="3"/>
  <c r="C185" i="3"/>
  <c r="V184" i="3"/>
  <c r="K184" i="3"/>
  <c r="C184" i="3"/>
  <c r="V183" i="3"/>
  <c r="K183" i="3"/>
  <c r="C183" i="3"/>
  <c r="V182" i="3"/>
  <c r="K182" i="3"/>
  <c r="C182" i="3"/>
  <c r="V181" i="3"/>
  <c r="K181" i="3"/>
  <c r="C181" i="3"/>
  <c r="V180" i="3"/>
  <c r="K180" i="3"/>
  <c r="C180" i="3"/>
  <c r="V179" i="3"/>
  <c r="K179" i="3"/>
  <c r="C179" i="3"/>
  <c r="V178" i="3"/>
  <c r="K178" i="3"/>
  <c r="C178" i="3"/>
  <c r="V177" i="3"/>
  <c r="K177" i="3"/>
  <c r="C177" i="3"/>
  <c r="V176" i="3"/>
  <c r="K176" i="3"/>
  <c r="C176" i="3"/>
  <c r="V175" i="3"/>
  <c r="K175" i="3"/>
  <c r="C175" i="3"/>
  <c r="V174" i="3"/>
  <c r="K174" i="3"/>
  <c r="C174" i="3"/>
  <c r="V173" i="3"/>
  <c r="K173" i="3"/>
  <c r="C173" i="3"/>
  <c r="V172" i="3"/>
  <c r="K172" i="3"/>
  <c r="C172" i="3"/>
  <c r="V171" i="3"/>
  <c r="K171" i="3"/>
  <c r="C171" i="3"/>
  <c r="V170" i="3"/>
  <c r="K170" i="3"/>
  <c r="C170" i="3"/>
  <c r="V169" i="3"/>
  <c r="K169" i="3"/>
  <c r="C169" i="3"/>
  <c r="V168" i="3"/>
  <c r="K168" i="3"/>
  <c r="C168" i="3"/>
  <c r="V167" i="3"/>
  <c r="K167" i="3"/>
  <c r="C167" i="3"/>
  <c r="V166" i="3"/>
  <c r="K166" i="3"/>
  <c r="C166" i="3"/>
  <c r="V165" i="3"/>
  <c r="K165" i="3"/>
  <c r="C165" i="3"/>
  <c r="V164" i="3"/>
  <c r="K164" i="3"/>
  <c r="C164" i="3"/>
  <c r="V163" i="3"/>
  <c r="K163" i="3"/>
  <c r="C163" i="3"/>
  <c r="V162" i="3"/>
  <c r="K162" i="3"/>
  <c r="C162" i="3"/>
  <c r="V161" i="3"/>
  <c r="K161" i="3"/>
  <c r="C161" i="3"/>
  <c r="V160" i="3"/>
  <c r="K160" i="3"/>
  <c r="C160" i="3"/>
  <c r="V159" i="3"/>
  <c r="K159" i="3"/>
  <c r="C159" i="3"/>
  <c r="V158" i="3"/>
  <c r="K158" i="3"/>
  <c r="C158" i="3"/>
  <c r="V157" i="3"/>
  <c r="K157" i="3"/>
  <c r="C157" i="3"/>
  <c r="V156" i="3"/>
  <c r="K156" i="3"/>
  <c r="C156" i="3"/>
  <c r="V155" i="3"/>
  <c r="K155" i="3"/>
  <c r="C155" i="3"/>
  <c r="V154" i="3"/>
  <c r="K154" i="3"/>
  <c r="C154" i="3"/>
  <c r="V153" i="3"/>
  <c r="K153" i="3"/>
  <c r="C153" i="3"/>
  <c r="V152" i="3"/>
  <c r="K152" i="3"/>
  <c r="C152" i="3"/>
  <c r="V151" i="3"/>
  <c r="K151" i="3"/>
  <c r="C151" i="3"/>
  <c r="V150" i="3"/>
  <c r="K150" i="3"/>
  <c r="C150" i="3"/>
  <c r="V149" i="3"/>
  <c r="K149" i="3"/>
  <c r="C149" i="3"/>
  <c r="V148" i="3"/>
  <c r="K148" i="3"/>
  <c r="C148" i="3"/>
  <c r="V147" i="3"/>
  <c r="K147" i="3"/>
  <c r="C147" i="3"/>
  <c r="V146" i="3"/>
  <c r="K146" i="3"/>
  <c r="C146" i="3"/>
  <c r="V145" i="3"/>
  <c r="K145" i="3"/>
  <c r="C145" i="3"/>
  <c r="V144" i="3"/>
  <c r="K144" i="3"/>
  <c r="C144" i="3"/>
  <c r="V143" i="3"/>
  <c r="K143" i="3"/>
  <c r="C143" i="3"/>
  <c r="V142" i="3"/>
  <c r="K142" i="3"/>
  <c r="C142" i="3"/>
  <c r="V141" i="3"/>
  <c r="K141" i="3"/>
  <c r="C141" i="3"/>
  <c r="V140" i="3"/>
  <c r="K140" i="3"/>
  <c r="C140" i="3"/>
  <c r="V139" i="3"/>
  <c r="K139" i="3"/>
  <c r="C139" i="3"/>
  <c r="V138" i="3"/>
  <c r="K138" i="3"/>
  <c r="C138" i="3"/>
  <c r="V137" i="3"/>
  <c r="K137" i="3"/>
  <c r="C137" i="3"/>
  <c r="V136" i="3"/>
  <c r="K136" i="3"/>
  <c r="C136" i="3"/>
  <c r="V135" i="3"/>
  <c r="K135" i="3"/>
  <c r="C135" i="3"/>
  <c r="V134" i="3"/>
  <c r="K134" i="3"/>
  <c r="C134" i="3"/>
  <c r="V133" i="3"/>
  <c r="K133" i="3"/>
  <c r="C133" i="3"/>
  <c r="V132" i="3"/>
  <c r="K132" i="3"/>
  <c r="C132" i="3"/>
  <c r="V131" i="3"/>
  <c r="K131" i="3"/>
  <c r="C131" i="3"/>
  <c r="V130" i="3"/>
  <c r="K130" i="3"/>
  <c r="C130" i="3"/>
  <c r="V129" i="3"/>
  <c r="K129" i="3"/>
  <c r="C129" i="3"/>
  <c r="V128" i="3"/>
  <c r="K128" i="3"/>
  <c r="C128" i="3"/>
  <c r="V127" i="3"/>
  <c r="K127" i="3"/>
  <c r="C127" i="3"/>
  <c r="V126" i="3"/>
  <c r="K126" i="3"/>
  <c r="C126" i="3"/>
  <c r="V125" i="3"/>
  <c r="K125" i="3"/>
  <c r="C125" i="3"/>
  <c r="V124" i="3"/>
  <c r="K124" i="3"/>
  <c r="C124" i="3"/>
  <c r="V123" i="3"/>
  <c r="K123" i="3"/>
  <c r="C123" i="3"/>
  <c r="V122" i="3"/>
  <c r="K122" i="3"/>
  <c r="C122" i="3"/>
  <c r="V121" i="3"/>
  <c r="K121" i="3"/>
  <c r="C121" i="3"/>
  <c r="V120" i="3"/>
  <c r="K120" i="3"/>
  <c r="C120" i="3"/>
  <c r="V119" i="3"/>
  <c r="K119" i="3"/>
  <c r="C119" i="3"/>
  <c r="V118" i="3"/>
  <c r="K118" i="3"/>
  <c r="C118" i="3"/>
  <c r="V117" i="3"/>
  <c r="K117" i="3"/>
  <c r="C117" i="3"/>
  <c r="V116" i="3"/>
  <c r="K116" i="3"/>
  <c r="C116" i="3"/>
  <c r="V115" i="3"/>
  <c r="K115" i="3"/>
  <c r="C115" i="3"/>
  <c r="V114" i="3"/>
  <c r="K114" i="3"/>
  <c r="C114" i="3"/>
  <c r="V113" i="3"/>
  <c r="K113" i="3"/>
  <c r="C113" i="3"/>
  <c r="V112" i="3"/>
  <c r="K112" i="3"/>
  <c r="C112" i="3"/>
  <c r="V111" i="3"/>
  <c r="K111" i="3"/>
  <c r="C111" i="3"/>
  <c r="V110" i="3"/>
  <c r="K110" i="3"/>
  <c r="C110" i="3"/>
  <c r="V109" i="3"/>
  <c r="K109" i="3"/>
  <c r="C109" i="3"/>
  <c r="V108" i="3"/>
  <c r="K108" i="3"/>
  <c r="C108" i="3"/>
  <c r="V107" i="3"/>
  <c r="K107" i="3"/>
  <c r="C107" i="3"/>
  <c r="V106" i="3"/>
  <c r="K106" i="3"/>
  <c r="C106" i="3"/>
  <c r="V105" i="3"/>
  <c r="K105" i="3"/>
  <c r="C105" i="3"/>
  <c r="V104" i="3"/>
  <c r="K104" i="3"/>
  <c r="C104" i="3"/>
  <c r="V103" i="3"/>
  <c r="K103" i="3"/>
  <c r="C103" i="3"/>
  <c r="V102" i="3"/>
  <c r="K102" i="3"/>
  <c r="C102" i="3"/>
  <c r="V101" i="3"/>
  <c r="K101" i="3"/>
  <c r="C101" i="3"/>
  <c r="V100" i="3"/>
  <c r="K100" i="3"/>
  <c r="C100" i="3"/>
  <c r="V99" i="3"/>
  <c r="K99" i="3"/>
  <c r="C99" i="3"/>
  <c r="V98" i="3"/>
  <c r="K98" i="3"/>
  <c r="C98" i="3"/>
  <c r="V97" i="3"/>
  <c r="K97" i="3"/>
  <c r="C97" i="3"/>
  <c r="V96" i="3"/>
  <c r="K96" i="3"/>
  <c r="C96" i="3"/>
  <c r="V95" i="3"/>
  <c r="K95" i="3"/>
  <c r="C95" i="3"/>
  <c r="V94" i="3"/>
  <c r="K94" i="3"/>
  <c r="C94" i="3"/>
  <c r="V93" i="3"/>
  <c r="K93" i="3"/>
  <c r="C93" i="3"/>
  <c r="V92" i="3"/>
  <c r="K92" i="3"/>
  <c r="C92" i="3"/>
  <c r="V91" i="3"/>
  <c r="K91" i="3"/>
  <c r="C91" i="3"/>
  <c r="V90" i="3"/>
  <c r="K90" i="3"/>
  <c r="C90" i="3"/>
  <c r="V89" i="3"/>
  <c r="K89" i="3"/>
  <c r="C89" i="3"/>
  <c r="V88" i="3"/>
  <c r="K88" i="3"/>
  <c r="C88" i="3"/>
  <c r="V87" i="3"/>
  <c r="K87" i="3"/>
  <c r="C87" i="3"/>
  <c r="V86" i="3"/>
  <c r="K86" i="3"/>
  <c r="C86" i="3"/>
  <c r="V85" i="3"/>
  <c r="K85" i="3"/>
  <c r="D85" i="3" s="1"/>
  <c r="C85" i="3"/>
  <c r="V84" i="3"/>
  <c r="K84" i="3"/>
  <c r="C84" i="3"/>
  <c r="V83" i="3"/>
  <c r="K83" i="3"/>
  <c r="C83" i="3"/>
  <c r="V82" i="3"/>
  <c r="K82" i="3"/>
  <c r="C82" i="3"/>
  <c r="V81" i="3"/>
  <c r="K81" i="3"/>
  <c r="C81" i="3"/>
  <c r="V80" i="3"/>
  <c r="K80" i="3"/>
  <c r="C80" i="3"/>
  <c r="V79" i="3"/>
  <c r="K79" i="3"/>
  <c r="C79" i="3"/>
  <c r="V78" i="3"/>
  <c r="K78" i="3"/>
  <c r="C78" i="3"/>
  <c r="V77" i="3"/>
  <c r="K77" i="3"/>
  <c r="C77" i="3"/>
  <c r="V76" i="3"/>
  <c r="K76" i="3"/>
  <c r="C76" i="3"/>
  <c r="V75" i="3"/>
  <c r="K75" i="3"/>
  <c r="C75" i="3"/>
  <c r="V74" i="3"/>
  <c r="K74" i="3"/>
  <c r="C74" i="3"/>
  <c r="V73" i="3"/>
  <c r="K73" i="3"/>
  <c r="C73" i="3"/>
  <c r="V72" i="3"/>
  <c r="K72" i="3"/>
  <c r="C72" i="3"/>
  <c r="V71" i="3"/>
  <c r="K71" i="3"/>
  <c r="C71" i="3"/>
  <c r="V70" i="3"/>
  <c r="K70" i="3"/>
  <c r="C70" i="3"/>
  <c r="V69" i="3"/>
  <c r="K69" i="3"/>
  <c r="C69" i="3"/>
  <c r="V68" i="3"/>
  <c r="K68" i="3"/>
  <c r="C68" i="3"/>
  <c r="V67" i="3"/>
  <c r="K67" i="3"/>
  <c r="C67" i="3"/>
  <c r="V66" i="3"/>
  <c r="K66" i="3"/>
  <c r="C66" i="3"/>
  <c r="V65" i="3"/>
  <c r="K65" i="3"/>
  <c r="C65" i="3"/>
  <c r="V64" i="3"/>
  <c r="K64" i="3"/>
  <c r="C64" i="3"/>
  <c r="V63" i="3"/>
  <c r="K63" i="3"/>
  <c r="C63" i="3"/>
  <c r="V62" i="3"/>
  <c r="K62" i="3"/>
  <c r="C62" i="3"/>
  <c r="V61" i="3"/>
  <c r="K61" i="3"/>
  <c r="C61" i="3"/>
  <c r="V60" i="3"/>
  <c r="K60" i="3"/>
  <c r="C60" i="3"/>
  <c r="V59" i="3"/>
  <c r="K59" i="3"/>
  <c r="C59" i="3"/>
  <c r="V58" i="3"/>
  <c r="K58" i="3"/>
  <c r="C58" i="3"/>
  <c r="V57" i="3"/>
  <c r="K57" i="3"/>
  <c r="C57" i="3"/>
  <c r="V56" i="3"/>
  <c r="K56" i="3"/>
  <c r="C56" i="3"/>
  <c r="V55" i="3"/>
  <c r="K55" i="3"/>
  <c r="D55" i="3" s="1"/>
  <c r="C55" i="3"/>
  <c r="V54" i="3"/>
  <c r="K54" i="3"/>
  <c r="C54" i="3"/>
  <c r="V53" i="3"/>
  <c r="K53" i="3"/>
  <c r="E53" i="3" s="1"/>
  <c r="C53" i="3"/>
  <c r="V52" i="3"/>
  <c r="D52" i="3" s="1"/>
  <c r="K52" i="3"/>
  <c r="C52" i="3"/>
  <c r="V51" i="3"/>
  <c r="K51" i="3"/>
  <c r="C51" i="3"/>
  <c r="V50" i="3"/>
  <c r="K50" i="3"/>
  <c r="C50" i="3"/>
  <c r="V49" i="3"/>
  <c r="K49" i="3"/>
  <c r="C49" i="3"/>
  <c r="V48" i="3"/>
  <c r="K48" i="3"/>
  <c r="C48" i="3"/>
  <c r="V47" i="3"/>
  <c r="K47" i="3"/>
  <c r="C47" i="3"/>
  <c r="V46" i="3"/>
  <c r="K46" i="3"/>
  <c r="C46" i="3"/>
  <c r="V45" i="3"/>
  <c r="K45" i="3"/>
  <c r="C45" i="3"/>
  <c r="V44" i="3"/>
  <c r="K44" i="3"/>
  <c r="C44" i="3"/>
  <c r="V43" i="3"/>
  <c r="K43" i="3"/>
  <c r="C43" i="3"/>
  <c r="V42" i="3"/>
  <c r="K42" i="3"/>
  <c r="C42" i="3"/>
  <c r="V41" i="3"/>
  <c r="K41" i="3"/>
  <c r="C41" i="3"/>
  <c r="V40" i="3"/>
  <c r="K40" i="3"/>
  <c r="C40" i="3"/>
  <c r="V39" i="3"/>
  <c r="K39" i="3"/>
  <c r="C39" i="3"/>
  <c r="V38" i="3"/>
  <c r="K38" i="3"/>
  <c r="C38" i="3"/>
  <c r="V37" i="3"/>
  <c r="K37" i="3"/>
  <c r="C37" i="3"/>
  <c r="V36" i="3"/>
  <c r="K36" i="3"/>
  <c r="C36" i="3"/>
  <c r="V35" i="3"/>
  <c r="K35" i="3"/>
  <c r="C35" i="3"/>
  <c r="V34" i="3"/>
  <c r="K34" i="3"/>
  <c r="C34" i="3"/>
  <c r="V33" i="3"/>
  <c r="K33" i="3"/>
  <c r="C33" i="3"/>
  <c r="V32" i="3"/>
  <c r="K32" i="3"/>
  <c r="C32" i="3"/>
  <c r="V31" i="3"/>
  <c r="K31" i="3"/>
  <c r="C31" i="3"/>
  <c r="V30" i="3"/>
  <c r="K30" i="3"/>
  <c r="C30" i="3"/>
  <c r="V29" i="3"/>
  <c r="K29" i="3"/>
  <c r="C29" i="3"/>
  <c r="V28" i="3"/>
  <c r="K28" i="3"/>
  <c r="C28" i="3"/>
  <c r="V27" i="3"/>
  <c r="K27" i="3"/>
  <c r="C27" i="3"/>
  <c r="AT26" i="3"/>
  <c r="AI26" i="3"/>
  <c r="V26" i="3"/>
  <c r="K26" i="3"/>
  <c r="C26" i="3"/>
  <c r="AT25" i="3"/>
  <c r="AI25" i="3"/>
  <c r="V25" i="3"/>
  <c r="K25" i="3"/>
  <c r="C25" i="3"/>
  <c r="AT24" i="3"/>
  <c r="AI24" i="3"/>
  <c r="V24" i="3"/>
  <c r="K24" i="3"/>
  <c r="C24" i="3"/>
  <c r="AT23" i="3"/>
  <c r="AI23" i="3"/>
  <c r="V23" i="3"/>
  <c r="K23" i="3"/>
  <c r="C23" i="3"/>
  <c r="AT22" i="3"/>
  <c r="AM22" i="3"/>
  <c r="AI22" i="3"/>
  <c r="AB22" i="3"/>
  <c r="V22" i="3"/>
  <c r="K22" i="3"/>
  <c r="C22" i="3"/>
  <c r="V21" i="3"/>
  <c r="K21" i="3"/>
  <c r="C21" i="3"/>
  <c r="V20" i="3"/>
  <c r="K20" i="3"/>
  <c r="C20" i="3"/>
  <c r="V19" i="3"/>
  <c r="K19" i="3"/>
  <c r="C19" i="3"/>
  <c r="V18" i="3"/>
  <c r="K18" i="3"/>
  <c r="C18" i="3"/>
  <c r="V17" i="3"/>
  <c r="K17" i="3"/>
  <c r="C17" i="3"/>
  <c r="V16" i="3"/>
  <c r="K16" i="3"/>
  <c r="C16" i="3"/>
  <c r="AM15" i="3"/>
  <c r="AM23" i="3" s="1"/>
  <c r="AB15" i="3"/>
  <c r="AB23" i="3" s="1"/>
  <c r="V15" i="3"/>
  <c r="K15" i="3"/>
  <c r="C15" i="3"/>
  <c r="AN14" i="3"/>
  <c r="AN22" i="3" s="1"/>
  <c r="AC14" i="3"/>
  <c r="AC22" i="3" s="1"/>
  <c r="V14" i="3"/>
  <c r="K14" i="3"/>
  <c r="C14" i="3"/>
  <c r="V13" i="3"/>
  <c r="K13" i="3"/>
  <c r="C13" i="3"/>
  <c r="V12" i="3"/>
  <c r="K12" i="3"/>
  <c r="C12" i="3"/>
  <c r="V11" i="3"/>
  <c r="K11" i="3"/>
  <c r="C11" i="3"/>
  <c r="V10" i="3"/>
  <c r="K10" i="3"/>
  <c r="C10" i="3"/>
  <c r="V9" i="3"/>
  <c r="K9" i="3"/>
  <c r="C9" i="3"/>
  <c r="V8" i="3"/>
  <c r="K8" i="3"/>
  <c r="C8" i="3"/>
  <c r="K7" i="3"/>
  <c r="AE6" i="3"/>
  <c r="AD6" i="3"/>
  <c r="AC6" i="3"/>
  <c r="K6" i="3"/>
  <c r="AE5" i="3"/>
  <c r="AD5" i="3"/>
  <c r="AC5" i="3"/>
  <c r="K5" i="3"/>
  <c r="C5" i="3"/>
  <c r="AC4" i="3"/>
  <c r="K4" i="3"/>
  <c r="V3" i="3"/>
  <c r="K3" i="3"/>
  <c r="C3" i="3"/>
  <c r="E647" i="3" l="1"/>
  <c r="D363" i="3"/>
  <c r="C4" i="3"/>
  <c r="C7" i="3"/>
  <c r="V4" i="3"/>
  <c r="C6" i="3"/>
  <c r="V7" i="3"/>
  <c r="D82" i="3"/>
  <c r="D130" i="3"/>
  <c r="E186" i="3"/>
  <c r="E194" i="3"/>
  <c r="D242" i="3"/>
  <c r="E250" i="3"/>
  <c r="E354" i="3"/>
  <c r="E466" i="3"/>
  <c r="E482" i="3"/>
  <c r="D112" i="3"/>
  <c r="D128" i="3"/>
  <c r="E136" i="3"/>
  <c r="D168" i="3"/>
  <c r="E184" i="3"/>
  <c r="E192" i="3"/>
  <c r="E200" i="3"/>
  <c r="E240" i="3"/>
  <c r="E352" i="3"/>
  <c r="E51" i="3"/>
  <c r="D267" i="3"/>
  <c r="E275" i="3"/>
  <c r="D274" i="3"/>
  <c r="E681" i="3"/>
  <c r="E375" i="3"/>
  <c r="D77" i="3"/>
  <c r="D133" i="3"/>
  <c r="D141" i="3"/>
  <c r="E157" i="3"/>
  <c r="D189" i="3"/>
  <c r="E245" i="3"/>
  <c r="D362" i="3"/>
  <c r="D410" i="3"/>
  <c r="D426" i="3"/>
  <c r="D450" i="3"/>
  <c r="D490" i="3"/>
  <c r="E415" i="3"/>
  <c r="D455" i="3"/>
  <c r="E464" i="3"/>
  <c r="E488" i="3"/>
  <c r="D258" i="3"/>
  <c r="E131" i="3"/>
  <c r="D310" i="3"/>
  <c r="D352" i="3"/>
  <c r="E371" i="3"/>
  <c r="D427" i="3"/>
  <c r="E451" i="3"/>
  <c r="E608" i="3"/>
  <c r="E199" i="3"/>
  <c r="E531" i="3"/>
  <c r="E555" i="3"/>
  <c r="D587" i="3"/>
  <c r="E595" i="3"/>
  <c r="D619" i="3"/>
  <c r="E664" i="3"/>
  <c r="D44" i="3"/>
  <c r="E60" i="3"/>
  <c r="D68" i="3"/>
  <c r="D81" i="3"/>
  <c r="D100" i="3"/>
  <c r="D124" i="3"/>
  <c r="D129" i="3"/>
  <c r="D145" i="3"/>
  <c r="D185" i="3"/>
  <c r="D193" i="3"/>
  <c r="D201" i="3"/>
  <c r="D252" i="3"/>
  <c r="D305" i="3"/>
  <c r="E374" i="3"/>
  <c r="E635" i="3"/>
  <c r="D73" i="3"/>
  <c r="D107" i="3"/>
  <c r="E115" i="3"/>
  <c r="E163" i="3"/>
  <c r="E216" i="3"/>
  <c r="D219" i="3"/>
  <c r="E224" i="3"/>
  <c r="E304" i="3"/>
  <c r="D314" i="3"/>
  <c r="E317" i="3"/>
  <c r="D322" i="3"/>
  <c r="E333" i="3"/>
  <c r="D359" i="3"/>
  <c r="D411" i="3"/>
  <c r="D419" i="3"/>
  <c r="D443" i="3"/>
  <c r="D464" i="3"/>
  <c r="D475" i="3"/>
  <c r="D525" i="3"/>
  <c r="E530" i="3"/>
  <c r="D578" i="3"/>
  <c r="E607" i="3"/>
  <c r="E610" i="3"/>
  <c r="E646" i="3"/>
  <c r="E45" i="3"/>
  <c r="D58" i="3"/>
  <c r="D60" i="3"/>
  <c r="D63" i="3"/>
  <c r="E76" i="3"/>
  <c r="E79" i="3"/>
  <c r="E84" i="3"/>
  <c r="E225" i="3"/>
  <c r="D302" i="3"/>
  <c r="E307" i="3"/>
  <c r="D315" i="3"/>
  <c r="D354" i="3"/>
  <c r="D520" i="3"/>
  <c r="D560" i="3"/>
  <c r="E132" i="3"/>
  <c r="E148" i="3"/>
  <c r="E156" i="3"/>
  <c r="D180" i="3"/>
  <c r="E188" i="3"/>
  <c r="E196" i="3"/>
  <c r="E244" i="3"/>
  <c r="D265" i="3"/>
  <c r="E289" i="3"/>
  <c r="E383" i="3"/>
  <c r="E399" i="3"/>
  <c r="E407" i="3"/>
  <c r="D439" i="3"/>
  <c r="E452" i="3"/>
  <c r="D629" i="3"/>
  <c r="E637" i="3"/>
  <c r="E43" i="3"/>
  <c r="D48" i="3"/>
  <c r="D98" i="3"/>
  <c r="D116" i="3"/>
  <c r="D119" i="3"/>
  <c r="E175" i="3"/>
  <c r="E207" i="3"/>
  <c r="D223" i="3"/>
  <c r="D231" i="3"/>
  <c r="D292" i="3"/>
  <c r="E313" i="3"/>
  <c r="D321" i="3"/>
  <c r="E337" i="3"/>
  <c r="E394" i="3"/>
  <c r="D442" i="3"/>
  <c r="D458" i="3"/>
  <c r="E471" i="3"/>
  <c r="E479" i="3"/>
  <c r="E49" i="3"/>
  <c r="D80" i="3"/>
  <c r="E117" i="3"/>
  <c r="E306" i="3"/>
  <c r="E413" i="3"/>
  <c r="E424" i="3"/>
  <c r="D477" i="3"/>
  <c r="D511" i="3"/>
  <c r="E532" i="3"/>
  <c r="E535" i="3"/>
  <c r="E543" i="3"/>
  <c r="E551" i="3"/>
  <c r="E583" i="3"/>
  <c r="E591" i="3"/>
  <c r="D612" i="3"/>
  <c r="D635" i="3"/>
  <c r="D659" i="3"/>
  <c r="AN15" i="3"/>
  <c r="AO15" i="3" s="1"/>
  <c r="AO23" i="3" s="1"/>
  <c r="D45" i="3"/>
  <c r="D87" i="3"/>
  <c r="D95" i="3"/>
  <c r="E100" i="3"/>
  <c r="D105" i="3"/>
  <c r="E108" i="3"/>
  <c r="D139" i="3"/>
  <c r="E160" i="3"/>
  <c r="E173" i="3"/>
  <c r="E191" i="3"/>
  <c r="D212" i="3"/>
  <c r="D233" i="3"/>
  <c r="D236" i="3"/>
  <c r="E241" i="3"/>
  <c r="D249" i="3"/>
  <c r="E278" i="3"/>
  <c r="D299" i="3"/>
  <c r="D325" i="3"/>
  <c r="D383" i="3"/>
  <c r="E386" i="3"/>
  <c r="D394" i="3"/>
  <c r="D399" i="3"/>
  <c r="E458" i="3"/>
  <c r="D461" i="3"/>
  <c r="E468" i="3"/>
  <c r="D471" i="3"/>
  <c r="E520" i="3"/>
  <c r="D528" i="3"/>
  <c r="E536" i="3"/>
  <c r="D541" i="3"/>
  <c r="E554" i="3"/>
  <c r="E562" i="3"/>
  <c r="E570" i="3"/>
  <c r="D575" i="3"/>
  <c r="E645" i="3"/>
  <c r="D655" i="3"/>
  <c r="E658" i="3"/>
  <c r="D660" i="3"/>
  <c r="E44" i="3"/>
  <c r="D56" i="3"/>
  <c r="E66" i="3"/>
  <c r="D71" i="3"/>
  <c r="E85" i="3"/>
  <c r="E106" i="3"/>
  <c r="E111" i="3"/>
  <c r="D121" i="3"/>
  <c r="D137" i="3"/>
  <c r="E153" i="3"/>
  <c r="E161" i="3"/>
  <c r="E176" i="3"/>
  <c r="E181" i="3"/>
  <c r="D205" i="3"/>
  <c r="E210" i="3"/>
  <c r="E215" i="3"/>
  <c r="E226" i="3"/>
  <c r="E252" i="3"/>
  <c r="D257" i="3"/>
  <c r="D297" i="3"/>
  <c r="E331" i="3"/>
  <c r="D379" i="3"/>
  <c r="E384" i="3"/>
  <c r="E392" i="3"/>
  <c r="E423" i="3"/>
  <c r="D456" i="3"/>
  <c r="D466" i="3"/>
  <c r="E474" i="3"/>
  <c r="E484" i="3"/>
  <c r="E487" i="3"/>
  <c r="E534" i="3"/>
  <c r="E568" i="3"/>
  <c r="E576" i="3"/>
  <c r="E584" i="3"/>
  <c r="E615" i="3"/>
  <c r="E618" i="3"/>
  <c r="E623" i="3"/>
  <c r="D631" i="3"/>
  <c r="D643" i="3"/>
  <c r="D671" i="3"/>
  <c r="D674" i="3"/>
  <c r="E42" i="3"/>
  <c r="D64" i="3"/>
  <c r="E69" i="3"/>
  <c r="E74" i="3"/>
  <c r="E96" i="3"/>
  <c r="E122" i="3"/>
  <c r="D127" i="3"/>
  <c r="E143" i="3"/>
  <c r="D151" i="3"/>
  <c r="D159" i="3"/>
  <c r="E164" i="3"/>
  <c r="D187" i="3"/>
  <c r="E195" i="3"/>
  <c r="D290" i="3"/>
  <c r="E295" i="3"/>
  <c r="D324" i="3"/>
  <c r="D332" i="3"/>
  <c r="D400" i="3"/>
  <c r="E426" i="3"/>
  <c r="E434" i="3"/>
  <c r="E439" i="3"/>
  <c r="E447" i="3"/>
  <c r="E467" i="3"/>
  <c r="E480" i="3"/>
  <c r="D482" i="3"/>
  <c r="E490" i="3"/>
  <c r="D498" i="3"/>
  <c r="E503" i="3"/>
  <c r="E550" i="3"/>
  <c r="E603" i="3"/>
  <c r="E616" i="3"/>
  <c r="D636" i="3"/>
  <c r="E654" i="3"/>
  <c r="E669" i="3"/>
  <c r="E677" i="3"/>
  <c r="E450" i="3"/>
  <c r="E52" i="3"/>
  <c r="E77" i="3"/>
  <c r="E89" i="3"/>
  <c r="E149" i="3"/>
  <c r="D177" i="3"/>
  <c r="E248" i="3"/>
  <c r="E280" i="3"/>
  <c r="E301" i="3"/>
  <c r="E330" i="3"/>
  <c r="D338" i="3"/>
  <c r="E346" i="3"/>
  <c r="E360" i="3"/>
  <c r="E370" i="3"/>
  <c r="E432" i="3"/>
  <c r="E440" i="3"/>
  <c r="E470" i="3"/>
  <c r="E483" i="3"/>
  <c r="E504" i="3"/>
  <c r="D509" i="3"/>
  <c r="E522" i="3"/>
  <c r="D596" i="3"/>
  <c r="E619" i="3"/>
  <c r="D632" i="3"/>
  <c r="E639" i="3"/>
  <c r="D647" i="3"/>
  <c r="D672" i="3"/>
  <c r="D675" i="3"/>
  <c r="E680" i="3"/>
  <c r="E410" i="3"/>
  <c r="E456" i="3"/>
  <c r="D583" i="3"/>
  <c r="D337" i="3"/>
  <c r="D384" i="3"/>
  <c r="D386" i="3"/>
  <c r="E83" i="3"/>
  <c r="E90" i="3"/>
  <c r="E124" i="3"/>
  <c r="E144" i="3"/>
  <c r="D149" i="3"/>
  <c r="D154" i="3"/>
  <c r="E159" i="3"/>
  <c r="D163" i="3"/>
  <c r="E170" i="3"/>
  <c r="E180" i="3"/>
  <c r="D196" i="3"/>
  <c r="E204" i="3"/>
  <c r="D227" i="3"/>
  <c r="E264" i="3"/>
  <c r="D269" i="3"/>
  <c r="E272" i="3"/>
  <c r="E287" i="3"/>
  <c r="D330" i="3"/>
  <c r="E358" i="3"/>
  <c r="D365" i="3"/>
  <c r="D403" i="3"/>
  <c r="D415" i="3"/>
  <c r="E420" i="3"/>
  <c r="E429" i="3"/>
  <c r="D432" i="3"/>
  <c r="E472" i="3"/>
  <c r="D496" i="3"/>
  <c r="E528" i="3"/>
  <c r="D530" i="3"/>
  <c r="D535" i="3"/>
  <c r="E566" i="3"/>
  <c r="E573" i="3"/>
  <c r="D576" i="3"/>
  <c r="E578" i="3"/>
  <c r="E598" i="3"/>
  <c r="D603" i="3"/>
  <c r="E605" i="3"/>
  <c r="D615" i="3"/>
  <c r="D658" i="3"/>
  <c r="D670" i="3"/>
  <c r="D677" i="3"/>
  <c r="E679" i="3"/>
  <c r="D47" i="3"/>
  <c r="D53" i="3"/>
  <c r="E56" i="3"/>
  <c r="E58" i="3"/>
  <c r="D75" i="3"/>
  <c r="D79" i="3"/>
  <c r="D88" i="3"/>
  <c r="E93" i="3"/>
  <c r="D103" i="3"/>
  <c r="D120" i="3"/>
  <c r="D135" i="3"/>
  <c r="E140" i="3"/>
  <c r="E147" i="3"/>
  <c r="E152" i="3"/>
  <c r="D173" i="3"/>
  <c r="E183" i="3"/>
  <c r="D192" i="3"/>
  <c r="D197" i="3"/>
  <c r="D202" i="3"/>
  <c r="D207" i="3"/>
  <c r="D217" i="3"/>
  <c r="E220" i="3"/>
  <c r="E235" i="3"/>
  <c r="D240" i="3"/>
  <c r="D250" i="3"/>
  <c r="E262" i="3"/>
  <c r="E270" i="3"/>
  <c r="E285" i="3"/>
  <c r="D300" i="3"/>
  <c r="E310" i="3"/>
  <c r="E323" i="3"/>
  <c r="E356" i="3"/>
  <c r="D370" i="3"/>
  <c r="D408" i="3"/>
  <c r="D423" i="3"/>
  <c r="E442" i="3"/>
  <c r="E499" i="3"/>
  <c r="E511" i="3"/>
  <c r="E516" i="3"/>
  <c r="D538" i="3"/>
  <c r="D543" i="3"/>
  <c r="D551" i="3"/>
  <c r="D571" i="3"/>
  <c r="D591" i="3"/>
  <c r="D639" i="3"/>
  <c r="D644" i="3"/>
  <c r="D668" i="3"/>
  <c r="D164" i="3"/>
  <c r="E233" i="3"/>
  <c r="D368" i="3"/>
  <c r="D628" i="3"/>
  <c r="D666" i="3"/>
  <c r="D50" i="3"/>
  <c r="E68" i="3"/>
  <c r="E73" i="3"/>
  <c r="D84" i="3"/>
  <c r="E101" i="3"/>
  <c r="D108" i="3"/>
  <c r="D113" i="3"/>
  <c r="D123" i="3"/>
  <c r="E128" i="3"/>
  <c r="E133" i="3"/>
  <c r="D160" i="3"/>
  <c r="E162" i="3"/>
  <c r="E171" i="3"/>
  <c r="D184" i="3"/>
  <c r="D188" i="3"/>
  <c r="E203" i="3"/>
  <c r="E205" i="3"/>
  <c r="E213" i="3"/>
  <c r="D226" i="3"/>
  <c r="E228" i="3"/>
  <c r="D248" i="3"/>
  <c r="E260" i="3"/>
  <c r="D268" i="3"/>
  <c r="D276" i="3"/>
  <c r="D278" i="3"/>
  <c r="D283" i="3"/>
  <c r="D313" i="3"/>
  <c r="E324" i="3"/>
  <c r="E326" i="3"/>
  <c r="D333" i="3"/>
  <c r="D371" i="3"/>
  <c r="D378" i="3"/>
  <c r="D387" i="3"/>
  <c r="E397" i="3"/>
  <c r="D407" i="3"/>
  <c r="E411" i="3"/>
  <c r="E438" i="3"/>
  <c r="D445" i="3"/>
  <c r="E455" i="3"/>
  <c r="D480" i="3"/>
  <c r="E502" i="3"/>
  <c r="D522" i="3"/>
  <c r="D536" i="3"/>
  <c r="D579" i="3"/>
  <c r="E599" i="3"/>
  <c r="D621" i="3"/>
  <c r="E631" i="3"/>
  <c r="D645" i="3"/>
  <c r="E652" i="3"/>
  <c r="E671" i="3"/>
  <c r="D680" i="3"/>
  <c r="D346" i="3"/>
  <c r="E527" i="3"/>
  <c r="D539" i="3"/>
  <c r="D557" i="3"/>
  <c r="D562" i="3"/>
  <c r="E575" i="3"/>
  <c r="E582" i="3"/>
  <c r="E667" i="3"/>
  <c r="E116" i="3"/>
  <c r="E48" i="3"/>
  <c r="E57" i="3"/>
  <c r="E61" i="3"/>
  <c r="E64" i="3"/>
  <c r="D76" i="3"/>
  <c r="E92" i="3"/>
  <c r="E107" i="3"/>
  <c r="E109" i="3"/>
  <c r="D114" i="3"/>
  <c r="E121" i="3"/>
  <c r="E141" i="3"/>
  <c r="D156" i="3"/>
  <c r="D167" i="3"/>
  <c r="D169" i="3"/>
  <c r="E172" i="3"/>
  <c r="E187" i="3"/>
  <c r="E208" i="3"/>
  <c r="E211" i="3"/>
  <c r="E251" i="3"/>
  <c r="D289" i="3"/>
  <c r="D291" i="3"/>
  <c r="D293" i="3"/>
  <c r="E309" i="3"/>
  <c r="E341" i="3"/>
  <c r="E355" i="3"/>
  <c r="E362" i="3"/>
  <c r="E367" i="3"/>
  <c r="D376" i="3"/>
  <c r="E381" i="3"/>
  <c r="E390" i="3"/>
  <c r="E400" i="3"/>
  <c r="E402" i="3"/>
  <c r="D431" i="3"/>
  <c r="E436" i="3"/>
  <c r="D448" i="3"/>
  <c r="D474" i="3"/>
  <c r="D488" i="3"/>
  <c r="D493" i="3"/>
  <c r="E498" i="3"/>
  <c r="E500" i="3"/>
  <c r="E515" i="3"/>
  <c r="E547" i="3"/>
  <c r="E552" i="3"/>
  <c r="E560" i="3"/>
  <c r="D570" i="3"/>
  <c r="D607" i="3"/>
  <c r="E629" i="3"/>
  <c r="E655" i="3"/>
  <c r="D669" i="3"/>
  <c r="E674" i="3"/>
  <c r="E286" i="3"/>
  <c r="D286" i="3"/>
  <c r="AB16" i="3"/>
  <c r="AB24" i="3" s="1"/>
  <c r="E318" i="3"/>
  <c r="D318" i="3"/>
  <c r="E592" i="3"/>
  <c r="D592" i="3"/>
  <c r="E624" i="3"/>
  <c r="D624" i="3"/>
  <c r="E634" i="3"/>
  <c r="D634" i="3"/>
  <c r="E663" i="3"/>
  <c r="D663" i="3"/>
  <c r="AC15" i="3"/>
  <c r="D43" i="3"/>
  <c r="E47" i="3"/>
  <c r="D49" i="3"/>
  <c r="D51" i="3"/>
  <c r="E55" i="3"/>
  <c r="D57" i="3"/>
  <c r="D59" i="3"/>
  <c r="D65" i="3"/>
  <c r="D69" i="3"/>
  <c r="E72" i="3"/>
  <c r="E80" i="3"/>
  <c r="E95" i="3"/>
  <c r="E99" i="3"/>
  <c r="E120" i="3"/>
  <c r="D122" i="3"/>
  <c r="E137" i="3"/>
  <c r="D143" i="3"/>
  <c r="D162" i="3"/>
  <c r="E168" i="3"/>
  <c r="E177" i="3"/>
  <c r="D194" i="3"/>
  <c r="E218" i="3"/>
  <c r="D218" i="3"/>
  <c r="E223" i="3"/>
  <c r="E227" i="3"/>
  <c r="E231" i="3"/>
  <c r="E249" i="3"/>
  <c r="D260" i="3"/>
  <c r="E267" i="3"/>
  <c r="D284" i="3"/>
  <c r="E284" i="3"/>
  <c r="E297" i="3"/>
  <c r="E300" i="3"/>
  <c r="E302" i="3"/>
  <c r="E321" i="3"/>
  <c r="E342" i="3"/>
  <c r="D342" i="3"/>
  <c r="E391" i="3"/>
  <c r="D391" i="3"/>
  <c r="E431" i="3"/>
  <c r="D487" i="3"/>
  <c r="E491" i="3"/>
  <c r="D491" i="3"/>
  <c r="E600" i="3"/>
  <c r="D600" i="3"/>
  <c r="E648" i="3"/>
  <c r="D648" i="3"/>
  <c r="E459" i="3"/>
  <c r="D459" i="3"/>
  <c r="E506" i="3"/>
  <c r="D506" i="3"/>
  <c r="E523" i="3"/>
  <c r="D523" i="3"/>
  <c r="E661" i="3"/>
  <c r="D661" i="3"/>
  <c r="AO14" i="3"/>
  <c r="D66" i="3"/>
  <c r="E75" i="3"/>
  <c r="D89" i="3"/>
  <c r="D91" i="3"/>
  <c r="D97" i="3"/>
  <c r="D101" i="3"/>
  <c r="E104" i="3"/>
  <c r="E112" i="3"/>
  <c r="E127" i="3"/>
  <c r="D140" i="3"/>
  <c r="D148" i="3"/>
  <c r="D175" i="3"/>
  <c r="D209" i="3"/>
  <c r="D216" i="3"/>
  <c r="D225" i="3"/>
  <c r="E229" i="3"/>
  <c r="E236" i="3"/>
  <c r="D245" i="3"/>
  <c r="D256" i="3"/>
  <c r="E256" i="3"/>
  <c r="E265" i="3"/>
  <c r="E273" i="3"/>
  <c r="D273" i="3"/>
  <c r="E291" i="3"/>
  <c r="E305" i="3"/>
  <c r="D340" i="3"/>
  <c r="E340" i="3"/>
  <c r="D375" i="3"/>
  <c r="E408" i="3"/>
  <c r="D434" i="3"/>
  <c r="E448" i="3"/>
  <c r="E519" i="3"/>
  <c r="D519" i="3"/>
  <c r="E586" i="3"/>
  <c r="D586" i="3"/>
  <c r="E642" i="3"/>
  <c r="D642" i="3"/>
  <c r="E138" i="3"/>
  <c r="D144" i="3"/>
  <c r="D146" i="3"/>
  <c r="D152" i="3"/>
  <c r="E154" i="3"/>
  <c r="E167" i="3"/>
  <c r="E178" i="3"/>
  <c r="E212" i="3"/>
  <c r="E232" i="3"/>
  <c r="E234" i="3"/>
  <c r="D241" i="3"/>
  <c r="D280" i="3"/>
  <c r="D287" i="3"/>
  <c r="D303" i="3"/>
  <c r="E303" i="3"/>
  <c r="E378" i="3"/>
  <c r="E546" i="3"/>
  <c r="D546" i="3"/>
  <c r="E559" i="3"/>
  <c r="D559" i="3"/>
  <c r="D96" i="3"/>
  <c r="D204" i="3"/>
  <c r="D224" i="3"/>
  <c r="D228" i="3"/>
  <c r="D271" i="3"/>
  <c r="E271" i="3"/>
  <c r="E329" i="3"/>
  <c r="D329" i="3"/>
  <c r="E418" i="3"/>
  <c r="D418" i="3"/>
  <c r="E495" i="3"/>
  <c r="D495" i="3"/>
  <c r="E514" i="3"/>
  <c r="D514" i="3"/>
  <c r="E567" i="3"/>
  <c r="D567" i="3"/>
  <c r="E347" i="3"/>
  <c r="D347" i="3"/>
  <c r="D92" i="3"/>
  <c r="D109" i="3"/>
  <c r="D117" i="3"/>
  <c r="E125" i="3"/>
  <c r="D132" i="3"/>
  <c r="D172" i="3"/>
  <c r="D259" i="3"/>
  <c r="E259" i="3"/>
  <c r="D261" i="3"/>
  <c r="E269" i="3"/>
  <c r="D285" i="3"/>
  <c r="D317" i="3"/>
  <c r="E334" i="3"/>
  <c r="D334" i="3"/>
  <c r="E351" i="3"/>
  <c r="D351" i="3"/>
  <c r="D367" i="3"/>
  <c r="E376" i="3"/>
  <c r="E395" i="3"/>
  <c r="D395" i="3"/>
  <c r="E463" i="3"/>
  <c r="D463" i="3"/>
  <c r="D479" i="3"/>
  <c r="E544" i="3"/>
  <c r="D544" i="3"/>
  <c r="E594" i="3"/>
  <c r="D594" i="3"/>
  <c r="E626" i="3"/>
  <c r="D626" i="3"/>
  <c r="AN23" i="3"/>
  <c r="E63" i="3"/>
  <c r="E67" i="3"/>
  <c r="E88" i="3"/>
  <c r="D90" i="3"/>
  <c r="E105" i="3"/>
  <c r="D111" i="3"/>
  <c r="E139" i="3"/>
  <c r="D153" i="3"/>
  <c r="D155" i="3"/>
  <c r="D161" i="3"/>
  <c r="E165" i="3"/>
  <c r="D170" i="3"/>
  <c r="D179" i="3"/>
  <c r="D181" i="3"/>
  <c r="E189" i="3"/>
  <c r="E197" i="3"/>
  <c r="E202" i="3"/>
  <c r="D208" i="3"/>
  <c r="D213" i="3"/>
  <c r="D220" i="3"/>
  <c r="D244" i="3"/>
  <c r="E257" i="3"/>
  <c r="E274" i="3"/>
  <c r="E283" i="3"/>
  <c r="E288" i="3"/>
  <c r="D288" i="3"/>
  <c r="D304" i="3"/>
  <c r="D306" i="3"/>
  <c r="D308" i="3"/>
  <c r="E325" i="3"/>
  <c r="D402" i="3"/>
  <c r="E416" i="3"/>
  <c r="D416" i="3"/>
  <c r="E435" i="3"/>
  <c r="D435" i="3"/>
  <c r="D447" i="3"/>
  <c r="E512" i="3"/>
  <c r="D512" i="3"/>
  <c r="E602" i="3"/>
  <c r="D602" i="3"/>
  <c r="D638" i="3"/>
  <c r="E638" i="3"/>
  <c r="E650" i="3"/>
  <c r="D650" i="3"/>
  <c r="D360" i="3"/>
  <c r="E379" i="3"/>
  <c r="E404" i="3"/>
  <c r="E419" i="3"/>
  <c r="D440" i="3"/>
  <c r="D472" i="3"/>
  <c r="D504" i="3"/>
  <c r="D555" i="3"/>
  <c r="E557" i="3"/>
  <c r="D563" i="3"/>
  <c r="E580" i="3"/>
  <c r="D584" i="3"/>
  <c r="E659" i="3"/>
  <c r="E675" i="3"/>
  <c r="D681" i="3"/>
  <c r="E339" i="3"/>
  <c r="D341" i="3"/>
  <c r="E365" i="3"/>
  <c r="D392" i="3"/>
  <c r="E422" i="3"/>
  <c r="E445" i="3"/>
  <c r="D451" i="3"/>
  <c r="E477" i="3"/>
  <c r="D483" i="3"/>
  <c r="E509" i="3"/>
  <c r="D515" i="3"/>
  <c r="E589" i="3"/>
  <c r="D595" i="3"/>
  <c r="E621" i="3"/>
  <c r="D679" i="3"/>
  <c r="D215" i="3"/>
  <c r="E217" i="3"/>
  <c r="E221" i="3"/>
  <c r="E263" i="3"/>
  <c r="E296" i="3"/>
  <c r="E315" i="3"/>
  <c r="E363" i="3"/>
  <c r="E388" i="3"/>
  <c r="D397" i="3"/>
  <c r="D424" i="3"/>
  <c r="E443" i="3"/>
  <c r="E454" i="3"/>
  <c r="E475" i="3"/>
  <c r="E486" i="3"/>
  <c r="E507" i="3"/>
  <c r="E518" i="3"/>
  <c r="D527" i="3"/>
  <c r="E541" i="3"/>
  <c r="D547" i="3"/>
  <c r="D554" i="3"/>
  <c r="E564" i="3"/>
  <c r="D568" i="3"/>
  <c r="E587" i="3"/>
  <c r="D608" i="3"/>
  <c r="D610" i="3"/>
  <c r="D616" i="3"/>
  <c r="D618" i="3"/>
  <c r="E643" i="3"/>
  <c r="E660" i="3"/>
  <c r="E662" i="3"/>
  <c r="D664" i="3"/>
  <c r="E668" i="3"/>
  <c r="E670" i="3"/>
  <c r="E279" i="3"/>
  <c r="E294" i="3"/>
  <c r="D429" i="3"/>
  <c r="E539" i="3"/>
  <c r="D573" i="3"/>
  <c r="E579" i="3"/>
  <c r="E612" i="3"/>
  <c r="E628" i="3"/>
  <c r="E630" i="3"/>
  <c r="D654" i="3"/>
  <c r="E656" i="3"/>
  <c r="E682" i="3"/>
  <c r="E672" i="3"/>
  <c r="D676" i="3"/>
  <c r="D183" i="3"/>
  <c r="E185" i="3"/>
  <c r="D191" i="3"/>
  <c r="E193" i="3"/>
  <c r="D195" i="3"/>
  <c r="D199" i="3"/>
  <c r="D243" i="3"/>
  <c r="E292" i="3"/>
  <c r="E299" i="3"/>
  <c r="D301" i="3"/>
  <c r="D309" i="3"/>
  <c r="D323" i="3"/>
  <c r="D345" i="3"/>
  <c r="E349" i="3"/>
  <c r="D355" i="3"/>
  <c r="E372" i="3"/>
  <c r="D381" i="3"/>
  <c r="E406" i="3"/>
  <c r="E427" i="3"/>
  <c r="E461" i="3"/>
  <c r="D467" i="3"/>
  <c r="E493" i="3"/>
  <c r="D499" i="3"/>
  <c r="E525" i="3"/>
  <c r="D531" i="3"/>
  <c r="E548" i="3"/>
  <c r="D552" i="3"/>
  <c r="E571" i="3"/>
  <c r="E596" i="3"/>
  <c r="D604" i="3"/>
  <c r="D620" i="3"/>
  <c r="E632" i="3"/>
  <c r="E636" i="3"/>
  <c r="D646" i="3"/>
  <c r="D652" i="3"/>
  <c r="D678" i="3"/>
  <c r="E86" i="3"/>
  <c r="D86" i="3"/>
  <c r="E298" i="3"/>
  <c r="D298" i="3"/>
  <c r="E214" i="3"/>
  <c r="D214" i="3"/>
  <c r="E409" i="3"/>
  <c r="D409" i="3"/>
  <c r="AD14" i="3"/>
  <c r="E62" i="3"/>
  <c r="D62" i="3"/>
  <c r="E126" i="3"/>
  <c r="D126" i="3"/>
  <c r="E246" i="3"/>
  <c r="D246" i="3"/>
  <c r="E651" i="3"/>
  <c r="D651" i="3"/>
  <c r="AM16" i="3"/>
  <c r="D72" i="3"/>
  <c r="E81" i="3"/>
  <c r="D83" i="3"/>
  <c r="E87" i="3"/>
  <c r="E98" i="3"/>
  <c r="D104" i="3"/>
  <c r="E113" i="3"/>
  <c r="D115" i="3"/>
  <c r="E119" i="3"/>
  <c r="E130" i="3"/>
  <c r="D136" i="3"/>
  <c r="E145" i="3"/>
  <c r="D147" i="3"/>
  <c r="E151" i="3"/>
  <c r="E166" i="3"/>
  <c r="D166" i="3"/>
  <c r="D176" i="3"/>
  <c r="D178" i="3"/>
  <c r="E201" i="3"/>
  <c r="D203" i="3"/>
  <c r="D230" i="3"/>
  <c r="D232" i="3"/>
  <c r="D234" i="3"/>
  <c r="E238" i="3"/>
  <c r="D238" i="3"/>
  <c r="D277" i="3"/>
  <c r="E277" i="3"/>
  <c r="E282" i="3"/>
  <c r="D282" i="3"/>
  <c r="E344" i="3"/>
  <c r="D344" i="3"/>
  <c r="E348" i="3"/>
  <c r="D348" i="3"/>
  <c r="E357" i="3"/>
  <c r="D357" i="3"/>
  <c r="E401" i="3"/>
  <c r="D401" i="3"/>
  <c r="D414" i="3"/>
  <c r="E414" i="3"/>
  <c r="E54" i="3"/>
  <c r="D54" i="3"/>
  <c r="E150" i="3"/>
  <c r="D150" i="3"/>
  <c r="E237" i="3"/>
  <c r="D237" i="3"/>
  <c r="D382" i="3"/>
  <c r="E382" i="3"/>
  <c r="E611" i="3"/>
  <c r="D611" i="3"/>
  <c r="D42" i="3"/>
  <c r="E59" i="3"/>
  <c r="E70" i="3"/>
  <c r="D70" i="3"/>
  <c r="D74" i="3"/>
  <c r="E91" i="3"/>
  <c r="E102" i="3"/>
  <c r="D102" i="3"/>
  <c r="D106" i="3"/>
  <c r="E123" i="3"/>
  <c r="E134" i="3"/>
  <c r="D134" i="3"/>
  <c r="D138" i="3"/>
  <c r="E155" i="3"/>
  <c r="E174" i="3"/>
  <c r="D174" i="3"/>
  <c r="D186" i="3"/>
  <c r="E209" i="3"/>
  <c r="D211" i="3"/>
  <c r="E219" i="3"/>
  <c r="D255" i="3"/>
  <c r="E255" i="3"/>
  <c r="E268" i="3"/>
  <c r="D270" i="3"/>
  <c r="D272" i="3"/>
  <c r="D331" i="3"/>
  <c r="E540" i="3"/>
  <c r="D540" i="3"/>
  <c r="E549" i="3"/>
  <c r="D549" i="3"/>
  <c r="E597" i="3"/>
  <c r="D597" i="3"/>
  <c r="E653" i="3"/>
  <c r="D653" i="3"/>
  <c r="E254" i="3"/>
  <c r="D254" i="3"/>
  <c r="E396" i="3"/>
  <c r="D396" i="3"/>
  <c r="E601" i="3"/>
  <c r="D601" i="3"/>
  <c r="E633" i="3"/>
  <c r="D633" i="3"/>
  <c r="E441" i="3"/>
  <c r="D441" i="3"/>
  <c r="E572" i="3"/>
  <c r="D572" i="3"/>
  <c r="E585" i="3"/>
  <c r="D585" i="3"/>
  <c r="E627" i="3"/>
  <c r="D627" i="3"/>
  <c r="D61" i="3"/>
  <c r="D93" i="3"/>
  <c r="D125" i="3"/>
  <c r="D157" i="3"/>
  <c r="E182" i="3"/>
  <c r="D182" i="3"/>
  <c r="D221" i="3"/>
  <c r="D247" i="3"/>
  <c r="E247" i="3"/>
  <c r="D316" i="3"/>
  <c r="E316" i="3"/>
  <c r="E327" i="3"/>
  <c r="D327" i="3"/>
  <c r="E336" i="3"/>
  <c r="D336" i="3"/>
  <c r="D494" i="3"/>
  <c r="E494" i="3"/>
  <c r="E617" i="3"/>
  <c r="D617" i="3"/>
  <c r="E281" i="3"/>
  <c r="D281" i="3"/>
  <c r="E369" i="3"/>
  <c r="D369" i="3"/>
  <c r="E94" i="3"/>
  <c r="D94" i="3"/>
  <c r="E361" i="3"/>
  <c r="D361" i="3"/>
  <c r="E505" i="3"/>
  <c r="D505" i="3"/>
  <c r="D558" i="3"/>
  <c r="E558" i="3"/>
  <c r="E581" i="3"/>
  <c r="D581" i="3"/>
  <c r="E46" i="3"/>
  <c r="D46" i="3"/>
  <c r="E78" i="3"/>
  <c r="D78" i="3"/>
  <c r="E110" i="3"/>
  <c r="D110" i="3"/>
  <c r="E142" i="3"/>
  <c r="D142" i="3"/>
  <c r="D165" i="3"/>
  <c r="E190" i="3"/>
  <c r="D190" i="3"/>
  <c r="D200" i="3"/>
  <c r="D229" i="3"/>
  <c r="D239" i="3"/>
  <c r="E239" i="3"/>
  <c r="E243" i="3"/>
  <c r="E266" i="3"/>
  <c r="D266" i="3"/>
  <c r="E293" i="3"/>
  <c r="E312" i="3"/>
  <c r="D312" i="3"/>
  <c r="E118" i="3"/>
  <c r="D118" i="3"/>
  <c r="E206" i="3"/>
  <c r="D206" i="3"/>
  <c r="D462" i="3"/>
  <c r="E462" i="3"/>
  <c r="D526" i="3"/>
  <c r="E526" i="3"/>
  <c r="E553" i="3"/>
  <c r="D553" i="3"/>
  <c r="E158" i="3"/>
  <c r="D158" i="3"/>
  <c r="E222" i="3"/>
  <c r="D222" i="3"/>
  <c r="E405" i="3"/>
  <c r="D405" i="3"/>
  <c r="E428" i="3"/>
  <c r="D428" i="3"/>
  <c r="E473" i="3"/>
  <c r="D473" i="3"/>
  <c r="E50" i="3"/>
  <c r="E65" i="3"/>
  <c r="D67" i="3"/>
  <c r="E71" i="3"/>
  <c r="E82" i="3"/>
  <c r="E97" i="3"/>
  <c r="D99" i="3"/>
  <c r="E103" i="3"/>
  <c r="E114" i="3"/>
  <c r="E129" i="3"/>
  <c r="D131" i="3"/>
  <c r="E135" i="3"/>
  <c r="E146" i="3"/>
  <c r="E169" i="3"/>
  <c r="D171" i="3"/>
  <c r="E179" i="3"/>
  <c r="E198" i="3"/>
  <c r="D198" i="3"/>
  <c r="D210" i="3"/>
  <c r="E253" i="3"/>
  <c r="D253" i="3"/>
  <c r="E308" i="3"/>
  <c r="E314" i="3"/>
  <c r="D263" i="3"/>
  <c r="D295" i="3"/>
  <c r="E319" i="3"/>
  <c r="D319" i="3"/>
  <c r="E332" i="3"/>
  <c r="E338" i="3"/>
  <c r="E345" i="3"/>
  <c r="D349" i="3"/>
  <c r="E353" i="3"/>
  <c r="D353" i="3"/>
  <c r="D366" i="3"/>
  <c r="E366" i="3"/>
  <c r="E380" i="3"/>
  <c r="D380" i="3"/>
  <c r="E393" i="3"/>
  <c r="D393" i="3"/>
  <c r="E403" i="3"/>
  <c r="E437" i="3"/>
  <c r="D437" i="3"/>
  <c r="E460" i="3"/>
  <c r="D460" i="3"/>
  <c r="E469" i="3"/>
  <c r="D469" i="3"/>
  <c r="E492" i="3"/>
  <c r="D492" i="3"/>
  <c r="E501" i="3"/>
  <c r="D501" i="3"/>
  <c r="E524" i="3"/>
  <c r="D524" i="3"/>
  <c r="E533" i="3"/>
  <c r="D533" i="3"/>
  <c r="E537" i="3"/>
  <c r="D537" i="3"/>
  <c r="D606" i="3"/>
  <c r="E606" i="3"/>
  <c r="E328" i="3"/>
  <c r="D328" i="3"/>
  <c r="E389" i="3"/>
  <c r="D389" i="3"/>
  <c r="E433" i="3"/>
  <c r="D433" i="3"/>
  <c r="D446" i="3"/>
  <c r="E446" i="3"/>
  <c r="D478" i="3"/>
  <c r="E478" i="3"/>
  <c r="D510" i="3"/>
  <c r="E510" i="3"/>
  <c r="D590" i="3"/>
  <c r="E590" i="3"/>
  <c r="D622" i="3"/>
  <c r="E622" i="3"/>
  <c r="E311" i="3"/>
  <c r="D311" i="3"/>
  <c r="E343" i="3"/>
  <c r="D343" i="3"/>
  <c r="E385" i="3"/>
  <c r="D385" i="3"/>
  <c r="D398" i="3"/>
  <c r="E398" i="3"/>
  <c r="E412" i="3"/>
  <c r="D412" i="3"/>
  <c r="E425" i="3"/>
  <c r="D425" i="3"/>
  <c r="D542" i="3"/>
  <c r="E542" i="3"/>
  <c r="E556" i="3"/>
  <c r="D556" i="3"/>
  <c r="E565" i="3"/>
  <c r="D565" i="3"/>
  <c r="E569" i="3"/>
  <c r="D569" i="3"/>
  <c r="D235" i="3"/>
  <c r="E242" i="3"/>
  <c r="D251" i="3"/>
  <c r="E258" i="3"/>
  <c r="D262" i="3"/>
  <c r="D264" i="3"/>
  <c r="D275" i="3"/>
  <c r="E290" i="3"/>
  <c r="D294" i="3"/>
  <c r="D296" i="3"/>
  <c r="D307" i="3"/>
  <c r="E320" i="3"/>
  <c r="D320" i="3"/>
  <c r="D339" i="3"/>
  <c r="D350" i="3"/>
  <c r="E350" i="3"/>
  <c r="E364" i="3"/>
  <c r="D364" i="3"/>
  <c r="E377" i="3"/>
  <c r="D377" i="3"/>
  <c r="E387" i="3"/>
  <c r="E421" i="3"/>
  <c r="D421" i="3"/>
  <c r="E457" i="3"/>
  <c r="D457" i="3"/>
  <c r="E489" i="3"/>
  <c r="D489" i="3"/>
  <c r="E521" i="3"/>
  <c r="D521" i="3"/>
  <c r="E644" i="3"/>
  <c r="E230" i="3"/>
  <c r="D279" i="3"/>
  <c r="E322" i="3"/>
  <c r="E335" i="3"/>
  <c r="D335" i="3"/>
  <c r="E373" i="3"/>
  <c r="D373" i="3"/>
  <c r="D413" i="3"/>
  <c r="E417" i="3"/>
  <c r="D417" i="3"/>
  <c r="D430" i="3"/>
  <c r="E430" i="3"/>
  <c r="E444" i="3"/>
  <c r="D444" i="3"/>
  <c r="E453" i="3"/>
  <c r="D453" i="3"/>
  <c r="E476" i="3"/>
  <c r="D476" i="3"/>
  <c r="E485" i="3"/>
  <c r="D485" i="3"/>
  <c r="E508" i="3"/>
  <c r="D508" i="3"/>
  <c r="E517" i="3"/>
  <c r="D517" i="3"/>
  <c r="E563" i="3"/>
  <c r="D574" i="3"/>
  <c r="E574" i="3"/>
  <c r="E588" i="3"/>
  <c r="D588" i="3"/>
  <c r="E613" i="3"/>
  <c r="D613" i="3"/>
  <c r="E640" i="3"/>
  <c r="D640" i="3"/>
  <c r="E657" i="3"/>
  <c r="D657" i="3"/>
  <c r="D356" i="3"/>
  <c r="D372" i="3"/>
  <c r="D388" i="3"/>
  <c r="D404" i="3"/>
  <c r="D420" i="3"/>
  <c r="D436" i="3"/>
  <c r="D452" i="3"/>
  <c r="D468" i="3"/>
  <c r="D484" i="3"/>
  <c r="D500" i="3"/>
  <c r="D516" i="3"/>
  <c r="D532" i="3"/>
  <c r="D548" i="3"/>
  <c r="D564" i="3"/>
  <c r="D580" i="3"/>
  <c r="D589" i="3"/>
  <c r="D605" i="3"/>
  <c r="E641" i="3"/>
  <c r="D641" i="3"/>
  <c r="D358" i="3"/>
  <c r="D374" i="3"/>
  <c r="D390" i="3"/>
  <c r="D406" i="3"/>
  <c r="D422" i="3"/>
  <c r="D438" i="3"/>
  <c r="D454" i="3"/>
  <c r="D470" i="3"/>
  <c r="D486" i="3"/>
  <c r="D502" i="3"/>
  <c r="D518" i="3"/>
  <c r="D534" i="3"/>
  <c r="D550" i="3"/>
  <c r="D566" i="3"/>
  <c r="D582" i="3"/>
  <c r="D598" i="3"/>
  <c r="D614" i="3"/>
  <c r="D656" i="3"/>
  <c r="E665" i="3"/>
  <c r="D665" i="3"/>
  <c r="E449" i="3"/>
  <c r="D449" i="3"/>
  <c r="E465" i="3"/>
  <c r="D465" i="3"/>
  <c r="E481" i="3"/>
  <c r="D481" i="3"/>
  <c r="E497" i="3"/>
  <c r="D497" i="3"/>
  <c r="E513" i="3"/>
  <c r="D513" i="3"/>
  <c r="E529" i="3"/>
  <c r="D529" i="3"/>
  <c r="E545" i="3"/>
  <c r="D545" i="3"/>
  <c r="E561" i="3"/>
  <c r="D561" i="3"/>
  <c r="E577" i="3"/>
  <c r="D577" i="3"/>
  <c r="E593" i="3"/>
  <c r="D593" i="3"/>
  <c r="E609" i="3"/>
  <c r="D609" i="3"/>
  <c r="E625" i="3"/>
  <c r="D625" i="3"/>
  <c r="E649" i="3"/>
  <c r="D649" i="3"/>
  <c r="E604" i="3"/>
  <c r="E620" i="3"/>
  <c r="D662" i="3"/>
  <c r="E673" i="3"/>
  <c r="D673" i="3"/>
  <c r="D682" i="3"/>
  <c r="D683" i="3"/>
  <c r="AP15" i="3" l="1"/>
  <c r="AQ15" i="3" s="1"/>
  <c r="AB17" i="3"/>
  <c r="AC17" i="3" s="1"/>
  <c r="AC16" i="3"/>
  <c r="AO22" i="3"/>
  <c r="AP14" i="3"/>
  <c r="AC23" i="3"/>
  <c r="AD15" i="3"/>
  <c r="AE14" i="3"/>
  <c r="AD22" i="3"/>
  <c r="AB18" i="3"/>
  <c r="AB25" i="3"/>
  <c r="AC24" i="3"/>
  <c r="AD16" i="3"/>
  <c r="AM24" i="3"/>
  <c r="AM17" i="3"/>
  <c r="AN16" i="3"/>
  <c r="AP23" i="3"/>
  <c r="AE15" i="3" l="1"/>
  <c r="AD23" i="3"/>
  <c r="AP22" i="3"/>
  <c r="AQ14" i="3"/>
  <c r="AC18" i="3"/>
  <c r="AB26" i="3"/>
  <c r="AN24" i="3"/>
  <c r="AO16" i="3"/>
  <c r="AM18" i="3"/>
  <c r="AM25" i="3"/>
  <c r="AN17" i="3"/>
  <c r="AE16" i="3"/>
  <c r="AD24" i="3"/>
  <c r="AE22" i="3"/>
  <c r="AF14" i="3"/>
  <c r="AQ23" i="3"/>
  <c r="AR15" i="3"/>
  <c r="AD17" i="3"/>
  <c r="AC25" i="3"/>
  <c r="AQ22" i="3" l="1"/>
  <c r="AR14" i="3"/>
  <c r="AE23" i="3"/>
  <c r="AF15" i="3"/>
  <c r="AO17" i="3"/>
  <c r="AN25" i="3"/>
  <c r="AN18" i="3"/>
  <c r="AM26" i="3"/>
  <c r="AF22" i="3"/>
  <c r="AG14" i="3"/>
  <c r="AF16" i="3"/>
  <c r="AE24" i="3"/>
  <c r="AD25" i="3"/>
  <c r="AE17" i="3"/>
  <c r="AS15" i="3"/>
  <c r="AS23" i="3" s="1"/>
  <c r="AR23" i="3"/>
  <c r="AP16" i="3"/>
  <c r="AO24" i="3"/>
  <c r="AD18" i="3"/>
  <c r="AC26" i="3"/>
  <c r="AF23" i="3" l="1"/>
  <c r="AG15" i="3"/>
  <c r="AS14" i="3"/>
  <c r="AS22" i="3" s="1"/>
  <c r="AR22" i="3"/>
  <c r="AF24" i="3"/>
  <c r="AG16" i="3"/>
  <c r="AO18" i="3"/>
  <c r="AN26" i="3"/>
  <c r="AH14" i="3"/>
  <c r="AH22" i="3" s="1"/>
  <c r="AG22" i="3"/>
  <c r="AE25" i="3"/>
  <c r="AF17" i="3"/>
  <c r="AD26" i="3"/>
  <c r="AE18" i="3"/>
  <c r="AQ16" i="3"/>
  <c r="AP24" i="3"/>
  <c r="AP17" i="3"/>
  <c r="AO25" i="3"/>
  <c r="AG23" i="3" l="1"/>
  <c r="AH15" i="3"/>
  <c r="AH23" i="3" s="1"/>
  <c r="AQ17" i="3"/>
  <c r="AP25" i="3"/>
  <c r="AQ24" i="3"/>
  <c r="AR16" i="3"/>
  <c r="AO26" i="3"/>
  <c r="AP18" i="3"/>
  <c r="AG17" i="3"/>
  <c r="AF25" i="3"/>
  <c r="AE26" i="3"/>
  <c r="AF18" i="3"/>
  <c r="AG24" i="3"/>
  <c r="AH16" i="3"/>
  <c r="AH24" i="3" s="1"/>
  <c r="AP26" i="3" l="1"/>
  <c r="AQ18" i="3"/>
  <c r="AG25" i="3"/>
  <c r="AH17" i="3"/>
  <c r="AH25" i="3" s="1"/>
  <c r="AR24" i="3"/>
  <c r="AS16" i="3"/>
  <c r="AS24" i="3" s="1"/>
  <c r="AG18" i="3"/>
  <c r="AF26" i="3"/>
  <c r="AQ25" i="3"/>
  <c r="AR17" i="3"/>
  <c r="AG26" i="3" l="1"/>
  <c r="AH18" i="3"/>
  <c r="AH26" i="3" s="1"/>
  <c r="AR25" i="3"/>
  <c r="AS17" i="3"/>
  <c r="AS25" i="3" s="1"/>
  <c r="AR18" i="3"/>
  <c r="AQ26" i="3"/>
  <c r="AS18" i="3" l="1"/>
  <c r="AS26" i="3" s="1"/>
  <c r="AR2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<sst xmlns="http://schemas.openxmlformats.org/spreadsheetml/2006/main" count="9758" uniqueCount="3286">
  <si>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</si>
  <si>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</si>
  <si>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</si>
  <si>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</si>
  <si>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</si>
  <si>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</si>
  <si>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</si>
  <si>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</si>
  <si>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</si>
  <si>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</si>
  <si>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</si>
  <si>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</si>
  <si>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</si>
  <si>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</si>
  <si>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</si>
  <si>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</si>
  <si>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</si>
  <si>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</si>
  <si>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</si>
  <si>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</si>
  <si>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</si>
  <si>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</si>
  <si>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</si>
  <si>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</si>
  <si>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</si>
  <si>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</si>
  <si>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</si>
  <si>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</si>
  <si>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</si>
  <si>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</si>
  <si>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</si>
  <si>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</si>
  <si>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</si>
  <si>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</si>
  <si>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</si>
  <si>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</si>
  <si>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</si>
  <si>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</si>
  <si>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</si>
  <si>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</si>
  <si>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</si>
  <si>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</si>
  <si>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</si>
  <si>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</si>
  <si>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</si>
  <si>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</si>
  <si>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12,10,22,35,25,16,13,11</t>
  </si>
  <si>
    <t>(140039,10)*(100138,10)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</si>
  <si>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</si>
  <si>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541</t>
  </si>
  <si>
    <t>100033_1,100033_2,100033_3</t>
  </si>
  <si>
    <t>沈澜</t>
  </si>
  <si>
    <t>31,11,11,41,11,11,11,21</t>
  </si>
  <si>
    <t>(100033,10)*(100159,10)</t>
  </si>
  <si>
    <t>540</t>
  </si>
  <si>
    <t>100060_1</t>
  </si>
  <si>
    <t>齐丽</t>
  </si>
  <si>
    <t>(100047,10)*(120028,10)</t>
  </si>
  <si>
    <t>539</t>
  </si>
  <si>
    <t>100078_1</t>
  </si>
  <si>
    <t>关伟</t>
  </si>
  <si>
    <t>(100137,10)*(120031,10)</t>
  </si>
  <si>
    <t>538</t>
  </si>
  <si>
    <t>100082_1,100082_2</t>
  </si>
  <si>
    <t>唐中惠</t>
  </si>
  <si>
    <t>(100085,10)*(100091,10)</t>
  </si>
  <si>
    <t>537</t>
  </si>
  <si>
    <t>100091_1,100091_2,100091_3</t>
  </si>
  <si>
    <t>杨云</t>
  </si>
  <si>
    <t>(100017,10)*(100031,10)</t>
  </si>
  <si>
    <t>536</t>
  </si>
  <si>
    <t>100134_1</t>
  </si>
  <si>
    <t>徐子易</t>
  </si>
  <si>
    <t>(100074,10)*(100104,10)</t>
  </si>
  <si>
    <t>535</t>
  </si>
  <si>
    <t>100135_1,100135_2</t>
  </si>
  <si>
    <t>徐子骐</t>
  </si>
  <si>
    <t>15,41,13,31,18,6,21,25</t>
  </si>
  <si>
    <t>(140067,10)*(100064,10)</t>
  </si>
  <si>
    <t>534</t>
  </si>
  <si>
    <t>100297_1,100297_2,100297_3</t>
  </si>
  <si>
    <t>陆少临</t>
  </si>
  <si>
    <t>(120062,10)*(870602,10)</t>
  </si>
  <si>
    <t>533</t>
  </si>
  <si>
    <t>100021_1</t>
  </si>
  <si>
    <t>王蓉</t>
  </si>
  <si>
    <t>30,20,20,30,30,10,20,40</t>
  </si>
  <si>
    <t>(100194,10)*(100193,10)</t>
  </si>
  <si>
    <t>532</t>
  </si>
  <si>
    <t>100043_1</t>
  </si>
  <si>
    <t>虚真</t>
  </si>
  <si>
    <t>11,11,21,31,11,21,31,21</t>
  </si>
  <si>
    <t>(110001,10)*(870704,10)</t>
  </si>
  <si>
    <t>531</t>
  </si>
  <si>
    <t>100054_1</t>
  </si>
  <si>
    <t>任清璇</t>
  </si>
  <si>
    <t>11,21,31,11,11,41,31,11</t>
  </si>
  <si>
    <t>(100121,10)*(100120,10)</t>
  </si>
  <si>
    <t>530</t>
  </si>
  <si>
    <t>100056_1</t>
  </si>
  <si>
    <t>纪玟</t>
  </si>
  <si>
    <t>11,11,21,41,31,11,31,11</t>
  </si>
  <si>
    <t>(100023,10)*(100165,10)</t>
  </si>
  <si>
    <t>544</t>
  </si>
  <si>
    <t>100419_1,100419_2,100419_3</t>
  </si>
  <si>
    <t>花痴</t>
  </si>
  <si>
    <t>11,11,31,21,5,21,5,11</t>
  </si>
  <si>
    <t>(100156,10)*(140102,10)</t>
  </si>
  <si>
    <t>526,527,528</t>
  </si>
  <si>
    <t>200000_1,200000_2,200000_3,200000_4,200000_5,200000_6</t>
  </si>
  <si>
    <t>卫紫绫</t>
  </si>
  <si>
    <t>(100149,10)*(100148,10)</t>
  </si>
  <si>
    <t>529</t>
  </si>
  <si>
    <t>200022_1,200022_2,200022_3</t>
  </si>
  <si>
    <t>塔娅</t>
  </si>
  <si>
    <t>31,31,51,31,11,5,11,41</t>
  </si>
  <si>
    <t>(100179,10)*(100136,10)</t>
  </si>
  <si>
    <t>502</t>
  </si>
  <si>
    <t>200039_1,200039_2,200039_3</t>
  </si>
  <si>
    <t>岳胖子</t>
  </si>
  <si>
    <t>3,7</t>
  </si>
  <si>
    <t>41,31,41,51,21,51,41,11</t>
  </si>
  <si>
    <t>(140036,10)*(110002,10)</t>
  </si>
  <si>
    <t>525</t>
  </si>
  <si>
    <t>200044_1,200044_2,200044_3</t>
  </si>
  <si>
    <t>楚绘</t>
  </si>
  <si>
    <t>5,11,41,21,5,62,11,5</t>
  </si>
  <si>
    <t>(100119,10)*(100117,10)</t>
  </si>
  <si>
    <t>524</t>
  </si>
  <si>
    <t>210048_1,210048_2</t>
  </si>
  <si>
    <t>小阿曼</t>
  </si>
  <si>
    <t>(100144,10)*(100145,10)</t>
  </si>
  <si>
    <t>523</t>
  </si>
  <si>
    <t>100035_1,100035_2,100035_3</t>
  </si>
  <si>
    <t>沈湘芸</t>
  </si>
  <si>
    <t>(100074,10)*(100102,10)</t>
  </si>
  <si>
    <t>522,548</t>
  </si>
  <si>
    <t>100092_1,100092_2,100092_3</t>
  </si>
  <si>
    <t>傅剑寒</t>
  </si>
  <si>
    <t>(100049,10)*(100050,10)</t>
  </si>
  <si>
    <t>521</t>
  </si>
  <si>
    <t>100089_1,100089_2,100089_3</t>
  </si>
  <si>
    <t>商仲仁</t>
  </si>
  <si>
    <t>3,4</t>
  </si>
  <si>
    <t>30,20,40,40,30,10,10,10</t>
  </si>
  <si>
    <t>(100171,10)*(100173,10)</t>
  </si>
  <si>
    <t>520</t>
  </si>
  <si>
    <t>100011_1,100011_2,100011_3,100011_4</t>
  </si>
  <si>
    <t>姬无双</t>
  </si>
  <si>
    <t>30,15,20,20,30,10,10,20</t>
  </si>
  <si>
    <t>(100082,10)*(100083,10)</t>
  </si>
  <si>
    <t>519</t>
  </si>
  <si>
    <t>100299_1,100299_2,100299_3</t>
  </si>
  <si>
    <t>燕宇</t>
  </si>
  <si>
    <t>30,20,10,10,20,20,30,40</t>
  </si>
  <si>
    <t>(100191,10)*(100084,10)</t>
  </si>
  <si>
    <t>518</t>
  </si>
  <si>
    <t>100066_1,100066_2,100066_3</t>
  </si>
  <si>
    <t>史义</t>
  </si>
  <si>
    <t>20,20,10,30,30,10,10,20</t>
  </si>
  <si>
    <t>(100017,10)*(120020,10)</t>
  </si>
  <si>
    <t>517</t>
  </si>
  <si>
    <t>100075_1,100075_2</t>
  </si>
  <si>
    <t>江瑜</t>
  </si>
  <si>
    <t>(100194,10)*(100200,10)</t>
  </si>
  <si>
    <t>516</t>
  </si>
  <si>
    <t>200038_1,200038_2</t>
  </si>
  <si>
    <t>不动</t>
  </si>
  <si>
    <t>(100020,10)*(100032,10)</t>
  </si>
  <si>
    <t>515</t>
  </si>
  <si>
    <t>210009_1</t>
  </si>
  <si>
    <t>萧遥</t>
  </si>
  <si>
    <t>30,20,20,10,5,5,30,20</t>
  </si>
  <si>
    <t>(100137,10)*(100138,10)</t>
  </si>
  <si>
    <t>514</t>
  </si>
  <si>
    <t>100059_1,100059_2,100059_3</t>
  </si>
  <si>
    <t>秦红殇</t>
  </si>
  <si>
    <t>(100191,10)*(100135,10)</t>
  </si>
  <si>
    <t>513</t>
  </si>
  <si>
    <t>史燕</t>
  </si>
  <si>
    <t>(100111,10)*(100112,10)</t>
  </si>
  <si>
    <t>512</t>
  </si>
  <si>
    <t>100068_1</t>
  </si>
  <si>
    <t>风吹雪</t>
  </si>
  <si>
    <t>30,30,20,35,35,10,10,10</t>
  </si>
  <si>
    <t>(100014,10)*(100036,10)</t>
  </si>
  <si>
    <t>508</t>
  </si>
  <si>
    <t>210004_1,210004_2,210004_3</t>
  </si>
  <si>
    <t>古实</t>
  </si>
  <si>
    <t>30,20,30,20,40,10,10,10</t>
  </si>
  <si>
    <t>(100079,10)*(100110,10)</t>
  </si>
  <si>
    <t>507</t>
  </si>
  <si>
    <t>100037_1,100037_2,100037_3</t>
  </si>
  <si>
    <t>方云华</t>
  </si>
  <si>
    <t>(100011,10)*(900002,10)</t>
  </si>
  <si>
    <t>503,504,505</t>
  </si>
  <si>
    <t>100014_1,100014_2,100014_3,100014_4,100014_5,100014_6,100014_7,100014_8,100014_9,100014_10</t>
  </si>
  <si>
    <t>东方未明</t>
  </si>
  <si>
    <t>30,20,30,40,30,20,20,20</t>
  </si>
  <si>
    <t>(100010,10)*(140088,10)</t>
  </si>
  <si>
    <t>501,542,545</t>
  </si>
  <si>
    <t>100015_1,100015_2,100015_3,100015_4,100015_5</t>
  </si>
  <si>
    <t>谷月轩</t>
  </si>
  <si>
    <t>35,35,30,20,10,10,10,10</t>
  </si>
  <si>
    <t>(100001,10)*(100002,10)*(140123,10)</t>
  </si>
  <si>
    <t>506,546,547</t>
  </si>
  <si>
    <t>100016_1,100016_2,100016_3</t>
  </si>
  <si>
    <t>荆棘</t>
  </si>
  <si>
    <t>25,25,25,15,5,15,15,15</t>
  </si>
  <si>
    <t>(100092,10)*(100093,10)</t>
  </si>
  <si>
    <t>509</t>
  </si>
  <si>
    <t>210008_1,210008_2</t>
  </si>
  <si>
    <t>任剑南</t>
  </si>
  <si>
    <t>40,30,25,20,30,20,20,20</t>
  </si>
  <si>
    <t>(100076,10)*(100077,10)</t>
  </si>
  <si>
    <t>510</t>
  </si>
  <si>
    <t>200016_1,200016_2,200016_3</t>
  </si>
  <si>
    <t>水盼盼</t>
  </si>
  <si>
    <t>30,40,20,20,30,25,25,25</t>
  </si>
  <si>
    <t>(100052,10)*(100053,10)</t>
  </si>
  <si>
    <t>511</t>
  </si>
  <si>
    <t>200017_1,200017_2,200017_3</t>
  </si>
  <si>
    <t>龙墨</t>
  </si>
  <si>
    <t>35,25,20,20,40,20,30,20</t>
  </si>
  <si>
    <t>(100126,10)*(100088,10)</t>
  </si>
  <si>
    <t>543</t>
  </si>
  <si>
    <t>200020_1,200020_2,200020_3</t>
  </si>
  <si>
    <t>萧复</t>
  </si>
  <si>
    <t xml:space="preserve">200,200,200,200,200,0,0,0 </t>
  </si>
  <si>
    <t>(140117,10)*(140118,10)*(140119,10)*(140120,10)*(140121,10)*(140122,10)</t>
  </si>
  <si>
    <t>(60033,10)</t>
  </si>
  <si>
    <t>302,310,312,313,317</t>
  </si>
  <si>
    <t>200040_1,200040_2,200040_3,200040_4</t>
  </si>
  <si>
    <t>岳逍遥</t>
  </si>
  <si>
    <t>20,10,20,0,0,20,20,10</t>
  </si>
  <si>
    <t>(100162,10)*(100047,10)</t>
  </si>
  <si>
    <t>(90019,10)</t>
  </si>
  <si>
    <t>352</t>
  </si>
  <si>
    <t>100111_1</t>
  </si>
  <si>
    <t>黑风寨众</t>
  </si>
  <si>
    <t>15,25,25,0,0,10,15,10</t>
  </si>
  <si>
    <t>江洋大盗</t>
  </si>
  <si>
    <t>21,11,21,0,0,21,21,11</t>
  </si>
  <si>
    <t>(120034,10)*(100067,10)</t>
  </si>
  <si>
    <t>(70066,10)</t>
  </si>
  <si>
    <t>山贼</t>
  </si>
  <si>
    <t>15,15,15,15,15,15,15,15</t>
  </si>
  <si>
    <t>(140085,10)</t>
  </si>
  <si>
    <t>山贼头领</t>
  </si>
  <si>
    <t>10,60,10,10,10,10,10,10</t>
  </si>
  <si>
    <t>(110033,10)*(100065,10)</t>
  </si>
  <si>
    <t>(70067,10)</t>
  </si>
  <si>
    <t>325,351</t>
  </si>
  <si>
    <t>马贼首领</t>
  </si>
  <si>
    <t>19,19,19,49,19,19,19,19</t>
  </si>
  <si>
    <t>(140126,10)*(130016,10)</t>
  </si>
  <si>
    <t>(70085,10)</t>
  </si>
  <si>
    <t>353,309</t>
  </si>
  <si>
    <t>阿疙儿</t>
  </si>
  <si>
    <t>18,28,18,48,18,18,18,18</t>
  </si>
  <si>
    <t>(140055,10)*(140056,10)</t>
  </si>
  <si>
    <t>(70068,10)</t>
  </si>
  <si>
    <t>352,401</t>
  </si>
  <si>
    <t>100136_1</t>
  </si>
  <si>
    <t>仇霸</t>
  </si>
  <si>
    <t>18,60,18,18,18,18,18,18</t>
  </si>
  <si>
    <t>(140127,10)*(120028,10)</t>
  </si>
  <si>
    <t>(70084,10)</t>
  </si>
  <si>
    <t>310</t>
  </si>
  <si>
    <t>幸长</t>
  </si>
  <si>
    <t>20,20,20,40,20,20,20,20</t>
  </si>
  <si>
    <t>353</t>
  </si>
  <si>
    <t>金涡</t>
  </si>
  <si>
    <t>17,17,62,17,17,17,17,17</t>
  </si>
  <si>
    <t>(140130,10)*(100177,10)</t>
  </si>
  <si>
    <t>(70087,10)</t>
  </si>
  <si>
    <t>345</t>
  </si>
  <si>
    <t>骆烈夫</t>
  </si>
  <si>
    <t>18,18,18,17,17,17,62,17</t>
  </si>
  <si>
    <t>(140129,10)*(110026,10)</t>
  </si>
  <si>
    <t>(70086,10)</t>
  </si>
  <si>
    <t>315</t>
  </si>
  <si>
    <t>飞垣</t>
  </si>
  <si>
    <t>24,24,24,24,23,23,23,23</t>
  </si>
  <si>
    <t>(70045,10)</t>
  </si>
  <si>
    <t>352,401</t>
  </si>
  <si>
    <t>马琦</t>
  </si>
  <si>
    <t>26,26,26,26,26,26,26,26</t>
  </si>
  <si>
    <t>(120101,10)*(110026,10)</t>
  </si>
  <si>
    <t>100113_1,100113_2</t>
  </si>
  <si>
    <t>巴龙</t>
  </si>
  <si>
    <t>(120100,10)*(120028,10)</t>
  </si>
  <si>
    <t>100112_1,100112_2</t>
  </si>
  <si>
    <t>郝虎</t>
  </si>
  <si>
    <t>19,29,9,49,39,9,39,29</t>
  </si>
  <si>
    <t>(120009,10)*(120010,10)</t>
  </si>
  <si>
    <t>330</t>
  </si>
  <si>
    <t>100108_1,100108_2</t>
  </si>
  <si>
    <t>焦小</t>
  </si>
  <si>
    <t>40,20,30,50,20,20,20,20</t>
  </si>
  <si>
    <t>(130015,10)*(130016,10)</t>
  </si>
  <si>
    <t>350</t>
  </si>
  <si>
    <t>100107_1</t>
  </si>
  <si>
    <t>焦大</t>
  </si>
  <si>
    <t>20,10,10,10,20,10,20,20</t>
  </si>
  <si>
    <t>(120060,10)*(120061,10)</t>
  </si>
  <si>
    <t>(90004,10)</t>
  </si>
  <si>
    <t>320,344</t>
  </si>
  <si>
    <t>100097_1</t>
  </si>
  <si>
    <t>百草门人</t>
  </si>
  <si>
    <t>36,26,16,16,36,16,36,36</t>
  </si>
  <si>
    <t>(100124,10)*(100123,10)*(100125,10)</t>
  </si>
  <si>
    <t>320,351</t>
  </si>
  <si>
    <t>100096_1,100096_2,100096_3</t>
  </si>
  <si>
    <t>巩光杰</t>
  </si>
  <si>
    <t>15,25,25,15,15,5,15,25</t>
  </si>
  <si>
    <t>(100047,10)*(100048,10)</t>
  </si>
  <si>
    <t>(60022,10)</t>
  </si>
  <si>
    <t>100070_1</t>
  </si>
  <si>
    <t>霹雳帮众</t>
  </si>
  <si>
    <t>24,34,44,34,34,14,14,24</t>
  </si>
  <si>
    <t>(871058,10)*(871059,10)*(871060,10)</t>
  </si>
  <si>
    <t>311,351</t>
  </si>
  <si>
    <t>200015_1,200015_2</t>
  </si>
  <si>
    <t>秦斯龙</t>
  </si>
  <si>
    <t>24,14,24,4,4,24,24,14</t>
  </si>
  <si>
    <t>(870901,10)*(870903,10)</t>
  </si>
  <si>
    <t>(87022,10)</t>
  </si>
  <si>
    <t>100144_1</t>
  </si>
  <si>
    <t>倭寇</t>
  </si>
  <si>
    <t>19,29,29,4,9,19,19,14</t>
  </si>
  <si>
    <t>(871005,10)*(871006,10)</t>
  </si>
  <si>
    <t>(87029,10)</t>
  </si>
  <si>
    <t>309</t>
  </si>
  <si>
    <t>黑冢上忍</t>
  </si>
  <si>
    <t>14,39,14,14,14,14,29,14</t>
  </si>
  <si>
    <t>(100114,10)*(100115,10)</t>
  </si>
  <si>
    <t>(90001,10)</t>
  </si>
  <si>
    <t>100145_1</t>
  </si>
  <si>
    <t>东瀛浪人</t>
  </si>
  <si>
    <t>32,32,32,32,32,32,32,32</t>
  </si>
  <si>
    <t>(100054,10)*(100114,10)*(100115,10)*(100055,10)</t>
  </si>
  <si>
    <t>352,309</t>
  </si>
  <si>
    <t>上泉</t>
  </si>
  <si>
    <t>32,22,52,32,42,22,32,32</t>
  </si>
  <si>
    <t>(871095,10)*(871096,10)*(871097,10)*(871098,10)</t>
  </si>
  <si>
    <t>(70048,10)</t>
  </si>
  <si>
    <t>325,317,351</t>
  </si>
  <si>
    <t>200032_1,200032_2</t>
  </si>
  <si>
    <t>黑冢罗王</t>
  </si>
  <si>
    <t>4,14,24,24,14,4,24,34</t>
  </si>
  <si>
    <t>(140062,10)*(140063,10)</t>
  </si>
  <si>
    <t>(90002,10)</t>
  </si>
  <si>
    <t>100142_1</t>
  </si>
  <si>
    <t>海鲨帮众</t>
  </si>
  <si>
    <t>32,32,42,42,12,42,22,52</t>
  </si>
  <si>
    <t>(140059,10)*(140060,10)*(140061,10)</t>
  </si>
  <si>
    <t>311,315,351</t>
  </si>
  <si>
    <t>100141_1,100141_2</t>
  </si>
  <si>
    <t>熊天霸</t>
  </si>
  <si>
    <t>29,29,19,9,9,9,19,19</t>
  </si>
  <si>
    <t>(140047,10)*(140045,10)</t>
  </si>
  <si>
    <t>(87048,10)</t>
  </si>
  <si>
    <t>100079_1</t>
  </si>
  <si>
    <t>长虹镖师</t>
  </si>
  <si>
    <t>44,54,29,34,34,24,29,29</t>
  </si>
  <si>
    <t>(140041,10)*(140042,10)*(140043,10)</t>
  </si>
  <si>
    <t>(70009,10)</t>
  </si>
  <si>
    <t>351,335</t>
  </si>
  <si>
    <t>100077_1</t>
  </si>
  <si>
    <t>关长虹</t>
  </si>
  <si>
    <t>24,29,24,14,4,24,14,24</t>
  </si>
  <si>
    <t>(100049,10)*(100065,10)</t>
  </si>
  <si>
    <t>(87047,10)</t>
  </si>
  <si>
    <t>赛王府亲兵</t>
  </si>
  <si>
    <t>15,25,5,35,5,5,45,35</t>
  </si>
  <si>
    <t>(90003,10)</t>
  </si>
  <si>
    <t>342</t>
  </si>
  <si>
    <t>亲兵队长</t>
  </si>
  <si>
    <t>348</t>
  </si>
  <si>
    <t>总兵长</t>
  </si>
  <si>
    <t>34,54,34,44,24,34,34,24</t>
  </si>
  <si>
    <t>(100070,10)*(100056,10)*(100180,10)</t>
  </si>
  <si>
    <t>353,333,351</t>
  </si>
  <si>
    <t>200014_1,200014_2,200014_3</t>
  </si>
  <si>
    <t>完颜柯尔克</t>
  </si>
  <si>
    <t>43,43,43,53,43,23,23,23</t>
  </si>
  <si>
    <t>(120080,10)*(120081,10)*(110015,10)*(100143,10)</t>
  </si>
  <si>
    <t>(70081,10)</t>
  </si>
  <si>
    <t>309,310,351</t>
  </si>
  <si>
    <t>200013_1,200013_2,200013_3</t>
  </si>
  <si>
    <t>赛王爷</t>
  </si>
  <si>
    <t>10,40,10,10,10,10,10,10</t>
  </si>
  <si>
    <t>(120062,10)*(120063,10)</t>
  </si>
  <si>
    <t>(60042,10)</t>
  </si>
  <si>
    <t>残兵</t>
  </si>
  <si>
    <t>17,17,17,17,17,17,67,17</t>
  </si>
  <si>
    <t>(100047,10)*(100048,10)*(100180,10)</t>
  </si>
  <si>
    <t>(70007,10)</t>
  </si>
  <si>
    <t>315</t>
  </si>
  <si>
    <t>李武靖</t>
  </si>
  <si>
    <t>17,67,17,17,17,17,17,17</t>
  </si>
  <si>
    <t>(120013,10)*(100062,10)</t>
  </si>
  <si>
    <t>(70022,10)</t>
  </si>
  <si>
    <t>333</t>
  </si>
  <si>
    <t>李大肚</t>
  </si>
  <si>
    <t>17,17,17,67,17,17,17,17</t>
  </si>
  <si>
    <t>(120064,10)*(120065,10)</t>
  </si>
  <si>
    <t>302</t>
  </si>
  <si>
    <t>阿萨辛</t>
  </si>
  <si>
    <t>47,57,27,22,37,32,27,32</t>
  </si>
  <si>
    <t>(871054,10)*(871055,10)*(871056,10)*(871057,10)</t>
  </si>
  <si>
    <t>(70036,10)</t>
  </si>
  <si>
    <t>302,351</t>
  </si>
  <si>
    <t>200004_1,200004_2,200004_3</t>
  </si>
  <si>
    <t>心残</t>
  </si>
  <si>
    <t>29,29,19,59,39,39,39,19</t>
  </si>
  <si>
    <t>(120013,10)*(120014,10)*(100031,10)</t>
  </si>
  <si>
    <t>345,331,351</t>
  </si>
  <si>
    <t>100126_1,100126_2,100126_3</t>
  </si>
  <si>
    <t>吃</t>
  </si>
  <si>
    <t>34,34,34,34,34,29,29,49</t>
  </si>
  <si>
    <t>(120015,10)*(120016,10)*(100032,10)</t>
  </si>
  <si>
    <t>(70023,10)</t>
  </si>
  <si>
    <t>346,338,351</t>
  </si>
  <si>
    <t>100127_1</t>
  </si>
  <si>
    <t>喝</t>
  </si>
  <si>
    <t>19,19,39,49,39,29,39,39</t>
  </si>
  <si>
    <t>(120017,10)*(120018,10)*(100153,10)</t>
  </si>
  <si>
    <t>(70024,10)</t>
  </si>
  <si>
    <t>328,351</t>
  </si>
  <si>
    <t>100128_1,100128_2,100128_3</t>
  </si>
  <si>
    <t>嫖</t>
  </si>
  <si>
    <t>9,29,59,49,29,39,29,29</t>
  </si>
  <si>
    <t>(120019,10)*(120020,10)*(100164,10)</t>
  </si>
  <si>
    <t>(70025,10)</t>
  </si>
  <si>
    <t>304,351</t>
  </si>
  <si>
    <t>100129_1,100129_2,100129_3</t>
  </si>
  <si>
    <t>赌</t>
  </si>
  <si>
    <t>15,17,23,41,31,1,1,1</t>
  </si>
  <si>
    <t>(140096,10)*(140097,10)*(140098,10)*(140099,10)</t>
  </si>
  <si>
    <t>(90005,10)</t>
  </si>
  <si>
    <t>310</t>
  </si>
  <si>
    <t>600063_1</t>
  </si>
  <si>
    <t>马猴</t>
  </si>
  <si>
    <t>20,22,28,46,36,6,6,6</t>
  </si>
  <si>
    <t>猴三</t>
  </si>
  <si>
    <t>36,36,36,36,36,36,36,36</t>
  </si>
  <si>
    <t>(120068,10)*(120069,10)</t>
  </si>
  <si>
    <t>挑嘴熊</t>
  </si>
  <si>
    <t>(120070,10)*(120071,10)</t>
  </si>
  <si>
    <t>小宝</t>
  </si>
  <si>
    <t>巨熊</t>
  </si>
  <si>
    <t>21,21,21,21,21,21,21,21</t>
  </si>
  <si>
    <t>(120066,10)*(120067,10)</t>
  </si>
  <si>
    <t>沙狼</t>
  </si>
  <si>
    <t>巨鳄</t>
  </si>
  <si>
    <t>30,30,30,30,30,30,30,30</t>
  </si>
  <si>
    <t>(110031,10)*(110032,10)</t>
  </si>
  <si>
    <t>(87040,10)</t>
  </si>
  <si>
    <t>200037_1</t>
  </si>
  <si>
    <t>老虎</t>
  </si>
  <si>
    <t>31,31,31,31,31,31,31,31</t>
  </si>
  <si>
    <t>(140064,10)*(140065,10)*(140066,10)</t>
  </si>
  <si>
    <t>(87043,10)</t>
  </si>
  <si>
    <t>100143_1,100143_2</t>
  </si>
  <si>
    <t>金翅鸟</t>
  </si>
  <si>
    <t>0,30,10,30,20,10,20,20</t>
  </si>
  <si>
    <t>(140077,10)*(871105,10)</t>
  </si>
  <si>
    <t>(60026,10)</t>
  </si>
  <si>
    <t>200031_1</t>
  </si>
  <si>
    <t>兽王庄门人</t>
  </si>
  <si>
    <t>20,50,40,50,30,30,40,40</t>
  </si>
  <si>
    <t>(100121,10)*(100120,10)*(100122,10)</t>
  </si>
  <si>
    <t>313,351</t>
  </si>
  <si>
    <t>40,40,40,60,60,20,20,50</t>
  </si>
  <si>
    <t>(140078,10)*(140079,10)</t>
  </si>
  <si>
    <t>345,351</t>
  </si>
  <si>
    <t>万劳九</t>
  </si>
  <si>
    <t>15,55,35,55,35,35,45,45</t>
  </si>
  <si>
    <t>(140078,10)*(871105,10)*(140079,10)</t>
  </si>
  <si>
    <t>200030_1,200030_2</t>
  </si>
  <si>
    <t>万青山</t>
  </si>
  <si>
    <t>7,9,3,9,0,43,48,39</t>
  </si>
  <si>
    <t>(100116,10)*(100117,10)</t>
  </si>
  <si>
    <t>(60013,10)</t>
  </si>
  <si>
    <t>赫蒙族女战士</t>
  </si>
  <si>
    <t>0,21,0,12,0,31,42,53</t>
  </si>
  <si>
    <t>(100124,10)*(120011,10)</t>
  </si>
  <si>
    <t>赫蒙族战士</t>
  </si>
  <si>
    <t>(100116,10)*(100117,10)*(100118,10)</t>
  </si>
  <si>
    <t>毒龙教众</t>
  </si>
  <si>
    <t>(120011,10)*(100072,10)</t>
  </si>
  <si>
    <t>100069_1</t>
  </si>
  <si>
    <t>36,36,46,46,26,26,36,26</t>
  </si>
  <si>
    <t>341</t>
  </si>
  <si>
    <t>100067_1</t>
  </si>
  <si>
    <t>黄娟</t>
  </si>
  <si>
    <t>39,39,39,29,39,29,49,19</t>
  </si>
  <si>
    <t>(100116,10)*(100117,10)*(100072,10)*(100118,10)</t>
  </si>
  <si>
    <t>311,324,351</t>
  </si>
  <si>
    <t>100065_1</t>
  </si>
  <si>
    <t>蓝婷</t>
  </si>
  <si>
    <t>10,10,20,30,10,20,30,20</t>
  </si>
  <si>
    <t>(110001,10)*(110002,10)*(110003,10)</t>
  </si>
  <si>
    <t>(90006,10)</t>
  </si>
  <si>
    <t>351</t>
  </si>
  <si>
    <t>100133_1</t>
  </si>
  <si>
    <t>修罗宫弟子</t>
  </si>
  <si>
    <t>45,30,40,30,25,20,40,50</t>
  </si>
  <si>
    <t>(870301,10)*(870308,10)*(870309,10)*(870310,10)*(870311,10)*(870312,10)</t>
  </si>
  <si>
    <t>(87005,10)</t>
  </si>
  <si>
    <t>321,317</t>
  </si>
  <si>
    <t>200025_1,200025_2,200025_3</t>
  </si>
  <si>
    <t>罗煞</t>
  </si>
  <si>
    <t>26,26,36,46,26,36,46,36</t>
  </si>
  <si>
    <t>销魂</t>
  </si>
  <si>
    <t>40,40,40,35,25,25,25,55</t>
  </si>
  <si>
    <t>(140001,10)*(140002,10)*(140003,10)</t>
  </si>
  <si>
    <t>(60041,10)</t>
  </si>
  <si>
    <t>310,315,351</t>
  </si>
  <si>
    <t>100006_1,100006_2,100006_3</t>
  </si>
  <si>
    <t>樊未离</t>
  </si>
  <si>
    <t>33,33,13,13,23,13,13,13</t>
  </si>
  <si>
    <t>(120048,10)*(120049,10)</t>
  </si>
  <si>
    <t>(70012,10)</t>
  </si>
  <si>
    <t>100086_1</t>
  </si>
  <si>
    <t>绝刀门人</t>
  </si>
  <si>
    <t>49,49,39,29,39,19,29,29</t>
  </si>
  <si>
    <t>(120048,10)*(120049,10)*(120050,10)</t>
  </si>
  <si>
    <t>301,351</t>
  </si>
  <si>
    <t>100085_1,100085_2</t>
  </si>
  <si>
    <t>夏侯非</t>
  </si>
  <si>
    <t>47,57,47,37,37,27,27,27</t>
  </si>
  <si>
    <t>(871090,10)*(871091,10)*(871092,10)</t>
  </si>
  <si>
    <t>310,301,351</t>
  </si>
  <si>
    <t>100084_1,100084_2,100084_3</t>
  </si>
  <si>
    <t>夏侯城</t>
  </si>
  <si>
    <t>17,37,17,37,17,7,17,7</t>
  </si>
  <si>
    <t>(100049,10)*(100050,10)</t>
  </si>
  <si>
    <t>(90007,10)</t>
  </si>
  <si>
    <t>100090_1</t>
  </si>
  <si>
    <t>八卦门人</t>
  </si>
  <si>
    <t>34,54,34,64,24,24,24,34</t>
  </si>
  <si>
    <t>(100036,10)*(100040,10)*(100026,10)</t>
  </si>
  <si>
    <t>(60011,10)</t>
  </si>
  <si>
    <t>309</t>
  </si>
  <si>
    <t>200029_1</t>
  </si>
  <si>
    <t>商仲智</t>
  </si>
  <si>
    <t>45,55,35,55,45,15,25,15</t>
  </si>
  <si>
    <t>(100049,10)*(100050,10)*(100051,10)</t>
  </si>
  <si>
    <t>303,309,351</t>
  </si>
  <si>
    <t>100088_1,100088_2,100088_3</t>
  </si>
  <si>
    <t>商鹤鸣</t>
  </si>
  <si>
    <t>35,25,15,15,25,15,15,15</t>
  </si>
  <si>
    <t>(120045,10)*(120046,10)</t>
  </si>
  <si>
    <t>(70011,10)</t>
  </si>
  <si>
    <t>100073_1</t>
  </si>
  <si>
    <t>天剑门人</t>
  </si>
  <si>
    <t>54,44,34,44,34,24,24,24</t>
  </si>
  <si>
    <t>(120045,10)*(120046,10)*(120047,10)</t>
  </si>
  <si>
    <t>322,351</t>
  </si>
  <si>
    <t>100071_1,100071_2,100071_3</t>
  </si>
  <si>
    <t>西门玄</t>
  </si>
  <si>
    <t>29,29,29,9,0,19,19,19</t>
  </si>
  <si>
    <t>(140083,10)*(140084,10)</t>
  </si>
  <si>
    <t>(90008,10)</t>
  </si>
  <si>
    <t>100095_1</t>
  </si>
  <si>
    <t>护剑使</t>
  </si>
  <si>
    <t>50,50,50,25,25,35,35,35</t>
  </si>
  <si>
    <t>(140193,10)*(140194,10)*(140199,10)</t>
  </si>
  <si>
    <t>(60018,10)</t>
  </si>
  <si>
    <t>100093_1,100093_2</t>
  </si>
  <si>
    <t>任浩然</t>
  </si>
  <si>
    <t>15,15,30,25,15,25,15,15</t>
  </si>
  <si>
    <t>(100179,10)*(100178,10)</t>
  </si>
  <si>
    <t>(90009,10)</t>
  </si>
  <si>
    <t>100083_1</t>
  </si>
  <si>
    <t>唐门门人</t>
  </si>
  <si>
    <t>30,30,50,45,30,40,30,30</t>
  </si>
  <si>
    <t>(100179,10)*(100178,10)*(100181,10)</t>
  </si>
  <si>
    <t>(70014,10)</t>
  </si>
  <si>
    <t>342,351</t>
  </si>
  <si>
    <t>100081_1,100081_2,100081_3</t>
  </si>
  <si>
    <t>唐冠南</t>
  </si>
  <si>
    <t>32,32,52,42,22,37,37,37</t>
  </si>
  <si>
    <t>309,341,351</t>
  </si>
  <si>
    <t>100080_1,100080_2,100080_3</t>
  </si>
  <si>
    <t>唐飞</t>
  </si>
  <si>
    <t>18,28,13,18,13,13,18,28</t>
  </si>
  <si>
    <t>(871013,10)</t>
  </si>
  <si>
    <t>(87019,10)</t>
  </si>
  <si>
    <t>100117_1</t>
  </si>
  <si>
    <t>衙门官兵</t>
  </si>
  <si>
    <t>22,32,12,22,12,12,12,32</t>
  </si>
  <si>
    <t>(140138,10)</t>
  </si>
  <si>
    <t>(90010,10)</t>
  </si>
  <si>
    <t>335</t>
  </si>
  <si>
    <t>六扇门捕快</t>
  </si>
  <si>
    <t>15,35,15,25,15,15,15,25</t>
  </si>
  <si>
    <t>(140093,10)</t>
  </si>
  <si>
    <t>六扇门官兵</t>
  </si>
  <si>
    <t>(140091,10)*(140092,10)</t>
  </si>
  <si>
    <t>(87035,10)</t>
  </si>
  <si>
    <t>990035_1,990035_2</t>
  </si>
  <si>
    <t>神火兵</t>
  </si>
  <si>
    <t>15,15,15,65,15,15,15,15</t>
  </si>
  <si>
    <t>(87021,10)</t>
  </si>
  <si>
    <t>352</t>
  </si>
  <si>
    <t>神枪兵</t>
  </si>
  <si>
    <t>36,26,26,16,6,6,36,26</t>
  </si>
  <si>
    <t>(871014,10)*(871015,10)</t>
  </si>
  <si>
    <t>500006_1</t>
  </si>
  <si>
    <t>锦衣卫</t>
  </si>
  <si>
    <t>38,28,28,18,0,0,38,28</t>
  </si>
  <si>
    <t>(871016,10)*(871017,10)</t>
  </si>
  <si>
    <t>(87006,10)</t>
  </si>
  <si>
    <t>100116_1</t>
  </si>
  <si>
    <t>东厂杀手</t>
  </si>
  <si>
    <t>60,70,50,100,100,0,21,15</t>
  </si>
  <si>
    <t>(140171,10)*(140172,10)*(140173,10)</t>
  </si>
  <si>
    <t>(70034,10)</t>
  </si>
  <si>
    <t>990026_1,990026_2</t>
  </si>
  <si>
    <t>尹世允</t>
  </si>
  <si>
    <t>(120019,10)*(120018,10)*(100040,10)</t>
  </si>
  <si>
    <t>326</t>
  </si>
  <si>
    <t>990025_1,990025_2</t>
  </si>
  <si>
    <t>金熙凤</t>
  </si>
  <si>
    <t>(140090,10)*(140089,10)</t>
  </si>
  <si>
    <t>(70076,10)</t>
  </si>
  <si>
    <t>324</t>
  </si>
  <si>
    <t>990024_1,990024_2</t>
  </si>
  <si>
    <t>花玖瑟</t>
  </si>
  <si>
    <t>(140180,10)*(140181,10)*(140182,10)</t>
  </si>
  <si>
    <t>(70018,10)</t>
  </si>
  <si>
    <t>311</t>
  </si>
  <si>
    <t>990023_1,990023_2</t>
  </si>
  <si>
    <t>叶孤</t>
  </si>
  <si>
    <t>50,40,30,60,30,20,30,40</t>
  </si>
  <si>
    <t>(120059,10)*(100090,10)*(100073,10)</t>
  </si>
  <si>
    <t>(70015,10)</t>
  </si>
  <si>
    <t>上官雁</t>
  </si>
  <si>
    <t>38,38,38,38,38,38,38,38</t>
  </si>
  <si>
    <t>(120059,10)*(100055,10)</t>
  </si>
  <si>
    <t>(70005,10)</t>
  </si>
  <si>
    <t>332</t>
  </si>
  <si>
    <t>崔国伦</t>
  </si>
  <si>
    <t>26,36,56,46,36,36,26,36</t>
  </si>
  <si>
    <t>(871061,10)*(871062,10)*(871063,10)</t>
  </si>
  <si>
    <t>(87020,10)</t>
  </si>
  <si>
    <t>309,326,351</t>
  </si>
  <si>
    <t>100115_1</t>
  </si>
  <si>
    <t>陈公公</t>
  </si>
  <si>
    <t>45,45,35,65,15,45,15,35</t>
  </si>
  <si>
    <t>(100014,10)*(100030,10)*(100032,10)</t>
  </si>
  <si>
    <t>(60020,10)</t>
  </si>
  <si>
    <t>200043_1,200043_2</t>
  </si>
  <si>
    <t>封青霄</t>
  </si>
  <si>
    <t>27,57,27,27,27,27,57,57</t>
  </si>
  <si>
    <t>(140048,10)*(140049,10)*(140050,10)</t>
  </si>
  <si>
    <t>100114_1,100114_2</t>
  </si>
  <si>
    <t>戚将军</t>
  </si>
  <si>
    <t>48,38,38,33,33,38,38,33</t>
  </si>
  <si>
    <t>(871020,10)*(871021,10)*(871022,10)</t>
  </si>
  <si>
    <t>(87008,10)</t>
  </si>
  <si>
    <t>310,302,351</t>
  </si>
  <si>
    <t>游进</t>
  </si>
  <si>
    <t>50,50,50,50,50,50,50,50</t>
  </si>
  <si>
    <t>(140177,10)*(140178,10)*(140179,10)</t>
  </si>
  <si>
    <t>(70042,10)</t>
  </si>
  <si>
    <t>328,309</t>
  </si>
  <si>
    <t>990028_1</t>
  </si>
  <si>
    <t>阳第上人</t>
  </si>
  <si>
    <t>(140174,10)*(140175,10)*(140176,10)</t>
  </si>
  <si>
    <t>353,303,327</t>
  </si>
  <si>
    <t>990027_1</t>
  </si>
  <si>
    <t>玄漓公</t>
  </si>
  <si>
    <t>45,35,35,45,35,45,35,55</t>
  </si>
  <si>
    <t>(100163,10)*(100192,10)*(100197,10)</t>
  </si>
  <si>
    <t>(60039,10)</t>
  </si>
  <si>
    <t>史刚</t>
  </si>
  <si>
    <t>51,41,21,61,31,41,31,31</t>
  </si>
  <si>
    <t>(120075,10)*(120076,10)*(120077,10)</t>
  </si>
  <si>
    <t>352,325</t>
  </si>
  <si>
    <t>李莲杰</t>
  </si>
  <si>
    <t>41,31,51,51,41,31,41,51</t>
  </si>
  <si>
    <t>陈龙</t>
  </si>
  <si>
    <t>51,51,41,61,41,31,31,51</t>
  </si>
  <si>
    <t>(120078,10)*(120079,10)*(120033,10)</t>
  </si>
  <si>
    <t>洪京保</t>
  </si>
  <si>
    <t>36,36,76,76,36,36,36,46</t>
  </si>
  <si>
    <t>(140022,10)*(140023,10)</t>
  </si>
  <si>
    <t>100025_1</t>
  </si>
  <si>
    <t>赛飞鸿</t>
  </si>
  <si>
    <t>25,15,20,25,25,15,15,20</t>
  </si>
  <si>
    <t>(100082,10)*(100083,10)</t>
  </si>
  <si>
    <t>(60017,10)</t>
  </si>
  <si>
    <t>100124_1</t>
  </si>
  <si>
    <t>青城门人</t>
  </si>
  <si>
    <t>55,35,45,45,55,25,25,35</t>
  </si>
  <si>
    <t>(871103,10)*(871104,10)*(100084,10)</t>
  </si>
  <si>
    <t>100123_1</t>
  </si>
  <si>
    <t>青霞子</t>
  </si>
  <si>
    <t>55,35,45,45,45,25,35,35</t>
  </si>
  <si>
    <t>(871101,10)*(871102,10)*(100084,10)</t>
  </si>
  <si>
    <t>309,351</t>
  </si>
  <si>
    <t>100122_1</t>
  </si>
  <si>
    <t>紫阳子</t>
  </si>
  <si>
    <t>30,25,25,25,25,15,15,15</t>
  </si>
  <si>
    <t>(120082,10)*(120083,10)</t>
  </si>
  <si>
    <t>(70004,10)</t>
  </si>
  <si>
    <t>100246_1</t>
  </si>
  <si>
    <t>华山门人</t>
  </si>
  <si>
    <t>40,40,40,40,40,40,40,40</t>
  </si>
  <si>
    <t>351</t>
  </si>
  <si>
    <t>曹寅山</t>
  </si>
  <si>
    <t>49,44,44,44,44,34,34,34</t>
  </si>
  <si>
    <t>曹萼华</t>
  </si>
  <si>
    <t>50,50,40,40,45,30,30,30</t>
  </si>
  <si>
    <t>(120084,10)*(120085,10)*(100104,10)</t>
  </si>
  <si>
    <t>(60035,10)</t>
  </si>
  <si>
    <t>351,315</t>
  </si>
  <si>
    <t>100245_1</t>
  </si>
  <si>
    <t>曹岱</t>
  </si>
  <si>
    <t>61,81,31,41,21,21,21,51</t>
  </si>
  <si>
    <t>(120028,10)*(120029,10)</t>
  </si>
  <si>
    <t>(70002,10)</t>
  </si>
  <si>
    <t>322</t>
  </si>
  <si>
    <t>100019_1,100019_2</t>
  </si>
  <si>
    <t>老胡</t>
  </si>
  <si>
    <t>37,37,37,52,52,37,37,37</t>
  </si>
  <si>
    <t>(100013,10)*(100029,10)*(100025,10)*(100039,10)*(100041,10)</t>
  </si>
  <si>
    <t>(70001,10)</t>
  </si>
  <si>
    <t>323,346,351</t>
  </si>
  <si>
    <t>100017_1,100017_2,100017_3</t>
  </si>
  <si>
    <t>无瑕子</t>
  </si>
  <si>
    <t>61,41,31,71,31,31,31,31</t>
  </si>
  <si>
    <t>(140024,10)*(140025,10)*(140026,10)</t>
  </si>
  <si>
    <t>(60028,10)</t>
  </si>
  <si>
    <t>327,338</t>
  </si>
  <si>
    <t>100026_1,100026_2,100026_3</t>
  </si>
  <si>
    <t>醉仙</t>
  </si>
  <si>
    <t>31,51,71,61,21,21,21,21</t>
  </si>
  <si>
    <t>(140027,10)*(140028,10)*(140029,10)</t>
  </si>
  <si>
    <t>100027_1,100027_2</t>
  </si>
  <si>
    <t>橘叟</t>
  </si>
  <si>
    <t>41,41,41,41,41,41,41,41</t>
  </si>
  <si>
    <t>(140030,10)*(140031,10)</t>
  </si>
  <si>
    <t>100028_1,100028_2</t>
  </si>
  <si>
    <t>神医</t>
  </si>
  <si>
    <t>31,31,41,51,61,21,31,21</t>
  </si>
  <si>
    <t>(140032,10)*(140033,10)*(140034,10)</t>
  </si>
  <si>
    <t>100029_1,100029_2</t>
  </si>
  <si>
    <t>仙音</t>
  </si>
  <si>
    <t>51,31,21,41,21,21,71,31</t>
  </si>
  <si>
    <t>(140035,10)*(140036,10)</t>
  </si>
  <si>
    <t>336</t>
  </si>
  <si>
    <t>100030_1,100030_2,100030_3</t>
  </si>
  <si>
    <t>书生</t>
  </si>
  <si>
    <t>61,61,31,41,21,21,21,41</t>
  </si>
  <si>
    <t>(140037,10)*(140038,10)</t>
  </si>
  <si>
    <t>100031_1</t>
  </si>
  <si>
    <t>丹青</t>
  </si>
  <si>
    <t>17,17,17,27,27,17,17,17</t>
  </si>
  <si>
    <t>(871073,10)</t>
  </si>
  <si>
    <t>(90011,10)</t>
  </si>
  <si>
    <t>100102_1</t>
  </si>
  <si>
    <t>丐帮帮众</t>
  </si>
  <si>
    <t>17,17,17,17,27,17,17,27</t>
  </si>
  <si>
    <t>(871074,10)</t>
  </si>
  <si>
    <t>100103_1</t>
  </si>
  <si>
    <t>19,19,9,29,29,9,9,29</t>
  </si>
  <si>
    <t>(871070,10)*(871071,10)*(871072,10)</t>
  </si>
  <si>
    <t>(60038,10)</t>
  </si>
  <si>
    <t>100101_1</t>
  </si>
  <si>
    <t>丐帮长老</t>
  </si>
  <si>
    <t>45,45,35,55,55,35,35,65</t>
  </si>
  <si>
    <t>(871067,10)*(871068,10)*(871069,10)</t>
  </si>
  <si>
    <t>347,351</t>
  </si>
  <si>
    <t>100100_1,100100_2,100100_3</t>
  </si>
  <si>
    <t>李浩</t>
  </si>
  <si>
    <t>45,45,35,65,65,35,35,45</t>
  </si>
  <si>
    <t>(871064,10)*(871065,10)*(871066,10)</t>
  </si>
  <si>
    <t>(70017,10)</t>
  </si>
  <si>
    <t>311,331,351</t>
  </si>
  <si>
    <t>100099_1,100099_2,100099_3,100099_4</t>
  </si>
  <si>
    <t>柯降龙</t>
  </si>
  <si>
    <t>7,27,7,37,7,7,27,37</t>
  </si>
  <si>
    <t>(140057,10)*(140058,10)</t>
  </si>
  <si>
    <t>(70082,10)</t>
  </si>
  <si>
    <t>100140_1</t>
  </si>
  <si>
    <t>西域番僧</t>
  </si>
  <si>
    <t>47,47,47,47,47,47,47,47</t>
  </si>
  <si>
    <t>(120026,10)*(100029,10)*(100038,10)</t>
  </si>
  <si>
    <t>(70019,10)</t>
  </si>
  <si>
    <t>310,351</t>
  </si>
  <si>
    <t>利空法王</t>
  </si>
  <si>
    <t>52,52,52,62,62,42,32,32</t>
  </si>
  <si>
    <t>(100044,10)*(100029,10)*(100038,10)</t>
  </si>
  <si>
    <t>200046_1,200046_2</t>
  </si>
  <si>
    <t>贺陀</t>
  </si>
  <si>
    <t>32,22,22,22,32,2,22,12</t>
  </si>
  <si>
    <t>(871099,10)*(100086,10)</t>
  </si>
  <si>
    <t>(60019,10)</t>
  </si>
  <si>
    <t>100121_1</t>
  </si>
  <si>
    <t>天山门人</t>
  </si>
  <si>
    <t>(100085,10)*(100086,10)</t>
  </si>
  <si>
    <t>46,46,46,46,46,46,46,46</t>
  </si>
  <si>
    <t>401</t>
  </si>
  <si>
    <t>萧铠</t>
  </si>
  <si>
    <t>阿忠</t>
  </si>
  <si>
    <t>85,40,40,40,40,40,40,40</t>
  </si>
  <si>
    <t>(130006,10)</t>
  </si>
  <si>
    <t>(70080,10)</t>
  </si>
  <si>
    <t>332</t>
  </si>
  <si>
    <t>骆翎枫</t>
  </si>
  <si>
    <t>55,35,35,45,55,25,45,35</t>
  </si>
  <si>
    <t>(871099,10)*(100096,10)*(100086,10)</t>
  </si>
  <si>
    <t>302,307,351</t>
  </si>
  <si>
    <t>100120_1,100120_2,100120_3</t>
  </si>
  <si>
    <t>何秋娟</t>
  </si>
  <si>
    <t>40,40,50,60,40,40,40,40</t>
  </si>
  <si>
    <t>(140155,10)*(140156,10)</t>
  </si>
  <si>
    <t>(60016,10)</t>
  </si>
  <si>
    <t>346,351</t>
  </si>
  <si>
    <t>100119_1,100119_2</t>
  </si>
  <si>
    <t>易兰</t>
  </si>
  <si>
    <t>60,30,30,50,60,20,50,40</t>
  </si>
  <si>
    <t>(100096,10)*(100087,10)*(140189,10)</t>
  </si>
  <si>
    <t>100118_1</t>
  </si>
  <si>
    <t>何未峰</t>
  </si>
  <si>
    <t>26,26,26,26,31,11,11,11</t>
  </si>
  <si>
    <t>(100079,10)*(100080,10)</t>
  </si>
  <si>
    <t>100042_1</t>
  </si>
  <si>
    <t>武当弟子</t>
  </si>
  <si>
    <t>38,18,18,18,18,18,18,18</t>
  </si>
  <si>
    <t>(90012,10)</t>
  </si>
  <si>
    <t>首蛇道弟子</t>
  </si>
  <si>
    <t>(90013,10)</t>
  </si>
  <si>
    <t>玄龟道弟子</t>
  </si>
  <si>
    <t>(90014,10)</t>
  </si>
  <si>
    <t>兵鸦道弟子</t>
  </si>
  <si>
    <t>53,53,53,63,63,33,33,33</t>
  </si>
  <si>
    <t>(100079,10)*(100080,10)*(100081,10)*(100091,10)</t>
  </si>
  <si>
    <t>(70016,10)</t>
  </si>
  <si>
    <t>100041_1</t>
  </si>
  <si>
    <t>庄人骏</t>
  </si>
  <si>
    <t>(100079,10)*(100080,10)*(100081,10)</t>
  </si>
  <si>
    <t>100040_1,100040_2</t>
  </si>
  <si>
    <t>古叶</t>
  </si>
  <si>
    <t>55,55,55,55,55,35,35,35</t>
  </si>
  <si>
    <t>(100079,10)*(100080,10)*(100081,10)*(100090,10)</t>
  </si>
  <si>
    <t>100038_1</t>
  </si>
  <si>
    <t>卓人清</t>
  </si>
  <si>
    <t>17,17,17,37,17,17,17,37</t>
  </si>
  <si>
    <t>(110037,10)*(100044,10)</t>
  </si>
  <si>
    <t>(60040,10)</t>
  </si>
  <si>
    <t>100049_1</t>
  </si>
  <si>
    <t>少林门人</t>
  </si>
  <si>
    <t>(110036,10)*(130014,10)</t>
  </si>
  <si>
    <t>12,42,12,42,12,12,12,42</t>
  </si>
  <si>
    <t>(120053,10)*(100066,10)</t>
  </si>
  <si>
    <t>100051_1</t>
  </si>
  <si>
    <t>十八铜人</t>
  </si>
  <si>
    <t>(120054,10)*(110036,10)</t>
  </si>
  <si>
    <t>100052_1</t>
  </si>
  <si>
    <t>(120055,10)*(100030,10)</t>
  </si>
  <si>
    <t>50,50,55,55,55,35,35,55</t>
  </si>
  <si>
    <t>(120054,10)*(110036,10)*(870408,10)</t>
  </si>
  <si>
    <t>348,351</t>
  </si>
  <si>
    <t>500036_1</t>
  </si>
  <si>
    <t>天悟禅师</t>
  </si>
  <si>
    <t>63,53,53,43,43,43,43,53</t>
  </si>
  <si>
    <t>虚明</t>
  </si>
  <si>
    <t>49,49,39,69,59,39,39,49</t>
  </si>
  <si>
    <t>(100030,10)*(100044,10)*(100164,10)*(100033,10)</t>
  </si>
  <si>
    <t>302,311,351</t>
  </si>
  <si>
    <t>100048_1</t>
  </si>
  <si>
    <t>无戒</t>
  </si>
  <si>
    <t>(140151,10)*(140152,10)*(140153,10)</t>
  </si>
  <si>
    <t>323,351</t>
  </si>
  <si>
    <t>100047_1,100047_2,100047_3</t>
  </si>
  <si>
    <t>无嗔</t>
  </si>
  <si>
    <t>49,49,39,59,59,39,39,59</t>
  </si>
  <si>
    <t>(100193,10)*(100194,10)*(100195,10)</t>
  </si>
  <si>
    <t>(60053,10)</t>
  </si>
  <si>
    <t>100046_1</t>
  </si>
  <si>
    <t>无慧</t>
  </si>
  <si>
    <t>344,351</t>
  </si>
  <si>
    <t>100045_1,100045_2</t>
  </si>
  <si>
    <t>无色</t>
  </si>
  <si>
    <t>80,80,70,90,90,70,70,80</t>
  </si>
  <si>
    <t>(100029,10)*(100028,10)*(100030,10)</t>
  </si>
  <si>
    <t>332,351</t>
  </si>
  <si>
    <t>100044_1</t>
  </si>
  <si>
    <t>无因方丈</t>
  </si>
  <si>
    <t>26,26,76,66,36,26,26,26</t>
  </si>
  <si>
    <t>(140020,10)*(140021,10)</t>
  </si>
  <si>
    <t>100024_1</t>
  </si>
  <si>
    <t>赵惊风</t>
  </si>
  <si>
    <t>26,56,36,26,26,26,76,26</t>
  </si>
  <si>
    <t>(140018,10)*(140019,10)</t>
  </si>
  <si>
    <t>100023_1</t>
  </si>
  <si>
    <t>雷震天</t>
  </si>
  <si>
    <t>25,56,36,25,25,25,46,25</t>
  </si>
  <si>
    <t>(140016,10)*(140017,10)</t>
  </si>
  <si>
    <t>100022_1</t>
  </si>
  <si>
    <t>贾云长</t>
  </si>
  <si>
    <t>110,72,21,35,21,11,1,11</t>
  </si>
  <si>
    <t>(140157,10)*(140158,10)</t>
  </si>
  <si>
    <t>313,302</t>
  </si>
  <si>
    <t>仙希尔</t>
  </si>
  <si>
    <t>40,40,30,60,60,30,30,40</t>
  </si>
  <si>
    <t>(100017,10)*(100018,10)*(100019,10)*(100042,10)</t>
  </si>
  <si>
    <t>(60010,10)</t>
  </si>
  <si>
    <t>309,315,351</t>
  </si>
  <si>
    <t>100074_1,100074_2</t>
  </si>
  <si>
    <t>江天雄</t>
  </si>
  <si>
    <t>32,12,42,22,2,22,12,32</t>
  </si>
  <si>
    <t>(871018,10)*(871019,10)</t>
  </si>
  <si>
    <t>(87007,10)</t>
  </si>
  <si>
    <t>327</t>
  </si>
  <si>
    <t>500083_1,500083_2</t>
  </si>
  <si>
    <t>辟邪死士</t>
  </si>
  <si>
    <t>22,22,22,22,22,22,22,22</t>
  </si>
  <si>
    <t>(110011,10)*(100118,10)*(100167,10)*(100143,10)</t>
  </si>
  <si>
    <t>(90015,10)</t>
  </si>
  <si>
    <t>341</t>
  </si>
  <si>
    <t>傀尸门毒人</t>
  </si>
  <si>
    <t>(110011,10)*(100118,10)*(100143,10)</t>
  </si>
  <si>
    <t>25,25,15,35,25,15,25,15</t>
  </si>
  <si>
    <t>(120008,10)*(120007,10)</t>
  </si>
  <si>
    <t>(90016,10)</t>
  </si>
  <si>
    <t>200012_1</t>
  </si>
  <si>
    <t>九阴幽仆</t>
  </si>
  <si>
    <t>43,43,43,43,43,43,43,43</t>
  </si>
  <si>
    <t>(110012,10)</t>
  </si>
  <si>
    <t>200006_1</t>
  </si>
  <si>
    <t>铁尸</t>
  </si>
  <si>
    <t>(110012,10)*(110011,10)</t>
  </si>
  <si>
    <t>345,344</t>
  </si>
  <si>
    <t>银尸</t>
  </si>
  <si>
    <t>60,60,60,60,60,60,60,60</t>
  </si>
  <si>
    <t>(110012,10)*(110011,10)*(100167,10)</t>
  </si>
  <si>
    <t>345,344,341</t>
  </si>
  <si>
    <t>金尸</t>
  </si>
  <si>
    <t>55,55,65,75,65,75,65,55</t>
  </si>
  <si>
    <t>(110008,10)*(110009,10)*(110010,10)</t>
  </si>
  <si>
    <t>(70031,10)</t>
  </si>
  <si>
    <t>353,309,351</t>
  </si>
  <si>
    <t>200005_1,200005_2,200005_3</t>
  </si>
  <si>
    <t>傀尸</t>
  </si>
  <si>
    <t>55,55,45,65,55,45,55,45</t>
  </si>
  <si>
    <t>(130002,10)*(100075,10)*(100172,10)*(100142,10)</t>
  </si>
  <si>
    <t>328,311,351</t>
  </si>
  <si>
    <t>200011_1,200011_2</t>
  </si>
  <si>
    <t>九阴</t>
  </si>
  <si>
    <t>55,55,65,65,65,35,35,45</t>
  </si>
  <si>
    <t>(140190,10)*(140191,10)*(110015,10)*(100143,10)</t>
  </si>
  <si>
    <t>(70037,10)</t>
  </si>
  <si>
    <t>333,351</t>
  </si>
  <si>
    <t>200009_1</t>
  </si>
  <si>
    <t>欧阳笑</t>
  </si>
  <si>
    <t>55,55,65,35,55,35,65,55</t>
  </si>
  <si>
    <t>(110017,10)*(110018,10)*(110019,10)</t>
  </si>
  <si>
    <t>(70030,10)</t>
  </si>
  <si>
    <t>315,313,351</t>
  </si>
  <si>
    <t>200003_1,200003_2,200003_3</t>
  </si>
  <si>
    <t>佛母</t>
  </si>
  <si>
    <t>61,61,61,81,51,51,51,61</t>
  </si>
  <si>
    <t>(120010,10)*(140125,10)</t>
  </si>
  <si>
    <t>(60056,10)</t>
  </si>
  <si>
    <t>100106_1</t>
  </si>
  <si>
    <t>狂</t>
  </si>
  <si>
    <t>56,56,56,76,66,56,56,56</t>
  </si>
  <si>
    <t>(120007,10)*(120008,10)*(100165,10)</t>
  </si>
  <si>
    <t>307,312</t>
  </si>
  <si>
    <t>100105_1</t>
  </si>
  <si>
    <t>浪</t>
  </si>
  <si>
    <t>51,61,61,81,51,51,51,71</t>
  </si>
  <si>
    <t>(120011,10)*(120012,10)*(100174,10)</t>
  </si>
  <si>
    <t>100104_1</t>
  </si>
  <si>
    <t>毒</t>
  </si>
  <si>
    <t>59,59,59,59,59,59,59,59</t>
  </si>
  <si>
    <t>(100072,10)*(100112,10)*(100115,10)</t>
  </si>
  <si>
    <t>(60007,10)</t>
  </si>
  <si>
    <t>309,310</t>
  </si>
  <si>
    <t>花</t>
  </si>
  <si>
    <t>78,78,78,58,78,58,38,38</t>
  </si>
  <si>
    <t>(140081,10)*(140114,10)*(140115,10)*(140116,10)</t>
  </si>
  <si>
    <t>(70029,10)</t>
  </si>
  <si>
    <t>321,315,351</t>
  </si>
  <si>
    <t>200002_1,200002_2</t>
  </si>
  <si>
    <t>辟邪老人</t>
  </si>
  <si>
    <t>110,110,100,120,120,100,100,110</t>
  </si>
  <si>
    <t>(140072,10)*(140073,10)*(140074,10)</t>
  </si>
  <si>
    <t>(60049,10)</t>
  </si>
  <si>
    <t>321,329,351</t>
  </si>
  <si>
    <t>100422_1,100422_2</t>
  </si>
  <si>
    <t>天意城主</t>
  </si>
  <si>
    <t>10,10,30,10,30,30,40,30</t>
  </si>
  <si>
    <t>铁叉部女子</t>
  </si>
  <si>
    <t>(100072,10)*(120011,10)</t>
  </si>
  <si>
    <t>(87034,10)</t>
  </si>
  <si>
    <t>铁叉部勇士</t>
  </si>
  <si>
    <t>20,20,30,40,20,20,20,30</t>
  </si>
  <si>
    <t>(130001,10)*(870113,10)</t>
  </si>
  <si>
    <t>(90017,10)</t>
  </si>
  <si>
    <t>200028_1,200028_2,200028_3</t>
  </si>
  <si>
    <t>酆都鬼众</t>
  </si>
  <si>
    <t>25,25,35,20,15,35,20,35</t>
  </si>
  <si>
    <t>(100035,10)*(140145,10)</t>
  </si>
  <si>
    <t>210163_1</t>
  </si>
  <si>
    <t>酆都厉鬼</t>
  </si>
  <si>
    <t>25,25,20,40,30,20,20,30</t>
  </si>
  <si>
    <t>(871088,10)*(140147,10)</t>
  </si>
  <si>
    <t>210164_1</t>
  </si>
  <si>
    <t>酆都伥鬼</t>
  </si>
  <si>
    <t>37,37,17,27,22,22,27,27</t>
  </si>
  <si>
    <t>(140146,10)*(140058,10)</t>
  </si>
  <si>
    <t>210165_1</t>
  </si>
  <si>
    <t>酆都绝鬼</t>
  </si>
  <si>
    <t>38,38,28,28,48,8,28,8</t>
  </si>
  <si>
    <t>酆都艳鬼</t>
  </si>
  <si>
    <t>19,29,29,39,19,39,19,9</t>
  </si>
  <si>
    <t>(140145,10)*(100035,10)*(100037,10)</t>
  </si>
  <si>
    <t>酆都丽鬼</t>
  </si>
  <si>
    <t>65,65,45,75,65,50,55,65</t>
  </si>
  <si>
    <t>(100158,10)</t>
  </si>
  <si>
    <t>(87002,10)</t>
  </si>
  <si>
    <t>205,206,301,302,303</t>
  </si>
  <si>
    <t>879004_1,879004_2</t>
  </si>
  <si>
    <t>敖广</t>
  </si>
  <si>
    <t>65,65,70,55,75,70,80,55</t>
  </si>
  <si>
    <t>(870702,10)*(870703,10)*(870704,10)*(870711,10)</t>
  </si>
  <si>
    <t>(87017,10)</t>
  </si>
  <si>
    <t>401,309</t>
  </si>
  <si>
    <t>100110_1</t>
  </si>
  <si>
    <t>白无常</t>
  </si>
  <si>
    <t>65,65,70,55,75,80,70,55</t>
  </si>
  <si>
    <t>(870602,10)*(870603,10)*(870604,10)*(870612,10)</t>
  </si>
  <si>
    <t>(87016,10)</t>
  </si>
  <si>
    <t>100109_1</t>
  </si>
  <si>
    <t>黑无常</t>
  </si>
  <si>
    <t>65,65,70,75,75,60,65,75</t>
  </si>
  <si>
    <t>(870801,10)*(870802,10)*(870803,10)*(870804,10)*(870810,10)</t>
  </si>
  <si>
    <t>(87018,10)</t>
  </si>
  <si>
    <t>320</t>
  </si>
  <si>
    <t>879016_1,879016_2</t>
  </si>
  <si>
    <t>阿傍</t>
  </si>
  <si>
    <t>65,75,55,75,85,65,85,75</t>
  </si>
  <si>
    <t>(870501,10)*(870502,10)*(870503,10)</t>
  </si>
  <si>
    <t>(87015,10)</t>
  </si>
  <si>
    <t>338</t>
  </si>
  <si>
    <t>600102_1</t>
  </si>
  <si>
    <t>判官</t>
  </si>
  <si>
    <t>75,60,70,60,55,50,70,80</t>
  </si>
  <si>
    <t>70,70,80,70,60,65,65,65</t>
  </si>
  <si>
    <t>(870401,10)*(870412,10)*(870403,10)*(870404,10)</t>
  </si>
  <si>
    <t>(87009,10)</t>
  </si>
  <si>
    <t>200024_1,200024_2,200024_3</t>
  </si>
  <si>
    <t>孟婆</t>
  </si>
  <si>
    <t>130,150,110,120,140,120,110,125</t>
  </si>
  <si>
    <t>(870115,10)*(870102,10)*(870103,10)*(870106,10)*(870107,10)</t>
  </si>
  <si>
    <t>(87001,10)</t>
  </si>
  <si>
    <t>310,302,332</t>
  </si>
  <si>
    <t>200023_1,200023_2</t>
  </si>
  <si>
    <t>阎罗</t>
  </si>
  <si>
    <t>35,35,35,25,15,15,15,25</t>
  </si>
  <si>
    <t>(871077,10)*(871078,10)*(871080,10)</t>
  </si>
  <si>
    <t>(90018,10)</t>
  </si>
  <si>
    <t>100130_1</t>
  </si>
  <si>
    <t>天龙教众</t>
  </si>
  <si>
    <t>16,16,16,66,16,16,16,16</t>
  </si>
  <si>
    <t>(100153,10)*(120057,10)*(120058,10)</t>
  </si>
  <si>
    <t>346</t>
  </si>
  <si>
    <t>100415_1</t>
  </si>
  <si>
    <t>天王旧部</t>
  </si>
  <si>
    <t>45,45,35,35,25,15,25,35</t>
  </si>
  <si>
    <t>(871077,10)*(871078,10)*(871079,10)</t>
  </si>
  <si>
    <t>天龙菁英</t>
  </si>
  <si>
    <t>65,55,55,85,85,45,65,65</t>
  </si>
  <si>
    <t>(100034,10)*(100026,10)*(140120,10)</t>
  </si>
  <si>
    <t>610169_1</t>
  </si>
  <si>
    <t>持国天</t>
  </si>
  <si>
    <t>65,55,75,55,75,55,75,65</t>
  </si>
  <si>
    <t>(60024,10)</t>
  </si>
  <si>
    <t>330,307,351</t>
  </si>
  <si>
    <t>610168_1</t>
  </si>
  <si>
    <t>自在天</t>
  </si>
  <si>
    <t>70,60,70,90,60,70,60,80</t>
  </si>
  <si>
    <t>(140149,10)*(100032,10)*(100031,10)*(100030,10)</t>
  </si>
  <si>
    <t>610167_1</t>
  </si>
  <si>
    <t>摄湿生</t>
  </si>
  <si>
    <t>65,65,85,55,55,75,75,85</t>
  </si>
  <si>
    <t>(140148,10)*(100174,10)*(100177,10)*(100181,10)</t>
  </si>
  <si>
    <t>(60061,10)</t>
  </si>
  <si>
    <t>341,351</t>
  </si>
  <si>
    <t>610166_1</t>
  </si>
  <si>
    <t>婆竭罗</t>
  </si>
  <si>
    <t>71,61,51,81,101,71,71,91</t>
  </si>
  <si>
    <t>(100097,10)*(100103,10)*(100108,10)</t>
  </si>
  <si>
    <t>321</t>
  </si>
  <si>
    <t>990029_1</t>
  </si>
  <si>
    <t>南宫龙飞</t>
  </si>
  <si>
    <t>100,100,90,70,80,80,80,80</t>
  </si>
  <si>
    <t>(140069,10)*(140070,10)</t>
  </si>
  <si>
    <t>(70090,10)</t>
  </si>
  <si>
    <t>100312_1,100312_2</t>
  </si>
  <si>
    <t>公孙坚</t>
  </si>
  <si>
    <t>85,85,75,105,105,75,75,85</t>
  </si>
  <si>
    <t>(140013,10)*(140014,10)*(140015,10)</t>
  </si>
  <si>
    <t>(70003,10)</t>
  </si>
  <si>
    <t>100018_1,100018_2,100018_3</t>
  </si>
  <si>
    <t>玄冥子</t>
  </si>
  <si>
    <t>105,55,105,85,45,85,55,105</t>
  </si>
  <si>
    <t>(110025,10)*(140197,10)*(140107,10)</t>
  </si>
  <si>
    <t>(87036,10)</t>
  </si>
  <si>
    <t>100013_1,100013_2,100013_3</t>
  </si>
  <si>
    <t>宫夕瑶</t>
  </si>
  <si>
    <t>115,95,115,75,95,75,85,85</t>
  </si>
  <si>
    <t>(110038,10)*(140169,10)*(140107,10)</t>
  </si>
  <si>
    <t>100012_1,100012_2,100012_3</t>
  </si>
  <si>
    <t>东方曦</t>
  </si>
  <si>
    <t>86,116,126,106,86,96,56,86</t>
  </si>
  <si>
    <t>(100171,10)*(100172,10)*(100173,10)*(120007,10)</t>
  </si>
  <si>
    <t>(60008,10)</t>
  </si>
  <si>
    <t>307,330</t>
  </si>
  <si>
    <t>106,96,86,116,96,56,66,126</t>
  </si>
  <si>
    <t>(120004,10)*(120005,10)*(120006,10)</t>
  </si>
  <si>
    <t>(70021,10)</t>
  </si>
  <si>
    <t>309,345</t>
  </si>
  <si>
    <t>100010_1,100010_2,100010_3</t>
  </si>
  <si>
    <t>罗蛇君</t>
  </si>
  <si>
    <t>130,70,130,90,60,90,65,110</t>
  </si>
  <si>
    <t>(140010,10)*(140011,10)*(140012,10)</t>
  </si>
  <si>
    <t>(70079,10)</t>
  </si>
  <si>
    <t>100009_1,100009_2</t>
  </si>
  <si>
    <t>任天翔</t>
  </si>
  <si>
    <t>120,70,120,100,60,100,70,120</t>
  </si>
  <si>
    <t>(140007,10)*(140008,10)*(140009,10)</t>
  </si>
  <si>
    <t>304,352,351</t>
  </si>
  <si>
    <t>100008_1,100008_2,100008_3</t>
  </si>
  <si>
    <t>香儿</t>
  </si>
  <si>
    <t>(140004,10)*(140005,10)*(140006,10)</t>
  </si>
  <si>
    <t>312,352,351</t>
  </si>
  <si>
    <t>100007_1,100007_2,100007_3,100007_4</t>
  </si>
  <si>
    <t>纳兰衍</t>
  </si>
  <si>
    <t>85,85,85,80,70,70,70,100</t>
  </si>
  <si>
    <t>160,160,160,180,180,150,160,150</t>
  </si>
  <si>
    <t>(120001,10)*(120002,10)*(120003,10)</t>
  </si>
  <si>
    <t>(70020,10)</t>
  </si>
  <si>
    <t>317,351</t>
  </si>
  <si>
    <t>100004_1,100004_2,100004_3</t>
  </si>
  <si>
    <t>厉苍龙</t>
  </si>
  <si>
    <t>160,160,140,180,180,140,150,160</t>
  </si>
  <si>
    <t>(110015,10)*(110024,10)*(110011,10)</t>
  </si>
  <si>
    <t>(70028,10)</t>
  </si>
  <si>
    <t>100001_2</t>
  </si>
  <si>
    <t>厉苍天</t>
  </si>
  <si>
    <t>101,101,91,91,81,61,81,61</t>
  </si>
  <si>
    <t>(120021,10)*(120022,10)</t>
  </si>
  <si>
    <t>(60063,10)</t>
  </si>
  <si>
    <t>325</t>
  </si>
  <si>
    <t>200045_1,200045_2,200045_3</t>
  </si>
  <si>
    <t>天机老道</t>
  </si>
  <si>
    <t>86,86,76,96,76,56,56,86</t>
  </si>
  <si>
    <t>(140075,10)*(120024,10)</t>
  </si>
  <si>
    <t>(60032,10)</t>
  </si>
  <si>
    <t>200041_1</t>
  </si>
  <si>
    <t>岳在渊</t>
  </si>
  <si>
    <t>40,30,40,20,20,40,40,30</t>
  </si>
  <si>
    <t>(87022,10)</t>
  </si>
  <si>
    <t>35,45,45,20,25,35,35,30</t>
  </si>
  <si>
    <t>(87029,10)</t>
  </si>
  <si>
    <t>30,55,30,30,30,30,45,30</t>
  </si>
  <si>
    <t>(70049,10)</t>
  </si>
  <si>
    <t>(70049,10)</t>
  </si>
  <si>
    <t>40,30,60,40,50,30,40,40</t>
  </si>
  <si>
    <t>(871095,10)*(871096,10)*(871097,10)*(871098,10)</t>
  </si>
  <si>
    <t>20,30,40,40,30,20,40,50</t>
  </si>
  <si>
    <t>(70059,10)</t>
  </si>
  <si>
    <t>40,40,50,50,20,50,30,60</t>
  </si>
  <si>
    <t>45,45,35,25,25,25,35,35</t>
  </si>
  <si>
    <t>(87048,10)</t>
  </si>
  <si>
    <t>50,60,35,40,40,30,35,35</t>
  </si>
  <si>
    <t>40,45,40,30,20,40,30,40</t>
  </si>
  <si>
    <t>(87047,10)</t>
  </si>
  <si>
    <t>31,41,21,51,21,21,61,51</t>
  </si>
  <si>
    <t>(70034,10)</t>
  </si>
  <si>
    <t>42,62,42,52,32,42,42,32</t>
  </si>
  <si>
    <t>51,51,51,61,51,31,31,31</t>
  </si>
  <si>
    <t>42,32,32,32,42,32,42,42</t>
  </si>
  <si>
    <t>63,53,43,43,63,43,63,63</t>
  </si>
  <si>
    <t>35,45,45,35,35,25,35,45</t>
  </si>
  <si>
    <t>50,60,70,60,60,40,40,50</t>
  </si>
  <si>
    <t>20,58,48,38,20,38,20,38</t>
  </si>
  <si>
    <t>(87036,10)</t>
  </si>
  <si>
    <t>35,35,35,35,35,35,35,35</t>
  </si>
  <si>
    <t>(70066,10)</t>
  </si>
  <si>
    <t>32,82,32,32,32,32,32,32</t>
  </si>
  <si>
    <t>(70067,10)</t>
  </si>
  <si>
    <t>39,39,39,69,39,39,39,39</t>
  </si>
  <si>
    <t>(140126,10)</t>
  </si>
  <si>
    <t>(70085,10)</t>
  </si>
  <si>
    <t>38,48,38,68,38,38,38,38</t>
  </si>
  <si>
    <t>38,78,38,38,38,38,38,38</t>
  </si>
  <si>
    <t>(140127,10)</t>
  </si>
  <si>
    <t>(70084,10)</t>
  </si>
  <si>
    <t>40,40,40,60,40,40,40,40</t>
  </si>
  <si>
    <t>37,37,82,37,37,37,37,37</t>
  </si>
  <si>
    <t>(140130,10)</t>
  </si>
  <si>
    <t>(70087,10)</t>
  </si>
  <si>
    <t>37,37,37,37,37,37,82,37</t>
  </si>
  <si>
    <t>(140129,10)</t>
  </si>
  <si>
    <t>(70086,10)</t>
  </si>
  <si>
    <t>(120101,10)</t>
  </si>
  <si>
    <t>(120100,10)</t>
  </si>
  <si>
    <t>46,56,36,76,66,36,66,56</t>
  </si>
  <si>
    <t>67,47,57,77,47,47,47,47</t>
  </si>
  <si>
    <t>30,60,30,30,30,30,30,30</t>
  </si>
  <si>
    <t>(60042,10)</t>
  </si>
  <si>
    <t>37,37,37,37,37,37,87,37</t>
  </si>
  <si>
    <t>(70007,10)</t>
  </si>
  <si>
    <t>37,87,37,37,37,37,37,37</t>
  </si>
  <si>
    <t>(70022,10)</t>
  </si>
  <si>
    <t>37,37,37,87,37,37,37,37</t>
  </si>
  <si>
    <t>(70045,10)</t>
  </si>
  <si>
    <t>67,77,47,42,57,52,47,52</t>
  </si>
  <si>
    <t>49,49,39,79,59,59,59,39</t>
  </si>
  <si>
    <t>54,54,54,54,54,49,49,69</t>
  </si>
  <si>
    <t>39,39,59,69,59,49,59,59</t>
  </si>
  <si>
    <t>29,49,79,69,49,59,49,49</t>
  </si>
  <si>
    <t>35,37,43,61,51,21,21,21</t>
  </si>
  <si>
    <t>40,42,48,66,56,26,26,26</t>
  </si>
  <si>
    <t>56,56,56,56,56,56,56,56</t>
  </si>
  <si>
    <t>(87040,10)</t>
  </si>
  <si>
    <t>51,51,51,51,51,51,51,51</t>
  </si>
  <si>
    <t>(87043,10)</t>
  </si>
  <si>
    <t>20,50,30,50,40,30,40,40</t>
  </si>
  <si>
    <t>40,70,60,70,50,50,60,60</t>
  </si>
  <si>
    <t>60,60,60,80,80,40,40,70</t>
  </si>
  <si>
    <t>35,75,55,75,55,55,65,65</t>
  </si>
  <si>
    <t>27,29,23,29,20,63,68,59</t>
  </si>
  <si>
    <t>20,41,20,32,20,51,62,73</t>
  </si>
  <si>
    <t>56,56,66,66,46,46,56,46</t>
  </si>
  <si>
    <t>59,59,59,49,59,49,69,39</t>
  </si>
  <si>
    <t>30,30,40,50,30,40,50,40</t>
  </si>
  <si>
    <t>(70060,10)</t>
  </si>
  <si>
    <t>65,50,60,50,45,40,60,70</t>
  </si>
  <si>
    <t>46,46,56,66,46,56,66,56</t>
  </si>
  <si>
    <t>60,60,60,55,45,45,45,75</t>
  </si>
  <si>
    <t>53,53,33,33,43,33,33,33</t>
  </si>
  <si>
    <t>(70012,10)</t>
  </si>
  <si>
    <t>69,69,59,49,59,39,49,49</t>
  </si>
  <si>
    <t>67,77,67,57,57,47,47,47</t>
  </si>
  <si>
    <t>37,57,37,57,37,27,37,27</t>
  </si>
  <si>
    <t>(70057,10)</t>
  </si>
  <si>
    <t>54,74,54,84,44,44,44,54</t>
  </si>
  <si>
    <t>65,75,55,75,65,35,45,35</t>
  </si>
  <si>
    <t>55,45,35,35,45,35,35,35</t>
  </si>
  <si>
    <t>(70011,10)</t>
  </si>
  <si>
    <t>74,64,54,64,54,44,44,44</t>
  </si>
  <si>
    <t>49,49,49,29,20,39,39,39</t>
  </si>
  <si>
    <t>(70058,10)</t>
  </si>
  <si>
    <t>70,70,70,45,45,55,55,55</t>
  </si>
  <si>
    <t>35,35,50,45,35,45,35,35</t>
  </si>
  <si>
    <t>(70056,10)</t>
  </si>
  <si>
    <t>50,50,70,65,50,60,50,50</t>
  </si>
  <si>
    <t>52,52,72,62,42,57,57,57</t>
  </si>
  <si>
    <t>38,48,33,38,33,33,38,48</t>
  </si>
  <si>
    <t>(87019,10)</t>
  </si>
  <si>
    <t>42,52,32,42,32,32,32,52</t>
  </si>
  <si>
    <t>(70006,10)</t>
  </si>
  <si>
    <t>35,55,35,45,35,35,35,45</t>
  </si>
  <si>
    <t>(87035,10)</t>
  </si>
  <si>
    <t>35,35,35,85,35,35,35,35</t>
  </si>
  <si>
    <t>(87021,10)</t>
  </si>
  <si>
    <t>56,46,46,36,26,26,56,46</t>
  </si>
  <si>
    <t>58,48,48,38,20,20,58,48</t>
  </si>
  <si>
    <t>(87006,10)</t>
  </si>
  <si>
    <t>80,90,70,120,120,20,41,35</t>
  </si>
  <si>
    <t>70,60,50,80,50,40,50,60</t>
  </si>
  <si>
    <t>58,58,58,58,58,58,58,58</t>
  </si>
  <si>
    <t>46,56,76,66,56,56,46,56</t>
  </si>
  <si>
    <t>65,65,55,85,35,65,35,55</t>
  </si>
  <si>
    <t>47,77,47,47,47,47,77,77</t>
  </si>
  <si>
    <t>68,58,58,53,53,58,58,53</t>
  </si>
  <si>
    <t>(87008,10)</t>
  </si>
  <si>
    <t>70,70,70,70,70,70,70,70</t>
  </si>
  <si>
    <t>65,55,55,65,55,65,55,75</t>
  </si>
  <si>
    <t>60,50,30,70,40,50,40,40</t>
  </si>
  <si>
    <t>50,40,60,60,50,40,50,60</t>
  </si>
  <si>
    <t>60,60,50,70,50,40,40,60</t>
  </si>
  <si>
    <t>41,41,81,81,41,41,41,51</t>
  </si>
  <si>
    <t>43,33,38,43,43,33,33,38</t>
  </si>
  <si>
    <t>(60017,10)</t>
  </si>
  <si>
    <t>75,55,65,65,75,45,45,55</t>
  </si>
  <si>
    <t>75,55,65,65,65,45,55,55</t>
  </si>
  <si>
    <t>46,41,41,41,41,31,31,31</t>
  </si>
  <si>
    <t>(70004,10)</t>
  </si>
  <si>
    <t>351</t>
  </si>
  <si>
    <t>69,64,64,64,64,54,54,54</t>
  </si>
  <si>
    <t>70,70,60,60,65,50,50,50</t>
  </si>
  <si>
    <t>81,101,51,61,41,41,41,71</t>
  </si>
  <si>
    <t>57,57,57,72,72,57,57,57</t>
  </si>
  <si>
    <t>81,61,51,91,51,51,51,51</t>
  </si>
  <si>
    <t>51,71,91,81,41,41,41,41</t>
  </si>
  <si>
    <t>61,61,61,61,61,61,61,61</t>
  </si>
  <si>
    <t>51,51,61,71,81,41,51,41</t>
  </si>
  <si>
    <t>71,51,41,61,41,41,91,51</t>
  </si>
  <si>
    <t>81,81,51,61,41,41,41,61</t>
  </si>
  <si>
    <t>37,37,37,47,47,37,37,37</t>
  </si>
  <si>
    <t>(70052,10)</t>
  </si>
  <si>
    <t>37,37,37,37,47,37,37,47</t>
  </si>
  <si>
    <t>39,39,29,49,49,29,29,49</t>
  </si>
  <si>
    <t>(60038,10)</t>
  </si>
  <si>
    <t>65,65,55,75,75,55,55,85</t>
  </si>
  <si>
    <t>65,65,55,85,85,55,55,65</t>
  </si>
  <si>
    <t>27,47,27,57,27,27,47,57</t>
  </si>
  <si>
    <t>67,67,67,67,67,67,67,67</t>
  </si>
  <si>
    <t>(120026,10)*(100029,10)*(100038,10)</t>
  </si>
  <si>
    <t>72,72,72,82,82,62,52,52</t>
  </si>
  <si>
    <t>(100044,10)*(100029,10)*(100038,10)</t>
  </si>
  <si>
    <t>52,42,42,42,52,22,42,32</t>
  </si>
  <si>
    <t>66,66,66,66,66,66,66,66</t>
  </si>
  <si>
    <t>105,60,60,60,60,60,60,60</t>
  </si>
  <si>
    <t>75,55,55,65,75,45,65,55</t>
  </si>
  <si>
    <t>60,60,70,80,60,60,60,60</t>
  </si>
  <si>
    <t>80,50,50,70,80,40,70,60</t>
  </si>
  <si>
    <t>46,46,46,46,51,31,31,31</t>
  </si>
  <si>
    <t>(60016,10)</t>
  </si>
  <si>
    <t>58,38,38,38,38,38,38,38</t>
  </si>
  <si>
    <t>(70073,10)</t>
  </si>
  <si>
    <t>(70074,10)</t>
  </si>
  <si>
    <t>(70075,10)</t>
  </si>
  <si>
    <t>73,73,73,83,83,53,53,53</t>
  </si>
  <si>
    <t>75,75,75,75,75,55,55,55</t>
  </si>
  <si>
    <t>37,37,37,57,37,37,37,57</t>
  </si>
  <si>
    <t>32,62,32,62,32,32,32,62</t>
  </si>
  <si>
    <t>70,70,75,75,75,55,55,75</t>
  </si>
  <si>
    <t>83,73,73,63,63,63,63,73</t>
  </si>
  <si>
    <t>69,69,59,89,79,59,59,69</t>
  </si>
  <si>
    <t>69,69,59,79,79,59,59,79</t>
  </si>
  <si>
    <t>100,100,90,110,110,90,90,100</t>
  </si>
  <si>
    <t>41,41,91,81,51,41,41,41</t>
  </si>
  <si>
    <t>41,71,51,41,41,41,91,41</t>
  </si>
  <si>
    <t>40,71,51,40,40,40,61,40</t>
  </si>
  <si>
    <t>139,101,50,64,50,40,30,40</t>
  </si>
  <si>
    <t>60,60,50,80,80,50,50,60</t>
  </si>
  <si>
    <t>52,32,62,42,22,42,32,52</t>
  </si>
  <si>
    <t>(87007,10)</t>
  </si>
  <si>
    <t>42,42,42,42,42,42,42,42</t>
  </si>
  <si>
    <t>(70032,10)</t>
  </si>
  <si>
    <t>45,45,35,55,45,35,45,35</t>
  </si>
  <si>
    <t>(70035,10)</t>
  </si>
  <si>
    <t>63,63,63,63,63,63,63,63</t>
  </si>
  <si>
    <t>80,80,80,80,80,80,80,80</t>
  </si>
  <si>
    <t>75,75,85,95,85,95,85,75</t>
  </si>
  <si>
    <t>75,75,65,85,75,65,75,65</t>
  </si>
  <si>
    <t>75,75,85,85,85,55,55,65</t>
  </si>
  <si>
    <t>75,75,85,55,75,55,85,75</t>
  </si>
  <si>
    <t>81,81,81,101,71,71,71,81</t>
  </si>
  <si>
    <t>76,76,76,96,86,76,76,76</t>
  </si>
  <si>
    <t>71,81,81,101,71,71,71,91</t>
  </si>
  <si>
    <t>79,79,79,79,79,79,79,79</t>
  </si>
  <si>
    <t>(100072,10)*(100112,10)*(100115,10)</t>
  </si>
  <si>
    <t>309,310</t>
  </si>
  <si>
    <t>98,98,98,78,98,78,58,58</t>
  </si>
  <si>
    <t>(70029,10)</t>
  </si>
  <si>
    <t>130,130,120,140,140,120,120,130</t>
  </si>
  <si>
    <t>30,30,50,30,50,50,60,50</t>
  </si>
  <si>
    <t>40,40,50,60,40,40,40,50</t>
  </si>
  <si>
    <t>(70044,10)</t>
  </si>
  <si>
    <t>45,45,55,40,35,55,40,55</t>
  </si>
  <si>
    <t>45,45,40,60,50,40,40,50</t>
  </si>
  <si>
    <t>57,57,37,47,42,42,47,47</t>
  </si>
  <si>
    <t>58,58,48,48,68,28,48,28</t>
  </si>
  <si>
    <t>39,49,49,59,39,59,39,29</t>
  </si>
  <si>
    <t>85,85,65,95,85,70,75,85</t>
  </si>
  <si>
    <t>(87002,10)</t>
  </si>
  <si>
    <t>85,85,90,75,95,90,100,75</t>
  </si>
  <si>
    <t>85,85,90,75,95,100,90,75</t>
  </si>
  <si>
    <t>85,85,90,95,95,80,85,95</t>
  </si>
  <si>
    <t>85,95,75,95,105,85,105,95</t>
  </si>
  <si>
    <t>95,80,90,80,75,70,90,100</t>
  </si>
  <si>
    <t>90,90,100,90,80,85,85,85</t>
  </si>
  <si>
    <t>150,170,130,140,160,140,130,145</t>
  </si>
  <si>
    <t>55,55,55,45,35,35,35,45</t>
  </si>
  <si>
    <t>(70026,10)</t>
  </si>
  <si>
    <t>36,36,36,86,36,36,36,36</t>
  </si>
  <si>
    <t>(70026,10)</t>
  </si>
  <si>
    <t>65,65,55,55,45,35,45,55</t>
  </si>
  <si>
    <t>85,75,75,105,105,65,85,85</t>
  </si>
  <si>
    <t>85,75,95,75,95,75,95,85</t>
  </si>
  <si>
    <t>90,80,90,110,80,90,80,100</t>
  </si>
  <si>
    <t>85,85,105,75,75,95,95,105</t>
  </si>
  <si>
    <t>91,81,71,101,121,91,91,111</t>
  </si>
  <si>
    <t>120,120,110,90,100,100,100,100</t>
  </si>
  <si>
    <t>105,105,95,125,125,95,95,105</t>
  </si>
  <si>
    <t>125,75,125,105,65,105,75,125</t>
  </si>
  <si>
    <t>135,115,135,95,115,95,105,105</t>
  </si>
  <si>
    <t>106,136,146,126,106,116,76,106</t>
  </si>
  <si>
    <t>(60008,10)*(60061,10)</t>
  </si>
  <si>
    <t>126,116,106,136,116,76,86,146</t>
  </si>
  <si>
    <t>150,90,150,110,80,110,85,130</t>
  </si>
  <si>
    <t>140,90,140,120,80,120,90,140</t>
  </si>
  <si>
    <t>105,105,105,100,90,90,90,120</t>
  </si>
  <si>
    <t>180,180,180,200,200,170,180,170</t>
  </si>
  <si>
    <t>180,180,160,200,200,160,170,180</t>
  </si>
  <si>
    <t>121,121,111,111,101,81,101,81</t>
  </si>
  <si>
    <t>106,106,96,116,96,76,76,106</t>
  </si>
  <si>
    <t>60,50,60,40,40,60,60,50</t>
  </si>
  <si>
    <t>55,65,65,40,45,55,55,50</t>
  </si>
  <si>
    <t>50,75,50,50,50,50,65,50</t>
  </si>
  <si>
    <t>60,50,80,60,70,50,60,60</t>
  </si>
  <si>
    <t>40,50,60,60,50,40,60,70</t>
  </si>
  <si>
    <t>60,60,70,70,40,70,50,80</t>
  </si>
  <si>
    <t>65,65,55,45,45,45,55,55</t>
  </si>
  <si>
    <t>70,80,55,60,60,50,55,55</t>
  </si>
  <si>
    <t>60,65,60,50,40,60,50,60</t>
  </si>
  <si>
    <t>51,61,41,71,41,41,81,71</t>
  </si>
  <si>
    <t>62,82,62,72,52,62,62,52</t>
  </si>
  <si>
    <t>71,71,71,81,71,51,51,51</t>
  </si>
  <si>
    <t>62,52,52,52,62,52,62,62</t>
  </si>
  <si>
    <t>83,73,63,63,83,63,83,83</t>
  </si>
  <si>
    <t>55,65,65,55,55,45,55,65</t>
  </si>
  <si>
    <t>70,80,90,80,80,60,60,70</t>
  </si>
  <si>
    <t>40,78,68,58,40,58,40,58</t>
  </si>
  <si>
    <t>55,55,55,55,55,55,55,55</t>
  </si>
  <si>
    <t>52,102,52,52,52,52,52,52</t>
  </si>
  <si>
    <t>59,59,59,89,59,59,59,59</t>
  </si>
  <si>
    <t>58,68,58,88,58,58,58,58</t>
  </si>
  <si>
    <t>58,98,58,58,58,58,58,58</t>
  </si>
  <si>
    <t>60,60,60,80,60,60,60,60</t>
  </si>
  <si>
    <t>57,57,102,57,57,57,57,57</t>
  </si>
  <si>
    <t>57,57,57,57,57,57,102,57</t>
  </si>
  <si>
    <t>66,76,56,96,86,56,86,76</t>
  </si>
  <si>
    <t>87,67,77,97,67,67,67,67</t>
  </si>
  <si>
    <t>50,80,50,50,50,50,50,50</t>
  </si>
  <si>
    <t>57,57,57,57,57,57,107,57</t>
  </si>
  <si>
    <t>57,107,57,57,57,57,57,57</t>
  </si>
  <si>
    <t>57,57,57,107,57,57,57,57</t>
  </si>
  <si>
    <t>87,97,67,62,77,72,67,72</t>
  </si>
  <si>
    <t>69,69,59,99,79,79,79,59</t>
  </si>
  <si>
    <t>74,74,74,74,74,69,69,89</t>
  </si>
  <si>
    <t>59,59,79,89,79,69,79,79</t>
  </si>
  <si>
    <t>49,69,99,89,69,79,69,69</t>
  </si>
  <si>
    <t>55,57,63,81,71,41,41,41</t>
  </si>
  <si>
    <t>60,62,68,86,76,46,46,46</t>
  </si>
  <si>
    <t>76,76,76,76,76,76,76,76</t>
  </si>
  <si>
    <t>71,71,71,71,71,71,71,71</t>
  </si>
  <si>
    <t>40,70,50,70,60,50,60,60</t>
  </si>
  <si>
    <t>60,90,80,90,70,70,80,80</t>
  </si>
  <si>
    <t>80,80,80,100,100,60,60,90</t>
  </si>
  <si>
    <t>55,95,75,95,75,75,85,85</t>
  </si>
  <si>
    <t>47,49,43,49,40,83,88,79</t>
  </si>
  <si>
    <t>40,61,40,52,40,71,82,93</t>
  </si>
  <si>
    <t>76,76,86,86,66,66,76,66</t>
  </si>
  <si>
    <t>79,79,79,69,79,69,89,59</t>
  </si>
  <si>
    <t>50,50,60,70,50,60,70,60</t>
  </si>
  <si>
    <t>85,70,80,70,65,60,80,90</t>
  </si>
  <si>
    <t>66,66,76,86,66,76,86,76</t>
  </si>
  <si>
    <t>80,80,80,75,65,65,65,95</t>
  </si>
  <si>
    <t>73,73,53,53,63,53,53,53</t>
  </si>
  <si>
    <t>89,89,79,69,79,59,69,69</t>
  </si>
  <si>
    <t>87,97,87,77,77,67,67,67</t>
  </si>
  <si>
    <t>57,77,57,77,57,47,57,47</t>
  </si>
  <si>
    <t>74,94,74,104,64,64,64,74</t>
  </si>
  <si>
    <t>85,95,75,95,85,55,65,55</t>
  </si>
  <si>
    <t>75,65,55,55,65,55,55,55</t>
  </si>
  <si>
    <t>94,84,74,84,74,64,64,64</t>
  </si>
  <si>
    <t>69,69,69,49,40,59,59,59</t>
  </si>
  <si>
    <t>90,90,90,65,65,75,75,75</t>
  </si>
  <si>
    <t>55,55,70,65,55,65,55,55</t>
  </si>
  <si>
    <t>70,70,90,85,70,80,70,70</t>
  </si>
  <si>
    <t>72,72,92,82,62,77,77,77</t>
  </si>
  <si>
    <t>58,68,53,58,53,53,58,68</t>
  </si>
  <si>
    <t>62,72,52,62,52,52,52,72</t>
  </si>
  <si>
    <t>55,75,55,65,55,55,55,65</t>
  </si>
  <si>
    <t>55,55,55,105,55,55,55,55</t>
  </si>
  <si>
    <t>76,66,66,56,46,46,76,66</t>
  </si>
  <si>
    <t>78,68,68,58,40,40,78,68</t>
  </si>
  <si>
    <t>100,110,90,140,140,40,61,55</t>
  </si>
  <si>
    <t>90,80,70,100,70,60,70,80</t>
  </si>
  <si>
    <t>78,78,78,78,78,78,78,78</t>
  </si>
  <si>
    <t>66,76,96,86,76,76,66,76</t>
  </si>
  <si>
    <t>85,85,75,105,55,85,55,75</t>
  </si>
  <si>
    <t>67,97,67,67,67,67,97,97</t>
  </si>
  <si>
    <t>88,78,78,73,73,78,78,73</t>
  </si>
  <si>
    <t>90,90,90,90,90,90,90,90</t>
  </si>
  <si>
    <t>85,75,75,85,75,85,75,95</t>
  </si>
  <si>
    <t>63,53,58,63,63,53,53,58</t>
  </si>
  <si>
    <t>95,75,85,85,95,65,65,75</t>
  </si>
  <si>
    <t>95,75,85,85,85,65,75,75</t>
  </si>
  <si>
    <t>66,61,61,61,61,51,51,51</t>
  </si>
  <si>
    <t>89,84,84,84,84,74,74,74</t>
  </si>
  <si>
    <t>90,90,80,80,85,70,70,70</t>
  </si>
  <si>
    <t>101,121,71,81,61,61,61,91</t>
  </si>
  <si>
    <t>77,77,77,92,92,77,77,77</t>
  </si>
  <si>
    <t>101,81,71,111,71,71,71,71</t>
  </si>
  <si>
    <t>71,91,111,101,61,61,61,61</t>
  </si>
  <si>
    <t>81,81,81,81,81,81,81,81</t>
  </si>
  <si>
    <t>71,71,81,91,101,61,71,61</t>
  </si>
  <si>
    <t>91,71,61,81,61,61,111,71</t>
  </si>
  <si>
    <t>101,101,71,81,61,61,61,81</t>
  </si>
  <si>
    <t>57,57,57,67,67,57,57,57</t>
  </si>
  <si>
    <t>57,57,57,57,67,57,57,67</t>
  </si>
  <si>
    <t>59,59,49,69,69,49,49,69</t>
  </si>
  <si>
    <t>85,85,75,95,95,75,75,105</t>
  </si>
  <si>
    <t>47,67,47,77,47,47,67,77</t>
  </si>
  <si>
    <t>87,87,87,87,87,87,87,87</t>
  </si>
  <si>
    <t>92,92,92,102,102,82,72,72</t>
  </si>
  <si>
    <t>72,62,62,62,72,42,62,52</t>
  </si>
  <si>
    <t>86,86,86,86,86,86,86,86</t>
  </si>
  <si>
    <t>125,80,80,80,80,80,80,80</t>
  </si>
  <si>
    <t>95,75,75,85,95,65,85,75</t>
  </si>
  <si>
    <t>80,80,90,100,80,80,80,80</t>
  </si>
  <si>
    <t>100,70,70,90,100,60,90,80</t>
  </si>
  <si>
    <t>66,66,66,66,71,51,51,51</t>
  </si>
  <si>
    <t>78,58,58,58,58,58,58,58</t>
  </si>
  <si>
    <t>93,93,93,103,103,73,73,73</t>
  </si>
  <si>
    <t>95,95,95,95,95,75,75,75</t>
  </si>
  <si>
    <t>57,57,57,77,57,57,57,77</t>
  </si>
  <si>
    <t>52,82,52,82,52,52,52,82</t>
  </si>
  <si>
    <t>90,90,95,95,95,75,75,95</t>
  </si>
  <si>
    <t>103,93,93,83,83,83,83,93</t>
  </si>
  <si>
    <t>89,89,79,109,99,79,79,89</t>
  </si>
  <si>
    <t>89,89,79,99,99,79,79,99</t>
  </si>
  <si>
    <t>120,120,110,130,130,110,110,120</t>
  </si>
  <si>
    <t>72,52,82,62,42,62,52,72</t>
  </si>
  <si>
    <t>62,62,62,62,62,62,62,62</t>
  </si>
  <si>
    <t>65,65,55,75,65,55,65,55</t>
  </si>
  <si>
    <t>83,83,83,83,83,83,83,83</t>
  </si>
  <si>
    <t>100,100,100,100,100,100,100,100</t>
  </si>
  <si>
    <t>95,95,105,115,105,115,105,95</t>
  </si>
  <si>
    <t>95,95,85,105,95,85,95,85</t>
  </si>
  <si>
    <t>95,95,105,105,105,75,75,85</t>
  </si>
  <si>
    <t>95,95,105,75,95,75,105,95</t>
  </si>
  <si>
    <t>101,101,101,121,91,91,91,101</t>
  </si>
  <si>
    <t>96,96,96,116,106,96,96,96</t>
  </si>
  <si>
    <t>91,101,101,121,91,91,91,111</t>
  </si>
  <si>
    <t>99,99,99,99,99,99,99,99</t>
  </si>
  <si>
    <t>118,118,118,98,118,98,78,78</t>
  </si>
  <si>
    <t>150,150,140,160,160,140,140,150</t>
  </si>
  <si>
    <t>50,50,70,50,70,70,80,70</t>
  </si>
  <si>
    <t>60,60,70,80,60,60,60,70</t>
  </si>
  <si>
    <t>65,65,75,60,55,75,60,75</t>
  </si>
  <si>
    <t>65,65,60,80,70,60,60,70</t>
  </si>
  <si>
    <t>77,77,57,67,62,62,67,67</t>
  </si>
  <si>
    <t>78,78,68,68,88,48,68,48</t>
  </si>
  <si>
    <t>59,69,69,79,59,79,59,49</t>
  </si>
  <si>
    <t>105,105,85,115,105,90,95,105</t>
  </si>
  <si>
    <t>105,105,110,95,115,110,120,95</t>
  </si>
  <si>
    <t>105,105,110,95,115,120,110,95</t>
  </si>
  <si>
    <t>105,105,110,115,115,100,105,115</t>
  </si>
  <si>
    <t>105,115,95,115,125,105,125,115</t>
  </si>
  <si>
    <t>115,100,110,100,95,90,110,120</t>
  </si>
  <si>
    <t>110,110,120,110,100,105,105,105</t>
  </si>
  <si>
    <t>170,190,150,160,180,160,150,165</t>
  </si>
  <si>
    <t>80,70,50,90,60,70,60,60</t>
  </si>
  <si>
    <t>70,60,80,80,70,60,70,80</t>
  </si>
  <si>
    <t>80,80,70,90,70,60,60,80</t>
  </si>
  <si>
    <t>61,61,101,101,61,61,61,71</t>
  </si>
  <si>
    <t>61,61,111,101,71,61,61,61</t>
  </si>
  <si>
    <t>61,91,71,61,61,61,111,61</t>
  </si>
  <si>
    <t>60,91,71,60,60,60,81,60</t>
  </si>
  <si>
    <t>159,121,70,84,70,60,50,60</t>
  </si>
  <si>
    <t>80,80,70,100,100,70,70,80</t>
  </si>
  <si>
    <t>111,111,101,101,91,71,91,71</t>
  </si>
  <si>
    <t>75,75,75,65,55,55,55,65</t>
  </si>
  <si>
    <t>56,56,56,106,56,56,56,56</t>
  </si>
  <si>
    <t>85,85,75,75,65,55,65,75</t>
  </si>
  <si>
    <t>105,95,95,125,125,85,105,105</t>
  </si>
  <si>
    <t>105,95,115,95,115,95,115,105</t>
  </si>
  <si>
    <t>110,100,110,130,100,110,100,120</t>
  </si>
  <si>
    <t>105,105,125,95,95,115,115,125</t>
  </si>
  <si>
    <t>111,101,91,121,141,111,111,131</t>
  </si>
  <si>
    <t>140,140,130,110,120,120,120,120</t>
  </si>
  <si>
    <t>125,125,115,145,145,115,115,125</t>
  </si>
  <si>
    <t>145,95,145,125,85,125,95,145</t>
  </si>
  <si>
    <t>155,135,155,115,135,115,125,125</t>
  </si>
  <si>
    <t>126,156,166,146,126,136,96,126</t>
  </si>
  <si>
    <t>146,136,126,156,136,96,106,166</t>
  </si>
  <si>
    <t>170,110,170,130,100,130,105,150</t>
  </si>
  <si>
    <t>160,110,160,140,100,140,110,160</t>
  </si>
  <si>
    <t>125,125,125,120,110,110,110,140</t>
  </si>
  <si>
    <t>200,200,200,220,220,190,200,190</t>
  </si>
  <si>
    <t>(120001,10)*(120002,10)*(120003,10)</t>
  </si>
  <si>
    <t>200,200,180,220,220,180,190,200</t>
  </si>
  <si>
    <t>(140039,10)</t>
  </si>
  <si>
    <t>205,206,301,302,303,305,307,309,310,311,312,313,315,317,320,321,322,323,325,326,327,332,333,334,335,351,352,353,401</t>
  </si>
  <si>
    <t>(100033,10)</t>
  </si>
  <si>
    <t>11,21,5,11,5,5,5,11</t>
  </si>
  <si>
    <t>(100047,10)</t>
  </si>
  <si>
    <t>11,11,21,15,5,11,11,11</t>
  </si>
  <si>
    <t>(100137,10)</t>
  </si>
  <si>
    <t>(100085,10)</t>
  </si>
  <si>
    <t>39,39,59,59,59,59,59,59</t>
  </si>
  <si>
    <t>59,59,59,59,59,39,39,59</t>
  </si>
  <si>
    <t>(140067,10)</t>
  </si>
  <si>
    <t>(120062,10)</t>
  </si>
  <si>
    <t>(110036,10)</t>
  </si>
  <si>
    <t>(110001,10)</t>
  </si>
  <si>
    <t>(100121,10)</t>
  </si>
  <si>
    <t>(100023,10)</t>
  </si>
  <si>
    <t>(100156,10)</t>
  </si>
  <si>
    <t>11,11,11,11,5,5,5,5</t>
  </si>
  <si>
    <t>(100149,10)</t>
  </si>
  <si>
    <t>(100179,10)</t>
  </si>
  <si>
    <t>(100184,10)</t>
  </si>
  <si>
    <t>(100119,10)</t>
  </si>
  <si>
    <t>30,30,40,80,20,20,50,30</t>
  </si>
  <si>
    <t>180,104,90,95,82,72,55,50</t>
  </si>
  <si>
    <t>20,30,10,30,20,0,10,0</t>
  </si>
  <si>
    <t>(100049,10)</t>
  </si>
  <si>
    <t>(100082,10)</t>
  </si>
  <si>
    <t>(100191,10)</t>
  </si>
  <si>
    <t>(100017,10)</t>
  </si>
  <si>
    <t>(100194,10)</t>
  </si>
  <si>
    <t>15,15,10,40,25,10,10,20</t>
  </si>
  <si>
    <t>(100020,10)</t>
  </si>
  <si>
    <t>30,20,20,10,0,0,30,20</t>
  </si>
  <si>
    <t>60,0,20,0,0,0,40,0</t>
  </si>
  <si>
    <t>(100111,10)</t>
  </si>
  <si>
    <t>(100014,10)</t>
  </si>
  <si>
    <t>(100079,10)</t>
  </si>
  <si>
    <t>80,20,80,40,0,40,10,60</t>
  </si>
  <si>
    <t>(100011,10)</t>
  </si>
  <si>
    <t>(100010,10)*(100026,10)</t>
  </si>
  <si>
    <t>(100001,10)*(100002,10)</t>
  </si>
  <si>
    <t>20,20,20,10,0,10,10,10</t>
  </si>
  <si>
    <t>(100076,10)</t>
  </si>
  <si>
    <t>(100052,10)</t>
  </si>
  <si>
    <t>(100126,10)</t>
  </si>
  <si>
    <t>20,20,0,30,20,5,10,20</t>
  </si>
  <si>
    <t>(87022,1)</t>
  </si>
  <si>
    <t>20,20,40,20,0,20,0,0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</si>
  <si>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</si>
  <si>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</si>
  <si>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</si>
  <si>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</si>
  <si>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</si>
  <si>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</si>
  <si>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</si>
  <si>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</si>
  <si>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</si>
  <si>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</si>
  <si>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</si>
  <si>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10,20,0,10,0,0,10,20</t>
  </si>
  <si>
    <t>(87019,1)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</si>
  <si>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</si>
  <si>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</si>
  <si>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</si>
  <si>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</si>
  <si>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</si>
  <si>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</si>
  <si>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</si>
  <si>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(87021,1)</t>
  </si>
  <si>
    <t>40,30,30,10,10,10,10,30</t>
  </si>
  <si>
    <t>(87006,1)</t>
  </si>
  <si>
    <t>毓明</t>
  </si>
  <si>
    <t>30,20,0,10,10,0,-20,10</t>
  </si>
  <si>
    <t>(87008,1)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</si>
  <si>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</si>
  <si>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</si>
  <si>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</si>
  <si>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</si>
  <si>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</si>
  <si>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</si>
  <si>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</si>
  <si>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</si>
  <si>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</si>
  <si>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20,20,20,20,20,20,20,20</t>
  </si>
  <si>
    <t>(87035,1)</t>
  </si>
  <si>
    <t>20,20,25,10,30,35,25,10</t>
  </si>
  <si>
    <t>(870601,10)*(870602,10)</t>
  </si>
  <si>
    <t>(87016,1)</t>
  </si>
  <si>
    <t>879012_1,879012_2</t>
  </si>
  <si>
    <t>常漆</t>
  </si>
  <si>
    <t>20,20,25,10,30,25,35,10</t>
  </si>
  <si>
    <t>(870701,10)*(870702,10)</t>
  </si>
  <si>
    <t>(87017,1)</t>
  </si>
  <si>
    <t>879014_1,879014_2</t>
  </si>
  <si>
    <t>常皓</t>
  </si>
  <si>
    <t>20,20,20,30,30,20,40,30</t>
  </si>
  <si>
    <t>(870501,10)*(870502,10)</t>
  </si>
  <si>
    <t>(87015,1)</t>
  </si>
  <si>
    <t>879010_1,879010_2</t>
  </si>
  <si>
    <t>文靖之</t>
  </si>
  <si>
    <t>30,30,20,50,0,30,0,20</t>
  </si>
  <si>
    <t>(60020,1)</t>
  </si>
  <si>
    <t>30,20,20,30,20,30,20,40</t>
  </si>
  <si>
    <t>(60039,1)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</si>
  <si>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</si>
  <si>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</si>
  <si>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</si>
  <si>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</si>
  <si>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</si>
  <si>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</si>
  <si>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</si>
  <si>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</si>
  <si>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20,30,50,40,30,30,20,30</t>
  </si>
  <si>
    <t>(87020,1)</t>
  </si>
  <si>
    <t>30,30,40,10,30,10,40,30</t>
  </si>
  <si>
    <t>(70030,1)</t>
  </si>
  <si>
    <t>30,20,50,30,40,20,30,30</t>
  </si>
  <si>
    <t>(70048,1)</t>
  </si>
  <si>
    <t>20,25,20,10,0,20,10,20</t>
  </si>
  <si>
    <t>(87047,1)</t>
  </si>
  <si>
    <t>赛王府护卫</t>
  </si>
  <si>
    <t>0,40,30,20,0,20,0,20</t>
  </si>
  <si>
    <t>(87036,1)</t>
  </si>
  <si>
    <t>0,20,30,10,0,10,0,10</t>
  </si>
  <si>
    <t>劫匪</t>
  </si>
  <si>
    <t>0,0,20,0,10,10,30,10</t>
  </si>
  <si>
    <t>(60013,1)</t>
  </si>
  <si>
    <t>25,25,30,35,35,20,25,35</t>
  </si>
  <si>
    <t>(87018,1)</t>
  </si>
  <si>
    <t>20,40,20,30,10,20,20,10</t>
  </si>
  <si>
    <t>(70034,1)</t>
  </si>
  <si>
    <t>30,30,30,40,30,10,10,10</t>
  </si>
  <si>
    <t>(70081,1)</t>
  </si>
  <si>
    <t>30,30,30,40,40,20,10,10</t>
  </si>
  <si>
    <t>(70019,1)</t>
  </si>
  <si>
    <t>10,20,20,10,10,0,10,20</t>
  </si>
  <si>
    <t>(60022,1)</t>
  </si>
  <si>
    <t>霹雳堂叛徒</t>
  </si>
  <si>
    <t>20,20,20,10,0,0,0,10</t>
  </si>
  <si>
    <t>(70026,1)</t>
  </si>
  <si>
    <t>30,30,20,20,10,0,10,20</t>
  </si>
  <si>
    <t>(120056,10)*(120058,10)*(100163,10)*(140108,10)</t>
  </si>
  <si>
    <t>掷弹教徒</t>
  </si>
  <si>
    <t>(871077,10)*(871080,10)*(871106,10)</t>
  </si>
  <si>
    <t>天龙突击兵</t>
  </si>
  <si>
    <t>60,10,60,40,0,40,10,60</t>
  </si>
  <si>
    <t>(60024,1)</t>
  </si>
  <si>
    <t>(70068,1)</t>
  </si>
  <si>
    <t>30,20,20,50,50,10,30,30</t>
  </si>
  <si>
    <t>(70037,1)</t>
  </si>
  <si>
    <t>70,10,70,30,0,30,5,50</t>
  </si>
  <si>
    <t>(70079,1)</t>
  </si>
  <si>
    <t>30,30,20,50,50,20,20,30</t>
  </si>
  <si>
    <t>(70003,1)</t>
  </si>
  <si>
    <t>40,40,30,10,20,20,20,20</t>
  </si>
  <si>
    <t>(70090,1)</t>
  </si>
  <si>
    <t>30,30,20,50,50,20,20,40</t>
  </si>
  <si>
    <t>(70021,1)</t>
  </si>
  <si>
    <t>摩呼罗迦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</si>
  <si>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</si>
  <si>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</si>
  <si>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</si>
  <si>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</si>
  <si>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</si>
  <si>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</si>
  <si>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</si>
  <si>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</si>
  <si>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</si>
  <si>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</si>
  <si>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</si>
  <si>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(87046,1)</t>
  </si>
  <si>
    <t>孔雀王护卫</t>
  </si>
  <si>
    <t>冒牌龙宫帮众</t>
  </si>
  <si>
    <t>20,20,10,0,0,0,10,10</t>
  </si>
  <si>
    <t>(87048,1)</t>
  </si>
  <si>
    <t>10,20,10,10,10,10,10,10</t>
  </si>
  <si>
    <t>(871053,10)*(140068,10)</t>
  </si>
  <si>
    <t>(87049,1)</t>
  </si>
  <si>
    <t>金风镖师</t>
  </si>
  <si>
    <t>40,50,20,15,30,25,20,25</t>
  </si>
  <si>
    <t>(70036,1)</t>
  </si>
  <si>
    <t>(70032,1)</t>
  </si>
  <si>
    <t>10,10,25,20,10,20,10,10</t>
  </si>
  <si>
    <t>(70056,1)</t>
  </si>
  <si>
    <t>30,30,10,10,20,10,10,10</t>
  </si>
  <si>
    <t>(70012,1)</t>
  </si>
  <si>
    <t>30,20,10,10,20,10,10,10</t>
  </si>
  <si>
    <t>(70011,1)</t>
  </si>
  <si>
    <t>20,10,15,20,20,10,10,15</t>
  </si>
  <si>
    <t>(60017,1)</t>
  </si>
  <si>
    <t>15,20,10,10,10,30,10,20</t>
  </si>
  <si>
    <t>(87032,1)</t>
  </si>
  <si>
    <t>捕快</t>
  </si>
  <si>
    <t>20,20,20,40,30,10,10,20</t>
  </si>
  <si>
    <t>(70091,1)</t>
  </si>
  <si>
    <t>少林弟子</t>
  </si>
  <si>
    <t>20,20,20,30,30,10,10,40</t>
  </si>
  <si>
    <t>30,40,35,30,30,20,20,30</t>
  </si>
  <si>
    <t>(70063,1)</t>
  </si>
  <si>
    <t>30,30,35,30,30,20,20,40</t>
  </si>
  <si>
    <t>(70064,1)</t>
  </si>
  <si>
    <t>30,30,35,40,30,20,20,30</t>
  </si>
  <si>
    <t>(70065,1)</t>
  </si>
  <si>
    <t>20,20,10,50,30,30,30,10</t>
  </si>
  <si>
    <t>(70022,1)</t>
  </si>
  <si>
    <t>25,25,25,25,25,20,20,40</t>
  </si>
  <si>
    <t>(70023,1)</t>
  </si>
  <si>
    <t>10,10,30,40,30,20,30,30</t>
  </si>
  <si>
    <t>(70024,1)</t>
  </si>
  <si>
    <t>0,20,40,30,20,30,20,10</t>
  </si>
  <si>
    <t>(70025,1)</t>
  </si>
  <si>
    <t>(70017,1)</t>
  </si>
  <si>
    <t>20,20,10,30,30,10,10,30</t>
  </si>
  <si>
    <t>(60038,1)</t>
  </si>
  <si>
    <t>10,10,10,20,20,10,10,10</t>
  </si>
  <si>
    <t>(70052,1)</t>
  </si>
  <si>
    <t>10,10,10,10,20,10,10,20</t>
  </si>
  <si>
    <t>30,10,40,20,0,20,10,30</t>
  </si>
  <si>
    <t>(87007,1)</t>
  </si>
  <si>
    <t>40,40,30,50,50,30,30,40</t>
  </si>
  <si>
    <t>(70015,1)</t>
  </si>
  <si>
    <t>40,40,40,40,40,20,20,20</t>
  </si>
  <si>
    <t>(70016,1)</t>
  </si>
  <si>
    <t>25,25,25,25,30,10,10,10</t>
  </si>
  <si>
    <t>(60016,1)</t>
  </si>
  <si>
    <t>40,40,30,30,35,20,20,20</t>
  </si>
  <si>
    <t>(60035,1)</t>
  </si>
  <si>
    <t>25,20,20,20,20,10,10,10</t>
  </si>
  <si>
    <t>(70004,1)</t>
  </si>
  <si>
    <t>25,25,20,25,30,20,20,30</t>
  </si>
  <si>
    <t>30,30,30,10,0,20,20,20</t>
  </si>
  <si>
    <t>(70058,1)</t>
  </si>
  <si>
    <t>25,10,20,10,5,0,20,30</t>
  </si>
  <si>
    <t>(870301,10)*(870302,10)*(870303,10)</t>
  </si>
  <si>
    <t>(87005,1)</t>
  </si>
  <si>
    <t>879006_1,879006_2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</si>
  <si>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</si>
  <si>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</si>
  <si>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</si>
  <si>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</si>
  <si>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</si>
  <si>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</si>
  <si>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(70005,1)</t>
  </si>
  <si>
    <t>新进百草门人</t>
  </si>
  <si>
    <t>40,60,20,30,50,30,20,35</t>
  </si>
  <si>
    <t>(87001,1)</t>
  </si>
  <si>
    <t>30,30,35,20,40,45,35,20</t>
  </si>
  <si>
    <t>30,30,35,20,40,35,45,20</t>
  </si>
  <si>
    <t>新进武当弟子</t>
  </si>
  <si>
    <t>新进华山门人</t>
  </si>
  <si>
    <t>新进天剑门人</t>
  </si>
  <si>
    <t>10,10,20,30,10,10,10,20</t>
  </si>
  <si>
    <t>(870113,10)</t>
  </si>
  <si>
    <t>(70044,1)</t>
  </si>
  <si>
    <t>逃亡鬼众</t>
  </si>
  <si>
    <t>15,15,10,30,20,10,10,20</t>
  </si>
  <si>
    <t>(140147,10)*(110025,10)*(120014,10)</t>
  </si>
  <si>
    <t>可疑的酆都绝鬼</t>
  </si>
  <si>
    <t>30,30,10,20,15,15,20,20</t>
  </si>
  <si>
    <t>可疑的酆都伥鬼</t>
  </si>
  <si>
    <t>(130001,10)</t>
  </si>
  <si>
    <t>可疑的酆都鬼众</t>
  </si>
  <si>
    <t>冒牌神枪会帮众</t>
  </si>
  <si>
    <t>10,30,20,20,10,30,30,20</t>
  </si>
  <si>
    <t>(70060,1)</t>
  </si>
  <si>
    <t>修罗宫门人</t>
  </si>
  <si>
    <t>(87050,1)</t>
  </si>
  <si>
    <t>30,35,20,10,35,20,10,30</t>
  </si>
  <si>
    <t>(870101,10)*(870102,10)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</si>
  <si>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</si>
  <si>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</si>
  <si>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</si>
  <si>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</si>
  <si>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</si>
  <si>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</si>
  <si>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</si>
  <si>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</si>
  <si>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</si>
  <si>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</si>
  <si>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</si>
  <si>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</si>
  <si>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</si>
  <si>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</si>
  <si>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15,15,25,10,5,10,10,10</t>
  </si>
  <si>
    <t>-10,20,0,20,30,10,30,20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</si>
  <si>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</si>
  <si>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</si>
  <si>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</si>
  <si>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</si>
  <si>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</si>
  <si>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</si>
  <si>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</si>
  <si>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</si>
  <si>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</si>
  <si>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</si>
  <si>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防御</t>
  </si>
  <si>
    <t>三维总和</t>
  </si>
  <si>
    <t>强度梯队</t>
  </si>
  <si>
    <t>防御总和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</si>
  <si>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</si>
  <si>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</si>
  <si>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</si>
  <si>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</si>
  <si>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</si>
  <si>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</si>
  <si>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</si>
  <si>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</si>
  <si>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</si>
  <si>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</si>
  <si>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</si>
  <si>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</si>
  <si>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</si>
  <si>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</si>
  <si>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</si>
  <si>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</si>
  <si>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</si>
  <si>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</si>
  <si>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</si>
  <si>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</si>
  <si>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</si>
  <si>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</si>
  <si>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</si>
  <si>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</si>
  <si>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</si>
  <si>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</si>
  <si>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</si>
  <si>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</si>
  <si>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</si>
  <si>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</si>
  <si>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</si>
  <si>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</si>
  <si>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</si>
  <si>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</si>
  <si>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</si>
  <si>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</si>
  <si>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</si>
  <si>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</si>
  <si>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</si>
  <si>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</si>
  <si>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</si>
  <si>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</si>
  <si>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</si>
  <si>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</si>
  <si>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</si>
  <si>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</si>
  <si>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当前生命每降低10%，造成伤害提高8%，上限64%。以自身为中心，范围3格内每有一名友方单位，获得8%减伤，上限40%</t>
  </si>
  <si>
    <t>拳打四方</t>
  </si>
  <si>
    <t>对敌方单位造成伤害后，该敌方单位为中心的范围2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</si>
  <si>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</si>
  <si>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</si>
  <si>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</si>
  <si>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</si>
  <si>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</si>
  <si>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</si>
  <si>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</si>
  <si>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</si>
  <si>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</si>
  <si>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</si>
  <si>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</si>
  <si>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招式范围+1（所有类型的范围都生效），被攻击的敌方单位每距离施法者1格距离，本次造成伤害增加8%.暴击后附加断筋持续1回合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</si>
  <si>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</si>
  <si>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</si>
  <si>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</si>
  <si>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霓裳乱舞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</si>
  <si>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</si>
  <si>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</si>
  <si>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 xml:space="preserve">律星回泽 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</si>
  <si>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</si>
  <si>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</si>
  <si>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</si>
  <si>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</si>
  <si>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</si>
  <si>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</si>
  <si>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</si>
  <si>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</si>
  <si>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</si>
  <si>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灵蛊镜心</t>
  </si>
  <si>
    <t>战斗开始时，增加20%气血上限，15%内力上限&lt;br&gt;当自身气血百分比低于内力百分比时，周遭5格内友方获得噬气状态，反之获得吸星状态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</si>
  <si>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</si>
  <si>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</si>
  <si>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</si>
  <si>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</si>
  <si>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</si>
  <si>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</si>
  <si>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</si>
  <si>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以自身为中心，范围2格内每有1名敌方单位反击提高12%，施法者使用反击招式将敌方单位生命值每降低20%，便可恢复施法者25%内力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</si>
  <si>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</si>
  <si>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</si>
  <si>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</si>
  <si>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</si>
  <si>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</si>
  <si>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</si>
  <si>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</si>
  <si>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</si>
  <si>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</si>
  <si>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</si>
  <si>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</si>
  <si>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</si>
  <si>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</si>
  <si>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</si>
  <si>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</si>
  <si>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</si>
  <si>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</si>
  <si>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</si>
  <si>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</si>
  <si>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</si>
  <si>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</si>
  <si>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</si>
  <si>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</si>
  <si>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</si>
  <si>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</si>
  <si>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</si>
  <si>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</si>
  <si>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</si>
  <si>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</si>
  <si>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</si>
  <si>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</si>
  <si>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</si>
  <si>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</si>
  <si>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</si>
  <si>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</si>
  <si>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</si>
  <si>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</si>
  <si>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</si>
  <si>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气血35%以上时，保护周遭5格内我方同伴，保护发动时，恢复气血5%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</si>
  <si>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</si>
  <si>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</si>
  <si>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</si>
  <si>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</si>
  <si>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</si>
  <si>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</si>
  <si>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</si>
  <si>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</si>
  <si>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</si>
  <si>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</si>
  <si>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</si>
  <si>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</si>
  <si>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</si>
  <si>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</si>
  <si>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每有一个回合未进行移动，伤害提高60%，至多累计2回合&lt;br&gt;若2个回合未进行移动，移动距离提升2格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</si>
  <si>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</si>
  <si>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</si>
  <si>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</si>
  <si>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</si>
  <si>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</si>
  <si>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</si>
  <si>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</si>
  <si>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</si>
  <si>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</si>
  <si>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</si>
  <si>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</si>
  <si>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</si>
  <si>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</si>
  <si>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</si>
  <si>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</si>
  <si>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</si>
  <si>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</si>
  <si>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</si>
  <si>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</si>
  <si>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</si>
  <si>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</si>
  <si>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</si>
  <si>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</si>
  <si>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</si>
  <si>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</si>
  <si>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</si>
  <si>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</si>
  <si>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</si>
  <si>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</si>
  <si>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</si>
  <si>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</si>
  <si>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</si>
  <si>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</si>
  <si>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</si>
  <si>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</si>
  <si>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</si>
  <si>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</si>
  <si>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</si>
  <si>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</si>
  <si>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</si>
  <si>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</si>
  <si>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</si>
  <si>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</si>
  <si>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</si>
  <si>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</si>
  <si>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</si>
  <si>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</si>
  <si>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</si>
  <si>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</si>
  <si>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</si>
  <si>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</si>
  <si>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</si>
  <si>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</si>
  <si>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</si>
  <si>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51,71,21,31,11,11,11,41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</si>
  <si>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</si>
  <si>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</si>
  <si>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</si>
  <si>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</si>
  <si>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</si>
  <si>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</si>
  <si>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1,31,11,1,1,1,21,1</t>
  </si>
  <si>
    <t>(140018,4)*(140019,4)</t>
  </si>
  <si>
    <t>1,31,11,1,1,1,51,1</t>
  </si>
  <si>
    <t>(140020,4)*(140021,4)</t>
  </si>
  <si>
    <t>1,1,51,41,11,1,1,1</t>
  </si>
  <si>
    <t>(140022,4)*(140023,4)</t>
  </si>
  <si>
    <t>1,1,41,41,1,1,1,11</t>
  </si>
  <si>
    <t>41,21,11,51,11,11,11,21</t>
  </si>
  <si>
    <t>(140024,5)*(140025,5)*(140026,5)</t>
  </si>
  <si>
    <t>(60028,3)</t>
  </si>
  <si>
    <t>1,1,21,51,1,1,1,41</t>
  </si>
  <si>
    <t>(110002,2)*(110003,4)*(100101,1)*(130089,10)</t>
  </si>
  <si>
    <t>21,41,61,51,11,11,11,11</t>
  </si>
  <si>
    <t>(140027,5)*(140028,5)*(140029,5)</t>
  </si>
  <si>
    <t>(60028,4)</t>
  </si>
  <si>
    <t>1,1,71,21,1,1,41,1</t>
  </si>
  <si>
    <t>(110002,2)*(110003,4)</t>
  </si>
  <si>
    <t>11,11,11,11,11,11,11,11</t>
  </si>
  <si>
    <t>(140030,5)*(140031,5)</t>
  </si>
  <si>
    <t>1,1,61,41,1,1,21,1</t>
  </si>
  <si>
    <t>(110002,2)*(110003,4)*(100503,1)</t>
  </si>
  <si>
    <t>21,21,31,41,51,11,21,11</t>
  </si>
  <si>
    <t>(140032,5)*(140033,5)*(140034,5)</t>
  </si>
  <si>
    <t>1,1,31,21,51,1,1,1</t>
  </si>
  <si>
    <t>41,21,11,31,11,11,61,21</t>
  </si>
  <si>
    <t>(140035,5)*(140036,5)</t>
  </si>
  <si>
    <t>41,1,21,1,1,1,71,1</t>
  </si>
  <si>
    <t>(110002,2)*(110003,4)*(100608,1)</t>
  </si>
  <si>
    <t>51,51,21,31,11,11,11,31</t>
  </si>
  <si>
    <t>(140037,5)*(140038,5)</t>
  </si>
  <si>
    <t>51,1,1,1,1,11,71,1</t>
  </si>
  <si>
    <t>(140039,5)*(140040,6)*(100035,3)</t>
  </si>
  <si>
    <t>(60025,3)</t>
  </si>
  <si>
    <t>1,1,31,41,31,1,1,1</t>
  </si>
  <si>
    <t>81,61,51,51,81,41,61,71</t>
  </si>
  <si>
    <t>(120072,8)*(120073,8)*(120074,8)</t>
  </si>
  <si>
    <t>(70018,8)</t>
  </si>
  <si>
    <t>100034_1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</si>
  <si>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</si>
  <si>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</si>
  <si>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</si>
  <si>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</si>
  <si>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</si>
  <si>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</si>
  <si>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</si>
  <si>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</si>
  <si>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</si>
  <si>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</si>
  <si>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</si>
  <si>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</si>
  <si>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</si>
  <si>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</si>
  <si>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</si>
  <si>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</si>
  <si>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</si>
  <si>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</si>
  <si>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</si>
  <si>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</si>
  <si>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</si>
  <si>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</si>
  <si>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</si>
  <si>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</si>
  <si>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</si>
  <si>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</si>
  <si>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</si>
  <si>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</si>
  <si>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</si>
  <si>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</si>
  <si>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</si>
  <si>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</si>
  <si>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</si>
  <si>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</si>
  <si>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</si>
  <si>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</si>
  <si>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</si>
  <si>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</si>
  <si>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</si>
  <si>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</si>
  <si>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</si>
  <si>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</si>
  <si>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</si>
  <si>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</si>
  <si>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</si>
  <si>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</si>
  <si>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</si>
  <si>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</si>
  <si>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</si>
  <si>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</si>
  <si>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</si>
  <si>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</si>
  <si>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</si>
  <si>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</si>
  <si>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</si>
  <si>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</si>
  <si>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</si>
  <si>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</si>
  <si>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</si>
  <si>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</si>
  <si>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</si>
  <si>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</si>
  <si>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</si>
  <si>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</si>
  <si>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</si>
  <si>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</si>
  <si>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</si>
  <si>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</si>
  <si>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</si>
  <si>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</si>
  <si>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</si>
  <si>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</si>
  <si>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</si>
  <si>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</si>
  <si>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</si>
  <si>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</si>
  <si>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</si>
  <si>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</si>
  <si>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</si>
  <si>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</si>
  <si>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</si>
  <si>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</si>
  <si>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</si>
  <si>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</si>
  <si>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</si>
  <si>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</si>
  <si>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</si>
  <si>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</si>
  <si>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</si>
  <si>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</si>
  <si>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</si>
  <si>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</si>
  <si>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</si>
  <si>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</si>
  <si>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</si>
  <si>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</si>
  <si>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</si>
  <si>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</si>
  <si>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</si>
  <si>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</si>
  <si>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</si>
  <si>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</si>
  <si>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</si>
  <si>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</si>
  <si>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</si>
  <si>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</si>
  <si>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</si>
  <si>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</si>
  <si>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</si>
  <si>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</si>
  <si>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</si>
  <si>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</si>
  <si>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</si>
  <si>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100072_1,100072_2,100072_3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</si>
  <si>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</si>
  <si>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</si>
  <si>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</si>
  <si>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</si>
  <si>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</si>
  <si>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</si>
  <si>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</si>
  <si>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</si>
  <si>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</si>
  <si>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</si>
  <si>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</si>
  <si>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</si>
  <si>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</si>
  <si>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</si>
  <si>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</si>
  <si>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</si>
  <si>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</si>
  <si>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</si>
  <si>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</si>
  <si>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</si>
  <si>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</si>
  <si>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</si>
  <si>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</si>
  <si>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</si>
  <si>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</si>
  <si>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</si>
  <si>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</si>
  <si>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</si>
  <si>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</si>
  <si>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</si>
  <si>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</si>
  <si>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</si>
  <si>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</si>
  <si>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</si>
  <si>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</si>
  <si>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</si>
  <si>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</si>
  <si>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</si>
  <si>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</si>
  <si>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</si>
  <si>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</si>
  <si>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</si>
  <si>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</si>
  <si>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</si>
  <si>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</si>
  <si>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</si>
  <si>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</si>
  <si>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</si>
  <si>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</si>
  <si>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</si>
  <si>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</si>
  <si>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</si>
  <si>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</si>
  <si>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</si>
  <si>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</si>
  <si>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</si>
  <si>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</si>
  <si>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</si>
  <si>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</si>
  <si>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</si>
  <si>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</si>
  <si>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</si>
  <si>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</si>
  <si>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</si>
  <si>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</si>
  <si>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</si>
  <si>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</si>
  <si>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</si>
  <si>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</si>
  <si>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</si>
  <si>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</si>
  <si>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</si>
  <si>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</si>
  <si>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</si>
  <si>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</si>
  <si>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</si>
  <si>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</si>
  <si>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</si>
  <si>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</si>
  <si>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</si>
  <si>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</si>
  <si>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</si>
  <si>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</si>
  <si>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</si>
  <si>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</si>
  <si>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</si>
  <si>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</si>
  <si>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</si>
  <si>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</si>
  <si>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</si>
  <si>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</si>
  <si>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</si>
  <si>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</si>
  <si>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</si>
  <si>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</si>
  <si>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</si>
  <si>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</si>
  <si>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</si>
  <si>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</si>
  <si>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</si>
  <si>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</si>
  <si>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</si>
  <si>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</si>
  <si>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</si>
  <si>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</si>
  <si>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11,21,21,41,11,11,11,31</t>
  </si>
  <si>
    <t>(120011,7)*(120012,7)*(100174,6)</t>
  </si>
  <si>
    <t>(70068,5)</t>
  </si>
  <si>
    <t>1,1,51,41,21,1,31,1</t>
  </si>
  <si>
    <t>(110007,1)*(110008,1)*(100107,1)</t>
  </si>
  <si>
    <t>11,11,11,31,21,11,11,11</t>
  </si>
  <si>
    <t>(120007,7)*(120008,7)*(100165,6)</t>
  </si>
  <si>
    <t>1,1,31,51,51,1,1,1</t>
  </si>
  <si>
    <t>(100106,1)*(130015,5)*(110046,2)</t>
  </si>
  <si>
    <t>21,21,21,41,11,11,11,21</t>
  </si>
  <si>
    <t>(120010,8)*(140125,8)</t>
  </si>
  <si>
    <t>1,1,1,71,31,1,51,1</t>
  </si>
  <si>
    <t>(110007,1)*(110008,1)*(130038,1)*(130052,3)*(130015,5)*(100104,1)</t>
  </si>
  <si>
    <t>31,11,21,41,11,11,11,11</t>
  </si>
  <si>
    <t>(130015,6)*(130016,5)</t>
  </si>
  <si>
    <t>1,1,21,51,1,1,41,1</t>
  </si>
  <si>
    <t>(110007,1)*(110008,1)*(100902,1)*(130083,1)*(100103,1)</t>
  </si>
  <si>
    <t>21,31,11,51,41,11,41,31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</si>
  <si>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</si>
  <si>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</si>
  <si>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</si>
  <si>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</si>
  <si>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</si>
  <si>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</si>
  <si>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</si>
  <si>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</si>
  <si>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</si>
  <si>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</si>
  <si>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</si>
  <si>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</si>
  <si>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</si>
  <si>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</si>
  <si>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</si>
  <si>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1,31,1,1,1,1,31,31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</si>
  <si>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</si>
  <si>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</si>
  <si>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</si>
  <si>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</si>
  <si>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</si>
  <si>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</si>
  <si>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</si>
  <si>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</si>
  <si>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</si>
  <si>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</si>
  <si>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</si>
  <si>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</si>
  <si>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</si>
  <si>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</si>
  <si>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</si>
  <si>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</si>
  <si>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</si>
  <si>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</si>
  <si>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</si>
  <si>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</si>
  <si>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</si>
  <si>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</si>
  <si>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</si>
  <si>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</si>
  <si>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</si>
  <si>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</si>
  <si>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</si>
  <si>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</si>
  <si>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</si>
  <si>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</si>
  <si>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</si>
  <si>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</si>
  <si>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</si>
  <si>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</si>
  <si>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</si>
  <si>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</si>
  <si>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</si>
  <si>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</si>
  <si>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</si>
  <si>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</si>
  <si>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</si>
  <si>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</si>
  <si>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</si>
  <si>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</si>
  <si>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</si>
  <si>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</si>
  <si>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</si>
  <si>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</si>
  <si>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</si>
  <si>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</si>
  <si>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</si>
  <si>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</si>
  <si>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</si>
  <si>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</si>
  <si>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</si>
  <si>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</si>
  <si>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</si>
  <si>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</si>
  <si>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</si>
  <si>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</si>
  <si>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</si>
  <si>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</si>
  <si>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</si>
  <si>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</si>
  <si>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</si>
  <si>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</si>
  <si>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</si>
  <si>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(110016,5)*(121034,2)*(121034,2)*(121034,2)*(130015,30)</t>
  </si>
  <si>
    <t>1,11,1,31,1,1,1,1</t>
  </si>
  <si>
    <t>(140055,5)*(140056,5)</t>
  </si>
  <si>
    <t>1,1,21,31,1,1,21,1</t>
  </si>
  <si>
    <t>1,21,1,31,1,1,21,31</t>
  </si>
  <si>
    <t>(140057,8)*(140058,8)</t>
  </si>
  <si>
    <t>(70082,4)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</si>
  <si>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</si>
  <si>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</si>
  <si>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</si>
  <si>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</si>
  <si>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</si>
  <si>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</si>
  <si>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</si>
  <si>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</si>
  <si>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</si>
  <si>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</si>
  <si>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</si>
  <si>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</si>
  <si>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</si>
  <si>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</si>
  <si>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</si>
  <si>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</si>
  <si>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</si>
  <si>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</si>
  <si>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1,41,31,1,1,1,31,1</t>
  </si>
  <si>
    <t>(110007,1)*(110008,1)*(100215,1)*(130015,20)*(121012,1)*(100215,1)</t>
  </si>
  <si>
    <t>21,21,21,71,21,21,21,21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</si>
  <si>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</si>
  <si>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</si>
  <si>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</si>
  <si>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</si>
  <si>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</si>
  <si>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</si>
  <si>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</si>
  <si>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</si>
  <si>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</si>
  <si>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</si>
  <si>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</si>
  <si>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</si>
  <si>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</si>
  <si>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</si>
  <si>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</si>
  <si>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</si>
  <si>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</si>
  <si>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</si>
  <si>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</si>
  <si>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</si>
  <si>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</si>
  <si>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</si>
  <si>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</si>
  <si>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</si>
  <si>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</si>
  <si>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</si>
  <si>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</si>
  <si>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</si>
  <si>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</si>
  <si>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</si>
  <si>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</si>
  <si>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</si>
  <si>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</si>
  <si>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</si>
  <si>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</si>
  <si>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</si>
  <si>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</si>
  <si>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</si>
  <si>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</si>
  <si>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</si>
  <si>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91,81,71,91,71,51,41,91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</si>
  <si>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</si>
  <si>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</si>
  <si>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</si>
  <si>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</si>
  <si>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</si>
  <si>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</si>
  <si>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</si>
  <si>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</si>
  <si>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</si>
  <si>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</si>
  <si>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</si>
  <si>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</si>
  <si>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</si>
  <si>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</si>
  <si>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</si>
  <si>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</si>
  <si>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</si>
  <si>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</si>
  <si>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</si>
  <si>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</si>
  <si>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</si>
  <si>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</si>
  <si>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</si>
  <si>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</si>
  <si>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</si>
  <si>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</si>
  <si>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</si>
  <si>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</si>
  <si>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</si>
  <si>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</si>
  <si>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</si>
  <si>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</si>
  <si>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</si>
  <si>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</si>
  <si>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</si>
  <si>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</si>
  <si>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</si>
  <si>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</si>
  <si>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</si>
  <si>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</si>
  <si>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</si>
  <si>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</si>
  <si>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</si>
  <si>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</si>
  <si>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</si>
  <si>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</si>
  <si>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</si>
  <si>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</si>
  <si>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</si>
  <si>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</si>
  <si>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</si>
  <si>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</si>
  <si>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</si>
  <si>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</si>
  <si>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</si>
  <si>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</si>
  <si>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</si>
  <si>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</si>
  <si>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</si>
  <si>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</si>
  <si>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</si>
  <si>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</si>
  <si>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</si>
  <si>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</si>
  <si>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</si>
  <si>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</si>
  <si>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</si>
  <si>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</si>
  <si>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</si>
  <si>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</si>
  <si>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</si>
  <si>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</si>
  <si>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</si>
  <si>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</si>
  <si>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</si>
  <si>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</si>
  <si>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</si>
  <si>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</si>
  <si>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</si>
  <si>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</si>
  <si>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</si>
  <si>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</si>
  <si>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</si>
  <si>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</si>
  <si>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</si>
  <si>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</si>
  <si>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</si>
  <si>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</si>
  <si>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</si>
  <si>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</si>
  <si>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</si>
  <si>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</si>
  <si>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</si>
  <si>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</si>
  <si>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</si>
  <si>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</si>
  <si>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</si>
  <si>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</si>
  <si>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</si>
  <si>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</si>
  <si>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</si>
  <si>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</si>
  <si>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</si>
  <si>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</si>
  <si>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</si>
  <si>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</si>
  <si>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</si>
  <si>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</si>
  <si>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</si>
  <si>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</si>
  <si>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</si>
  <si>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</si>
  <si>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</si>
  <si>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</si>
  <si>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</si>
  <si>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</si>
  <si>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</si>
  <si>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</si>
  <si>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</si>
  <si>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</si>
  <si>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</si>
  <si>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</si>
  <si>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</si>
  <si>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</si>
  <si>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</si>
  <si>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</si>
  <si>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</si>
  <si>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</si>
  <si>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</si>
  <si>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</si>
  <si>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</si>
  <si>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41,41,31,51,31,11,11,41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</si>
  <si>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</si>
  <si>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</si>
  <si>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</si>
  <si>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</si>
  <si>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</si>
  <si>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</si>
  <si>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</si>
  <si>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</si>
  <si>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</si>
  <si>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</si>
  <si>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81,81,71,71,61,41,61,41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</si>
  <si>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</si>
  <si>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</si>
  <si>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</si>
  <si>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</si>
  <si>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</si>
  <si>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</si>
  <si>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</si>
  <si>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</si>
  <si>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</si>
  <si>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</si>
  <si>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</si>
  <si>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</si>
  <si>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</si>
  <si>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</si>
  <si>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</si>
  <si>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</si>
  <si>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</si>
  <si>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</si>
  <si>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</si>
  <si>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</si>
  <si>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</si>
  <si>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</si>
  <si>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</si>
  <si>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</si>
  <si>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</si>
  <si>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</si>
  <si>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</si>
  <si>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</si>
  <si>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</si>
  <si>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</si>
  <si>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</si>
  <si>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</si>
  <si>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</si>
  <si>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</si>
  <si>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</si>
  <si>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</si>
  <si>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</si>
  <si>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</si>
  <si>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</si>
  <si>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</si>
  <si>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</si>
  <si>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</si>
  <si>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</si>
  <si>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</si>
  <si>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</si>
  <si>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</si>
  <si>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</si>
  <si>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</si>
  <si>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</si>
  <si>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</si>
  <si>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</si>
  <si>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</si>
  <si>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</si>
  <si>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</si>
  <si>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</si>
  <si>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</si>
  <si>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</si>
  <si>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</si>
  <si>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</si>
  <si>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</si>
  <si>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</si>
  <si>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</si>
  <si>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</si>
  <si>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</si>
  <si>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</si>
  <si>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10,10,10,10,10,10,10,10</t>
  </si>
  <si>
    <t>(120034,10)*(100067,5)</t>
  </si>
  <si>
    <t>(100024,4)*(100027,3)*(100026,3)</t>
  </si>
  <si>
    <t>(70051,3)</t>
  </si>
  <si>
    <t>(110016,10)*(130070,1)*(130076,1)</t>
  </si>
  <si>
    <t>(100025,6)*(120033,6)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</si>
  <si>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</si>
  <si>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</si>
  <si>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</si>
  <si>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</si>
  <si>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</si>
  <si>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</si>
  <si>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</si>
  <si>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</si>
  <si>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</si>
  <si>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</si>
  <si>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</si>
  <si>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</si>
  <si>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</si>
  <si>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</si>
  <si>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</si>
  <si>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</si>
  <si>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</si>
  <si>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</si>
  <si>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</si>
  <si>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</si>
  <si>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</si>
  <si>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</si>
  <si>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</si>
  <si>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</si>
  <si>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21,21,31,21,21,21,21,21</t>
  </si>
  <si>
    <t>(120066,4)*(120067,3)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</si>
  <si>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</si>
  <si>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</si>
  <si>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</si>
  <si>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</si>
  <si>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</si>
  <si>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</si>
  <si>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</si>
  <si>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</si>
  <si>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</si>
  <si>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</si>
  <si>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</si>
  <si>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</si>
  <si>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</si>
  <si>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</si>
  <si>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</si>
  <si>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</si>
  <si>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</si>
  <si>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</si>
  <si>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</si>
  <si>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</si>
  <si>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</si>
  <si>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</si>
  <si>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</si>
  <si>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</si>
  <si>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</si>
  <si>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</si>
  <si>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</si>
  <si>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</si>
  <si>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</si>
  <si>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</si>
  <si>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</si>
  <si>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</si>
  <si>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</si>
  <si>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</si>
  <si>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</si>
  <si>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</si>
  <si>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</si>
  <si>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</si>
  <si>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</si>
  <si>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</si>
  <si>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</si>
  <si>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</si>
  <si>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</si>
  <si>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</si>
  <si>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</si>
  <si>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</si>
  <si>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</si>
  <si>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</si>
  <si>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</si>
  <si>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</si>
  <si>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</si>
  <si>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</si>
  <si>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</si>
  <si>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</si>
  <si>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</si>
  <si>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</si>
  <si>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</si>
  <si>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</si>
  <si>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</si>
  <si>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</si>
  <si>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</si>
  <si>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</si>
  <si>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</si>
  <si>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</si>
  <si>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</si>
  <si>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</si>
  <si>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</si>
  <si>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</si>
  <si>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</si>
  <si>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</si>
  <si>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</si>
  <si>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</si>
  <si>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</si>
  <si>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</si>
  <si>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</si>
  <si>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</si>
  <si>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</si>
  <si>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</si>
  <si>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</si>
  <si>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</si>
  <si>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</si>
  <si>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</si>
  <si>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</si>
  <si>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</si>
  <si>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</si>
  <si>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</si>
  <si>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</si>
  <si>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</si>
  <si>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</si>
  <si>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</si>
  <si>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</si>
  <si>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</si>
  <si>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</si>
  <si>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</si>
  <si>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</si>
  <si>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</si>
  <si>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</si>
  <si>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</si>
  <si>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</si>
  <si>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</si>
  <si>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</si>
  <si>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</si>
  <si>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</si>
  <si>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</si>
  <si>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</si>
  <si>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</si>
  <si>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</si>
  <si>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</si>
  <si>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</si>
  <si>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</si>
  <si>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</si>
  <si>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</si>
  <si>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</si>
  <si>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</si>
  <si>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</si>
  <si>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</si>
  <si>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</si>
  <si>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</si>
  <si>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</si>
  <si>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</si>
  <si>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</si>
  <si>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</si>
  <si>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</si>
  <si>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</si>
  <si>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</si>
  <si>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</si>
  <si>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</si>
  <si>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</si>
  <si>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</si>
  <si>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</si>
  <si>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</si>
  <si>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</si>
  <si>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</si>
  <si>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</si>
  <si>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</si>
  <si>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</si>
  <si>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</si>
  <si>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</si>
  <si>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</si>
  <si>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</si>
  <si>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</si>
  <si>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</si>
  <si>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</si>
  <si>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</si>
  <si>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</si>
  <si>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</si>
  <si>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</si>
  <si>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</si>
  <si>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</si>
  <si>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</si>
  <si>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</si>
  <si>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</si>
  <si>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</si>
  <si>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</si>
  <si>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</si>
  <si>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</si>
  <si>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</si>
  <si>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</si>
  <si>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</si>
  <si>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</si>
  <si>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</si>
  <si>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</si>
  <si>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</si>
  <si>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</si>
  <si>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</si>
  <si>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</si>
  <si>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</si>
  <si>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</si>
  <si>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</si>
  <si>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</si>
  <si>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</si>
  <si>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</si>
  <si>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</si>
  <si>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</si>
  <si>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</si>
  <si>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</si>
  <si>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</si>
  <si>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</si>
  <si>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</si>
  <si>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</si>
  <si>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</si>
  <si>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</si>
  <si>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</si>
  <si>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</si>
  <si>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</si>
  <si>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</si>
  <si>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</si>
  <si>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(140096,4)*(140097,4)*(140098,4)*(140099,4)</t>
  </si>
  <si>
    <t>(70045,2)</t>
  </si>
  <si>
    <t>10,10,20,50,1,1,1,1</t>
  </si>
  <si>
    <t>(60026,6)</t>
  </si>
  <si>
    <t>1,1,1,41,71,1,51,1</t>
  </si>
  <si>
    <t>(110016,5)*(100901,1)*(130082,1)</t>
  </si>
  <si>
    <t>(100054,10)*(100114,10)*(100115,10)*(100055,10)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</si>
  <si>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</si>
  <si>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</si>
  <si>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</si>
  <si>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</si>
  <si>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</si>
  <si>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</si>
  <si>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</si>
  <si>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</si>
  <si>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</si>
  <si>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</si>
  <si>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</si>
  <si>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</si>
  <si>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</si>
  <si>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</si>
  <si>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</si>
  <si>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</si>
  <si>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</si>
  <si>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</si>
  <si>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</si>
  <si>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</si>
  <si>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</si>
  <si>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</si>
  <si>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</si>
  <si>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</si>
  <si>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</si>
  <si>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</si>
  <si>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</si>
  <si>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</si>
  <si>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</si>
  <si>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</si>
  <si>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</si>
  <si>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</si>
  <si>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</si>
  <si>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</si>
  <si>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</si>
  <si>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(60061,6)</t>
  </si>
  <si>
    <t>21,21,81,41,41,1,1,1</t>
  </si>
  <si>
    <t>(110007,1)*(110008,1)*(100502,1)</t>
  </si>
  <si>
    <t>61,51,61,81,51,41,21,81</t>
  </si>
  <si>
    <t>(70030,6)</t>
  </si>
  <si>
    <t>21,21,31,81,41,1,1,1</t>
  </si>
  <si>
    <t>(110007,1)*(110008,1)*(100960,1)</t>
  </si>
  <si>
    <t>61,51,71,61,41,81,81,81</t>
  </si>
  <si>
    <t>(60024,6)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</si>
  <si>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</si>
  <si>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</si>
  <si>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</si>
  <si>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</si>
  <si>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</si>
  <si>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</si>
  <si>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(110016,10)*(100817,1)</t>
  </si>
  <si>
    <t>(100097,7)*(100103,6)*(100108,10)</t>
  </si>
  <si>
    <t>(70018,6)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</si>
  <si>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</si>
  <si>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</si>
  <si>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</si>
  <si>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</si>
  <si>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</si>
  <si>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</si>
  <si>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</si>
  <si>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</si>
  <si>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</si>
  <si>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</si>
  <si>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</si>
  <si>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</si>
  <si>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120,82,31,45,31,21,11,21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</si>
  <si>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</si>
  <si>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</si>
  <si>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</si>
  <si>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</si>
  <si>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</si>
  <si>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</si>
  <si>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</si>
  <si>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</si>
  <si>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</si>
  <si>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</si>
  <si>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</si>
  <si>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</si>
  <si>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</si>
  <si>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</si>
  <si>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</si>
  <si>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</si>
  <si>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</si>
  <si>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</si>
  <si>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</si>
  <si>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</si>
  <si>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</si>
  <si>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</si>
  <si>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</si>
  <si>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</si>
  <si>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</si>
  <si>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</si>
  <si>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</si>
  <si>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</si>
  <si>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</si>
  <si>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</si>
  <si>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</si>
  <si>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</si>
  <si>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</si>
  <si>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</si>
  <si>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</si>
  <si>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</si>
  <si>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</si>
  <si>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</si>
  <si>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</si>
  <si>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</si>
  <si>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</si>
  <si>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</si>
  <si>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</si>
  <si>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</si>
  <si>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</si>
  <si>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</si>
  <si>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</si>
  <si>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</si>
  <si>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</si>
  <si>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</si>
  <si>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</si>
  <si>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</si>
  <si>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</si>
  <si>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</si>
  <si>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</si>
  <si>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</si>
  <si>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</si>
  <si>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</si>
  <si>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</si>
  <si>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</si>
  <si>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20,20,30,15,10,30,15,30</t>
  </si>
  <si>
    <t>50,50,40,40,60,20,40,20</t>
  </si>
  <si>
    <t>(87023,10)</t>
  </si>
  <si>
    <t>20,20,0,30,20,0,40,20</t>
  </si>
  <si>
    <t>(871001,10)*(871004,10)*(871003,10)</t>
  </si>
  <si>
    <t>(87024,10)</t>
  </si>
  <si>
    <t>(87025,10)</t>
  </si>
  <si>
    <t>(87026,10)</t>
  </si>
  <si>
    <t>20,20,40,10,10,30,30,40</t>
  </si>
  <si>
    <t>30,20,30,50,20,30,20,40</t>
  </si>
  <si>
    <t>20,10,30,10,30,10,30,20</t>
  </si>
  <si>
    <t>0,0,20,0,10,30,30,10</t>
  </si>
  <si>
    <t>20,20,30,40,30,40,30,20</t>
  </si>
  <si>
    <t>30,30,10,10,20,10,10,30</t>
  </si>
  <si>
    <t>(871005,10)*(871006,10)*(871094,10)</t>
  </si>
  <si>
    <t>0,0,0,0,0,0,0,0</t>
  </si>
  <si>
    <t>(87046,10)</t>
  </si>
  <si>
    <t>20,20,30,30,0,30,10,40</t>
  </si>
  <si>
    <t>0,10,20,20,10,0,20,30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</si>
  <si>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</si>
  <si>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</si>
  <si>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</si>
  <si>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</si>
  <si>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</si>
  <si>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</si>
  <si>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</si>
  <si>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</si>
  <si>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</si>
  <si>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</si>
  <si>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</si>
  <si>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</si>
  <si>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</si>
  <si>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</si>
  <si>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</si>
  <si>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</si>
  <si>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</si>
  <si>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</si>
  <si>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</si>
  <si>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</si>
  <si>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</si>
  <si>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910013_1</t>
  </si>
  <si>
    <t>(87049,10)</t>
  </si>
  <si>
    <t>30,30,40,40,40,10,10,20</t>
  </si>
  <si>
    <t>20,30,40,30,30,10,10,20</t>
  </si>
  <si>
    <t>15,25,20,15,15,10,10,20</t>
  </si>
  <si>
    <t>(100047,10)*(100048,10)*(140108,10)*(140109,10)</t>
  </si>
  <si>
    <t>20,20,40,30,10,25,25,25</t>
  </si>
  <si>
    <t>10,10,30,25,10,20,10,10</t>
  </si>
  <si>
    <t>10,10,30,20,10,20,10,10</t>
  </si>
  <si>
    <t>(100179,10)*(100178,10)*(100169,10)</t>
  </si>
  <si>
    <t>(70056,10)</t>
  </si>
  <si>
    <t>30,40,30,20,20,10,10,10</t>
  </si>
  <si>
    <t>30,30,20,10,20,0,10,10</t>
  </si>
  <si>
    <t>30,40,20,40,30,0,10,0</t>
  </si>
  <si>
    <t>10,30,10,30,10,0,10,0</t>
  </si>
  <si>
    <t>30,20,10,10,30,10,30,30</t>
  </si>
  <si>
    <t>(100171,10)*(100172,10)*(100173,10)</t>
  </si>
  <si>
    <t>40,30,20,30,20,10,10,10</t>
  </si>
  <si>
    <t>40,20,30,30,30,10,20,20</t>
  </si>
  <si>
    <t>40,20,30,30,40,10,10,20</t>
  </si>
  <si>
    <t>(100082,10)*(100083,10)*(100084,10)</t>
  </si>
  <si>
    <t>20,10,15,20,20,10,15,10</t>
  </si>
  <si>
    <t>(871093,10)</t>
  </si>
  <si>
    <t>0,40,20,40,20,20,30,30</t>
  </si>
  <si>
    <t>0,30,20,30,10,10,20,20</t>
  </si>
  <si>
    <t>(871033,10)*(871034,10)</t>
  </si>
  <si>
    <t>0,0,20,0,10,10,30,20</t>
  </si>
  <si>
    <t>40,10,10,30,40,0,30,20</t>
  </si>
  <si>
    <t>20,20,30,40,20,20,20,20</t>
  </si>
  <si>
    <t>30,10,10,20,30,0,20,10</t>
  </si>
  <si>
    <t>30,20,20,20,30,0,20,10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</si>
  <si>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</si>
  <si>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</si>
  <si>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</si>
  <si>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</si>
  <si>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</si>
  <si>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</si>
  <si>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30,40,15,20,20,10,15,15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</si>
  <si>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</si>
  <si>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</si>
  <si>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</si>
  <si>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</si>
  <si>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</si>
  <si>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</si>
  <si>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</si>
  <si>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</si>
  <si>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40,30,30,20,20,20,20,30</t>
  </si>
  <si>
    <t>(100194,10)*(100193,10)*(100195,10)</t>
  </si>
  <si>
    <t>20,20,10,30,30,10,10,40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</si>
  <si>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</si>
  <si>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</si>
  <si>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</si>
  <si>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</si>
  <si>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</si>
  <si>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20,20,20,10,20,10,40,10</t>
  </si>
  <si>
    <t>(60027,10)*(60039,10)</t>
  </si>
  <si>
    <t>10,10,10,10,10,10,30,10</t>
  </si>
  <si>
    <t>30,30,20,40,30,20,30,20</t>
  </si>
  <si>
    <t>20,20,10,30,20,10,20,10</t>
  </si>
  <si>
    <t>30,30,20,40,40,20,20,40</t>
  </si>
  <si>
    <t>30,30,20,50,40,20,20,30</t>
  </si>
  <si>
    <t>(100014,10)*(100015,10)*(120017,10)</t>
  </si>
  <si>
    <t>(100079,10)*(100080,10)*(100109,10)</t>
  </si>
  <si>
    <t>(60015,10)</t>
  </si>
  <si>
    <t>30,30,30,40,40,10,10,10</t>
  </si>
  <si>
    <t>40,40,20,60,60,20,30,40</t>
  </si>
  <si>
    <t>40,40,40,60,60,30,30,30</t>
  </si>
  <si>
    <t>60,60,40,80,70,40,40,50</t>
  </si>
  <si>
    <t>35,35,35,30,20,20,20,50</t>
  </si>
  <si>
    <t>70,50,70,30,50,30,40,40</t>
  </si>
  <si>
    <t>35,35,35,50,50,35,35,35</t>
  </si>
  <si>
    <t>35,35,35,10,10,20,20,20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</si>
  <si>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</si>
  <si>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</si>
  <si>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</si>
  <si>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</si>
  <si>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</si>
  <si>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</si>
  <si>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</si>
  <si>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</si>
  <si>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</si>
  <si>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(870201,10)*(870202,10)*(870204,10)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</si>
  <si>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</si>
  <si>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</si>
  <si>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</si>
  <si>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</si>
  <si>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</si>
  <si>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</si>
  <si>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</si>
  <si>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</si>
  <si>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</si>
  <si>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</si>
  <si>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</si>
  <si>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</si>
  <si>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止血回春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</si>
  <si>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</si>
  <si>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</si>
  <si>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</si>
  <si>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</si>
  <si>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</si>
  <si>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</si>
  <si>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</si>
  <si>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</si>
  <si>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</si>
  <si>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</si>
  <si>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</si>
  <si>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</si>
  <si>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</si>
  <si>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</si>
  <si>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</si>
  <si>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</si>
  <si>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</si>
  <si>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</si>
  <si>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</si>
  <si>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</si>
  <si>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</si>
  <si>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</si>
  <si>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</si>
  <si>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</si>
  <si>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</si>
  <si>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</si>
  <si>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</si>
  <si>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</si>
  <si>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</si>
  <si>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</si>
  <si>
    <t>9,7,19,32,22,13,10,8</t>
  </si>
  <si>
    <t>26,8,8,36,8,8,8,18</t>
  </si>
  <si>
    <t>14,22,14,14,14,14,14,14</t>
  </si>
  <si>
    <t>13,13,24,18,13,13,13,13</t>
  </si>
  <si>
    <t>30,10,10,40,10,10,10,20</t>
  </si>
  <si>
    <t>14,14,22,22,22,22,22,22</t>
  </si>
  <si>
    <t>23,23,23,23,22,12,12,22</t>
  </si>
  <si>
    <t>11,37,9,27,14,3,17,22</t>
  </si>
  <si>
    <t>20,10,10,20,20,20,10,30</t>
  </si>
  <si>
    <t>6,6,16,26,6,16,27,17</t>
  </si>
  <si>
    <t>10,20,30,10,10,40,30,10</t>
  </si>
  <si>
    <t>15,15,15,20,19,11,15,10</t>
  </si>
  <si>
    <t>11,11,35,21,5,21,5,11</t>
  </si>
  <si>
    <t>20,20,20,20,10,10,10,10</t>
  </si>
  <si>
    <t>10,10,30,20,10,10,10,20</t>
  </si>
  <si>
    <t>15,13,15,25,10,31,21,10</t>
  </si>
  <si>
    <t>5,6,21,11,5,55,12,5</t>
  </si>
  <si>
    <t>10,10,20,40,5,5,20,10</t>
  </si>
  <si>
    <t>50,25,13,15,12,10,10,25</t>
  </si>
  <si>
    <t>20,30,10,30,20,10,10,10</t>
  </si>
  <si>
    <t>25,25,30,30,20,10,10,10</t>
  </si>
  <si>
    <t>15,5,15,15,30,10,10,20</t>
  </si>
  <si>
    <t>20,15,5,5,15,15,25,20</t>
  </si>
  <si>
    <t>15,15,5,25,25,5,10,20</t>
  </si>
  <si>
    <t>20,10,10,20,20,10,10,40</t>
  </si>
  <si>
    <t>17,17,12,42,26,12,12,22</t>
  </si>
  <si>
    <t>40,5,20,5,5,5,40,0</t>
  </si>
  <si>
    <t>40,5,20,10,10,10,40,5</t>
  </si>
  <si>
    <t>20,20,20,35,35,10,10,10</t>
  </si>
  <si>
    <t>30,20,30,20,30,10,10,10</t>
  </si>
  <si>
    <t>30,10,30,10,10,30,10,30</t>
  </si>
  <si>
    <t>25,15,25,25,25,15,15,15</t>
  </si>
  <si>
    <t>20,15,15,20,30,20,20,20</t>
  </si>
  <si>
    <t>20,30,10,10,20,15,10,25</t>
  </si>
  <si>
    <t>15,5,5,5,40,20,30,20</t>
  </si>
  <si>
    <t>(90021,10)</t>
    <phoneticPr fontId="5" type="noConversion"/>
  </si>
  <si>
    <t>(90020,10)</t>
    <phoneticPr fontId="5" type="noConversion"/>
  </si>
  <si>
    <t>(90022,10)</t>
  </si>
  <si>
    <t>(90022,10)</t>
    <phoneticPr fontId="5" type="noConversion"/>
  </si>
  <si>
    <t>(90021,10)</t>
  </si>
  <si>
    <t>(90020,10)</t>
  </si>
  <si>
    <t>(110001,10)*(110003,10)</t>
    <phoneticPr fontId="5" type="noConversion"/>
  </si>
  <si>
    <t>(110001,10)*(110003,10)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</si>
</sst>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#,##0_ "/>
    <numFmt numFmtId="178" formatCode="0_);[Red]\(0\)"/>
  </numFmts>
  <fonts count="6" x14ac:knownFonts="1">
    <font>
      <sz val="11"/>
      <color rgb="FF000000"/>
      <name val="宋体"/>
      <charset val="134"/>
    </font>
    <font>
      <sz val="11"/>
      <color rgb="FF000000"/>
      <name val="等线"/>
      <family val="3"/>
      <charset val="134"/>
    </font>
    <font>
      <sz val="11"/>
      <color rgb="FF00000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DE9D9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BF1DC"/>
        <bgColor rgb="FFFFFFFF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9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0" xfId="0" applyNumberFormat="1"/>
    <xf numFmtId="0" fontId="0" fillId="3" borderId="2" xfId="0" applyFill="1" applyBorder="1"/>
    <xf numFmtId="0" fontId="1" fillId="2" borderId="1" xfId="0" applyFont="1" applyFill="1" applyBorder="1"/>
    <xf numFmtId="0" fontId="1" fillId="4" borderId="3" xfId="0" applyFont="1" applyFill="1" applyBorder="1"/>
    <xf numFmtId="0" fontId="1" fillId="0" borderId="0" xfId="0" applyFont="1"/>
    <xf numFmtId="0" fontId="1" fillId="5" borderId="4" xfId="0" applyFont="1" applyFill="1" applyBorder="1"/>
    <xf numFmtId="0" fontId="1" fillId="3" borderId="2" xfId="0" applyFont="1" applyFill="1" applyBorder="1"/>
    <xf numFmtId="49" fontId="1" fillId="2" borderId="1" xfId="0" applyNumberFormat="1" applyFont="1" applyFill="1" applyBorder="1"/>
    <xf numFmtId="49" fontId="1" fillId="4" borderId="3" xfId="0" applyNumberFormat="1" applyFont="1" applyFill="1" applyBorder="1"/>
    <xf numFmtId="0" fontId="1" fillId="6" borderId="5" xfId="0" applyFont="1" applyFill="1" applyBorder="1"/>
    <xf numFmtId="0" fontId="0" fillId="5" borderId="4" xfId="0" applyFill="1" applyBorder="1" applyAlignment="1">
      <alignment horizontal="center" vertical="center"/>
    </xf>
    <xf numFmtId="0" fontId="0" fillId="6" borderId="5" xfId="0" applyFill="1" applyBorder="1"/>
    <xf numFmtId="0" fontId="0" fillId="7" borderId="6" xfId="0" applyFill="1" applyBorder="1" applyAlignment="1">
      <alignment horizontal="center" vertical="center"/>
    </xf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4" xfId="0" applyFill="1" applyBorder="1" applyAlignment="1">
      <alignment wrapText="1"/>
    </xf>
    <xf numFmtId="0" fontId="2" fillId="5" borderId="4" xfId="1" applyFill="1" applyBorder="1"/>
    <xf numFmtId="0" fontId="2" fillId="5" borderId="4" xfId="1" applyFill="1" applyBorder="1" applyAlignment="1">
      <alignment horizontal="center"/>
    </xf>
    <xf numFmtId="0" fontId="2" fillId="5" borderId="4" xfId="1" applyFill="1" applyBorder="1" applyAlignment="1">
      <alignment horizontal="center" vertical="center"/>
    </xf>
    <xf numFmtId="0" fontId="1" fillId="8" borderId="7" xfId="0" applyFont="1" applyFill="1" applyBorder="1"/>
    <xf numFmtId="176" fontId="1" fillId="8" borderId="7" xfId="0" applyNumberFormat="1" applyFont="1" applyFill="1" applyBorder="1"/>
    <xf numFmtId="176" fontId="0" fillId="0" borderId="0" xfId="0" applyNumberFormat="1"/>
    <xf numFmtId="0" fontId="1" fillId="7" borderId="6" xfId="0" applyFont="1" applyFill="1" applyBorder="1"/>
    <xf numFmtId="0" fontId="1" fillId="9" borderId="8" xfId="0" applyFont="1" applyFill="1" applyBorder="1"/>
    <xf numFmtId="3" fontId="1" fillId="8" borderId="7" xfId="0" applyNumberFormat="1" applyFont="1" applyFill="1" applyBorder="1"/>
    <xf numFmtId="3" fontId="1" fillId="7" borderId="6" xfId="0" applyNumberFormat="1" applyFont="1" applyFill="1" applyBorder="1"/>
    <xf numFmtId="3" fontId="1" fillId="0" borderId="0" xfId="0" applyNumberFormat="1" applyFont="1"/>
    <xf numFmtId="177" fontId="1" fillId="6" borderId="5" xfId="0" applyNumberFormat="1" applyFont="1" applyFill="1" applyBorder="1"/>
    <xf numFmtId="3" fontId="1" fillId="6" borderId="5" xfId="0" applyNumberFormat="1" applyFont="1" applyFill="1" applyBorder="1"/>
    <xf numFmtId="49" fontId="1" fillId="0" borderId="0" xfId="0" applyNumberFormat="1" applyFont="1"/>
    <xf numFmtId="49" fontId="1" fillId="6" borderId="5" xfId="0" applyNumberFormat="1" applyFont="1" applyFill="1" applyBorder="1"/>
    <xf numFmtId="0" fontId="0" fillId="8" borderId="7" xfId="0" applyFill="1" applyBorder="1"/>
    <xf numFmtId="176" fontId="0" fillId="8" borderId="7" xfId="0" applyNumberFormat="1" applyFill="1" applyBorder="1"/>
    <xf numFmtId="49" fontId="0" fillId="0" borderId="0" xfId="0" applyNumberFormat="1"/>
    <xf numFmtId="176" fontId="0" fillId="2" borderId="1" xfId="0" applyNumberFormat="1" applyFill="1" applyBorder="1"/>
    <xf numFmtId="0" fontId="1" fillId="10" borderId="9" xfId="0" applyFont="1" applyFill="1" applyBorder="1"/>
    <xf numFmtId="0" fontId="0" fillId="10" borderId="9" xfId="0" applyFill="1" applyBorder="1"/>
    <xf numFmtId="176" fontId="0" fillId="10" borderId="9" xfId="0" applyNumberFormat="1" applyFill="1" applyBorder="1"/>
    <xf numFmtId="49" fontId="1" fillId="8" borderId="7" xfId="0" applyNumberFormat="1" applyFont="1" applyFill="1" applyBorder="1"/>
    <xf numFmtId="49" fontId="1" fillId="10" borderId="9" xfId="0" applyNumberFormat="1" applyFont="1" applyFill="1" applyBorder="1"/>
    <xf numFmtId="49" fontId="1" fillId="3" borderId="2" xfId="0" applyNumberFormat="1" applyFont="1" applyFill="1" applyBorder="1"/>
    <xf numFmtId="178" fontId="1" fillId="8" borderId="7" xfId="0" applyNumberFormat="1" applyFont="1" applyFill="1" applyBorder="1"/>
    <xf numFmtId="178" fontId="1" fillId="3" borderId="2" xfId="0" applyNumberFormat="1" applyFont="1" applyFill="1" applyBorder="1"/>
    <xf numFmtId="178" fontId="1" fillId="2" borderId="1" xfId="0" applyNumberFormat="1" applyFont="1" applyFill="1" applyBorder="1"/>
    <xf numFmtId="178" fontId="1" fillId="10" borderId="9" xfId="0" applyNumberFormat="1" applyFont="1" applyFill="1" applyBorder="1"/>
  </cellXfs>
  <cellStyles count="2">
    <cellStyle name="常规" xfId="0" builtinId="0" customBuiltin="1"/>
    <cellStyle name="常规 2" xfId="1" xr:uid="{00000000-0005-0000-0000-000001000000}"/>
  </cellStyles>
  <dxfs count="3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50115821" count="1">
        <pm:charStyle name="普通" fontId="0" Id="1"/>
      </pm:charStyles>
      <pm:colors xmlns:pm="smNativeData" id="1750115821" count="11">
        <pm:color name="颜色 24" rgb="FDE9D9"/>
        <pm:color name="20% 灰色" rgb="000000"/>
        <pm:color name="颜色 26" rgb="C0504D"/>
        <pm:color name="颜色 27" rgb="9BBB59"/>
        <pm:color name="颜色 28" rgb="00B050"/>
        <pm:color name="颜色 29" rgb="DAEEF3"/>
        <pm:color name="颜色 30" rgb="F79646"/>
        <pm:color name="颜色 31" rgb="4BACC6"/>
        <pm:color name="颜色 32" rgb="EBF1DC"/>
        <pm:color name="颜色 33" rgb="9C0006"/>
        <pm:color name="颜色 34" rgb="FFC7CE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113665</xdr:colOff>
      <xdr:row>40</xdr:row>
      <xdr:rowOff>57150</xdr:rowOff>
    </xdr:to>
    <xdr:pic>
      <xdr:nvPicPr>
        <xdr:cNvPr id="15" name="图片 1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J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gAAAAAAAAAAAA6QAoAAAACwAAAD4BuQDhAAAAQCQAAFwqAABqCQAAAQAAAA=="/>
            </a:ext>
          </a:extLst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5892800"/>
          <a:ext cx="6885940" cy="15303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142240</xdr:colOff>
      <xdr:row>49</xdr:row>
      <xdr:rowOff>38100</xdr:rowOff>
    </xdr:to>
    <xdr:pic>
      <xdr:nvPicPr>
        <xdr:cNvPr id="14" name="图片 2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oAAAAAAAAAIQDNgExAAAACwAAANQA6AAsAQAATy4AAD4qAABvCQAAAQAAAA==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7527925"/>
          <a:ext cx="6866890" cy="1533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123190</xdr:colOff>
      <xdr:row>57</xdr:row>
      <xdr:rowOff>104775</xdr:rowOff>
    </xdr:to>
    <xdr:pic>
      <xdr:nvPicPr>
        <xdr:cNvPr id="13" name="图片 3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P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xAAAAAAAAAD4B6QA5AAAACwAAAEcCyQDhAAAA3DcAAGsqAABbCQAAAQAAAA=="/>
            </a:ext>
          </a:extLst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" y="9080500"/>
          <a:ext cx="6895465" cy="15208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113665</xdr:colOff>
      <xdr:row>65</xdr:row>
      <xdr:rowOff>161925</xdr:rowOff>
    </xdr:to>
    <xdr:pic>
      <xdr:nvPicPr>
        <xdr:cNvPr id="12" name="图片 4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5AAAAAAAAAOYC6QBBAAAACwAAAIQDuQDhAAAAZEEAAFwqAAA9CQAAAQAAAA=="/>
            </a:ext>
          </a:extLst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" y="10629900"/>
          <a:ext cx="6885940" cy="15017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618490</xdr:colOff>
      <xdr:row>74</xdr:row>
      <xdr:rowOff>28575</xdr:rowOff>
    </xdr:to>
    <xdr:pic>
      <xdr:nvPicPr>
        <xdr:cNvPr id="11" name="图片 5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CAAAAAAAAAD4B6QBKAAAACgAAAJ8A7wPhAAAAHksAAJkpAADjCAAAAQAAAA=="/>
            </a:ext>
          </a:extLst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75" y="12211050"/>
          <a:ext cx="6762115" cy="14446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37465</xdr:colOff>
      <xdr:row>82</xdr:row>
      <xdr:rowOff>47625</xdr:rowOff>
    </xdr:to>
    <xdr:pic>
      <xdr:nvPicPr>
        <xdr:cNvPr id="10" name="图片 6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KAAAAAAAAAD4B+ABSAAAACwAAAAkBPQDwAAAALlQAANUpAAABCQAAAQAAAA=="/>
            </a:ext>
          </a:extLst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" y="13684250"/>
          <a:ext cx="6800215" cy="14636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628650</xdr:colOff>
      <xdr:row>90</xdr:row>
      <xdr:rowOff>66675</xdr:rowOff>
    </xdr:to>
    <xdr:pic>
      <xdr:nvPicPr>
        <xdr:cNvPr id="9" name="图片 7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EcCmwBaAAAACgAAAHMBAASWAAAAiV0AAPQpAADUCAAAAQAAAA=="/>
            </a:ext>
          </a:extLst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" y="15205075"/>
          <a:ext cx="6819900" cy="14351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46990</xdr:colOff>
      <xdr:row>99</xdr:row>
      <xdr:rowOff>9525</xdr:rowOff>
    </xdr:to>
    <xdr:pic>
      <xdr:nvPicPr>
        <xdr:cNvPr id="8" name="图片 8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E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aAAAAAAAAAOYCygBjAAAACwAAADUATQDDAAAAxmYAABEqAABvCQAAAQAAAA=="/>
            </a:ext>
          </a:extLst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825" y="16706850"/>
          <a:ext cx="6838315" cy="1533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628650</xdr:colOff>
      <xdr:row>107</xdr:row>
      <xdr:rowOff>161925</xdr:rowOff>
    </xdr:to>
    <xdr:pic>
      <xdr:nvPicPr>
        <xdr:cNvPr id="7" name="图片 9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jAAAAAAAAALECfABrAAAACgAAAIQDAAR4AAAA6XAAABIqAABMCQAAAQAAAA=="/>
            </a:ext>
          </a:extLst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" y="18354675"/>
          <a:ext cx="6838950" cy="15113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551815</xdr:colOff>
      <xdr:row>116</xdr:row>
      <xdr:rowOff>28575</xdr:rowOff>
    </xdr:to>
    <xdr:pic>
      <xdr:nvPicPr>
        <xdr:cNvPr id="6" name="图片 10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J8AfAB0AAAACAAAAJ8AgwN4AAAAhXoAAN0hAAAQCQAAAQAAAA=="/>
            </a:ext>
          </a:extLst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" y="19916775"/>
          <a:ext cx="5504815" cy="14732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46990</xdr:colOff>
      <xdr:row>124</xdr:row>
      <xdr:rowOff>114300</xdr:rowOff>
    </xdr:to>
    <xdr:pic>
      <xdr:nvPicPr>
        <xdr:cNvPr id="5" name="图片 1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0AAAAAAAAAAkBfAB8AAAACwAAAHwCTQB4AAAAs4MAAFwqAAB5CQAAAQAAAA=="/>
            </a:ext>
          </a:extLst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" y="21409025"/>
          <a:ext cx="6885940" cy="15398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456565</xdr:colOff>
      <xdr:row>132</xdr:row>
      <xdr:rowOff>95250</xdr:rowOff>
    </xdr:to>
    <xdr:pic>
      <xdr:nvPicPr>
        <xdr:cNvPr id="4" name="图片 1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8AAAAAAAAABoDfACEAAAACgAAABIC6AJ4AAAAWY0AAAMpAADFCAAAAQAAAA=="/>
            </a:ext>
          </a:extLst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200" y="22977475"/>
          <a:ext cx="6666865" cy="14255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323215</xdr:colOff>
      <xdr:row>140</xdr:row>
      <xdr:rowOff>85725</xdr:rowOff>
    </xdr:to>
    <xdr:pic>
      <xdr:nvPicPr>
        <xdr:cNvPr id="3" name="图片 1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F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EAAAAAAAAABoDXQCMAAAACgAAAN0BDgJaAAAAaZYAAE8oAAC2CAAAAQAAAA=="/>
            </a:ext>
          </a:extLst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150" y="24450675"/>
          <a:ext cx="6552565" cy="14160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427990</xdr:colOff>
      <xdr:row>148</xdr:row>
      <xdr:rowOff>38100</xdr:rowOff>
    </xdr:to>
    <xdr:pic>
      <xdr:nvPicPr>
        <xdr:cNvPr id="2" name="图片 14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MAAAAAAAAAOYCAACUAAAACgAAANQAuQIAAAAAap8AAE4pAAB6CAAAAQAAAA=="/>
            </a:ext>
          </a:extLst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5914350"/>
          <a:ext cx="6714490" cy="13779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4"/>
  <sheetViews>
    <sheetView tabSelected="1" zoomScale="90" workbookViewId="0">
      <pane ySplit="2" topLeftCell="A3" activePane="bottomLeft" state="frozen"/>
      <selection pane="bottomLeft" activeCell="Q15" sqref="Q15"/>
    </sheetView>
  </sheetViews>
  <sheetFormatPr defaultRowHeight="14.25" x14ac:dyDescent="0.2"/>
  <cols>
    <col min="1" max="13" width="9" style="7"/>
    <col min="14" max="14" width="31.5" style="7" customWidth="1"/>
    <col min="15" max="15" width="17.875" style="7" customWidth="1"/>
    <col min="16" max="16384" width="9" style="7"/>
  </cols>
  <sheetData>
    <row r="1" spans="1:2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4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 s="12" customFormat="1" x14ac:dyDescent="0.2">
      <c r="A3" s="12">
        <v>100033</v>
      </c>
      <c r="B3" s="12">
        <v>3</v>
      </c>
      <c r="C3" s="12">
        <v>2124</v>
      </c>
      <c r="D3" s="12">
        <v>2268</v>
      </c>
      <c r="E3" s="12">
        <v>11</v>
      </c>
      <c r="F3" s="12">
        <v>10</v>
      </c>
      <c r="G3" s="12">
        <v>15</v>
      </c>
      <c r="H3" s="12">
        <v>4</v>
      </c>
      <c r="I3" s="12" t="s">
        <v>3243</v>
      </c>
      <c r="J3" s="12">
        <v>0</v>
      </c>
      <c r="K3" s="12">
        <v>0</v>
      </c>
      <c r="L3" s="12">
        <v>0</v>
      </c>
      <c r="M3" s="12">
        <v>0</v>
      </c>
      <c r="N3" s="12" t="s">
        <v>47</v>
      </c>
      <c r="O3" s="12" t="s">
        <v>48</v>
      </c>
      <c r="P3" s="34" t="s">
        <v>49</v>
      </c>
      <c r="Q3" s="12" t="s">
        <v>50</v>
      </c>
      <c r="R3" s="12">
        <v>0</v>
      </c>
      <c r="S3" s="12">
        <v>0</v>
      </c>
      <c r="T3" s="12">
        <v>40</v>
      </c>
      <c r="U3" s="12">
        <v>0</v>
      </c>
      <c r="V3" s="12">
        <v>0</v>
      </c>
      <c r="W3" s="12">
        <v>5</v>
      </c>
      <c r="X3" s="12" t="s">
        <v>51</v>
      </c>
    </row>
    <row r="4" spans="1:24" s="12" customFormat="1" x14ac:dyDescent="0.2">
      <c r="A4" s="12">
        <v>100060</v>
      </c>
      <c r="B4" s="12">
        <v>4</v>
      </c>
      <c r="C4" s="12">
        <v>3002</v>
      </c>
      <c r="D4" s="12">
        <v>2698</v>
      </c>
      <c r="E4" s="12">
        <v>15</v>
      </c>
      <c r="F4" s="12">
        <v>13</v>
      </c>
      <c r="G4" s="12">
        <v>10</v>
      </c>
      <c r="H4" s="12">
        <v>3</v>
      </c>
      <c r="I4" s="12" t="s">
        <v>3244</v>
      </c>
      <c r="J4" s="12">
        <v>0</v>
      </c>
      <c r="K4" s="12">
        <v>0</v>
      </c>
      <c r="L4" s="12">
        <v>0</v>
      </c>
      <c r="M4" s="12">
        <v>0</v>
      </c>
      <c r="N4" s="12" t="s">
        <v>53</v>
      </c>
      <c r="O4" s="12" t="s">
        <v>48</v>
      </c>
      <c r="P4" s="34" t="s">
        <v>54</v>
      </c>
      <c r="Q4" s="12" t="s">
        <v>55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56</v>
      </c>
    </row>
    <row r="5" spans="1:24" s="12" customFormat="1" x14ac:dyDescent="0.2">
      <c r="A5" s="12">
        <v>100078</v>
      </c>
      <c r="B5" s="12">
        <v>2</v>
      </c>
      <c r="C5" s="12">
        <v>3360</v>
      </c>
      <c r="D5" s="12">
        <v>2520</v>
      </c>
      <c r="E5" s="12">
        <v>12</v>
      </c>
      <c r="F5" s="12">
        <v>18</v>
      </c>
      <c r="G5" s="12">
        <v>10</v>
      </c>
      <c r="H5" s="12">
        <v>3</v>
      </c>
      <c r="I5" s="12" t="s">
        <v>3245</v>
      </c>
      <c r="J5" s="12">
        <v>0</v>
      </c>
      <c r="K5" s="12">
        <v>0</v>
      </c>
      <c r="L5" s="12">
        <v>0</v>
      </c>
      <c r="M5" s="12">
        <v>0</v>
      </c>
      <c r="N5" s="12" t="s">
        <v>57</v>
      </c>
      <c r="O5" s="12" t="s">
        <v>48</v>
      </c>
      <c r="P5" s="34" t="s">
        <v>58</v>
      </c>
      <c r="Q5" s="12" t="s">
        <v>59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60</v>
      </c>
    </row>
    <row r="6" spans="1:24" s="12" customFormat="1" x14ac:dyDescent="0.2">
      <c r="A6" s="12">
        <v>100082</v>
      </c>
      <c r="B6" s="12">
        <v>3</v>
      </c>
      <c r="C6" s="12">
        <v>2479</v>
      </c>
      <c r="D6" s="12">
        <v>2183</v>
      </c>
      <c r="E6" s="12">
        <v>14</v>
      </c>
      <c r="F6" s="12">
        <v>10</v>
      </c>
      <c r="G6" s="12">
        <v>13</v>
      </c>
      <c r="H6" s="12">
        <v>4</v>
      </c>
      <c r="I6" s="12" t="s">
        <v>3246</v>
      </c>
      <c r="J6" s="12">
        <v>0</v>
      </c>
      <c r="K6" s="12">
        <v>0</v>
      </c>
      <c r="L6" s="12">
        <v>0</v>
      </c>
      <c r="M6" s="12">
        <v>0</v>
      </c>
      <c r="N6" s="12" t="s">
        <v>61</v>
      </c>
      <c r="O6" s="12" t="s">
        <v>48</v>
      </c>
      <c r="P6" s="34" t="s">
        <v>62</v>
      </c>
      <c r="Q6" s="12" t="s">
        <v>63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64</v>
      </c>
    </row>
    <row r="7" spans="1:24" s="12" customFormat="1" x14ac:dyDescent="0.2">
      <c r="A7" s="12">
        <v>100091</v>
      </c>
      <c r="B7" s="12">
        <v>1</v>
      </c>
      <c r="C7" s="12">
        <v>3358</v>
      </c>
      <c r="D7" s="12">
        <v>2990</v>
      </c>
      <c r="E7" s="12">
        <v>18</v>
      </c>
      <c r="F7" s="12">
        <v>16</v>
      </c>
      <c r="G7" s="12">
        <v>12</v>
      </c>
      <c r="H7" s="12">
        <v>3</v>
      </c>
      <c r="I7" s="12" t="s">
        <v>3247</v>
      </c>
      <c r="J7" s="12">
        <v>0</v>
      </c>
      <c r="K7" s="12">
        <v>0</v>
      </c>
      <c r="L7" s="12">
        <v>0</v>
      </c>
      <c r="M7" s="12">
        <v>0</v>
      </c>
      <c r="N7" s="12" t="s">
        <v>65</v>
      </c>
      <c r="O7" s="12" t="s">
        <v>48</v>
      </c>
      <c r="P7" s="34" t="s">
        <v>66</v>
      </c>
      <c r="Q7" s="12" t="s">
        <v>67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68</v>
      </c>
    </row>
    <row r="8" spans="1:24" s="12" customFormat="1" x14ac:dyDescent="0.2">
      <c r="A8" s="12">
        <v>100134</v>
      </c>
      <c r="B8" s="12">
        <v>4</v>
      </c>
      <c r="C8" s="12">
        <v>4345</v>
      </c>
      <c r="D8" s="12">
        <v>3905</v>
      </c>
      <c r="E8" s="12">
        <v>24</v>
      </c>
      <c r="F8" s="12">
        <v>17</v>
      </c>
      <c r="G8" s="12">
        <v>14</v>
      </c>
      <c r="H8" s="12">
        <v>3</v>
      </c>
      <c r="I8" s="12" t="s">
        <v>3248</v>
      </c>
      <c r="J8" s="12">
        <v>0</v>
      </c>
      <c r="K8" s="12">
        <v>0</v>
      </c>
      <c r="L8" s="12">
        <v>0</v>
      </c>
      <c r="M8" s="12">
        <v>0</v>
      </c>
      <c r="N8" s="12" t="s">
        <v>69</v>
      </c>
      <c r="O8" s="12" t="s">
        <v>48</v>
      </c>
      <c r="P8" s="34" t="s">
        <v>70</v>
      </c>
      <c r="Q8" s="12" t="s">
        <v>71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72</v>
      </c>
    </row>
    <row r="9" spans="1:24" s="12" customFormat="1" x14ac:dyDescent="0.2">
      <c r="A9" s="12">
        <v>100135</v>
      </c>
      <c r="B9" s="12">
        <v>1</v>
      </c>
      <c r="C9" s="12">
        <v>4015</v>
      </c>
      <c r="D9" s="12">
        <v>3575</v>
      </c>
      <c r="E9" s="12">
        <v>26</v>
      </c>
      <c r="F9" s="12">
        <v>15</v>
      </c>
      <c r="G9" s="12">
        <v>14</v>
      </c>
      <c r="H9" s="12">
        <v>3</v>
      </c>
      <c r="I9" s="12" t="s">
        <v>3249</v>
      </c>
      <c r="J9" s="12">
        <v>0</v>
      </c>
      <c r="K9" s="12">
        <v>0</v>
      </c>
      <c r="L9" s="12">
        <v>0</v>
      </c>
      <c r="M9" s="12">
        <v>0</v>
      </c>
      <c r="N9" s="12" t="s">
        <v>73</v>
      </c>
      <c r="O9" s="12" t="s">
        <v>48</v>
      </c>
      <c r="P9" s="34" t="s">
        <v>74</v>
      </c>
      <c r="Q9" s="12" t="s">
        <v>75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76</v>
      </c>
    </row>
    <row r="10" spans="1:24" s="12" customFormat="1" x14ac:dyDescent="0.2">
      <c r="A10" s="12">
        <v>100297</v>
      </c>
      <c r="B10" s="12">
        <v>2</v>
      </c>
      <c r="C10" s="12">
        <v>3864</v>
      </c>
      <c r="D10" s="12">
        <v>2898</v>
      </c>
      <c r="E10" s="12">
        <v>16</v>
      </c>
      <c r="F10" s="12">
        <v>18</v>
      </c>
      <c r="G10" s="12">
        <v>12</v>
      </c>
      <c r="H10" s="12">
        <v>3</v>
      </c>
      <c r="I10" s="12" t="s">
        <v>3250</v>
      </c>
      <c r="J10" s="12">
        <v>0</v>
      </c>
      <c r="K10" s="12">
        <v>0</v>
      </c>
      <c r="L10" s="12">
        <v>0</v>
      </c>
      <c r="M10" s="12">
        <v>0</v>
      </c>
      <c r="N10" s="12" t="s">
        <v>78</v>
      </c>
      <c r="O10" s="12" t="s">
        <v>48</v>
      </c>
      <c r="P10" s="34" t="s">
        <v>79</v>
      </c>
      <c r="Q10" s="12" t="s">
        <v>80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81</v>
      </c>
    </row>
    <row r="11" spans="1:24" s="12" customFormat="1" x14ac:dyDescent="0.2">
      <c r="A11" s="12">
        <v>100021</v>
      </c>
      <c r="B11" s="12">
        <v>2</v>
      </c>
      <c r="C11" s="12">
        <v>2925</v>
      </c>
      <c r="D11" s="12">
        <v>2613</v>
      </c>
      <c r="E11" s="12">
        <v>17</v>
      </c>
      <c r="F11" s="12">
        <v>12</v>
      </c>
      <c r="G11" s="12">
        <v>10</v>
      </c>
      <c r="H11" s="12">
        <v>3</v>
      </c>
      <c r="I11" s="12" t="s">
        <v>3126</v>
      </c>
      <c r="J11" s="12">
        <v>0</v>
      </c>
      <c r="K11" s="12">
        <v>0</v>
      </c>
      <c r="L11" s="12">
        <v>0</v>
      </c>
      <c r="M11" s="12">
        <v>0</v>
      </c>
      <c r="N11" s="12" t="s">
        <v>82</v>
      </c>
      <c r="O11" s="12" t="s">
        <v>48</v>
      </c>
      <c r="P11" s="34" t="s">
        <v>83</v>
      </c>
      <c r="Q11" s="12" t="s">
        <v>84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85</v>
      </c>
    </row>
    <row r="12" spans="1:24" s="12" customFormat="1" x14ac:dyDescent="0.2">
      <c r="A12" s="12">
        <v>100043</v>
      </c>
      <c r="B12" s="12">
        <v>8</v>
      </c>
      <c r="C12" s="12">
        <v>4002</v>
      </c>
      <c r="D12" s="12">
        <v>2990</v>
      </c>
      <c r="E12" s="12">
        <v>13</v>
      </c>
      <c r="F12" s="12">
        <v>20</v>
      </c>
      <c r="G12" s="12">
        <v>13</v>
      </c>
      <c r="H12" s="12">
        <v>3</v>
      </c>
      <c r="I12" s="12" t="s">
        <v>3251</v>
      </c>
      <c r="J12" s="12">
        <v>0</v>
      </c>
      <c r="K12" s="12">
        <v>0</v>
      </c>
      <c r="L12" s="12">
        <v>0</v>
      </c>
      <c r="M12" s="12">
        <v>0</v>
      </c>
      <c r="N12" s="12" t="s">
        <v>87</v>
      </c>
      <c r="O12" s="12" t="s">
        <v>48</v>
      </c>
      <c r="P12" s="34" t="s">
        <v>88</v>
      </c>
      <c r="Q12" s="12" t="s">
        <v>89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90</v>
      </c>
    </row>
    <row r="13" spans="1:24" s="12" customFormat="1" x14ac:dyDescent="0.2">
      <c r="A13" s="12">
        <v>100054</v>
      </c>
      <c r="B13" s="12">
        <v>7</v>
      </c>
      <c r="C13" s="12">
        <v>2698</v>
      </c>
      <c r="D13" s="12">
        <v>2394</v>
      </c>
      <c r="E13" s="12">
        <v>14</v>
      </c>
      <c r="F13" s="12">
        <v>10</v>
      </c>
      <c r="G13" s="12">
        <v>14</v>
      </c>
      <c r="H13" s="12">
        <v>3</v>
      </c>
      <c r="I13" s="12" t="s">
        <v>3252</v>
      </c>
      <c r="J13" s="12">
        <v>0</v>
      </c>
      <c r="K13" s="12">
        <v>0</v>
      </c>
      <c r="L13" s="12">
        <v>0</v>
      </c>
      <c r="M13" s="12">
        <v>0</v>
      </c>
      <c r="N13" s="12" t="s">
        <v>92</v>
      </c>
      <c r="O13" s="12" t="s">
        <v>48</v>
      </c>
      <c r="P13" s="34" t="s">
        <v>93</v>
      </c>
      <c r="Q13" s="12" t="s">
        <v>94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95</v>
      </c>
    </row>
    <row r="14" spans="1:24" s="12" customFormat="1" x14ac:dyDescent="0.2">
      <c r="A14" s="12">
        <v>100056</v>
      </c>
      <c r="B14" s="12">
        <v>6</v>
      </c>
      <c r="C14" s="12">
        <v>3381</v>
      </c>
      <c r="D14" s="12">
        <v>2989</v>
      </c>
      <c r="E14" s="12">
        <v>20</v>
      </c>
      <c r="F14" s="12">
        <v>14</v>
      </c>
      <c r="G14" s="12">
        <v>15</v>
      </c>
      <c r="H14" s="12">
        <v>3</v>
      </c>
      <c r="I14" s="12" t="s">
        <v>3253</v>
      </c>
      <c r="J14" s="12">
        <v>0</v>
      </c>
      <c r="K14" s="12">
        <v>0</v>
      </c>
      <c r="L14" s="12">
        <v>0</v>
      </c>
      <c r="M14" s="12">
        <v>0</v>
      </c>
      <c r="N14" s="12" t="s">
        <v>97</v>
      </c>
      <c r="O14" s="12" t="s">
        <v>48</v>
      </c>
      <c r="P14" s="34" t="s">
        <v>98</v>
      </c>
      <c r="Q14" s="12" t="s">
        <v>99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100</v>
      </c>
    </row>
    <row r="15" spans="1:24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3254</v>
      </c>
      <c r="J15" s="12">
        <v>0</v>
      </c>
      <c r="K15" s="12">
        <v>0</v>
      </c>
      <c r="L15" s="12">
        <v>0</v>
      </c>
      <c r="M15" s="12">
        <v>0</v>
      </c>
      <c r="N15" s="12" t="s">
        <v>102</v>
      </c>
      <c r="O15" s="12" t="s">
        <v>48</v>
      </c>
      <c r="P15" s="34" t="s">
        <v>103</v>
      </c>
      <c r="Q15" s="12" t="s">
        <v>104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105</v>
      </c>
    </row>
    <row r="16" spans="1:24" s="12" customFormat="1" x14ac:dyDescent="0.2">
      <c r="A16" s="12">
        <v>200000</v>
      </c>
      <c r="B16" s="12">
        <v>4</v>
      </c>
      <c r="C16" s="12">
        <v>3160</v>
      </c>
      <c r="D16" s="12">
        <v>2840</v>
      </c>
      <c r="E16" s="12">
        <v>16</v>
      </c>
      <c r="F16" s="12">
        <v>13</v>
      </c>
      <c r="G16" s="12">
        <v>11</v>
      </c>
      <c r="H16" s="12">
        <v>3</v>
      </c>
      <c r="I16" s="12" t="s">
        <v>3255</v>
      </c>
      <c r="J16" s="12">
        <v>0</v>
      </c>
      <c r="K16" s="12">
        <v>0</v>
      </c>
      <c r="L16" s="12">
        <v>0</v>
      </c>
      <c r="M16" s="12">
        <v>0</v>
      </c>
      <c r="N16" s="12" t="s">
        <v>107</v>
      </c>
      <c r="O16" s="12" t="s">
        <v>48</v>
      </c>
      <c r="P16" s="34" t="s">
        <v>108</v>
      </c>
      <c r="Q16" s="12" t="s">
        <v>109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110</v>
      </c>
    </row>
    <row r="17" spans="1:24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3256</v>
      </c>
      <c r="J17" s="12">
        <v>0</v>
      </c>
      <c r="K17" s="12">
        <v>0</v>
      </c>
      <c r="L17" s="12">
        <v>0</v>
      </c>
      <c r="M17" s="12">
        <v>0</v>
      </c>
      <c r="N17" s="12" t="s">
        <v>111</v>
      </c>
      <c r="O17" s="12" t="s">
        <v>48</v>
      </c>
      <c r="P17" s="34" t="s">
        <v>112</v>
      </c>
      <c r="Q17" s="12" t="s">
        <v>113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114</v>
      </c>
    </row>
    <row r="18" spans="1:24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3257</v>
      </c>
      <c r="J18" s="12">
        <v>0</v>
      </c>
      <c r="K18" s="12">
        <v>0</v>
      </c>
      <c r="L18" s="12">
        <v>0</v>
      </c>
      <c r="M18" s="12">
        <v>0</v>
      </c>
      <c r="N18" s="12" t="s">
        <v>116</v>
      </c>
      <c r="O18" s="12" t="s">
        <v>48</v>
      </c>
      <c r="P18" s="34" t="s">
        <v>117</v>
      </c>
      <c r="Q18" s="12" t="s">
        <v>118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119</v>
      </c>
    </row>
    <row r="19" spans="1:24" s="12" customFormat="1" x14ac:dyDescent="0.2">
      <c r="A19" s="12">
        <v>200044</v>
      </c>
      <c r="B19" s="12" t="s">
        <v>120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3258</v>
      </c>
      <c r="J19" s="12">
        <v>0</v>
      </c>
      <c r="K19" s="12">
        <v>0</v>
      </c>
      <c r="L19" s="12">
        <v>0</v>
      </c>
      <c r="M19" s="12">
        <v>0</v>
      </c>
      <c r="N19" s="12" t="s">
        <v>122</v>
      </c>
      <c r="O19" s="12" t="s">
        <v>48</v>
      </c>
      <c r="P19" s="34" t="s">
        <v>123</v>
      </c>
      <c r="Q19" s="12" t="s">
        <v>124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125</v>
      </c>
    </row>
    <row r="20" spans="1:24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3259</v>
      </c>
      <c r="J20" s="12">
        <v>0</v>
      </c>
      <c r="K20" s="12">
        <v>0</v>
      </c>
      <c r="L20" s="12">
        <v>0</v>
      </c>
      <c r="M20" s="12">
        <v>0</v>
      </c>
      <c r="N20" s="12" t="s">
        <v>127</v>
      </c>
      <c r="O20" s="12" t="s">
        <v>48</v>
      </c>
      <c r="P20" s="34" t="s">
        <v>128</v>
      </c>
      <c r="Q20" s="12" t="s">
        <v>129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130</v>
      </c>
    </row>
    <row r="21" spans="1:24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3260</v>
      </c>
      <c r="J21" s="12">
        <v>0</v>
      </c>
      <c r="K21" s="12">
        <v>0</v>
      </c>
      <c r="L21" s="12">
        <v>0</v>
      </c>
      <c r="M21" s="12">
        <v>0</v>
      </c>
      <c r="N21" s="12" t="s">
        <v>131</v>
      </c>
      <c r="O21" s="12" t="s">
        <v>48</v>
      </c>
      <c r="P21" s="34" t="s">
        <v>132</v>
      </c>
      <c r="Q21" s="12" t="s">
        <v>133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134</v>
      </c>
    </row>
    <row r="22" spans="1:24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3</v>
      </c>
      <c r="I22" s="12" t="s">
        <v>3261</v>
      </c>
      <c r="J22" s="12">
        <v>0</v>
      </c>
      <c r="K22" s="12">
        <v>0</v>
      </c>
      <c r="L22" s="12">
        <v>0</v>
      </c>
      <c r="M22" s="12">
        <v>0</v>
      </c>
      <c r="N22" s="12" t="s">
        <v>135</v>
      </c>
      <c r="O22" s="12" t="s">
        <v>48</v>
      </c>
      <c r="P22" s="34" t="s">
        <v>136</v>
      </c>
      <c r="Q22" s="12" t="s">
        <v>137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138</v>
      </c>
    </row>
    <row r="23" spans="1:24" s="12" customFormat="1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3</v>
      </c>
      <c r="I23" s="12" t="s">
        <v>3262</v>
      </c>
      <c r="J23" s="12">
        <v>0</v>
      </c>
      <c r="K23" s="12">
        <v>0</v>
      </c>
      <c r="L23" s="12">
        <v>0</v>
      </c>
      <c r="M23" s="12">
        <v>0</v>
      </c>
      <c r="N23" s="12" t="s">
        <v>139</v>
      </c>
      <c r="O23" s="12" t="s">
        <v>48</v>
      </c>
      <c r="P23" s="34" t="s">
        <v>140</v>
      </c>
      <c r="Q23" s="12" t="s">
        <v>141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142</v>
      </c>
    </row>
    <row r="24" spans="1:24" s="12" customFormat="1" x14ac:dyDescent="0.2">
      <c r="A24" s="12">
        <v>878155</v>
      </c>
      <c r="B24" s="12" t="s">
        <v>143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3263</v>
      </c>
      <c r="J24" s="12">
        <v>0</v>
      </c>
      <c r="K24" s="12">
        <v>0</v>
      </c>
      <c r="L24" s="12">
        <v>0</v>
      </c>
      <c r="M24" s="12">
        <v>0</v>
      </c>
      <c r="N24" s="12" t="s">
        <v>145</v>
      </c>
      <c r="O24" s="12" t="s">
        <v>48</v>
      </c>
      <c r="P24" s="34" t="s">
        <v>146</v>
      </c>
      <c r="Q24" s="12" t="s">
        <v>147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148</v>
      </c>
    </row>
    <row r="25" spans="1:24" s="12" customFormat="1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3</v>
      </c>
      <c r="I25" s="12" t="s">
        <v>3264</v>
      </c>
      <c r="J25" s="12">
        <v>0</v>
      </c>
      <c r="K25" s="12">
        <v>0</v>
      </c>
      <c r="L25" s="12">
        <v>0</v>
      </c>
      <c r="M25" s="12">
        <v>0</v>
      </c>
      <c r="N25" s="12" t="s">
        <v>150</v>
      </c>
      <c r="O25" s="12" t="s">
        <v>48</v>
      </c>
      <c r="P25" s="34" t="s">
        <v>151</v>
      </c>
      <c r="Q25" s="12" t="s">
        <v>152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153</v>
      </c>
    </row>
    <row r="26" spans="1:24" s="12" customFormat="1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3</v>
      </c>
      <c r="I26" s="12" t="s">
        <v>3265</v>
      </c>
      <c r="J26" s="12">
        <v>0</v>
      </c>
      <c r="K26" s="12">
        <v>0</v>
      </c>
      <c r="L26" s="12">
        <v>0</v>
      </c>
      <c r="M26" s="12">
        <v>0</v>
      </c>
      <c r="N26" s="12" t="s">
        <v>155</v>
      </c>
      <c r="O26" s="12" t="s">
        <v>48</v>
      </c>
      <c r="P26" s="34" t="s">
        <v>156</v>
      </c>
      <c r="Q26" s="12" t="s">
        <v>157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158</v>
      </c>
    </row>
    <row r="27" spans="1:24" s="12" customFormat="1" x14ac:dyDescent="0.2">
      <c r="A27" s="12">
        <v>878188</v>
      </c>
      <c r="B27" s="12" t="s">
        <v>143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3266</v>
      </c>
      <c r="J27" s="12">
        <v>0</v>
      </c>
      <c r="K27" s="12">
        <v>0</v>
      </c>
      <c r="L27" s="12">
        <v>0</v>
      </c>
      <c r="M27" s="12">
        <v>0</v>
      </c>
      <c r="N27" s="12" t="s">
        <v>160</v>
      </c>
      <c r="O27" s="12" t="s">
        <v>48</v>
      </c>
      <c r="P27" s="34" t="s">
        <v>161</v>
      </c>
      <c r="Q27" s="12" t="s">
        <v>162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163</v>
      </c>
    </row>
    <row r="28" spans="1:24" s="12" customFormat="1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3</v>
      </c>
      <c r="I28" s="12" t="s">
        <v>3267</v>
      </c>
      <c r="J28" s="12">
        <v>0</v>
      </c>
      <c r="K28" s="12">
        <v>0</v>
      </c>
      <c r="L28" s="12">
        <v>0</v>
      </c>
      <c r="M28" s="12">
        <v>0</v>
      </c>
      <c r="N28" s="12" t="s">
        <v>164</v>
      </c>
      <c r="O28" s="12" t="s">
        <v>48</v>
      </c>
      <c r="P28" s="34" t="s">
        <v>165</v>
      </c>
      <c r="Q28" s="12" t="s">
        <v>166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167</v>
      </c>
    </row>
    <row r="29" spans="1:24" s="12" customFormat="1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3268</v>
      </c>
      <c r="J29" s="12">
        <v>0</v>
      </c>
      <c r="K29" s="12">
        <v>0</v>
      </c>
      <c r="L29" s="12">
        <v>0</v>
      </c>
      <c r="M29" s="12">
        <v>0</v>
      </c>
      <c r="N29" s="12" t="s">
        <v>168</v>
      </c>
      <c r="O29" s="12" t="s">
        <v>48</v>
      </c>
      <c r="P29" s="34" t="s">
        <v>169</v>
      </c>
      <c r="Q29" s="12" t="s">
        <v>170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171</v>
      </c>
    </row>
    <row r="30" spans="1:24" s="12" customFormat="1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3</v>
      </c>
      <c r="I30" s="12" t="s">
        <v>172</v>
      </c>
      <c r="J30" s="12">
        <v>0</v>
      </c>
      <c r="K30" s="12">
        <v>0</v>
      </c>
      <c r="L30" s="12">
        <v>0</v>
      </c>
      <c r="M30" s="12">
        <v>0</v>
      </c>
      <c r="N30" s="12" t="s">
        <v>173</v>
      </c>
      <c r="O30" s="12" t="s">
        <v>48</v>
      </c>
      <c r="P30" s="34" t="s">
        <v>174</v>
      </c>
      <c r="Q30" s="12" t="s">
        <v>175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176</v>
      </c>
    </row>
    <row r="31" spans="1:24" s="12" customFormat="1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3269</v>
      </c>
      <c r="J31" s="12">
        <v>0</v>
      </c>
      <c r="K31" s="12">
        <v>0</v>
      </c>
      <c r="L31" s="12">
        <v>0</v>
      </c>
      <c r="M31" s="12">
        <v>0</v>
      </c>
      <c r="N31" s="12" t="s">
        <v>177</v>
      </c>
      <c r="O31" s="12" t="s">
        <v>48</v>
      </c>
      <c r="P31" s="34" t="s">
        <v>178</v>
      </c>
      <c r="Q31" s="12" t="s">
        <v>157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179</v>
      </c>
    </row>
    <row r="32" spans="1:24" s="12" customFormat="1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3</v>
      </c>
      <c r="I32" s="12" t="s">
        <v>3270</v>
      </c>
      <c r="J32" s="12">
        <v>0</v>
      </c>
      <c r="K32" s="12">
        <v>0</v>
      </c>
      <c r="L32" s="12">
        <v>0</v>
      </c>
      <c r="M32" s="12">
        <v>0</v>
      </c>
      <c r="N32" s="12" t="s">
        <v>180</v>
      </c>
      <c r="O32" s="12" t="s">
        <v>48</v>
      </c>
      <c r="P32" s="34" t="s">
        <v>181</v>
      </c>
      <c r="Q32" s="12" t="s">
        <v>182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183</v>
      </c>
    </row>
    <row r="33" spans="1:24" s="12" customFormat="1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3271</v>
      </c>
      <c r="J33" s="12">
        <v>0</v>
      </c>
      <c r="K33" s="12">
        <v>0</v>
      </c>
      <c r="L33" s="12">
        <v>0</v>
      </c>
      <c r="M33" s="12">
        <v>0</v>
      </c>
      <c r="N33" s="12" t="s">
        <v>185</v>
      </c>
      <c r="O33" s="12" t="s">
        <v>48</v>
      </c>
      <c r="P33" s="34" t="s">
        <v>186</v>
      </c>
      <c r="Q33" s="12" t="s">
        <v>187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188</v>
      </c>
    </row>
    <row r="34" spans="1:24" s="12" customFormat="1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3</v>
      </c>
      <c r="I34" s="12" t="s">
        <v>3272</v>
      </c>
      <c r="J34" s="12">
        <v>0</v>
      </c>
      <c r="K34" s="12">
        <v>0</v>
      </c>
      <c r="L34" s="12">
        <v>0</v>
      </c>
      <c r="M34" s="12">
        <v>0</v>
      </c>
      <c r="N34" s="12" t="s">
        <v>190</v>
      </c>
      <c r="O34" s="12" t="s">
        <v>48</v>
      </c>
      <c r="P34" s="34" t="s">
        <v>191</v>
      </c>
      <c r="Q34" s="12" t="s">
        <v>192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193</v>
      </c>
    </row>
    <row r="35" spans="1:24" s="12" customFormat="1" x14ac:dyDescent="0.2">
      <c r="A35" s="12">
        <v>878262</v>
      </c>
      <c r="B35" s="12">
        <v>4</v>
      </c>
      <c r="C35" s="12">
        <v>4029</v>
      </c>
      <c r="D35" s="12">
        <v>3621</v>
      </c>
      <c r="E35" s="12">
        <v>19</v>
      </c>
      <c r="F35" s="12">
        <v>18</v>
      </c>
      <c r="G35" s="12">
        <v>14</v>
      </c>
      <c r="H35" s="12">
        <v>3</v>
      </c>
      <c r="I35" s="12" t="s">
        <v>3273</v>
      </c>
      <c r="J35" s="12">
        <v>0</v>
      </c>
      <c r="K35" s="12">
        <v>0</v>
      </c>
      <c r="L35" s="12">
        <v>0</v>
      </c>
      <c r="M35" s="12">
        <v>0</v>
      </c>
      <c r="N35" s="12" t="s">
        <v>194</v>
      </c>
      <c r="O35" s="12" t="s">
        <v>48</v>
      </c>
      <c r="P35" s="34" t="s">
        <v>195</v>
      </c>
      <c r="Q35" s="12" t="s">
        <v>196</v>
      </c>
      <c r="R35" s="12">
        <v>0</v>
      </c>
      <c r="S35" s="12">
        <v>0</v>
      </c>
      <c r="T35" s="12">
        <v>30</v>
      </c>
      <c r="U35" s="12">
        <v>0</v>
      </c>
      <c r="V35" s="12">
        <v>0</v>
      </c>
      <c r="W35" s="12">
        <v>5</v>
      </c>
      <c r="X35" s="12" t="s">
        <v>197</v>
      </c>
    </row>
    <row r="36" spans="1:24" s="12" customFormat="1" x14ac:dyDescent="0.2">
      <c r="A36" s="12">
        <v>878263</v>
      </c>
      <c r="B36" s="12">
        <v>4</v>
      </c>
      <c r="C36" s="12">
        <v>4590</v>
      </c>
      <c r="D36" s="12">
        <v>3417</v>
      </c>
      <c r="E36" s="12">
        <v>18</v>
      </c>
      <c r="F36" s="12">
        <v>19</v>
      </c>
      <c r="G36" s="12">
        <v>14</v>
      </c>
      <c r="H36" s="12">
        <v>3</v>
      </c>
      <c r="I36" s="12" t="s">
        <v>3274</v>
      </c>
      <c r="J36" s="12">
        <v>0</v>
      </c>
      <c r="K36" s="12">
        <v>0</v>
      </c>
      <c r="L36" s="12">
        <v>0</v>
      </c>
      <c r="M36" s="12">
        <v>0</v>
      </c>
      <c r="N36" s="12" t="s">
        <v>199</v>
      </c>
      <c r="O36" s="12" t="s">
        <v>48</v>
      </c>
      <c r="P36" s="34" t="s">
        <v>200</v>
      </c>
      <c r="Q36" s="12" t="s">
        <v>201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202</v>
      </c>
    </row>
    <row r="37" spans="1:24" s="12" customFormat="1" x14ac:dyDescent="0.2">
      <c r="A37" s="12">
        <v>878265</v>
      </c>
      <c r="B37" s="12">
        <v>2</v>
      </c>
      <c r="C37" s="12">
        <v>4368</v>
      </c>
      <c r="D37" s="12">
        <v>3276</v>
      </c>
      <c r="E37" s="12">
        <v>22</v>
      </c>
      <c r="F37" s="12">
        <v>16</v>
      </c>
      <c r="G37" s="12">
        <v>14</v>
      </c>
      <c r="H37" s="12">
        <v>3</v>
      </c>
      <c r="I37" s="12" t="s">
        <v>203</v>
      </c>
      <c r="J37" s="12">
        <v>0</v>
      </c>
      <c r="K37" s="12">
        <v>0</v>
      </c>
      <c r="L37" s="12">
        <v>0</v>
      </c>
      <c r="M37" s="12">
        <v>0</v>
      </c>
      <c r="N37" s="12" t="s">
        <v>204</v>
      </c>
      <c r="O37" s="12" t="s">
        <v>48</v>
      </c>
      <c r="P37" s="34" t="s">
        <v>205</v>
      </c>
      <c r="Q37" s="12" t="s">
        <v>206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207</v>
      </c>
    </row>
    <row r="38" spans="1:24" s="12" customFormat="1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3</v>
      </c>
      <c r="I38" s="12" t="s">
        <v>208</v>
      </c>
      <c r="J38" s="12">
        <v>0</v>
      </c>
      <c r="K38" s="12">
        <v>0</v>
      </c>
      <c r="L38" s="12">
        <v>0</v>
      </c>
      <c r="M38" s="12">
        <v>0</v>
      </c>
      <c r="N38" s="12" t="s">
        <v>209</v>
      </c>
      <c r="O38" s="12" t="s">
        <v>48</v>
      </c>
      <c r="P38" s="34" t="s">
        <v>210</v>
      </c>
      <c r="Q38" s="12" t="s">
        <v>211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212</v>
      </c>
    </row>
    <row r="39" spans="1:24" s="12" customFormat="1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3</v>
      </c>
      <c r="I39" s="12" t="s">
        <v>3275</v>
      </c>
      <c r="J39" s="12">
        <v>0</v>
      </c>
      <c r="K39" s="12">
        <v>0</v>
      </c>
      <c r="L39" s="12">
        <v>0</v>
      </c>
      <c r="M39" s="12">
        <v>0</v>
      </c>
      <c r="N39" s="12" t="s">
        <v>214</v>
      </c>
      <c r="O39" s="12" t="s">
        <v>48</v>
      </c>
      <c r="P39" s="34" t="s">
        <v>215</v>
      </c>
      <c r="Q39" s="12" t="s">
        <v>216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217</v>
      </c>
    </row>
    <row r="40" spans="1:24" s="12" customFormat="1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3</v>
      </c>
      <c r="I40" s="12" t="s">
        <v>3276</v>
      </c>
      <c r="J40" s="12">
        <v>0</v>
      </c>
      <c r="K40" s="12">
        <v>0</v>
      </c>
      <c r="L40" s="12">
        <v>0</v>
      </c>
      <c r="M40" s="12">
        <v>0</v>
      </c>
      <c r="N40" s="12" t="s">
        <v>219</v>
      </c>
      <c r="O40" s="12" t="s">
        <v>48</v>
      </c>
      <c r="P40" s="34" t="s">
        <v>220</v>
      </c>
      <c r="Q40" s="12" t="s">
        <v>221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222</v>
      </c>
    </row>
    <row r="41" spans="1:24" s="12" customFormat="1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3</v>
      </c>
      <c r="I41" s="12" t="s">
        <v>3277</v>
      </c>
      <c r="J41" s="12">
        <v>0</v>
      </c>
      <c r="K41" s="12">
        <v>0</v>
      </c>
      <c r="L41" s="12">
        <v>0</v>
      </c>
      <c r="M41" s="12">
        <v>0</v>
      </c>
      <c r="N41" s="12" t="s">
        <v>224</v>
      </c>
      <c r="O41" s="12" t="s">
        <v>48</v>
      </c>
      <c r="P41" s="34" t="s">
        <v>225</v>
      </c>
      <c r="Q41" s="12" t="s">
        <v>226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227</v>
      </c>
    </row>
    <row r="42" spans="1:24" s="12" customFormat="1" x14ac:dyDescent="0.2">
      <c r="A42" s="12">
        <v>200040</v>
      </c>
      <c r="B42" s="12">
        <v>3</v>
      </c>
      <c r="C42" s="12">
        <v>16800</v>
      </c>
      <c r="D42" s="12">
        <v>8000</v>
      </c>
      <c r="E42" s="12">
        <v>25</v>
      </c>
      <c r="F42" s="12">
        <v>25</v>
      </c>
      <c r="G42" s="12">
        <v>12</v>
      </c>
      <c r="H42" s="12">
        <v>3</v>
      </c>
      <c r="I42" s="31" t="s">
        <v>228</v>
      </c>
      <c r="J42" s="12">
        <v>0</v>
      </c>
      <c r="K42" s="12">
        <v>0</v>
      </c>
      <c r="L42" s="32">
        <v>0</v>
      </c>
      <c r="M42" s="12">
        <v>0</v>
      </c>
      <c r="N42" s="12" t="s">
        <v>229</v>
      </c>
      <c r="O42" s="12" t="s">
        <v>230</v>
      </c>
      <c r="P42" s="34" t="s">
        <v>231</v>
      </c>
      <c r="Q42" s="12" t="s">
        <v>232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X42" s="12" t="s">
        <v>233</v>
      </c>
    </row>
    <row r="43" spans="1:24" s="23" customFormat="1" x14ac:dyDescent="0.2">
      <c r="A43" s="23">
        <v>100111</v>
      </c>
      <c r="B43" s="23">
        <v>2</v>
      </c>
      <c r="C43" s="45">
        <v>1840</v>
      </c>
      <c r="D43" s="45">
        <v>1380</v>
      </c>
      <c r="E43" s="23">
        <v>4</v>
      </c>
      <c r="F43" s="23">
        <v>12</v>
      </c>
      <c r="G43" s="23">
        <v>4</v>
      </c>
      <c r="H43" s="23">
        <v>3</v>
      </c>
      <c r="I43" s="23" t="s">
        <v>234</v>
      </c>
      <c r="J43" s="23">
        <v>0</v>
      </c>
      <c r="K43" s="23">
        <v>0</v>
      </c>
      <c r="L43" s="23">
        <v>0</v>
      </c>
      <c r="M43" s="23">
        <v>0</v>
      </c>
      <c r="N43" s="23" t="s">
        <v>235</v>
      </c>
      <c r="O43" s="23" t="s">
        <v>236</v>
      </c>
      <c r="P43" s="42" t="s">
        <v>237</v>
      </c>
      <c r="Q43" s="23" t="s">
        <v>238</v>
      </c>
      <c r="R43" s="23">
        <v>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X43" s="23" t="s">
        <v>239</v>
      </c>
    </row>
    <row r="44" spans="1:24" s="23" customFormat="1" x14ac:dyDescent="0.2">
      <c r="A44" s="23">
        <v>878234</v>
      </c>
      <c r="B44" s="23">
        <v>2</v>
      </c>
      <c r="C44" s="45">
        <v>1840</v>
      </c>
      <c r="D44" s="45">
        <v>1380</v>
      </c>
      <c r="E44" s="23">
        <v>4</v>
      </c>
      <c r="F44" s="23">
        <v>12</v>
      </c>
      <c r="G44" s="23">
        <v>4</v>
      </c>
      <c r="H44" s="23">
        <v>3</v>
      </c>
      <c r="I44" s="23" t="s">
        <v>240</v>
      </c>
      <c r="J44" s="23">
        <v>0</v>
      </c>
      <c r="K44" s="23">
        <v>0</v>
      </c>
      <c r="L44" s="23">
        <v>0</v>
      </c>
      <c r="M44" s="23">
        <v>0</v>
      </c>
      <c r="N44" s="23" t="s">
        <v>235</v>
      </c>
      <c r="O44" s="23" t="s">
        <v>236</v>
      </c>
      <c r="P44" s="42" t="s">
        <v>237</v>
      </c>
      <c r="Q44" s="23" t="s">
        <v>238</v>
      </c>
      <c r="R44" s="23">
        <v>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X44" s="23" t="s">
        <v>241</v>
      </c>
    </row>
    <row r="45" spans="1:24" s="23" customFormat="1" x14ac:dyDescent="0.2">
      <c r="A45" s="23">
        <v>610170</v>
      </c>
      <c r="B45" s="23">
        <v>2</v>
      </c>
      <c r="C45" s="45">
        <v>1854.4</v>
      </c>
      <c r="D45" s="45">
        <v>1390.8</v>
      </c>
      <c r="E45" s="23">
        <v>6</v>
      </c>
      <c r="F45" s="23">
        <v>9</v>
      </c>
      <c r="G45" s="23">
        <v>5</v>
      </c>
      <c r="H45" s="23">
        <v>3</v>
      </c>
      <c r="I45" s="23" t="s">
        <v>242</v>
      </c>
      <c r="J45" s="23">
        <v>0</v>
      </c>
      <c r="K45" s="23">
        <v>0</v>
      </c>
      <c r="L45" s="23">
        <v>0</v>
      </c>
      <c r="M45" s="23">
        <v>0</v>
      </c>
      <c r="N45" s="23" t="s">
        <v>243</v>
      </c>
      <c r="O45" s="23" t="s">
        <v>244</v>
      </c>
      <c r="P45" s="42" t="s">
        <v>237</v>
      </c>
      <c r="Q45" s="23">
        <v>0</v>
      </c>
      <c r="R45" s="23">
        <v>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X45" s="23" t="s">
        <v>245</v>
      </c>
    </row>
    <row r="46" spans="1:24" s="23" customFormat="1" x14ac:dyDescent="0.2">
      <c r="A46" s="23">
        <v>610171</v>
      </c>
      <c r="B46" s="23">
        <v>4</v>
      </c>
      <c r="C46" s="45">
        <v>2208</v>
      </c>
      <c r="D46" s="45">
        <v>1656</v>
      </c>
      <c r="E46" s="23">
        <v>12</v>
      </c>
      <c r="F46" s="23">
        <v>7</v>
      </c>
      <c r="G46" s="23">
        <v>5</v>
      </c>
      <c r="H46" s="23">
        <v>3</v>
      </c>
      <c r="I46" s="23" t="s">
        <v>246</v>
      </c>
      <c r="J46" s="23">
        <v>0</v>
      </c>
      <c r="K46" s="23">
        <v>0</v>
      </c>
      <c r="L46" s="23">
        <v>0</v>
      </c>
      <c r="M46" s="23">
        <v>0</v>
      </c>
      <c r="N46" s="23" t="s">
        <v>247</v>
      </c>
      <c r="O46" s="23" t="s">
        <v>244</v>
      </c>
      <c r="P46" s="42" t="s">
        <v>237</v>
      </c>
      <c r="Q46" s="23">
        <v>0</v>
      </c>
      <c r="R46" s="23">
        <v>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X46" s="23" t="s">
        <v>248</v>
      </c>
    </row>
    <row r="47" spans="1:24" s="23" customFormat="1" x14ac:dyDescent="0.2">
      <c r="A47" s="23">
        <v>600081</v>
      </c>
      <c r="B47" s="23">
        <v>2</v>
      </c>
      <c r="C47" s="45">
        <v>2232</v>
      </c>
      <c r="D47" s="45">
        <v>1674</v>
      </c>
      <c r="E47" s="23">
        <v>18</v>
      </c>
      <c r="F47" s="23">
        <v>3</v>
      </c>
      <c r="G47" s="23">
        <v>3</v>
      </c>
      <c r="H47" s="23">
        <v>3</v>
      </c>
      <c r="I47" s="23" t="s">
        <v>249</v>
      </c>
      <c r="J47" s="23">
        <v>0</v>
      </c>
      <c r="K47" s="23">
        <v>0</v>
      </c>
      <c r="L47" s="23">
        <v>0</v>
      </c>
      <c r="M47" s="23">
        <v>0</v>
      </c>
      <c r="N47" s="23" t="s">
        <v>250</v>
      </c>
      <c r="O47" s="23" t="s">
        <v>251</v>
      </c>
      <c r="P47" s="42" t="s">
        <v>252</v>
      </c>
      <c r="Q47" s="23">
        <v>0</v>
      </c>
      <c r="R47" s="23">
        <v>0</v>
      </c>
      <c r="S47" s="23">
        <v>1</v>
      </c>
      <c r="T47" s="23">
        <v>40</v>
      </c>
      <c r="U47" s="23">
        <v>0</v>
      </c>
      <c r="V47" s="23">
        <v>0</v>
      </c>
      <c r="W47" s="23">
        <v>5</v>
      </c>
      <c r="X47" s="23" t="s">
        <v>253</v>
      </c>
    </row>
    <row r="48" spans="1:24" s="23" customFormat="1" x14ac:dyDescent="0.2">
      <c r="A48" s="23">
        <v>600101</v>
      </c>
      <c r="B48" s="23">
        <v>4</v>
      </c>
      <c r="C48" s="45">
        <v>2836.8</v>
      </c>
      <c r="D48" s="45">
        <v>2127.6</v>
      </c>
      <c r="E48" s="23">
        <v>30</v>
      </c>
      <c r="F48" s="23">
        <v>0</v>
      </c>
      <c r="G48" s="23">
        <v>0</v>
      </c>
      <c r="H48" s="23">
        <v>3</v>
      </c>
      <c r="I48" s="23" t="s">
        <v>254</v>
      </c>
      <c r="J48" s="23">
        <v>0</v>
      </c>
      <c r="K48" s="23">
        <v>0</v>
      </c>
      <c r="L48" s="23">
        <v>0</v>
      </c>
      <c r="M48" s="23">
        <v>0</v>
      </c>
      <c r="N48" s="23" t="s">
        <v>255</v>
      </c>
      <c r="O48" s="23" t="s">
        <v>256</v>
      </c>
      <c r="P48" s="42" t="s">
        <v>257</v>
      </c>
      <c r="Q48" s="23">
        <v>0</v>
      </c>
      <c r="R48" s="23">
        <v>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X48" s="23" t="s">
        <v>258</v>
      </c>
    </row>
    <row r="49" spans="1:24" s="23" customFormat="1" x14ac:dyDescent="0.2">
      <c r="A49" s="23">
        <v>100136</v>
      </c>
      <c r="B49" s="23">
        <v>4</v>
      </c>
      <c r="C49" s="45">
        <v>2841.6000000000004</v>
      </c>
      <c r="D49" s="45">
        <v>2131.1999999999998</v>
      </c>
      <c r="E49" s="23">
        <v>13</v>
      </c>
      <c r="F49" s="23">
        <v>11</v>
      </c>
      <c r="G49" s="23">
        <v>6</v>
      </c>
      <c r="H49" s="23">
        <v>3</v>
      </c>
      <c r="I49" s="23" t="s">
        <v>259</v>
      </c>
      <c r="J49" s="23">
        <v>0</v>
      </c>
      <c r="K49" s="23">
        <v>0</v>
      </c>
      <c r="L49" s="23">
        <v>0</v>
      </c>
      <c r="M49" s="23">
        <v>0</v>
      </c>
      <c r="N49" s="23" t="s">
        <v>260</v>
      </c>
      <c r="O49" s="23" t="s">
        <v>261</v>
      </c>
      <c r="P49" s="42" t="s">
        <v>262</v>
      </c>
      <c r="Q49" s="23" t="s">
        <v>263</v>
      </c>
      <c r="R49" s="23">
        <v>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X49" s="23" t="s">
        <v>264</v>
      </c>
    </row>
    <row r="50" spans="1:24" s="23" customFormat="1" x14ac:dyDescent="0.2">
      <c r="A50" s="23">
        <v>500102</v>
      </c>
      <c r="B50" s="23">
        <v>2</v>
      </c>
      <c r="C50" s="45">
        <v>2846.4</v>
      </c>
      <c r="D50" s="45">
        <v>2134.8000000000002</v>
      </c>
      <c r="E50" s="23">
        <v>3</v>
      </c>
      <c r="F50" s="23">
        <v>24</v>
      </c>
      <c r="G50" s="23">
        <v>3</v>
      </c>
      <c r="H50" s="23">
        <v>3</v>
      </c>
      <c r="I50" s="23" t="s">
        <v>265</v>
      </c>
      <c r="J50" s="23">
        <v>0</v>
      </c>
      <c r="K50" s="23">
        <v>0</v>
      </c>
      <c r="L50" s="23">
        <v>0</v>
      </c>
      <c r="M50" s="23">
        <v>0</v>
      </c>
      <c r="N50" s="23" t="s">
        <v>266</v>
      </c>
      <c r="O50" s="23" t="s">
        <v>267</v>
      </c>
      <c r="P50" s="42" t="s">
        <v>268</v>
      </c>
      <c r="Q50" s="23">
        <v>0</v>
      </c>
      <c r="R50" s="23">
        <v>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X50" s="23" t="s">
        <v>269</v>
      </c>
    </row>
    <row r="51" spans="1:24" s="23" customFormat="1" x14ac:dyDescent="0.2">
      <c r="A51" s="23">
        <v>500103</v>
      </c>
      <c r="B51" s="23">
        <v>4</v>
      </c>
      <c r="C51" s="45">
        <v>2832</v>
      </c>
      <c r="D51" s="45">
        <v>2124</v>
      </c>
      <c r="E51" s="23">
        <v>30</v>
      </c>
      <c r="F51" s="23">
        <v>0</v>
      </c>
      <c r="G51" s="23">
        <v>0</v>
      </c>
      <c r="H51" s="23">
        <v>3</v>
      </c>
      <c r="I51" s="23" t="s">
        <v>270</v>
      </c>
      <c r="J51" s="23">
        <v>0</v>
      </c>
      <c r="K51" s="23">
        <v>0</v>
      </c>
      <c r="L51" s="23">
        <v>0</v>
      </c>
      <c r="M51" s="23">
        <v>0</v>
      </c>
      <c r="N51" s="23" t="s">
        <v>255</v>
      </c>
      <c r="O51" s="23" t="s">
        <v>256</v>
      </c>
      <c r="P51" s="42" t="s">
        <v>271</v>
      </c>
      <c r="Q51" s="23">
        <v>0</v>
      </c>
      <c r="R51" s="23">
        <v>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X51" s="23" t="s">
        <v>272</v>
      </c>
    </row>
    <row r="52" spans="1:24" s="23" customFormat="1" x14ac:dyDescent="0.2">
      <c r="A52" s="23">
        <v>500104</v>
      </c>
      <c r="B52" s="23">
        <v>3</v>
      </c>
      <c r="C52" s="45">
        <v>2834.4</v>
      </c>
      <c r="D52" s="45">
        <v>2125.8000000000002</v>
      </c>
      <c r="E52" s="23">
        <v>5</v>
      </c>
      <c r="F52" s="23">
        <v>5</v>
      </c>
      <c r="G52" s="23">
        <v>20</v>
      </c>
      <c r="H52" s="23">
        <v>3</v>
      </c>
      <c r="I52" s="23" t="s">
        <v>273</v>
      </c>
      <c r="J52" s="23">
        <v>0</v>
      </c>
      <c r="K52" s="23">
        <v>0</v>
      </c>
      <c r="L52" s="23">
        <v>0</v>
      </c>
      <c r="M52" s="23">
        <v>0</v>
      </c>
      <c r="N52" s="23" t="s">
        <v>274</v>
      </c>
      <c r="O52" s="23" t="s">
        <v>275</v>
      </c>
      <c r="P52" s="42" t="s">
        <v>276</v>
      </c>
      <c r="Q52" s="23">
        <v>0</v>
      </c>
      <c r="R52" s="23">
        <v>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X52" s="23" t="s">
        <v>277</v>
      </c>
    </row>
    <row r="53" spans="1:24" s="23" customFormat="1" x14ac:dyDescent="0.2">
      <c r="A53" s="23">
        <v>500105</v>
      </c>
      <c r="B53" s="23">
        <v>7</v>
      </c>
      <c r="C53" s="45">
        <v>2841.6000000000004</v>
      </c>
      <c r="D53" s="45">
        <v>2131.1999999999998</v>
      </c>
      <c r="E53" s="23">
        <v>3</v>
      </c>
      <c r="F53" s="23">
        <v>3</v>
      </c>
      <c r="G53" s="23">
        <v>24</v>
      </c>
      <c r="H53" s="23">
        <v>4</v>
      </c>
      <c r="I53" s="23" t="s">
        <v>278</v>
      </c>
      <c r="J53" s="23">
        <v>0</v>
      </c>
      <c r="K53" s="23">
        <v>0</v>
      </c>
      <c r="L53" s="23">
        <v>0</v>
      </c>
      <c r="M53" s="23">
        <v>0</v>
      </c>
      <c r="N53" s="23" t="s">
        <v>279</v>
      </c>
      <c r="O53" s="23" t="s">
        <v>280</v>
      </c>
      <c r="P53" s="42" t="s">
        <v>281</v>
      </c>
      <c r="Q53" s="23">
        <v>0</v>
      </c>
      <c r="R53" s="23">
        <v>0</v>
      </c>
      <c r="S53" s="23">
        <v>1</v>
      </c>
      <c r="T53" s="23">
        <v>40</v>
      </c>
      <c r="U53" s="23">
        <v>0</v>
      </c>
      <c r="V53" s="23">
        <v>0</v>
      </c>
      <c r="W53" s="23">
        <v>5</v>
      </c>
      <c r="X53" s="23" t="s">
        <v>282</v>
      </c>
    </row>
    <row r="54" spans="1:24" s="23" customFormat="1" x14ac:dyDescent="0.2">
      <c r="A54" s="23">
        <v>500106</v>
      </c>
      <c r="B54" s="23">
        <v>7</v>
      </c>
      <c r="C54" s="45">
        <v>2851.2000000000003</v>
      </c>
      <c r="D54" s="45">
        <v>2138.4</v>
      </c>
      <c r="E54" s="23">
        <v>0</v>
      </c>
      <c r="F54" s="23">
        <v>0</v>
      </c>
      <c r="G54" s="23">
        <v>30</v>
      </c>
      <c r="H54" s="23">
        <v>3</v>
      </c>
      <c r="I54" s="23" t="s">
        <v>283</v>
      </c>
      <c r="J54" s="23">
        <v>0</v>
      </c>
      <c r="K54" s="23">
        <v>0</v>
      </c>
      <c r="L54" s="23">
        <v>0</v>
      </c>
      <c r="M54" s="23">
        <v>0</v>
      </c>
      <c r="N54" s="23" t="s">
        <v>3284</v>
      </c>
      <c r="O54" s="23" t="s">
        <v>284</v>
      </c>
      <c r="P54" s="42" t="s">
        <v>285</v>
      </c>
      <c r="Q54" s="23">
        <v>0</v>
      </c>
      <c r="R54" s="23">
        <v>0</v>
      </c>
      <c r="S54" s="23">
        <v>1</v>
      </c>
      <c r="T54" s="23">
        <v>40</v>
      </c>
      <c r="U54" s="23">
        <v>0</v>
      </c>
      <c r="V54" s="23">
        <v>0</v>
      </c>
      <c r="W54" s="23">
        <v>5</v>
      </c>
      <c r="X54" s="23" t="s">
        <v>286</v>
      </c>
    </row>
    <row r="55" spans="1:24" s="23" customFormat="1" x14ac:dyDescent="0.2">
      <c r="A55" s="23">
        <v>100113</v>
      </c>
      <c r="B55" s="23">
        <v>7</v>
      </c>
      <c r="C55" s="45">
        <v>3219.2000000000003</v>
      </c>
      <c r="D55" s="45">
        <v>2414.4</v>
      </c>
      <c r="E55" s="23">
        <v>9</v>
      </c>
      <c r="F55" s="23">
        <v>16</v>
      </c>
      <c r="G55" s="23">
        <v>9</v>
      </c>
      <c r="H55" s="23">
        <v>3</v>
      </c>
      <c r="I55" s="23" t="s">
        <v>287</v>
      </c>
      <c r="J55" s="23">
        <v>0</v>
      </c>
      <c r="K55" s="23">
        <v>0</v>
      </c>
      <c r="L55" s="23">
        <v>0</v>
      </c>
      <c r="M55" s="23">
        <v>0</v>
      </c>
      <c r="N55" s="23" t="s">
        <v>288</v>
      </c>
      <c r="O55" s="23" t="s">
        <v>3278</v>
      </c>
      <c r="P55" s="42" t="s">
        <v>262</v>
      </c>
      <c r="Q55" s="23" t="s">
        <v>289</v>
      </c>
      <c r="R55" s="23">
        <v>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X55" s="23" t="s">
        <v>290</v>
      </c>
    </row>
    <row r="56" spans="1:24" s="23" customFormat="1" x14ac:dyDescent="0.2">
      <c r="A56" s="23">
        <v>100112</v>
      </c>
      <c r="B56" s="23">
        <v>2</v>
      </c>
      <c r="C56" s="45">
        <v>3219.2000000000003</v>
      </c>
      <c r="D56" s="45">
        <v>2414.4</v>
      </c>
      <c r="E56" s="23">
        <v>16</v>
      </c>
      <c r="F56" s="23">
        <v>9</v>
      </c>
      <c r="G56" s="23">
        <v>9</v>
      </c>
      <c r="H56" s="23">
        <v>3</v>
      </c>
      <c r="I56" s="23" t="s">
        <v>287</v>
      </c>
      <c r="J56" s="23">
        <v>0</v>
      </c>
      <c r="K56" s="23">
        <v>0</v>
      </c>
      <c r="L56" s="23">
        <v>0</v>
      </c>
      <c r="M56" s="23">
        <v>0</v>
      </c>
      <c r="N56" s="23" t="s">
        <v>291</v>
      </c>
      <c r="O56" s="23" t="s">
        <v>3278</v>
      </c>
      <c r="P56" s="42" t="s">
        <v>262</v>
      </c>
      <c r="Q56" s="23" t="s">
        <v>292</v>
      </c>
      <c r="R56" s="23">
        <v>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X56" s="23" t="s">
        <v>293</v>
      </c>
    </row>
    <row r="57" spans="1:24" s="23" customFormat="1" x14ac:dyDescent="0.2">
      <c r="A57" s="23">
        <v>100108</v>
      </c>
      <c r="B57" s="23">
        <v>4</v>
      </c>
      <c r="C57" s="45">
        <v>3572.8</v>
      </c>
      <c r="D57" s="45">
        <v>2679.6</v>
      </c>
      <c r="E57" s="23">
        <v>10</v>
      </c>
      <c r="F57" s="23">
        <v>18</v>
      </c>
      <c r="G57" s="23">
        <v>10</v>
      </c>
      <c r="H57" s="23">
        <v>3</v>
      </c>
      <c r="I57" s="23" t="s">
        <v>294</v>
      </c>
      <c r="J57" s="23">
        <v>0</v>
      </c>
      <c r="K57" s="23">
        <v>0</v>
      </c>
      <c r="L57" s="23">
        <v>0</v>
      </c>
      <c r="M57" s="23">
        <v>0</v>
      </c>
      <c r="N57" s="23" t="s">
        <v>295</v>
      </c>
      <c r="O57" s="23" t="s">
        <v>3281</v>
      </c>
      <c r="P57" s="42" t="s">
        <v>296</v>
      </c>
      <c r="Q57" s="23" t="s">
        <v>297</v>
      </c>
      <c r="R57" s="23">
        <v>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X57" s="23" t="s">
        <v>298</v>
      </c>
    </row>
    <row r="58" spans="1:24" s="23" customFormat="1" x14ac:dyDescent="0.2">
      <c r="A58" s="23">
        <v>100107</v>
      </c>
      <c r="B58" s="23">
        <v>4</v>
      </c>
      <c r="C58" s="45">
        <v>3568</v>
      </c>
      <c r="D58" s="45">
        <v>2676</v>
      </c>
      <c r="E58" s="23">
        <v>18</v>
      </c>
      <c r="F58" s="23">
        <v>10</v>
      </c>
      <c r="G58" s="23">
        <v>10</v>
      </c>
      <c r="H58" s="23">
        <v>3</v>
      </c>
      <c r="I58" s="23" t="s">
        <v>299</v>
      </c>
      <c r="J58" s="23">
        <v>0</v>
      </c>
      <c r="K58" s="23">
        <v>0</v>
      </c>
      <c r="L58" s="23">
        <v>0</v>
      </c>
      <c r="M58" s="23">
        <v>0</v>
      </c>
      <c r="N58" s="23" t="s">
        <v>300</v>
      </c>
      <c r="O58" s="23" t="s">
        <v>3279</v>
      </c>
      <c r="P58" s="42" t="s">
        <v>301</v>
      </c>
      <c r="Q58" s="23" t="s">
        <v>302</v>
      </c>
      <c r="R58" s="23">
        <v>0</v>
      </c>
      <c r="S58" s="23">
        <v>1</v>
      </c>
      <c r="T58" s="23">
        <v>40</v>
      </c>
      <c r="U58" s="23">
        <v>0</v>
      </c>
      <c r="V58" s="23">
        <v>0</v>
      </c>
      <c r="W58" s="23">
        <v>5</v>
      </c>
      <c r="X58" s="23" t="s">
        <v>303</v>
      </c>
    </row>
    <row r="59" spans="1:24" s="23" customFormat="1" x14ac:dyDescent="0.2">
      <c r="A59" s="23">
        <v>878153</v>
      </c>
      <c r="B59" s="23">
        <v>2</v>
      </c>
      <c r="C59" s="45">
        <v>2368</v>
      </c>
      <c r="D59" s="45">
        <v>1776</v>
      </c>
      <c r="E59" s="23">
        <v>9</v>
      </c>
      <c r="F59" s="23">
        <v>5</v>
      </c>
      <c r="G59" s="23">
        <v>12</v>
      </c>
      <c r="H59" s="23">
        <v>3</v>
      </c>
      <c r="I59" s="23" t="s">
        <v>304</v>
      </c>
      <c r="J59" s="23">
        <v>0</v>
      </c>
      <c r="K59" s="23">
        <v>0</v>
      </c>
      <c r="L59" s="23">
        <v>0</v>
      </c>
      <c r="M59" s="23">
        <v>0</v>
      </c>
      <c r="N59" s="23" t="s">
        <v>305</v>
      </c>
      <c r="O59" s="23" t="s">
        <v>306</v>
      </c>
      <c r="P59" s="42" t="s">
        <v>307</v>
      </c>
      <c r="Q59" s="23" t="s">
        <v>308</v>
      </c>
      <c r="R59" s="23">
        <v>0</v>
      </c>
      <c r="S59" s="23">
        <v>1</v>
      </c>
      <c r="T59" s="23">
        <v>40</v>
      </c>
      <c r="U59" s="23">
        <v>0</v>
      </c>
      <c r="V59" s="23">
        <v>0</v>
      </c>
      <c r="W59" s="23">
        <v>5</v>
      </c>
      <c r="X59" s="23" t="s">
        <v>309</v>
      </c>
    </row>
    <row r="60" spans="1:24" s="23" customFormat="1" x14ac:dyDescent="0.2">
      <c r="A60" s="23">
        <v>878152</v>
      </c>
      <c r="B60" s="23">
        <v>2</v>
      </c>
      <c r="C60" s="45">
        <v>3563.2000000000003</v>
      </c>
      <c r="D60" s="45">
        <v>2672.4</v>
      </c>
      <c r="E60" s="23">
        <v>12</v>
      </c>
      <c r="F60" s="23">
        <v>8</v>
      </c>
      <c r="G60" s="23">
        <v>18</v>
      </c>
      <c r="H60" s="23">
        <v>3</v>
      </c>
      <c r="I60" s="23" t="s">
        <v>310</v>
      </c>
      <c r="J60" s="23">
        <v>0</v>
      </c>
      <c r="K60" s="23">
        <v>0</v>
      </c>
      <c r="L60" s="23">
        <v>0</v>
      </c>
      <c r="M60" s="23">
        <v>0</v>
      </c>
      <c r="N60" s="23" t="s">
        <v>311</v>
      </c>
      <c r="O60" s="23" t="s">
        <v>306</v>
      </c>
      <c r="P60" s="42" t="s">
        <v>312</v>
      </c>
      <c r="Q60" s="23" t="s">
        <v>313</v>
      </c>
      <c r="R60" s="23">
        <v>0</v>
      </c>
      <c r="S60" s="23">
        <v>1</v>
      </c>
      <c r="T60" s="23">
        <v>40</v>
      </c>
      <c r="U60" s="23">
        <v>0</v>
      </c>
      <c r="V60" s="23">
        <v>0</v>
      </c>
      <c r="W60" s="23">
        <v>5</v>
      </c>
      <c r="X60" s="23" t="s">
        <v>314</v>
      </c>
    </row>
    <row r="61" spans="1:24" s="23" customFormat="1" x14ac:dyDescent="0.2">
      <c r="A61" s="23">
        <v>878141</v>
      </c>
      <c r="B61" s="23">
        <v>2</v>
      </c>
      <c r="C61" s="45">
        <v>2416</v>
      </c>
      <c r="D61" s="45">
        <v>1812</v>
      </c>
      <c r="E61" s="23">
        <v>12</v>
      </c>
      <c r="F61" s="23">
        <v>5</v>
      </c>
      <c r="G61" s="23">
        <v>9</v>
      </c>
      <c r="H61" s="23">
        <v>3</v>
      </c>
      <c r="I61" s="23" t="s">
        <v>315</v>
      </c>
      <c r="J61" s="23">
        <v>0</v>
      </c>
      <c r="K61" s="23">
        <v>0</v>
      </c>
      <c r="L61" s="23">
        <v>0</v>
      </c>
      <c r="M61" s="23">
        <v>0</v>
      </c>
      <c r="N61" s="23" t="s">
        <v>316</v>
      </c>
      <c r="O61" s="23" t="s">
        <v>317</v>
      </c>
      <c r="P61" s="42" t="s">
        <v>237</v>
      </c>
      <c r="Q61" s="23" t="s">
        <v>318</v>
      </c>
      <c r="R61" s="23">
        <v>0</v>
      </c>
      <c r="S61" s="23">
        <v>1</v>
      </c>
      <c r="T61" s="23">
        <v>40</v>
      </c>
      <c r="U61" s="23">
        <v>0</v>
      </c>
      <c r="V61" s="23">
        <v>0</v>
      </c>
      <c r="W61" s="23">
        <v>5</v>
      </c>
      <c r="X61" s="23" t="s">
        <v>319</v>
      </c>
    </row>
    <row r="62" spans="1:24" s="23" customFormat="1" x14ac:dyDescent="0.2">
      <c r="A62" s="23">
        <v>878139</v>
      </c>
      <c r="B62" s="23">
        <v>2</v>
      </c>
      <c r="C62" s="45">
        <v>3572.8</v>
      </c>
      <c r="D62" s="45">
        <v>2679.6</v>
      </c>
      <c r="E62" s="23">
        <v>10</v>
      </c>
      <c r="F62" s="23">
        <v>23</v>
      </c>
      <c r="G62" s="23">
        <v>5</v>
      </c>
      <c r="H62" s="23">
        <v>3</v>
      </c>
      <c r="I62" s="23" t="s">
        <v>320</v>
      </c>
      <c r="J62" s="23">
        <v>0</v>
      </c>
      <c r="K62" s="23">
        <v>0</v>
      </c>
      <c r="L62" s="23">
        <v>0</v>
      </c>
      <c r="M62" s="23">
        <v>0</v>
      </c>
      <c r="N62" s="23" t="s">
        <v>321</v>
      </c>
      <c r="O62" s="23" t="s">
        <v>317</v>
      </c>
      <c r="P62" s="42" t="s">
        <v>322</v>
      </c>
      <c r="Q62" s="23" t="s">
        <v>323</v>
      </c>
      <c r="R62" s="23">
        <v>0</v>
      </c>
      <c r="S62" s="23">
        <v>1</v>
      </c>
      <c r="T62" s="23">
        <v>40</v>
      </c>
      <c r="U62" s="23">
        <v>0</v>
      </c>
      <c r="V62" s="23">
        <v>0</v>
      </c>
      <c r="W62" s="23">
        <v>5</v>
      </c>
      <c r="X62" s="23" t="s">
        <v>324</v>
      </c>
    </row>
    <row r="63" spans="1:24" s="23" customFormat="1" x14ac:dyDescent="0.2">
      <c r="A63" s="23">
        <v>878008</v>
      </c>
      <c r="B63" s="23">
        <v>2</v>
      </c>
      <c r="C63" s="45">
        <v>2396.8000000000002</v>
      </c>
      <c r="D63" s="45">
        <v>1797.6</v>
      </c>
      <c r="E63" s="23">
        <v>10</v>
      </c>
      <c r="F63" s="23">
        <v>9</v>
      </c>
      <c r="G63" s="23">
        <v>7</v>
      </c>
      <c r="H63" s="23">
        <v>3</v>
      </c>
      <c r="I63" s="23" t="s">
        <v>325</v>
      </c>
      <c r="J63" s="23">
        <v>0</v>
      </c>
      <c r="K63" s="23">
        <v>0</v>
      </c>
      <c r="L63" s="23">
        <v>0</v>
      </c>
      <c r="M63" s="23">
        <v>0</v>
      </c>
      <c r="N63" s="23" t="s">
        <v>326</v>
      </c>
      <c r="O63" s="23" t="s">
        <v>327</v>
      </c>
      <c r="P63" s="42" t="s">
        <v>237</v>
      </c>
      <c r="Q63" s="23" t="s">
        <v>328</v>
      </c>
      <c r="R63" s="23">
        <v>0</v>
      </c>
      <c r="S63" s="23">
        <v>1</v>
      </c>
      <c r="T63" s="23">
        <v>40</v>
      </c>
      <c r="U63" s="23">
        <v>0</v>
      </c>
      <c r="V63" s="23">
        <v>0</v>
      </c>
      <c r="W63" s="23">
        <v>5</v>
      </c>
      <c r="X63" s="23" t="s">
        <v>329</v>
      </c>
    </row>
    <row r="64" spans="1:24" s="23" customFormat="1" x14ac:dyDescent="0.2">
      <c r="A64" s="23">
        <v>878094</v>
      </c>
      <c r="B64" s="23">
        <v>1</v>
      </c>
      <c r="C64" s="45">
        <v>2420.8000000000002</v>
      </c>
      <c r="D64" s="45">
        <v>1815.6</v>
      </c>
      <c r="E64" s="23">
        <v>4</v>
      </c>
      <c r="F64" s="23">
        <v>5</v>
      </c>
      <c r="G64" s="23">
        <v>17</v>
      </c>
      <c r="H64" s="23">
        <v>3</v>
      </c>
      <c r="I64" s="23" t="s">
        <v>330</v>
      </c>
      <c r="J64" s="23">
        <v>0</v>
      </c>
      <c r="K64" s="23">
        <v>0</v>
      </c>
      <c r="L64" s="23">
        <v>0</v>
      </c>
      <c r="M64" s="23">
        <v>0</v>
      </c>
      <c r="N64" s="23" t="s">
        <v>331</v>
      </c>
      <c r="O64" s="23" t="s">
        <v>332</v>
      </c>
      <c r="P64" s="42" t="s">
        <v>333</v>
      </c>
      <c r="Q64" s="23">
        <v>0</v>
      </c>
      <c r="R64" s="23">
        <v>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X64" s="23" t="s">
        <v>334</v>
      </c>
    </row>
    <row r="65" spans="1:24" s="23" customFormat="1" x14ac:dyDescent="0.2">
      <c r="A65" s="23">
        <v>100145</v>
      </c>
      <c r="B65" s="23">
        <v>2</v>
      </c>
      <c r="C65" s="45">
        <v>2444.8000000000002</v>
      </c>
      <c r="D65" s="45">
        <v>1833.6</v>
      </c>
      <c r="E65" s="23">
        <v>8</v>
      </c>
      <c r="F65" s="23">
        <v>14</v>
      </c>
      <c r="G65" s="23">
        <v>4</v>
      </c>
      <c r="H65" s="23">
        <v>3</v>
      </c>
      <c r="I65" s="23" t="s">
        <v>335</v>
      </c>
      <c r="J65" s="23">
        <v>0</v>
      </c>
      <c r="K65" s="23">
        <v>0</v>
      </c>
      <c r="L65" s="23">
        <v>0</v>
      </c>
      <c r="M65" s="23">
        <v>0</v>
      </c>
      <c r="N65" s="23" t="s">
        <v>336</v>
      </c>
      <c r="O65" s="23" t="s">
        <v>337</v>
      </c>
      <c r="P65" s="42" t="s">
        <v>237</v>
      </c>
      <c r="Q65" s="23" t="s">
        <v>338</v>
      </c>
      <c r="R65" s="23">
        <v>0</v>
      </c>
      <c r="S65" s="23">
        <v>1</v>
      </c>
      <c r="T65" s="23">
        <v>40</v>
      </c>
      <c r="U65" s="23">
        <v>0</v>
      </c>
      <c r="V65" s="23">
        <v>0</v>
      </c>
      <c r="W65" s="23">
        <v>5</v>
      </c>
      <c r="X65" s="23" t="s">
        <v>339</v>
      </c>
    </row>
    <row r="66" spans="1:24" s="23" customFormat="1" x14ac:dyDescent="0.2">
      <c r="A66" s="23">
        <v>600065</v>
      </c>
      <c r="B66" s="23">
        <v>2</v>
      </c>
      <c r="C66" s="45">
        <v>3494.4</v>
      </c>
      <c r="D66" s="45">
        <v>2620.8000000000002</v>
      </c>
      <c r="E66" s="23">
        <v>12</v>
      </c>
      <c r="F66" s="23">
        <v>14</v>
      </c>
      <c r="G66" s="23">
        <v>10</v>
      </c>
      <c r="H66" s="23">
        <v>5</v>
      </c>
      <c r="I66" s="23" t="s">
        <v>340</v>
      </c>
      <c r="J66" s="23">
        <v>0</v>
      </c>
      <c r="K66" s="23">
        <v>0</v>
      </c>
      <c r="L66" s="23">
        <v>0</v>
      </c>
      <c r="M66" s="23">
        <v>0</v>
      </c>
      <c r="N66" s="23" t="s">
        <v>341</v>
      </c>
      <c r="O66" s="23" t="s">
        <v>337</v>
      </c>
      <c r="P66" s="42" t="s">
        <v>342</v>
      </c>
      <c r="Q66" s="23">
        <v>0</v>
      </c>
      <c r="R66" s="23">
        <v>0</v>
      </c>
      <c r="S66" s="23">
        <v>1</v>
      </c>
      <c r="T66" s="23">
        <v>40</v>
      </c>
      <c r="U66" s="23">
        <v>0</v>
      </c>
      <c r="V66" s="23">
        <v>0</v>
      </c>
      <c r="W66" s="23">
        <v>5</v>
      </c>
      <c r="X66" s="23" t="s">
        <v>343</v>
      </c>
    </row>
    <row r="67" spans="1:24" s="23" customFormat="1" x14ac:dyDescent="0.2">
      <c r="A67" s="23">
        <v>878037</v>
      </c>
      <c r="B67" s="23">
        <v>4</v>
      </c>
      <c r="C67" s="45">
        <v>3838.4</v>
      </c>
      <c r="D67" s="45">
        <v>2878.8</v>
      </c>
      <c r="E67" s="23">
        <v>14</v>
      </c>
      <c r="F67" s="23">
        <v>6</v>
      </c>
      <c r="G67" s="23">
        <v>20</v>
      </c>
      <c r="H67" s="23">
        <v>3</v>
      </c>
      <c r="I67" s="23" t="s">
        <v>344</v>
      </c>
      <c r="J67" s="23">
        <v>0</v>
      </c>
      <c r="K67" s="23">
        <v>0</v>
      </c>
      <c r="L67" s="23">
        <v>0</v>
      </c>
      <c r="M67" s="23">
        <v>0</v>
      </c>
      <c r="N67" s="23" t="s">
        <v>345</v>
      </c>
      <c r="O67" s="23" t="s">
        <v>346</v>
      </c>
      <c r="P67" s="42" t="s">
        <v>347</v>
      </c>
      <c r="Q67" s="23" t="s">
        <v>348</v>
      </c>
      <c r="R67" s="23">
        <v>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X67" s="23" t="s">
        <v>349</v>
      </c>
    </row>
    <row r="68" spans="1:24" s="23" customFormat="1" x14ac:dyDescent="0.2">
      <c r="A68" s="23">
        <v>878092</v>
      </c>
      <c r="B68" s="23">
        <v>7</v>
      </c>
      <c r="C68" s="45">
        <v>2580.8000000000002</v>
      </c>
      <c r="D68" s="45">
        <v>1935.6</v>
      </c>
      <c r="E68" s="23">
        <v>14</v>
      </c>
      <c r="F68" s="23">
        <v>9</v>
      </c>
      <c r="G68" s="23">
        <v>5</v>
      </c>
      <c r="H68" s="23">
        <v>3</v>
      </c>
      <c r="I68" s="23" t="s">
        <v>350</v>
      </c>
      <c r="J68" s="23">
        <v>0</v>
      </c>
      <c r="K68" s="23">
        <v>0</v>
      </c>
      <c r="L68" s="23">
        <v>0</v>
      </c>
      <c r="M68" s="23">
        <v>0</v>
      </c>
      <c r="N68" s="23" t="s">
        <v>351</v>
      </c>
      <c r="O68" s="23" t="s">
        <v>352</v>
      </c>
      <c r="P68" s="42" t="s">
        <v>237</v>
      </c>
      <c r="Q68" s="23" t="s">
        <v>353</v>
      </c>
      <c r="R68" s="23">
        <v>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X68" s="23" t="s">
        <v>354</v>
      </c>
    </row>
    <row r="69" spans="1:24" s="23" customFormat="1" x14ac:dyDescent="0.2">
      <c r="A69" s="23">
        <v>878091</v>
      </c>
      <c r="B69" s="23">
        <v>7</v>
      </c>
      <c r="C69" s="45">
        <v>3862.4</v>
      </c>
      <c r="D69" s="45">
        <v>2896.8</v>
      </c>
      <c r="E69" s="23">
        <v>19</v>
      </c>
      <c r="F69" s="23">
        <v>13</v>
      </c>
      <c r="G69" s="23">
        <v>8</v>
      </c>
      <c r="H69" s="23">
        <v>3</v>
      </c>
      <c r="I69" s="23" t="s">
        <v>355</v>
      </c>
      <c r="J69" s="23">
        <v>0</v>
      </c>
      <c r="K69" s="23">
        <v>0</v>
      </c>
      <c r="L69" s="23">
        <v>0</v>
      </c>
      <c r="M69" s="23">
        <v>0</v>
      </c>
      <c r="N69" s="23" t="s">
        <v>356</v>
      </c>
      <c r="O69" s="23" t="s">
        <v>352</v>
      </c>
      <c r="P69" s="42" t="s">
        <v>357</v>
      </c>
      <c r="Q69" s="23" t="s">
        <v>358</v>
      </c>
      <c r="R69" s="23">
        <v>0</v>
      </c>
      <c r="S69" s="23">
        <v>1</v>
      </c>
      <c r="T69" s="23">
        <v>40</v>
      </c>
      <c r="U69" s="23">
        <v>0</v>
      </c>
      <c r="V69" s="23">
        <v>0</v>
      </c>
      <c r="W69" s="23">
        <v>5</v>
      </c>
      <c r="X69" s="23" t="s">
        <v>359</v>
      </c>
    </row>
    <row r="70" spans="1:24" s="23" customFormat="1" x14ac:dyDescent="0.2">
      <c r="A70" s="23">
        <v>878123</v>
      </c>
      <c r="B70" s="23">
        <v>2</v>
      </c>
      <c r="C70" s="45">
        <v>2580.8000000000002</v>
      </c>
      <c r="D70" s="45">
        <v>1935.6</v>
      </c>
      <c r="E70" s="23">
        <v>10</v>
      </c>
      <c r="F70" s="23">
        <v>14</v>
      </c>
      <c r="G70" s="23">
        <v>4</v>
      </c>
      <c r="H70" s="23">
        <v>3</v>
      </c>
      <c r="I70" s="23" t="s">
        <v>360</v>
      </c>
      <c r="J70" s="23">
        <v>0</v>
      </c>
      <c r="K70" s="23">
        <v>0</v>
      </c>
      <c r="L70" s="23">
        <v>0</v>
      </c>
      <c r="M70" s="23">
        <v>0</v>
      </c>
      <c r="N70" s="23" t="s">
        <v>361</v>
      </c>
      <c r="O70" s="23" t="s">
        <v>362</v>
      </c>
      <c r="P70" s="42" t="s">
        <v>237</v>
      </c>
      <c r="Q70" s="23" t="s">
        <v>363</v>
      </c>
      <c r="R70" s="23">
        <v>0</v>
      </c>
      <c r="S70" s="23">
        <v>1</v>
      </c>
      <c r="T70" s="23">
        <v>40</v>
      </c>
      <c r="U70" s="23">
        <v>0</v>
      </c>
      <c r="V70" s="23">
        <v>0</v>
      </c>
      <c r="W70" s="23">
        <v>5</v>
      </c>
      <c r="X70" s="23" t="s">
        <v>364</v>
      </c>
    </row>
    <row r="71" spans="1:24" s="23" customFormat="1" x14ac:dyDescent="0.2">
      <c r="A71" s="23">
        <v>878184</v>
      </c>
      <c r="B71" s="23">
        <v>2</v>
      </c>
      <c r="C71" s="45">
        <v>3864.8</v>
      </c>
      <c r="D71" s="45">
        <v>2898.6</v>
      </c>
      <c r="E71" s="23">
        <v>14</v>
      </c>
      <c r="F71" s="23">
        <v>14</v>
      </c>
      <c r="G71" s="23">
        <v>12</v>
      </c>
      <c r="H71" s="23">
        <v>4</v>
      </c>
      <c r="I71" s="23" t="s">
        <v>365</v>
      </c>
      <c r="J71" s="23">
        <v>0</v>
      </c>
      <c r="K71" s="23">
        <v>0</v>
      </c>
      <c r="L71" s="23">
        <v>0</v>
      </c>
      <c r="M71" s="23">
        <v>0</v>
      </c>
      <c r="N71" s="23" t="s">
        <v>366</v>
      </c>
      <c r="O71" s="23" t="s">
        <v>367</v>
      </c>
      <c r="P71" s="42" t="s">
        <v>368</v>
      </c>
      <c r="Q71" s="23" t="s">
        <v>369</v>
      </c>
      <c r="R71" s="23">
        <v>0</v>
      </c>
      <c r="S71" s="23">
        <v>1</v>
      </c>
      <c r="T71" s="23">
        <v>40</v>
      </c>
      <c r="U71" s="23">
        <v>0</v>
      </c>
      <c r="V71" s="23">
        <v>0</v>
      </c>
      <c r="W71" s="23">
        <v>5</v>
      </c>
      <c r="X71" s="23" t="s">
        <v>370</v>
      </c>
    </row>
    <row r="72" spans="1:24" s="23" customFormat="1" x14ac:dyDescent="0.2">
      <c r="A72" s="23">
        <v>878133</v>
      </c>
      <c r="B72" s="23">
        <v>2</v>
      </c>
      <c r="C72" s="45">
        <v>2616.8000000000002</v>
      </c>
      <c r="D72" s="45">
        <v>1962.6</v>
      </c>
      <c r="E72" s="23">
        <v>15</v>
      </c>
      <c r="F72" s="23">
        <v>11</v>
      </c>
      <c r="G72" s="23">
        <v>2</v>
      </c>
      <c r="H72" s="23">
        <v>3</v>
      </c>
      <c r="I72" s="23" t="s">
        <v>371</v>
      </c>
      <c r="J72" s="23">
        <v>0</v>
      </c>
      <c r="K72" s="23">
        <v>0</v>
      </c>
      <c r="L72" s="23">
        <v>0</v>
      </c>
      <c r="M72" s="23">
        <v>0</v>
      </c>
      <c r="N72" s="23" t="s">
        <v>372</v>
      </c>
      <c r="O72" s="23" t="s">
        <v>373</v>
      </c>
      <c r="P72" s="42" t="s">
        <v>237</v>
      </c>
      <c r="Q72" s="23" t="s">
        <v>323</v>
      </c>
      <c r="R72" s="23">
        <v>0</v>
      </c>
      <c r="S72" s="23">
        <v>1</v>
      </c>
      <c r="T72" s="23">
        <v>40</v>
      </c>
      <c r="U72" s="23">
        <v>0</v>
      </c>
      <c r="V72" s="23">
        <v>0</v>
      </c>
      <c r="W72" s="23">
        <v>5</v>
      </c>
      <c r="X72" s="23" t="s">
        <v>374</v>
      </c>
    </row>
    <row r="73" spans="1:24" s="23" customFormat="1" x14ac:dyDescent="0.2">
      <c r="A73" s="23">
        <v>200050</v>
      </c>
      <c r="B73" s="23">
        <v>2</v>
      </c>
      <c r="C73" s="45">
        <v>2808</v>
      </c>
      <c r="D73" s="45">
        <v>2106</v>
      </c>
      <c r="E73" s="23">
        <v>12</v>
      </c>
      <c r="F73" s="23">
        <v>12</v>
      </c>
      <c r="G73" s="23">
        <v>6</v>
      </c>
      <c r="H73" s="23">
        <v>3</v>
      </c>
      <c r="I73" s="23" t="s">
        <v>375</v>
      </c>
      <c r="J73" s="23">
        <v>0</v>
      </c>
      <c r="K73" s="23">
        <v>0</v>
      </c>
      <c r="L73" s="23">
        <v>0</v>
      </c>
      <c r="M73" s="23">
        <v>0</v>
      </c>
      <c r="N73" s="23" t="s">
        <v>372</v>
      </c>
      <c r="O73" s="23" t="s">
        <v>376</v>
      </c>
      <c r="P73" s="42" t="s">
        <v>377</v>
      </c>
      <c r="Q73" s="23" t="s">
        <v>323</v>
      </c>
      <c r="R73" s="23">
        <v>0</v>
      </c>
      <c r="S73" s="23">
        <v>1</v>
      </c>
      <c r="T73" s="23">
        <v>40</v>
      </c>
      <c r="U73" s="23">
        <v>0</v>
      </c>
      <c r="V73" s="23">
        <v>0</v>
      </c>
      <c r="W73" s="23">
        <v>5</v>
      </c>
      <c r="X73" s="23" t="s">
        <v>378</v>
      </c>
    </row>
    <row r="74" spans="1:24" s="23" customFormat="1" x14ac:dyDescent="0.2">
      <c r="A74" s="23">
        <v>200051</v>
      </c>
      <c r="B74" s="23">
        <v>2</v>
      </c>
      <c r="C74" s="45">
        <v>3128</v>
      </c>
      <c r="D74" s="45">
        <v>2346</v>
      </c>
      <c r="E74" s="23">
        <v>13</v>
      </c>
      <c r="F74" s="23">
        <v>15</v>
      </c>
      <c r="G74" s="23">
        <v>6</v>
      </c>
      <c r="H74" s="23">
        <v>3</v>
      </c>
      <c r="I74" s="23" t="s">
        <v>375</v>
      </c>
      <c r="J74" s="23">
        <v>0</v>
      </c>
      <c r="K74" s="23">
        <v>0</v>
      </c>
      <c r="L74" s="23">
        <v>0</v>
      </c>
      <c r="M74" s="23">
        <v>0</v>
      </c>
      <c r="N74" s="23" t="s">
        <v>372</v>
      </c>
      <c r="O74" s="23" t="s">
        <v>376</v>
      </c>
      <c r="P74" s="42" t="s">
        <v>379</v>
      </c>
      <c r="Q74" s="23" t="s">
        <v>323</v>
      </c>
      <c r="R74" s="23">
        <v>0</v>
      </c>
      <c r="S74" s="23">
        <v>1</v>
      </c>
      <c r="T74" s="23">
        <v>40</v>
      </c>
      <c r="U74" s="23">
        <v>0</v>
      </c>
      <c r="V74" s="23">
        <v>0</v>
      </c>
      <c r="W74" s="23">
        <v>5</v>
      </c>
      <c r="X74" s="23" t="s">
        <v>380</v>
      </c>
    </row>
    <row r="75" spans="1:24" s="23" customFormat="1" x14ac:dyDescent="0.2">
      <c r="A75" s="23">
        <v>878132</v>
      </c>
      <c r="B75" s="23">
        <v>2</v>
      </c>
      <c r="C75" s="45">
        <v>4036.8</v>
      </c>
      <c r="D75" s="45">
        <v>3027.6</v>
      </c>
      <c r="E75" s="23">
        <v>24</v>
      </c>
      <c r="F75" s="23">
        <v>14</v>
      </c>
      <c r="G75" s="23">
        <v>4</v>
      </c>
      <c r="H75" s="23">
        <v>3</v>
      </c>
      <c r="I75" s="23" t="s">
        <v>381</v>
      </c>
      <c r="J75" s="23">
        <v>0</v>
      </c>
      <c r="K75" s="23">
        <v>0</v>
      </c>
      <c r="L75" s="23">
        <v>0</v>
      </c>
      <c r="M75" s="23">
        <v>0</v>
      </c>
      <c r="N75" s="23" t="s">
        <v>382</v>
      </c>
      <c r="O75" s="23" t="s">
        <v>376</v>
      </c>
      <c r="P75" s="42" t="s">
        <v>383</v>
      </c>
      <c r="Q75" s="23" t="s">
        <v>384</v>
      </c>
      <c r="R75" s="23">
        <v>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X75" s="23" t="s">
        <v>385</v>
      </c>
    </row>
    <row r="76" spans="1:24" s="23" customFormat="1" x14ac:dyDescent="0.2">
      <c r="A76" s="23">
        <v>878136</v>
      </c>
      <c r="B76" s="23">
        <v>4</v>
      </c>
      <c r="C76" s="45">
        <v>4225.6000000000004</v>
      </c>
      <c r="D76" s="45">
        <v>3169.2</v>
      </c>
      <c r="E76" s="23">
        <v>11</v>
      </c>
      <c r="F76" s="23">
        <v>28</v>
      </c>
      <c r="G76" s="23">
        <v>5</v>
      </c>
      <c r="H76" s="23">
        <v>3</v>
      </c>
      <c r="I76" s="23" t="s">
        <v>386</v>
      </c>
      <c r="J76" s="23">
        <v>0</v>
      </c>
      <c r="K76" s="23">
        <v>0</v>
      </c>
      <c r="L76" s="23">
        <v>0</v>
      </c>
      <c r="M76" s="23">
        <v>0</v>
      </c>
      <c r="N76" s="23" t="s">
        <v>387</v>
      </c>
      <c r="O76" s="23" t="s">
        <v>388</v>
      </c>
      <c r="P76" s="42" t="s">
        <v>389</v>
      </c>
      <c r="Q76" s="23" t="s">
        <v>390</v>
      </c>
      <c r="R76" s="23">
        <v>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X76" s="23" t="s">
        <v>391</v>
      </c>
    </row>
    <row r="77" spans="1:24" s="23" customFormat="1" x14ac:dyDescent="0.2">
      <c r="A77" s="23">
        <v>210103</v>
      </c>
      <c r="B77" s="23">
        <v>2</v>
      </c>
      <c r="C77" s="45">
        <v>2664</v>
      </c>
      <c r="D77" s="45">
        <v>1998</v>
      </c>
      <c r="E77" s="23">
        <v>15</v>
      </c>
      <c r="F77" s="23">
        <v>8</v>
      </c>
      <c r="G77" s="23">
        <v>7</v>
      </c>
      <c r="H77" s="23">
        <v>3</v>
      </c>
      <c r="I77" s="23" t="s">
        <v>392</v>
      </c>
      <c r="J77" s="23">
        <v>0</v>
      </c>
      <c r="K77" s="23">
        <v>0</v>
      </c>
      <c r="L77" s="23">
        <v>0</v>
      </c>
      <c r="M77" s="23">
        <v>0</v>
      </c>
      <c r="N77" s="23" t="s">
        <v>393</v>
      </c>
      <c r="O77" s="23" t="s">
        <v>394</v>
      </c>
      <c r="P77" s="42" t="s">
        <v>237</v>
      </c>
      <c r="Q77" s="23">
        <v>0</v>
      </c>
      <c r="R77" s="23">
        <v>0</v>
      </c>
      <c r="S77" s="23">
        <v>1</v>
      </c>
      <c r="T77" s="23">
        <v>40</v>
      </c>
      <c r="U77" s="23">
        <v>0</v>
      </c>
      <c r="V77" s="23">
        <v>0</v>
      </c>
      <c r="W77" s="23">
        <v>5</v>
      </c>
      <c r="X77" s="23" t="s">
        <v>395</v>
      </c>
    </row>
    <row r="78" spans="1:24" s="23" customFormat="1" x14ac:dyDescent="0.2">
      <c r="A78" s="23">
        <v>210106</v>
      </c>
      <c r="B78" s="23">
        <v>2</v>
      </c>
      <c r="C78" s="45">
        <v>3246.4</v>
      </c>
      <c r="D78" s="45">
        <v>2434.8000000000002</v>
      </c>
      <c r="E78" s="23">
        <v>15</v>
      </c>
      <c r="F78" s="23">
        <v>15</v>
      </c>
      <c r="G78" s="23">
        <v>5</v>
      </c>
      <c r="H78" s="23">
        <v>3</v>
      </c>
      <c r="I78" s="23" t="s">
        <v>396</v>
      </c>
      <c r="J78" s="23">
        <v>0</v>
      </c>
      <c r="K78" s="23">
        <v>0</v>
      </c>
      <c r="L78" s="23">
        <v>0</v>
      </c>
      <c r="M78" s="23">
        <v>0</v>
      </c>
      <c r="N78" s="23" t="s">
        <v>397</v>
      </c>
      <c r="O78" s="23" t="s">
        <v>398</v>
      </c>
      <c r="P78" s="42" t="s">
        <v>399</v>
      </c>
      <c r="Q78" s="23">
        <v>0</v>
      </c>
      <c r="R78" s="23">
        <v>0</v>
      </c>
      <c r="S78" s="23">
        <v>1</v>
      </c>
      <c r="T78" s="23">
        <v>40</v>
      </c>
      <c r="U78" s="23">
        <v>0</v>
      </c>
      <c r="V78" s="23">
        <v>0</v>
      </c>
      <c r="W78" s="23">
        <v>5</v>
      </c>
      <c r="X78" s="23" t="s">
        <v>400</v>
      </c>
    </row>
    <row r="79" spans="1:24" s="23" customFormat="1" x14ac:dyDescent="0.2">
      <c r="A79" s="23">
        <v>210105</v>
      </c>
      <c r="B79" s="23">
        <v>2</v>
      </c>
      <c r="C79" s="45">
        <v>3246.4</v>
      </c>
      <c r="D79" s="45">
        <v>2434.8000000000002</v>
      </c>
      <c r="E79" s="23">
        <v>17</v>
      </c>
      <c r="F79" s="23">
        <v>12</v>
      </c>
      <c r="G79" s="23">
        <v>6</v>
      </c>
      <c r="H79" s="23">
        <v>3</v>
      </c>
      <c r="I79" s="23" t="s">
        <v>401</v>
      </c>
      <c r="J79" s="23">
        <v>0</v>
      </c>
      <c r="K79" s="23">
        <v>0</v>
      </c>
      <c r="L79" s="23">
        <v>0</v>
      </c>
      <c r="M79" s="23">
        <v>0</v>
      </c>
      <c r="N79" s="23" t="s">
        <v>402</v>
      </c>
      <c r="O79" s="23" t="s">
        <v>403</v>
      </c>
      <c r="P79" s="42" t="s">
        <v>404</v>
      </c>
      <c r="Q79" s="23">
        <v>0</v>
      </c>
      <c r="R79" s="23">
        <v>0</v>
      </c>
      <c r="S79" s="23">
        <v>1</v>
      </c>
      <c r="T79" s="23">
        <v>40</v>
      </c>
      <c r="U79" s="23">
        <v>0</v>
      </c>
      <c r="V79" s="23">
        <v>0</v>
      </c>
      <c r="W79" s="23">
        <v>5</v>
      </c>
      <c r="X79" s="23" t="s">
        <v>405</v>
      </c>
    </row>
    <row r="80" spans="1:24" s="23" customFormat="1" x14ac:dyDescent="0.2">
      <c r="A80" s="23">
        <v>210104</v>
      </c>
      <c r="B80" s="23">
        <v>8</v>
      </c>
      <c r="C80" s="45">
        <v>3646.4</v>
      </c>
      <c r="D80" s="45">
        <v>2734.8</v>
      </c>
      <c r="E80" s="23">
        <v>10</v>
      </c>
      <c r="F80" s="23">
        <v>26</v>
      </c>
      <c r="G80" s="23">
        <v>4</v>
      </c>
      <c r="H80" s="23">
        <v>3</v>
      </c>
      <c r="I80" s="23" t="s">
        <v>406</v>
      </c>
      <c r="J80" s="23">
        <v>0</v>
      </c>
      <c r="K80" s="23">
        <v>0</v>
      </c>
      <c r="L80" s="23">
        <v>0</v>
      </c>
      <c r="M80" s="23">
        <v>0</v>
      </c>
      <c r="N80" s="23" t="s">
        <v>407</v>
      </c>
      <c r="O80" s="23" t="s">
        <v>284</v>
      </c>
      <c r="P80" s="42" t="s">
        <v>408</v>
      </c>
      <c r="Q80" s="23">
        <v>0</v>
      </c>
      <c r="R80" s="23">
        <v>0</v>
      </c>
      <c r="S80" s="23">
        <v>1</v>
      </c>
      <c r="T80" s="23">
        <v>40</v>
      </c>
      <c r="U80" s="23">
        <v>0</v>
      </c>
      <c r="V80" s="23">
        <v>0</v>
      </c>
      <c r="W80" s="23">
        <v>5</v>
      </c>
      <c r="X80" s="23" t="s">
        <v>409</v>
      </c>
    </row>
    <row r="81" spans="1:24" s="23" customFormat="1" x14ac:dyDescent="0.2">
      <c r="A81" s="23">
        <v>878125</v>
      </c>
      <c r="B81" s="23">
        <v>4</v>
      </c>
      <c r="C81" s="45">
        <v>3874.4</v>
      </c>
      <c r="D81" s="45">
        <v>2905.8</v>
      </c>
      <c r="E81" s="23">
        <v>18</v>
      </c>
      <c r="F81" s="23">
        <v>12</v>
      </c>
      <c r="G81" s="23">
        <v>10</v>
      </c>
      <c r="H81" s="23">
        <v>3</v>
      </c>
      <c r="I81" s="23" t="s">
        <v>410</v>
      </c>
      <c r="J81" s="23">
        <v>0</v>
      </c>
      <c r="K81" s="23">
        <v>0</v>
      </c>
      <c r="L81" s="23">
        <v>0</v>
      </c>
      <c r="M81" s="23">
        <v>0</v>
      </c>
      <c r="N81" s="23" t="s">
        <v>411</v>
      </c>
      <c r="O81" s="23" t="s">
        <v>412</v>
      </c>
      <c r="P81" s="42" t="s">
        <v>413</v>
      </c>
      <c r="Q81" s="23" t="s">
        <v>414</v>
      </c>
      <c r="R81" s="23">
        <v>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X81" s="23" t="s">
        <v>415</v>
      </c>
    </row>
    <row r="82" spans="1:24" s="23" customFormat="1" x14ac:dyDescent="0.2">
      <c r="A82" s="23">
        <v>878203</v>
      </c>
      <c r="B82" s="23">
        <v>4</v>
      </c>
      <c r="C82" s="45">
        <v>4012.8</v>
      </c>
      <c r="D82" s="45">
        <v>3009.6</v>
      </c>
      <c r="E82" s="23">
        <v>16</v>
      </c>
      <c r="F82" s="23">
        <v>18</v>
      </c>
      <c r="G82" s="23">
        <v>8</v>
      </c>
      <c r="H82" s="23">
        <v>3</v>
      </c>
      <c r="I82" s="23" t="s">
        <v>416</v>
      </c>
      <c r="J82" s="23">
        <v>0</v>
      </c>
      <c r="K82" s="23">
        <v>0</v>
      </c>
      <c r="L82" s="23">
        <v>0</v>
      </c>
      <c r="M82" s="23">
        <v>0</v>
      </c>
      <c r="N82" s="23" t="s">
        <v>417</v>
      </c>
      <c r="O82" s="23" t="s">
        <v>403</v>
      </c>
      <c r="P82" s="42" t="s">
        <v>418</v>
      </c>
      <c r="Q82" s="23" t="s">
        <v>419</v>
      </c>
      <c r="R82" s="23">
        <v>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X82" s="23" t="s">
        <v>420</v>
      </c>
    </row>
    <row r="83" spans="1:24" s="23" customFormat="1" x14ac:dyDescent="0.2">
      <c r="A83" s="23">
        <v>878204</v>
      </c>
      <c r="B83" s="23">
        <v>4</v>
      </c>
      <c r="C83" s="45">
        <v>4024.8</v>
      </c>
      <c r="D83" s="45">
        <v>3018.6</v>
      </c>
      <c r="E83" s="23">
        <v>15</v>
      </c>
      <c r="F83" s="23">
        <v>16</v>
      </c>
      <c r="G83" s="23">
        <v>11</v>
      </c>
      <c r="H83" s="23">
        <v>3</v>
      </c>
      <c r="I83" s="23" t="s">
        <v>421</v>
      </c>
      <c r="J83" s="23">
        <v>0</v>
      </c>
      <c r="K83" s="23">
        <v>0</v>
      </c>
      <c r="L83" s="23">
        <v>0</v>
      </c>
      <c r="M83" s="23">
        <v>0</v>
      </c>
      <c r="N83" s="23" t="s">
        <v>422</v>
      </c>
      <c r="O83" s="23" t="s">
        <v>423</v>
      </c>
      <c r="P83" s="42" t="s">
        <v>424</v>
      </c>
      <c r="Q83" s="23" t="s">
        <v>425</v>
      </c>
      <c r="R83" s="23">
        <v>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X83" s="23" t="s">
        <v>426</v>
      </c>
    </row>
    <row r="84" spans="1:24" s="23" customFormat="1" x14ac:dyDescent="0.2">
      <c r="A84" s="23">
        <v>878205</v>
      </c>
      <c r="B84" s="23">
        <v>4</v>
      </c>
      <c r="C84" s="45">
        <v>4012.8</v>
      </c>
      <c r="D84" s="45">
        <v>3009.6</v>
      </c>
      <c r="E84" s="23">
        <v>10</v>
      </c>
      <c r="F84" s="23">
        <v>17</v>
      </c>
      <c r="G84" s="23">
        <v>15</v>
      </c>
      <c r="H84" s="23">
        <v>4</v>
      </c>
      <c r="I84" s="23" t="s">
        <v>427</v>
      </c>
      <c r="J84" s="23">
        <v>0</v>
      </c>
      <c r="K84" s="23">
        <v>0</v>
      </c>
      <c r="L84" s="23">
        <v>0</v>
      </c>
      <c r="M84" s="23">
        <v>0</v>
      </c>
      <c r="N84" s="23" t="s">
        <v>428</v>
      </c>
      <c r="O84" s="23" t="s">
        <v>429</v>
      </c>
      <c r="P84" s="42" t="s">
        <v>430</v>
      </c>
      <c r="Q84" s="23" t="s">
        <v>431</v>
      </c>
      <c r="R84" s="23">
        <v>0</v>
      </c>
      <c r="S84" s="23">
        <v>1</v>
      </c>
      <c r="T84" s="23">
        <v>40</v>
      </c>
      <c r="U84" s="23">
        <v>0</v>
      </c>
      <c r="V84" s="23">
        <v>0</v>
      </c>
      <c r="W84" s="23">
        <v>5</v>
      </c>
      <c r="X84" s="23" t="s">
        <v>432</v>
      </c>
    </row>
    <row r="85" spans="1:24" s="23" customFormat="1" x14ac:dyDescent="0.2">
      <c r="A85" s="23">
        <v>878206</v>
      </c>
      <c r="B85" s="23">
        <v>4</v>
      </c>
      <c r="C85" s="45">
        <v>4012.8</v>
      </c>
      <c r="D85" s="45">
        <v>3009.6</v>
      </c>
      <c r="E85" s="23">
        <v>11</v>
      </c>
      <c r="F85" s="23">
        <v>18</v>
      </c>
      <c r="G85" s="23">
        <v>13</v>
      </c>
      <c r="H85" s="23">
        <v>3</v>
      </c>
      <c r="I85" s="23" t="s">
        <v>433</v>
      </c>
      <c r="J85" s="23">
        <v>0</v>
      </c>
      <c r="K85" s="23">
        <v>0</v>
      </c>
      <c r="L85" s="23">
        <v>0</v>
      </c>
      <c r="M85" s="23">
        <v>0</v>
      </c>
      <c r="N85" s="23" t="s">
        <v>434</v>
      </c>
      <c r="O85" s="23" t="s">
        <v>435</v>
      </c>
      <c r="P85" s="42" t="s">
        <v>436</v>
      </c>
      <c r="Q85" s="23" t="s">
        <v>437</v>
      </c>
      <c r="R85" s="23">
        <v>0</v>
      </c>
      <c r="S85" s="23">
        <v>1</v>
      </c>
      <c r="T85" s="23">
        <v>40</v>
      </c>
      <c r="U85" s="23">
        <v>0</v>
      </c>
      <c r="V85" s="23">
        <v>0</v>
      </c>
      <c r="W85" s="23">
        <v>5</v>
      </c>
      <c r="X85" s="23" t="s">
        <v>438</v>
      </c>
    </row>
    <row r="86" spans="1:24" s="23" customFormat="1" x14ac:dyDescent="0.2">
      <c r="A86" s="23">
        <v>600063</v>
      </c>
      <c r="B86" s="23">
        <v>0</v>
      </c>
      <c r="C86" s="45">
        <v>2872</v>
      </c>
      <c r="D86" s="45">
        <v>2154</v>
      </c>
      <c r="E86" s="23">
        <v>12</v>
      </c>
      <c r="F86" s="23">
        <v>12</v>
      </c>
      <c r="G86" s="23">
        <v>8</v>
      </c>
      <c r="H86" s="23">
        <v>3</v>
      </c>
      <c r="I86" s="23" t="s">
        <v>439</v>
      </c>
      <c r="J86" s="23">
        <v>0</v>
      </c>
      <c r="K86" s="23">
        <v>0</v>
      </c>
      <c r="L86" s="23">
        <v>0</v>
      </c>
      <c r="M86" s="23">
        <v>0</v>
      </c>
      <c r="N86" s="23" t="s">
        <v>440</v>
      </c>
      <c r="O86" s="23" t="s">
        <v>441</v>
      </c>
      <c r="P86" s="42" t="s">
        <v>442</v>
      </c>
      <c r="Q86" s="23" t="s">
        <v>443</v>
      </c>
      <c r="R86" s="23">
        <v>0</v>
      </c>
      <c r="S86" s="23">
        <v>1</v>
      </c>
      <c r="T86" s="23">
        <v>40</v>
      </c>
      <c r="U86" s="23">
        <v>0</v>
      </c>
      <c r="V86" s="23">
        <v>0</v>
      </c>
      <c r="W86" s="23">
        <v>5</v>
      </c>
      <c r="X86" s="23" t="s">
        <v>444</v>
      </c>
    </row>
    <row r="87" spans="1:24" s="23" customFormat="1" x14ac:dyDescent="0.2">
      <c r="A87" s="23">
        <v>500115</v>
      </c>
      <c r="B87" s="23">
        <v>4</v>
      </c>
      <c r="C87" s="45">
        <v>2968</v>
      </c>
      <c r="D87" s="45">
        <v>2226</v>
      </c>
      <c r="E87" s="23">
        <v>11</v>
      </c>
      <c r="F87" s="23">
        <v>11</v>
      </c>
      <c r="G87" s="23">
        <v>10</v>
      </c>
      <c r="H87" s="23">
        <v>3</v>
      </c>
      <c r="I87" s="23" t="s">
        <v>445</v>
      </c>
      <c r="J87" s="23">
        <v>0</v>
      </c>
      <c r="K87" s="23">
        <v>0</v>
      </c>
      <c r="L87" s="23">
        <v>0</v>
      </c>
      <c r="M87" s="23">
        <v>0</v>
      </c>
      <c r="N87" s="23" t="s">
        <v>440</v>
      </c>
      <c r="O87" s="23" t="s">
        <v>441</v>
      </c>
      <c r="P87" s="42" t="s">
        <v>442</v>
      </c>
      <c r="Q87" s="23" t="s">
        <v>443</v>
      </c>
      <c r="R87" s="23">
        <v>0</v>
      </c>
      <c r="S87" s="23">
        <v>1</v>
      </c>
      <c r="T87" s="23">
        <v>40</v>
      </c>
      <c r="U87" s="23">
        <v>0</v>
      </c>
      <c r="V87" s="23">
        <v>0</v>
      </c>
      <c r="W87" s="23">
        <v>5</v>
      </c>
      <c r="X87" s="23" t="s">
        <v>446</v>
      </c>
    </row>
    <row r="88" spans="1:24" s="23" customFormat="1" x14ac:dyDescent="0.2">
      <c r="A88" s="23">
        <v>500114</v>
      </c>
      <c r="B88" s="23">
        <v>0</v>
      </c>
      <c r="C88" s="45">
        <v>3251.2000000000003</v>
      </c>
      <c r="D88" s="45">
        <v>2438.4</v>
      </c>
      <c r="E88" s="23">
        <v>25</v>
      </c>
      <c r="F88" s="23">
        <v>5</v>
      </c>
      <c r="G88" s="23">
        <v>2</v>
      </c>
      <c r="H88" s="23">
        <v>3</v>
      </c>
      <c r="I88" s="23" t="s">
        <v>447</v>
      </c>
      <c r="J88" s="23">
        <v>0</v>
      </c>
      <c r="K88" s="23">
        <v>0</v>
      </c>
      <c r="L88" s="23">
        <v>0</v>
      </c>
      <c r="M88" s="23">
        <v>0</v>
      </c>
      <c r="N88" s="23" t="s">
        <v>448</v>
      </c>
      <c r="O88" s="23" t="s">
        <v>441</v>
      </c>
      <c r="P88" s="42" t="s">
        <v>442</v>
      </c>
      <c r="Q88" s="23">
        <v>0</v>
      </c>
      <c r="R88" s="23">
        <v>0</v>
      </c>
      <c r="S88" s="23">
        <v>1</v>
      </c>
      <c r="T88" s="23">
        <v>40</v>
      </c>
      <c r="U88" s="23">
        <v>0</v>
      </c>
      <c r="V88" s="23">
        <v>0</v>
      </c>
      <c r="W88" s="23">
        <v>5</v>
      </c>
      <c r="X88" s="23" t="s">
        <v>449</v>
      </c>
    </row>
    <row r="89" spans="1:24" s="23" customFormat="1" x14ac:dyDescent="0.2">
      <c r="A89" s="23">
        <v>500113</v>
      </c>
      <c r="B89" s="23">
        <v>0</v>
      </c>
      <c r="C89" s="45">
        <v>3251.2000000000003</v>
      </c>
      <c r="D89" s="45">
        <v>2438.4</v>
      </c>
      <c r="E89" s="23">
        <v>27</v>
      </c>
      <c r="F89" s="23">
        <v>5</v>
      </c>
      <c r="G89" s="23">
        <v>0</v>
      </c>
      <c r="H89" s="23">
        <v>3</v>
      </c>
      <c r="I89" s="23" t="s">
        <v>447</v>
      </c>
      <c r="J89" s="23">
        <v>0</v>
      </c>
      <c r="K89" s="23">
        <v>0</v>
      </c>
      <c r="L89" s="23">
        <v>0</v>
      </c>
      <c r="M89" s="23">
        <v>0</v>
      </c>
      <c r="N89" s="23" t="s">
        <v>450</v>
      </c>
      <c r="O89" s="23" t="s">
        <v>441</v>
      </c>
      <c r="P89" s="42" t="s">
        <v>442</v>
      </c>
      <c r="Q89" s="23">
        <v>0</v>
      </c>
      <c r="R89" s="23">
        <v>0</v>
      </c>
      <c r="S89" s="23">
        <v>1</v>
      </c>
      <c r="T89" s="23">
        <v>40</v>
      </c>
      <c r="U89" s="23">
        <v>0</v>
      </c>
      <c r="V89" s="23">
        <v>0</v>
      </c>
      <c r="W89" s="23">
        <v>5</v>
      </c>
      <c r="X89" s="23" t="s">
        <v>451</v>
      </c>
    </row>
    <row r="90" spans="1:24" s="23" customFormat="1" x14ac:dyDescent="0.2">
      <c r="A90" s="23">
        <v>210116</v>
      </c>
      <c r="B90" s="23">
        <v>0</v>
      </c>
      <c r="C90" s="45">
        <v>3059.2000000000003</v>
      </c>
      <c r="D90" s="45">
        <v>2294.4</v>
      </c>
      <c r="E90" s="23">
        <v>10</v>
      </c>
      <c r="F90" s="23">
        <v>14</v>
      </c>
      <c r="G90" s="23">
        <v>8</v>
      </c>
      <c r="H90" s="23">
        <v>3</v>
      </c>
      <c r="I90" s="23" t="s">
        <v>287</v>
      </c>
      <c r="J90" s="23">
        <v>0</v>
      </c>
      <c r="K90" s="23">
        <v>0</v>
      </c>
      <c r="L90" s="23">
        <v>0</v>
      </c>
      <c r="M90" s="23">
        <v>0</v>
      </c>
      <c r="N90" s="23" t="s">
        <v>448</v>
      </c>
      <c r="O90" s="23" t="s">
        <v>441</v>
      </c>
      <c r="P90" s="42" t="s">
        <v>442</v>
      </c>
      <c r="Q90" s="23">
        <v>0</v>
      </c>
      <c r="R90" s="23">
        <v>0</v>
      </c>
      <c r="S90" s="23">
        <v>1</v>
      </c>
      <c r="T90" s="23">
        <v>40</v>
      </c>
      <c r="U90" s="23">
        <v>0</v>
      </c>
      <c r="V90" s="23">
        <v>0</v>
      </c>
      <c r="W90" s="23">
        <v>5</v>
      </c>
      <c r="X90" s="23" t="s">
        <v>452</v>
      </c>
    </row>
    <row r="91" spans="1:24" s="23" customFormat="1" x14ac:dyDescent="0.2">
      <c r="A91" s="23">
        <v>210110</v>
      </c>
      <c r="B91" s="23">
        <v>0</v>
      </c>
      <c r="C91" s="45">
        <v>2963.2000000000003</v>
      </c>
      <c r="D91" s="45">
        <v>2222.4</v>
      </c>
      <c r="E91" s="23">
        <v>16</v>
      </c>
      <c r="F91" s="23">
        <v>8</v>
      </c>
      <c r="G91" s="23">
        <v>8</v>
      </c>
      <c r="H91" s="23">
        <v>3</v>
      </c>
      <c r="I91" s="23" t="s">
        <v>453</v>
      </c>
      <c r="J91" s="23">
        <v>0</v>
      </c>
      <c r="K91" s="23">
        <v>0</v>
      </c>
      <c r="L91" s="23">
        <v>0</v>
      </c>
      <c r="M91" s="23">
        <v>0</v>
      </c>
      <c r="N91" s="23" t="s">
        <v>454</v>
      </c>
      <c r="O91" s="23" t="s">
        <v>441</v>
      </c>
      <c r="P91" s="42" t="s">
        <v>442</v>
      </c>
      <c r="Q91" s="23">
        <v>0</v>
      </c>
      <c r="R91" s="23">
        <v>0</v>
      </c>
      <c r="S91" s="23">
        <v>1</v>
      </c>
      <c r="T91" s="23">
        <v>40</v>
      </c>
      <c r="U91" s="23">
        <v>0</v>
      </c>
      <c r="V91" s="23">
        <v>0</v>
      </c>
      <c r="W91" s="23">
        <v>5</v>
      </c>
      <c r="X91" s="23" t="s">
        <v>455</v>
      </c>
    </row>
    <row r="92" spans="1:24" s="23" customFormat="1" x14ac:dyDescent="0.2">
      <c r="A92" s="23">
        <v>210109</v>
      </c>
      <c r="B92" s="23">
        <v>0</v>
      </c>
      <c r="C92" s="45">
        <v>3571.2000000000003</v>
      </c>
      <c r="D92" s="45">
        <v>2678.4</v>
      </c>
      <c r="E92" s="23">
        <v>26</v>
      </c>
      <c r="F92" s="23">
        <v>10</v>
      </c>
      <c r="G92" s="23">
        <v>0</v>
      </c>
      <c r="H92" s="23">
        <v>3</v>
      </c>
      <c r="I92" s="23" t="s">
        <v>447</v>
      </c>
      <c r="J92" s="23">
        <v>0</v>
      </c>
      <c r="K92" s="23">
        <v>0</v>
      </c>
      <c r="L92" s="23">
        <v>0</v>
      </c>
      <c r="M92" s="23">
        <v>0</v>
      </c>
      <c r="N92" s="23" t="s">
        <v>450</v>
      </c>
      <c r="O92" s="23" t="s">
        <v>441</v>
      </c>
      <c r="P92" s="42" t="s">
        <v>442</v>
      </c>
      <c r="Q92" s="23">
        <v>0</v>
      </c>
      <c r="R92" s="23">
        <v>0</v>
      </c>
      <c r="S92" s="23">
        <v>1</v>
      </c>
      <c r="T92" s="23">
        <v>40</v>
      </c>
      <c r="U92" s="23">
        <v>0</v>
      </c>
      <c r="V92" s="23">
        <v>0</v>
      </c>
      <c r="W92" s="23">
        <v>5</v>
      </c>
      <c r="X92" s="23" t="s">
        <v>456</v>
      </c>
    </row>
    <row r="93" spans="1:24" s="23" customFormat="1" x14ac:dyDescent="0.2">
      <c r="A93" s="23">
        <v>878170</v>
      </c>
      <c r="B93" s="23">
        <v>0</v>
      </c>
      <c r="C93" s="45">
        <v>3456</v>
      </c>
      <c r="D93" s="45">
        <v>2592</v>
      </c>
      <c r="E93" s="23">
        <v>20</v>
      </c>
      <c r="F93" s="23">
        <v>5</v>
      </c>
      <c r="G93" s="23">
        <v>11</v>
      </c>
      <c r="H93" s="23">
        <v>3</v>
      </c>
      <c r="I93" s="23" t="s">
        <v>457</v>
      </c>
      <c r="J93" s="23">
        <v>0</v>
      </c>
      <c r="K93" s="23">
        <v>0</v>
      </c>
      <c r="L93" s="23">
        <v>0</v>
      </c>
      <c r="M93" s="23">
        <v>0</v>
      </c>
      <c r="N93" s="23" t="s">
        <v>458</v>
      </c>
      <c r="O93" s="23" t="s">
        <v>459</v>
      </c>
      <c r="P93" s="42" t="s">
        <v>442</v>
      </c>
      <c r="Q93" s="23" t="s">
        <v>460</v>
      </c>
      <c r="R93" s="23">
        <v>0</v>
      </c>
      <c r="S93" s="23">
        <v>1</v>
      </c>
      <c r="T93" s="23">
        <v>40</v>
      </c>
      <c r="U93" s="23">
        <v>0</v>
      </c>
      <c r="V93" s="23">
        <v>0</v>
      </c>
      <c r="W93" s="23">
        <v>5</v>
      </c>
      <c r="X93" s="23" t="s">
        <v>461</v>
      </c>
    </row>
    <row r="94" spans="1:24" s="23" customFormat="1" x14ac:dyDescent="0.2">
      <c r="A94" s="23">
        <v>100143</v>
      </c>
      <c r="B94" s="23">
        <v>0</v>
      </c>
      <c r="C94" s="45">
        <v>3475.2000000000003</v>
      </c>
      <c r="D94" s="45">
        <v>2606.4</v>
      </c>
      <c r="E94" s="23">
        <v>12</v>
      </c>
      <c r="F94" s="23">
        <v>12</v>
      </c>
      <c r="G94" s="23">
        <v>12</v>
      </c>
      <c r="H94" s="23">
        <v>3</v>
      </c>
      <c r="I94" s="23" t="s">
        <v>462</v>
      </c>
      <c r="J94" s="23">
        <v>0</v>
      </c>
      <c r="K94" s="23">
        <v>0</v>
      </c>
      <c r="L94" s="23">
        <v>0</v>
      </c>
      <c r="M94" s="23">
        <v>0</v>
      </c>
      <c r="N94" s="23" t="s">
        <v>463</v>
      </c>
      <c r="O94" s="23" t="s">
        <v>464</v>
      </c>
      <c r="P94" s="42" t="s">
        <v>442</v>
      </c>
      <c r="Q94" s="23" t="s">
        <v>465</v>
      </c>
      <c r="R94" s="23">
        <v>0</v>
      </c>
      <c r="S94" s="23">
        <v>1</v>
      </c>
      <c r="T94" s="23">
        <v>40</v>
      </c>
      <c r="U94" s="23">
        <v>0</v>
      </c>
      <c r="V94" s="23">
        <v>0</v>
      </c>
      <c r="W94" s="23">
        <v>5</v>
      </c>
      <c r="X94" s="23" t="s">
        <v>466</v>
      </c>
    </row>
    <row r="95" spans="1:24" s="23" customFormat="1" x14ac:dyDescent="0.2">
      <c r="A95" s="23">
        <v>878166</v>
      </c>
      <c r="B95" s="23">
        <v>2</v>
      </c>
      <c r="C95" s="45">
        <v>2896</v>
      </c>
      <c r="D95" s="45">
        <v>2172</v>
      </c>
      <c r="E95" s="23">
        <v>14</v>
      </c>
      <c r="F95" s="23">
        <v>10</v>
      </c>
      <c r="G95" s="23">
        <v>8</v>
      </c>
      <c r="H95" s="23">
        <v>3</v>
      </c>
      <c r="I95" s="23" t="s">
        <v>467</v>
      </c>
      <c r="J95" s="23">
        <v>0</v>
      </c>
      <c r="K95" s="23">
        <v>0</v>
      </c>
      <c r="L95" s="23">
        <v>0</v>
      </c>
      <c r="M95" s="23">
        <v>0</v>
      </c>
      <c r="N95" s="23" t="s">
        <v>468</v>
      </c>
      <c r="O95" s="23" t="s">
        <v>469</v>
      </c>
      <c r="P95" s="42" t="s">
        <v>237</v>
      </c>
      <c r="Q95" s="23" t="s">
        <v>470</v>
      </c>
      <c r="R95" s="23">
        <v>0</v>
      </c>
      <c r="S95" s="23">
        <v>1</v>
      </c>
      <c r="T95" s="23">
        <v>40</v>
      </c>
      <c r="U95" s="23">
        <v>0</v>
      </c>
      <c r="V95" s="23">
        <v>0</v>
      </c>
      <c r="W95" s="23">
        <v>5</v>
      </c>
      <c r="X95" s="23" t="s">
        <v>471</v>
      </c>
    </row>
    <row r="96" spans="1:24" s="23" customFormat="1" x14ac:dyDescent="0.2">
      <c r="A96" s="23">
        <v>878165</v>
      </c>
      <c r="B96" s="23">
        <v>2</v>
      </c>
      <c r="C96" s="45">
        <v>4400</v>
      </c>
      <c r="D96" s="45">
        <v>3300</v>
      </c>
      <c r="E96" s="23">
        <v>20</v>
      </c>
      <c r="F96" s="23">
        <v>14</v>
      </c>
      <c r="G96" s="23">
        <v>12</v>
      </c>
      <c r="H96" s="23">
        <v>3</v>
      </c>
      <c r="I96" s="23" t="s">
        <v>472</v>
      </c>
      <c r="J96" s="23">
        <v>0</v>
      </c>
      <c r="K96" s="23">
        <v>0</v>
      </c>
      <c r="L96" s="23">
        <v>0</v>
      </c>
      <c r="M96" s="23">
        <v>0</v>
      </c>
      <c r="N96" s="23" t="s">
        <v>473</v>
      </c>
      <c r="O96" s="23" t="s">
        <v>469</v>
      </c>
      <c r="P96" s="42" t="s">
        <v>474</v>
      </c>
      <c r="Q96" s="23" t="s">
        <v>99</v>
      </c>
      <c r="R96" s="23">
        <v>0</v>
      </c>
      <c r="S96" s="23">
        <v>1</v>
      </c>
      <c r="T96" s="23">
        <v>40</v>
      </c>
      <c r="U96" s="23">
        <v>0</v>
      </c>
      <c r="V96" s="23">
        <v>0</v>
      </c>
      <c r="W96" s="23">
        <v>5</v>
      </c>
      <c r="X96" s="23" t="s">
        <v>100</v>
      </c>
    </row>
    <row r="97" spans="1:24" s="23" customFormat="1" x14ac:dyDescent="0.2">
      <c r="A97" s="23">
        <v>600064</v>
      </c>
      <c r="B97" s="23">
        <v>2</v>
      </c>
      <c r="C97" s="45">
        <v>4472</v>
      </c>
      <c r="D97" s="45">
        <v>3354</v>
      </c>
      <c r="E97" s="23">
        <v>23</v>
      </c>
      <c r="F97" s="23">
        <v>23</v>
      </c>
      <c r="G97" s="23">
        <v>0</v>
      </c>
      <c r="H97" s="23">
        <v>3</v>
      </c>
      <c r="I97" s="23" t="s">
        <v>475</v>
      </c>
      <c r="J97" s="23">
        <v>0</v>
      </c>
      <c r="K97" s="23">
        <v>0</v>
      </c>
      <c r="L97" s="23">
        <v>0</v>
      </c>
      <c r="M97" s="23">
        <v>0</v>
      </c>
      <c r="N97" s="23" t="s">
        <v>476</v>
      </c>
      <c r="O97" s="23" t="s">
        <v>469</v>
      </c>
      <c r="P97" s="42" t="s">
        <v>477</v>
      </c>
      <c r="Q97" s="23">
        <v>0</v>
      </c>
      <c r="R97" s="23">
        <v>0</v>
      </c>
      <c r="S97" s="23">
        <v>1</v>
      </c>
      <c r="T97" s="23">
        <v>40</v>
      </c>
      <c r="U97" s="23">
        <v>0</v>
      </c>
      <c r="V97" s="23">
        <v>0</v>
      </c>
      <c r="W97" s="23">
        <v>5</v>
      </c>
      <c r="X97" s="23" t="s">
        <v>478</v>
      </c>
    </row>
    <row r="98" spans="1:24" s="23" customFormat="1" x14ac:dyDescent="0.2">
      <c r="A98" s="23">
        <v>878164</v>
      </c>
      <c r="B98" s="23">
        <v>2</v>
      </c>
      <c r="C98" s="45">
        <v>4448</v>
      </c>
      <c r="D98" s="45">
        <v>3336</v>
      </c>
      <c r="E98" s="23">
        <v>18</v>
      </c>
      <c r="F98" s="23">
        <v>15</v>
      </c>
      <c r="G98" s="23">
        <v>13</v>
      </c>
      <c r="H98" s="23">
        <v>3</v>
      </c>
      <c r="I98" s="23" t="s">
        <v>479</v>
      </c>
      <c r="J98" s="23">
        <v>0</v>
      </c>
      <c r="K98" s="23">
        <v>0</v>
      </c>
      <c r="L98" s="23">
        <v>0</v>
      </c>
      <c r="M98" s="23">
        <v>0</v>
      </c>
      <c r="N98" s="23" t="s">
        <v>480</v>
      </c>
      <c r="O98" s="23" t="s">
        <v>469</v>
      </c>
      <c r="P98" s="42" t="s">
        <v>477</v>
      </c>
      <c r="Q98" s="23" t="s">
        <v>481</v>
      </c>
      <c r="R98" s="23">
        <v>0</v>
      </c>
      <c r="S98" s="23">
        <v>1</v>
      </c>
      <c r="T98" s="23">
        <v>40</v>
      </c>
      <c r="U98" s="23">
        <v>0</v>
      </c>
      <c r="V98" s="23">
        <v>0</v>
      </c>
      <c r="W98" s="23">
        <v>5</v>
      </c>
      <c r="X98" s="23" t="s">
        <v>482</v>
      </c>
    </row>
    <row r="99" spans="1:24" s="23" customFormat="1" x14ac:dyDescent="0.2">
      <c r="A99" s="23">
        <v>600049</v>
      </c>
      <c r="B99" s="23">
        <v>6</v>
      </c>
      <c r="C99" s="45">
        <v>2939.2000000000003</v>
      </c>
      <c r="D99" s="45">
        <v>2204.4</v>
      </c>
      <c r="E99" s="23">
        <v>10</v>
      </c>
      <c r="F99" s="23">
        <v>10</v>
      </c>
      <c r="G99" s="23">
        <v>12</v>
      </c>
      <c r="H99" s="23">
        <v>3</v>
      </c>
      <c r="I99" s="23" t="s">
        <v>483</v>
      </c>
      <c r="J99" s="23">
        <v>0</v>
      </c>
      <c r="K99" s="23">
        <v>0</v>
      </c>
      <c r="L99" s="23">
        <v>0</v>
      </c>
      <c r="M99" s="23">
        <v>0</v>
      </c>
      <c r="N99" s="23" t="s">
        <v>484</v>
      </c>
      <c r="O99" s="23" t="s">
        <v>485</v>
      </c>
      <c r="P99" s="42" t="s">
        <v>442</v>
      </c>
      <c r="Q99" s="23">
        <v>0</v>
      </c>
      <c r="R99" s="23">
        <v>0</v>
      </c>
      <c r="S99" s="23">
        <v>1</v>
      </c>
      <c r="T99" s="23">
        <v>40</v>
      </c>
      <c r="U99" s="23">
        <v>0</v>
      </c>
      <c r="V99" s="23">
        <v>0</v>
      </c>
      <c r="W99" s="23">
        <v>5</v>
      </c>
      <c r="X99" s="23" t="s">
        <v>486</v>
      </c>
    </row>
    <row r="100" spans="1:24" s="23" customFormat="1" x14ac:dyDescent="0.2">
      <c r="A100" s="23">
        <v>600048</v>
      </c>
      <c r="B100" s="23">
        <v>8</v>
      </c>
      <c r="C100" s="45">
        <v>2941.6000000000004</v>
      </c>
      <c r="D100" s="45">
        <v>2206.1999999999998</v>
      </c>
      <c r="E100" s="23">
        <v>12</v>
      </c>
      <c r="F100" s="23">
        <v>15</v>
      </c>
      <c r="G100" s="23">
        <v>5</v>
      </c>
      <c r="H100" s="23">
        <v>3</v>
      </c>
      <c r="I100" s="23" t="s">
        <v>487</v>
      </c>
      <c r="J100" s="23">
        <v>0</v>
      </c>
      <c r="K100" s="23">
        <v>0</v>
      </c>
      <c r="L100" s="23">
        <v>0</v>
      </c>
      <c r="M100" s="23">
        <v>0</v>
      </c>
      <c r="N100" s="23" t="s">
        <v>488</v>
      </c>
      <c r="O100" s="23" t="s">
        <v>485</v>
      </c>
      <c r="P100" s="42" t="s">
        <v>442</v>
      </c>
      <c r="Q100" s="23">
        <v>0</v>
      </c>
      <c r="R100" s="23">
        <v>0</v>
      </c>
      <c r="S100" s="23">
        <v>1</v>
      </c>
      <c r="T100" s="23">
        <v>40</v>
      </c>
      <c r="U100" s="23">
        <v>0</v>
      </c>
      <c r="V100" s="23">
        <v>0</v>
      </c>
      <c r="W100" s="23">
        <v>5</v>
      </c>
      <c r="X100" s="23" t="s">
        <v>489</v>
      </c>
    </row>
    <row r="101" spans="1:24" s="23" customFormat="1" x14ac:dyDescent="0.2">
      <c r="A101" s="23">
        <v>100068</v>
      </c>
      <c r="B101" s="23">
        <v>6</v>
      </c>
      <c r="C101" s="45">
        <v>2963.2000000000003</v>
      </c>
      <c r="D101" s="45">
        <v>2222.4</v>
      </c>
      <c r="E101" s="23">
        <v>11</v>
      </c>
      <c r="F101" s="23">
        <v>11</v>
      </c>
      <c r="G101" s="23">
        <v>10</v>
      </c>
      <c r="H101" s="23">
        <v>3</v>
      </c>
      <c r="I101" s="23" t="s">
        <v>453</v>
      </c>
      <c r="J101" s="23">
        <v>0</v>
      </c>
      <c r="K101" s="23">
        <v>0</v>
      </c>
      <c r="L101" s="23">
        <v>0</v>
      </c>
      <c r="M101" s="23">
        <v>0</v>
      </c>
      <c r="N101" s="23" t="s">
        <v>490</v>
      </c>
      <c r="O101" s="23" t="s">
        <v>485</v>
      </c>
      <c r="P101" s="42" t="s">
        <v>237</v>
      </c>
      <c r="Q101" s="23" t="s">
        <v>182</v>
      </c>
      <c r="R101" s="23">
        <v>0</v>
      </c>
      <c r="S101" s="23">
        <v>1</v>
      </c>
      <c r="T101" s="23">
        <v>40</v>
      </c>
      <c r="U101" s="23">
        <v>0</v>
      </c>
      <c r="V101" s="23">
        <v>0</v>
      </c>
      <c r="W101" s="23">
        <v>5</v>
      </c>
      <c r="X101" s="23" t="s">
        <v>491</v>
      </c>
    </row>
    <row r="102" spans="1:24" s="23" customFormat="1" x14ac:dyDescent="0.2">
      <c r="A102" s="23">
        <v>100069</v>
      </c>
      <c r="B102" s="23">
        <v>2</v>
      </c>
      <c r="C102" s="45">
        <v>2963.2000000000003</v>
      </c>
      <c r="D102" s="45">
        <v>2222.4</v>
      </c>
      <c r="E102" s="23">
        <v>11</v>
      </c>
      <c r="F102" s="23">
        <v>10</v>
      </c>
      <c r="G102" s="23">
        <v>11</v>
      </c>
      <c r="H102" s="23">
        <v>3</v>
      </c>
      <c r="I102" s="23" t="s">
        <v>453</v>
      </c>
      <c r="J102" s="23">
        <v>0</v>
      </c>
      <c r="K102" s="23">
        <v>0</v>
      </c>
      <c r="L102" s="23">
        <v>0</v>
      </c>
      <c r="M102" s="23">
        <v>0</v>
      </c>
      <c r="N102" s="23" t="s">
        <v>492</v>
      </c>
      <c r="O102" s="23" t="s">
        <v>485</v>
      </c>
      <c r="P102" s="42" t="s">
        <v>237</v>
      </c>
      <c r="Q102" s="23" t="s">
        <v>493</v>
      </c>
      <c r="R102" s="23">
        <v>0</v>
      </c>
      <c r="S102" s="23">
        <v>1</v>
      </c>
      <c r="T102" s="23">
        <v>40</v>
      </c>
      <c r="U102" s="23">
        <v>0</v>
      </c>
      <c r="V102" s="23">
        <v>0</v>
      </c>
      <c r="W102" s="23">
        <v>5</v>
      </c>
      <c r="X102" s="23" t="s">
        <v>491</v>
      </c>
    </row>
    <row r="103" spans="1:24" s="23" customFormat="1" x14ac:dyDescent="0.2">
      <c r="A103" s="23">
        <v>100067</v>
      </c>
      <c r="B103" s="23">
        <v>6</v>
      </c>
      <c r="C103" s="45">
        <v>4667.2</v>
      </c>
      <c r="D103" s="45">
        <v>3500.4</v>
      </c>
      <c r="E103" s="23">
        <v>14</v>
      </c>
      <c r="F103" s="23">
        <v>20</v>
      </c>
      <c r="G103" s="23">
        <v>16</v>
      </c>
      <c r="H103" s="23">
        <v>3</v>
      </c>
      <c r="I103" s="23" t="s">
        <v>494</v>
      </c>
      <c r="J103" s="23">
        <v>0</v>
      </c>
      <c r="K103" s="23">
        <v>0</v>
      </c>
      <c r="L103" s="23">
        <v>0</v>
      </c>
      <c r="M103" s="23">
        <v>0</v>
      </c>
      <c r="N103" s="23" t="s">
        <v>490</v>
      </c>
      <c r="O103" s="23" t="s">
        <v>485</v>
      </c>
      <c r="P103" s="42" t="s">
        <v>495</v>
      </c>
      <c r="Q103" s="23" t="s">
        <v>496</v>
      </c>
      <c r="R103" s="23">
        <v>0</v>
      </c>
      <c r="S103" s="23">
        <v>1</v>
      </c>
      <c r="T103" s="23">
        <v>40</v>
      </c>
      <c r="U103" s="23">
        <v>0</v>
      </c>
      <c r="V103" s="23">
        <v>0</v>
      </c>
      <c r="W103" s="23">
        <v>5</v>
      </c>
      <c r="X103" s="23" t="s">
        <v>497</v>
      </c>
    </row>
    <row r="104" spans="1:24" s="23" customFormat="1" x14ac:dyDescent="0.2">
      <c r="A104" s="23">
        <v>878225</v>
      </c>
      <c r="B104" s="23">
        <v>8</v>
      </c>
      <c r="C104" s="45">
        <v>4676.8</v>
      </c>
      <c r="D104" s="45">
        <v>3507.6</v>
      </c>
      <c r="E104" s="23">
        <v>20</v>
      </c>
      <c r="F104" s="23">
        <v>14</v>
      </c>
      <c r="G104" s="23">
        <v>16</v>
      </c>
      <c r="H104" s="23">
        <v>3</v>
      </c>
      <c r="I104" s="23" t="s">
        <v>498</v>
      </c>
      <c r="J104" s="23">
        <v>0</v>
      </c>
      <c r="K104" s="23">
        <v>0</v>
      </c>
      <c r="L104" s="23">
        <v>0</v>
      </c>
      <c r="M104" s="23">
        <v>0</v>
      </c>
      <c r="N104" s="23" t="s">
        <v>499</v>
      </c>
      <c r="O104" s="23" t="s">
        <v>485</v>
      </c>
      <c r="P104" s="42" t="s">
        <v>500</v>
      </c>
      <c r="Q104" s="23" t="s">
        <v>501</v>
      </c>
      <c r="R104" s="23">
        <v>0</v>
      </c>
      <c r="S104" s="23">
        <v>1</v>
      </c>
      <c r="T104" s="23">
        <v>40</v>
      </c>
      <c r="U104" s="23">
        <v>0</v>
      </c>
      <c r="V104" s="23">
        <v>0</v>
      </c>
      <c r="W104" s="23">
        <v>5</v>
      </c>
      <c r="X104" s="23" t="s">
        <v>502</v>
      </c>
    </row>
    <row r="105" spans="1:24" s="23" customFormat="1" x14ac:dyDescent="0.2">
      <c r="A105" s="23">
        <v>100133</v>
      </c>
      <c r="B105" s="23">
        <v>7</v>
      </c>
      <c r="C105" s="45">
        <v>2920</v>
      </c>
      <c r="D105" s="45">
        <v>2190</v>
      </c>
      <c r="E105" s="23">
        <v>17</v>
      </c>
      <c r="F105" s="23">
        <v>6</v>
      </c>
      <c r="G105" s="23">
        <v>9</v>
      </c>
      <c r="H105" s="23">
        <v>5</v>
      </c>
      <c r="I105" s="23" t="s">
        <v>503</v>
      </c>
      <c r="J105" s="23">
        <v>0</v>
      </c>
      <c r="K105" s="23">
        <v>0</v>
      </c>
      <c r="L105" s="23">
        <v>0</v>
      </c>
      <c r="M105" s="23">
        <v>0</v>
      </c>
      <c r="N105" s="23" t="s">
        <v>504</v>
      </c>
      <c r="O105" s="23" t="s">
        <v>505</v>
      </c>
      <c r="P105" s="42" t="s">
        <v>506</v>
      </c>
      <c r="Q105" s="23" t="s">
        <v>507</v>
      </c>
      <c r="R105" s="23">
        <v>0</v>
      </c>
      <c r="S105" s="23">
        <v>1</v>
      </c>
      <c r="T105" s="23">
        <v>40</v>
      </c>
      <c r="U105" s="23">
        <v>0</v>
      </c>
      <c r="V105" s="23">
        <v>0</v>
      </c>
      <c r="W105" s="23">
        <v>5</v>
      </c>
      <c r="X105" s="23" t="s">
        <v>508</v>
      </c>
    </row>
    <row r="106" spans="1:24" s="23" customFormat="1" x14ac:dyDescent="0.2">
      <c r="A106" s="23">
        <v>879007</v>
      </c>
      <c r="B106" s="23">
        <v>8</v>
      </c>
      <c r="C106" s="45">
        <v>4672</v>
      </c>
      <c r="D106" s="45">
        <v>3504</v>
      </c>
      <c r="E106" s="23">
        <v>20</v>
      </c>
      <c r="F106" s="23">
        <v>16</v>
      </c>
      <c r="G106" s="23">
        <v>14</v>
      </c>
      <c r="H106" s="23">
        <v>3</v>
      </c>
      <c r="I106" s="23" t="s">
        <v>509</v>
      </c>
      <c r="J106" s="23">
        <v>0</v>
      </c>
      <c r="K106" s="23">
        <v>0</v>
      </c>
      <c r="L106" s="23">
        <v>0</v>
      </c>
      <c r="M106" s="23">
        <v>0</v>
      </c>
      <c r="N106" s="23" t="s">
        <v>510</v>
      </c>
      <c r="O106" s="23" t="s">
        <v>511</v>
      </c>
      <c r="P106" s="42" t="s">
        <v>512</v>
      </c>
      <c r="Q106" s="23" t="s">
        <v>513</v>
      </c>
      <c r="R106" s="23">
        <v>0</v>
      </c>
      <c r="S106" s="23">
        <v>1</v>
      </c>
      <c r="T106" s="23">
        <v>40</v>
      </c>
      <c r="U106" s="23">
        <v>0</v>
      </c>
      <c r="V106" s="23">
        <v>0</v>
      </c>
      <c r="W106" s="23">
        <v>5</v>
      </c>
      <c r="X106" s="23" t="s">
        <v>514</v>
      </c>
    </row>
    <row r="107" spans="1:24" s="23" customFormat="1" x14ac:dyDescent="0.2">
      <c r="A107" s="23">
        <v>100131</v>
      </c>
      <c r="B107" s="23">
        <v>7</v>
      </c>
      <c r="C107" s="45">
        <v>4667.2</v>
      </c>
      <c r="D107" s="45">
        <v>3500.4</v>
      </c>
      <c r="E107" s="23">
        <v>23</v>
      </c>
      <c r="F107" s="23">
        <v>12</v>
      </c>
      <c r="G107" s="23">
        <v>15</v>
      </c>
      <c r="H107" s="23">
        <v>3</v>
      </c>
      <c r="I107" s="23" t="s">
        <v>515</v>
      </c>
      <c r="J107" s="23">
        <v>0</v>
      </c>
      <c r="K107" s="23">
        <v>0</v>
      </c>
      <c r="L107" s="23">
        <v>0</v>
      </c>
      <c r="M107" s="23">
        <v>0</v>
      </c>
      <c r="N107" s="23" t="s">
        <v>504</v>
      </c>
      <c r="O107" s="23" t="s">
        <v>505</v>
      </c>
      <c r="P107" s="42" t="s">
        <v>512</v>
      </c>
      <c r="Q107" s="23" t="s">
        <v>507</v>
      </c>
      <c r="R107" s="23">
        <v>0</v>
      </c>
      <c r="S107" s="23">
        <v>1</v>
      </c>
      <c r="T107" s="23">
        <v>40</v>
      </c>
      <c r="U107" s="23">
        <v>0</v>
      </c>
      <c r="V107" s="23">
        <v>0</v>
      </c>
      <c r="W107" s="23">
        <v>5</v>
      </c>
      <c r="X107" s="23" t="s">
        <v>516</v>
      </c>
    </row>
    <row r="108" spans="1:24" s="23" customFormat="1" x14ac:dyDescent="0.2">
      <c r="A108" s="23">
        <v>878256</v>
      </c>
      <c r="B108" s="23">
        <v>2</v>
      </c>
      <c r="C108" s="45">
        <v>4684</v>
      </c>
      <c r="D108" s="45">
        <v>3513</v>
      </c>
      <c r="E108" s="23">
        <v>12</v>
      </c>
      <c r="F108" s="23">
        <v>18</v>
      </c>
      <c r="G108" s="23">
        <v>20</v>
      </c>
      <c r="H108" s="23">
        <v>3</v>
      </c>
      <c r="I108" s="23" t="s">
        <v>517</v>
      </c>
      <c r="J108" s="23">
        <v>0</v>
      </c>
      <c r="K108" s="23">
        <v>0</v>
      </c>
      <c r="L108" s="23">
        <v>0</v>
      </c>
      <c r="M108" s="23">
        <v>0</v>
      </c>
      <c r="N108" s="23" t="s">
        <v>518</v>
      </c>
      <c r="O108" s="23" t="s">
        <v>519</v>
      </c>
      <c r="P108" s="42" t="s">
        <v>520</v>
      </c>
      <c r="Q108" s="23" t="s">
        <v>521</v>
      </c>
      <c r="R108" s="23">
        <v>0</v>
      </c>
      <c r="S108" s="23">
        <v>1</v>
      </c>
      <c r="T108" s="23">
        <v>40</v>
      </c>
      <c r="U108" s="23">
        <v>0</v>
      </c>
      <c r="V108" s="23">
        <v>0</v>
      </c>
      <c r="W108" s="23">
        <v>5</v>
      </c>
      <c r="X108" s="23" t="s">
        <v>522</v>
      </c>
    </row>
    <row r="109" spans="1:24" s="23" customFormat="1" x14ac:dyDescent="0.2">
      <c r="A109" s="23">
        <v>878148</v>
      </c>
      <c r="B109" s="23">
        <v>2</v>
      </c>
      <c r="C109" s="45">
        <v>3089.6000000000004</v>
      </c>
      <c r="D109" s="45">
        <v>2317.1999999999998</v>
      </c>
      <c r="E109" s="23">
        <v>11</v>
      </c>
      <c r="F109" s="23">
        <v>18</v>
      </c>
      <c r="G109" s="23">
        <v>5</v>
      </c>
      <c r="H109" s="23">
        <v>3</v>
      </c>
      <c r="I109" s="23" t="s">
        <v>523</v>
      </c>
      <c r="J109" s="23">
        <v>0</v>
      </c>
      <c r="K109" s="23">
        <v>0</v>
      </c>
      <c r="L109" s="23">
        <v>0</v>
      </c>
      <c r="M109" s="23">
        <v>0</v>
      </c>
      <c r="N109" s="23" t="s">
        <v>524</v>
      </c>
      <c r="O109" s="23" t="s">
        <v>525</v>
      </c>
      <c r="P109" s="42" t="s">
        <v>237</v>
      </c>
      <c r="Q109" s="23" t="s">
        <v>526</v>
      </c>
      <c r="R109" s="23">
        <v>0</v>
      </c>
      <c r="S109" s="23">
        <v>1</v>
      </c>
      <c r="T109" s="23">
        <v>40</v>
      </c>
      <c r="U109" s="23">
        <v>0</v>
      </c>
      <c r="V109" s="23">
        <v>0</v>
      </c>
      <c r="W109" s="23">
        <v>5</v>
      </c>
      <c r="X109" s="23" t="s">
        <v>527</v>
      </c>
    </row>
    <row r="110" spans="1:24" s="23" customFormat="1" x14ac:dyDescent="0.2">
      <c r="A110" s="23">
        <v>878147</v>
      </c>
      <c r="B110" s="23">
        <v>2</v>
      </c>
      <c r="C110" s="45">
        <v>4676.8</v>
      </c>
      <c r="D110" s="45">
        <v>3507.6</v>
      </c>
      <c r="E110" s="23">
        <v>14</v>
      </c>
      <c r="F110" s="23">
        <v>24</v>
      </c>
      <c r="G110" s="23">
        <v>12</v>
      </c>
      <c r="H110" s="23">
        <v>3</v>
      </c>
      <c r="I110" s="23" t="s">
        <v>528</v>
      </c>
      <c r="J110" s="23">
        <v>0</v>
      </c>
      <c r="K110" s="23">
        <v>0</v>
      </c>
      <c r="L110" s="23">
        <v>0</v>
      </c>
      <c r="M110" s="23">
        <v>0</v>
      </c>
      <c r="N110" s="23" t="s">
        <v>529</v>
      </c>
      <c r="O110" s="23" t="s">
        <v>525</v>
      </c>
      <c r="P110" s="42" t="s">
        <v>530</v>
      </c>
      <c r="Q110" s="23" t="s">
        <v>531</v>
      </c>
      <c r="R110" s="23">
        <v>0</v>
      </c>
      <c r="S110" s="23">
        <v>1</v>
      </c>
      <c r="T110" s="23">
        <v>40</v>
      </c>
      <c r="U110" s="23">
        <v>0</v>
      </c>
      <c r="V110" s="23">
        <v>0</v>
      </c>
      <c r="W110" s="23">
        <v>5</v>
      </c>
      <c r="X110" s="23" t="s">
        <v>532</v>
      </c>
    </row>
    <row r="111" spans="1:24" s="23" customFormat="1" x14ac:dyDescent="0.2">
      <c r="A111" s="23">
        <v>878146</v>
      </c>
      <c r="B111" s="23">
        <v>2</v>
      </c>
      <c r="C111" s="45">
        <v>4734.4000000000005</v>
      </c>
      <c r="D111" s="45">
        <v>3550.8</v>
      </c>
      <c r="E111" s="23">
        <v>14</v>
      </c>
      <c r="F111" s="23">
        <v>27</v>
      </c>
      <c r="G111" s="23">
        <v>9</v>
      </c>
      <c r="H111" s="23">
        <v>3</v>
      </c>
      <c r="I111" s="23" t="s">
        <v>533</v>
      </c>
      <c r="J111" s="23">
        <v>0</v>
      </c>
      <c r="K111" s="23">
        <v>0</v>
      </c>
      <c r="L111" s="23">
        <v>0</v>
      </c>
      <c r="M111" s="23">
        <v>0</v>
      </c>
      <c r="N111" s="23" t="s">
        <v>534</v>
      </c>
      <c r="O111" s="23" t="s">
        <v>525</v>
      </c>
      <c r="P111" s="42" t="s">
        <v>535</v>
      </c>
      <c r="Q111" s="23" t="s">
        <v>536</v>
      </c>
      <c r="R111" s="23">
        <v>0</v>
      </c>
      <c r="S111" s="23">
        <v>1</v>
      </c>
      <c r="T111" s="23">
        <v>40</v>
      </c>
      <c r="U111" s="23">
        <v>0</v>
      </c>
      <c r="V111" s="23">
        <v>0</v>
      </c>
      <c r="W111" s="23">
        <v>5</v>
      </c>
      <c r="X111" s="23" t="s">
        <v>537</v>
      </c>
    </row>
    <row r="112" spans="1:24" s="23" customFormat="1" x14ac:dyDescent="0.2">
      <c r="A112" s="23">
        <v>878151</v>
      </c>
      <c r="B112" s="23">
        <v>2</v>
      </c>
      <c r="C112" s="45">
        <v>3094.4</v>
      </c>
      <c r="D112" s="45">
        <v>2320.8000000000002</v>
      </c>
      <c r="E112" s="23">
        <v>16</v>
      </c>
      <c r="F112" s="23">
        <v>8</v>
      </c>
      <c r="G112" s="23">
        <v>10</v>
      </c>
      <c r="H112" s="23">
        <v>3</v>
      </c>
      <c r="I112" s="23" t="s">
        <v>538</v>
      </c>
      <c r="J112" s="23">
        <v>0</v>
      </c>
      <c r="K112" s="23">
        <v>0</v>
      </c>
      <c r="L112" s="23">
        <v>0</v>
      </c>
      <c r="M112" s="23">
        <v>0</v>
      </c>
      <c r="N112" s="23" t="s">
        <v>539</v>
      </c>
      <c r="O112" s="23" t="s">
        <v>540</v>
      </c>
      <c r="P112" s="42" t="s">
        <v>237</v>
      </c>
      <c r="Q112" s="23" t="s">
        <v>541</v>
      </c>
      <c r="R112" s="23">
        <v>0</v>
      </c>
      <c r="S112" s="23">
        <v>1</v>
      </c>
      <c r="T112" s="23">
        <v>40</v>
      </c>
      <c r="U112" s="23">
        <v>0</v>
      </c>
      <c r="V112" s="23">
        <v>0</v>
      </c>
      <c r="W112" s="23">
        <v>5</v>
      </c>
      <c r="X112" s="23" t="s">
        <v>542</v>
      </c>
    </row>
    <row r="113" spans="1:24" s="23" customFormat="1" x14ac:dyDescent="0.2">
      <c r="A113" s="23">
        <v>200029</v>
      </c>
      <c r="B113" s="23">
        <v>4</v>
      </c>
      <c r="C113" s="45">
        <v>4700.8</v>
      </c>
      <c r="D113" s="45">
        <v>3525.6</v>
      </c>
      <c r="E113" s="23">
        <v>13</v>
      </c>
      <c r="F113" s="23">
        <v>28</v>
      </c>
      <c r="G113" s="23">
        <v>9</v>
      </c>
      <c r="H113" s="23">
        <v>3</v>
      </c>
      <c r="I113" s="23" t="s">
        <v>543</v>
      </c>
      <c r="J113" s="23">
        <v>0</v>
      </c>
      <c r="K113" s="23">
        <v>0</v>
      </c>
      <c r="L113" s="23">
        <v>0</v>
      </c>
      <c r="M113" s="23">
        <v>0</v>
      </c>
      <c r="N113" s="23" t="s">
        <v>544</v>
      </c>
      <c r="O113" s="23" t="s">
        <v>545</v>
      </c>
      <c r="P113" s="42" t="s">
        <v>546</v>
      </c>
      <c r="Q113" s="23" t="s">
        <v>547</v>
      </c>
      <c r="R113" s="23">
        <v>0</v>
      </c>
      <c r="S113" s="23">
        <v>1</v>
      </c>
      <c r="T113" s="23">
        <v>40</v>
      </c>
      <c r="U113" s="23">
        <v>0</v>
      </c>
      <c r="V113" s="23">
        <v>0</v>
      </c>
      <c r="W113" s="23">
        <v>5</v>
      </c>
      <c r="X113" s="23" t="s">
        <v>548</v>
      </c>
    </row>
    <row r="114" spans="1:24" s="23" customFormat="1" x14ac:dyDescent="0.2">
      <c r="A114" s="23">
        <v>878149</v>
      </c>
      <c r="B114" s="23">
        <v>2</v>
      </c>
      <c r="C114" s="45">
        <v>4696</v>
      </c>
      <c r="D114" s="45">
        <v>3522</v>
      </c>
      <c r="E114" s="23">
        <v>20</v>
      </c>
      <c r="F114" s="23">
        <v>14</v>
      </c>
      <c r="G114" s="23">
        <v>16</v>
      </c>
      <c r="H114" s="23">
        <v>3</v>
      </c>
      <c r="I114" s="23" t="s">
        <v>549</v>
      </c>
      <c r="J114" s="23">
        <v>0</v>
      </c>
      <c r="K114" s="23">
        <v>0</v>
      </c>
      <c r="L114" s="23">
        <v>0</v>
      </c>
      <c r="M114" s="23">
        <v>0</v>
      </c>
      <c r="N114" s="23" t="s">
        <v>550</v>
      </c>
      <c r="O114" s="23" t="s">
        <v>545</v>
      </c>
      <c r="P114" s="42" t="s">
        <v>551</v>
      </c>
      <c r="Q114" s="23" t="s">
        <v>552</v>
      </c>
      <c r="R114" s="23">
        <v>0</v>
      </c>
      <c r="S114" s="23">
        <v>1</v>
      </c>
      <c r="T114" s="23">
        <v>40</v>
      </c>
      <c r="U114" s="23">
        <v>0</v>
      </c>
      <c r="V114" s="23">
        <v>0</v>
      </c>
      <c r="W114" s="23">
        <v>5</v>
      </c>
      <c r="X114" s="23" t="s">
        <v>553</v>
      </c>
    </row>
    <row r="115" spans="1:24" s="23" customFormat="1" x14ac:dyDescent="0.2">
      <c r="A115" s="23">
        <v>878158</v>
      </c>
      <c r="B115" s="23">
        <v>2</v>
      </c>
      <c r="C115" s="45">
        <v>3104</v>
      </c>
      <c r="D115" s="45">
        <v>2328</v>
      </c>
      <c r="E115" s="23">
        <v>15</v>
      </c>
      <c r="F115" s="23">
        <v>13</v>
      </c>
      <c r="G115" s="23">
        <v>6</v>
      </c>
      <c r="H115" s="23">
        <v>3</v>
      </c>
      <c r="I115" s="23" t="s">
        <v>554</v>
      </c>
      <c r="J115" s="23">
        <v>0</v>
      </c>
      <c r="K115" s="23">
        <v>0</v>
      </c>
      <c r="L115" s="23">
        <v>0</v>
      </c>
      <c r="M115" s="23">
        <v>0</v>
      </c>
      <c r="N115" s="23" t="s">
        <v>555</v>
      </c>
      <c r="O115" s="23" t="s">
        <v>556</v>
      </c>
      <c r="P115" s="42" t="s">
        <v>237</v>
      </c>
      <c r="Q115" s="23" t="s">
        <v>557</v>
      </c>
      <c r="R115" s="23">
        <v>0</v>
      </c>
      <c r="S115" s="23">
        <v>1</v>
      </c>
      <c r="T115" s="23">
        <v>40</v>
      </c>
      <c r="U115" s="23">
        <v>0</v>
      </c>
      <c r="V115" s="23">
        <v>0</v>
      </c>
      <c r="W115" s="23">
        <v>5</v>
      </c>
      <c r="X115" s="23" t="s">
        <v>558</v>
      </c>
    </row>
    <row r="116" spans="1:24" s="23" customFormat="1" x14ac:dyDescent="0.2">
      <c r="A116" s="23">
        <v>878156</v>
      </c>
      <c r="B116" s="23">
        <v>2</v>
      </c>
      <c r="C116" s="45">
        <v>4676.8</v>
      </c>
      <c r="D116" s="45">
        <v>3507.6</v>
      </c>
      <c r="E116" s="23">
        <v>22</v>
      </c>
      <c r="F116" s="23">
        <v>15</v>
      </c>
      <c r="G116" s="23">
        <v>13</v>
      </c>
      <c r="H116" s="23">
        <v>3</v>
      </c>
      <c r="I116" s="23" t="s">
        <v>559</v>
      </c>
      <c r="J116" s="23">
        <v>0</v>
      </c>
      <c r="K116" s="23">
        <v>0</v>
      </c>
      <c r="L116" s="23">
        <v>0</v>
      </c>
      <c r="M116" s="23">
        <v>0</v>
      </c>
      <c r="N116" s="23" t="s">
        <v>560</v>
      </c>
      <c r="O116" s="23" t="s">
        <v>556</v>
      </c>
      <c r="P116" s="42" t="s">
        <v>561</v>
      </c>
      <c r="Q116" s="23" t="s">
        <v>562</v>
      </c>
      <c r="R116" s="23">
        <v>0</v>
      </c>
      <c r="S116" s="23">
        <v>1</v>
      </c>
      <c r="T116" s="23">
        <v>40</v>
      </c>
      <c r="U116" s="23">
        <v>0</v>
      </c>
      <c r="V116" s="23">
        <v>0</v>
      </c>
      <c r="W116" s="23">
        <v>5</v>
      </c>
      <c r="X116" s="23" t="s">
        <v>563</v>
      </c>
    </row>
    <row r="117" spans="1:24" s="23" customFormat="1" x14ac:dyDescent="0.2">
      <c r="A117" s="23">
        <v>878272</v>
      </c>
      <c r="B117" s="23">
        <v>1</v>
      </c>
      <c r="C117" s="45">
        <v>3247.2000000000003</v>
      </c>
      <c r="D117" s="45">
        <v>2435.4</v>
      </c>
      <c r="E117" s="23">
        <v>7</v>
      </c>
      <c r="F117" s="23">
        <v>13</v>
      </c>
      <c r="G117" s="23">
        <v>16</v>
      </c>
      <c r="H117" s="23">
        <v>3</v>
      </c>
      <c r="I117" s="23" t="s">
        <v>564</v>
      </c>
      <c r="J117" s="23">
        <v>0</v>
      </c>
      <c r="K117" s="23">
        <v>0</v>
      </c>
      <c r="L117" s="23">
        <v>0</v>
      </c>
      <c r="M117" s="23">
        <v>0</v>
      </c>
      <c r="N117" s="23" t="s">
        <v>565</v>
      </c>
      <c r="O117" s="23" t="s">
        <v>566</v>
      </c>
      <c r="P117" s="42" t="s">
        <v>237</v>
      </c>
      <c r="Q117" s="23" t="s">
        <v>567</v>
      </c>
      <c r="R117" s="23">
        <v>0</v>
      </c>
      <c r="S117" s="23">
        <v>1</v>
      </c>
      <c r="T117" s="23">
        <v>40</v>
      </c>
      <c r="U117" s="23">
        <v>0</v>
      </c>
      <c r="V117" s="23">
        <v>0</v>
      </c>
      <c r="W117" s="23">
        <v>5</v>
      </c>
      <c r="X117" s="23" t="s">
        <v>568</v>
      </c>
    </row>
    <row r="118" spans="1:24" s="23" customFormat="1" x14ac:dyDescent="0.2">
      <c r="A118" s="23">
        <v>878270</v>
      </c>
      <c r="B118" s="23">
        <v>1</v>
      </c>
      <c r="C118" s="45">
        <v>4732</v>
      </c>
      <c r="D118" s="45">
        <v>3549</v>
      </c>
      <c r="E118" s="23">
        <v>12</v>
      </c>
      <c r="F118" s="23">
        <v>18</v>
      </c>
      <c r="G118" s="23">
        <v>20</v>
      </c>
      <c r="H118" s="23">
        <v>3</v>
      </c>
      <c r="I118" s="23" t="s">
        <v>569</v>
      </c>
      <c r="J118" s="23">
        <v>0</v>
      </c>
      <c r="K118" s="23">
        <v>0</v>
      </c>
      <c r="L118" s="23">
        <v>0</v>
      </c>
      <c r="M118" s="23">
        <v>0</v>
      </c>
      <c r="N118" s="23" t="s">
        <v>570</v>
      </c>
      <c r="O118" s="23" t="s">
        <v>571</v>
      </c>
      <c r="P118" s="42" t="s">
        <v>561</v>
      </c>
      <c r="Q118" s="23" t="s">
        <v>572</v>
      </c>
      <c r="R118" s="23">
        <v>0</v>
      </c>
      <c r="S118" s="23">
        <v>1</v>
      </c>
      <c r="T118" s="23">
        <v>40</v>
      </c>
      <c r="U118" s="23">
        <v>0</v>
      </c>
      <c r="V118" s="23">
        <v>0</v>
      </c>
      <c r="W118" s="23">
        <v>5</v>
      </c>
      <c r="X118" s="23" t="s">
        <v>573</v>
      </c>
    </row>
    <row r="119" spans="1:24" s="23" customFormat="1" x14ac:dyDescent="0.2">
      <c r="A119" s="23">
        <v>878145</v>
      </c>
      <c r="B119" s="23">
        <v>2</v>
      </c>
      <c r="C119" s="45">
        <v>3092</v>
      </c>
      <c r="D119" s="45">
        <v>2319</v>
      </c>
      <c r="E119" s="23">
        <v>14</v>
      </c>
      <c r="F119" s="23">
        <v>11</v>
      </c>
      <c r="G119" s="23">
        <v>9</v>
      </c>
      <c r="H119" s="23">
        <v>3</v>
      </c>
      <c r="I119" s="23" t="s">
        <v>574</v>
      </c>
      <c r="J119" s="23">
        <v>0</v>
      </c>
      <c r="K119" s="23">
        <v>0</v>
      </c>
      <c r="L119" s="23">
        <v>0</v>
      </c>
      <c r="M119" s="23">
        <v>0</v>
      </c>
      <c r="N119" s="23" t="s">
        <v>575</v>
      </c>
      <c r="O119" s="23" t="s">
        <v>576</v>
      </c>
      <c r="P119" s="42" t="s">
        <v>237</v>
      </c>
      <c r="Q119" s="23" t="s">
        <v>577</v>
      </c>
      <c r="R119" s="23">
        <v>0</v>
      </c>
      <c r="S119" s="23">
        <v>1</v>
      </c>
      <c r="T119" s="23">
        <v>40</v>
      </c>
      <c r="U119" s="23">
        <v>0</v>
      </c>
      <c r="V119" s="23">
        <v>0</v>
      </c>
      <c r="W119" s="23">
        <v>5</v>
      </c>
      <c r="X119" s="23" t="s">
        <v>578</v>
      </c>
    </row>
    <row r="120" spans="1:24" s="23" customFormat="1" x14ac:dyDescent="0.2">
      <c r="A120" s="23">
        <v>878143</v>
      </c>
      <c r="B120" s="23">
        <v>2</v>
      </c>
      <c r="C120" s="45">
        <v>4684</v>
      </c>
      <c r="D120" s="45">
        <v>3513</v>
      </c>
      <c r="E120" s="23">
        <v>20</v>
      </c>
      <c r="F120" s="23">
        <v>16</v>
      </c>
      <c r="G120" s="23">
        <v>14</v>
      </c>
      <c r="H120" s="23">
        <v>3</v>
      </c>
      <c r="I120" s="23" t="s">
        <v>579</v>
      </c>
      <c r="J120" s="23">
        <v>0</v>
      </c>
      <c r="K120" s="23">
        <v>0</v>
      </c>
      <c r="L120" s="23">
        <v>0</v>
      </c>
      <c r="M120" s="23">
        <v>0</v>
      </c>
      <c r="N120" s="23" t="s">
        <v>580</v>
      </c>
      <c r="O120" s="23" t="s">
        <v>581</v>
      </c>
      <c r="P120" s="42" t="s">
        <v>582</v>
      </c>
      <c r="Q120" s="23" t="s">
        <v>583</v>
      </c>
      <c r="R120" s="23">
        <v>0</v>
      </c>
      <c r="S120" s="23">
        <v>1</v>
      </c>
      <c r="T120" s="23">
        <v>40</v>
      </c>
      <c r="U120" s="23">
        <v>0</v>
      </c>
      <c r="V120" s="23">
        <v>0</v>
      </c>
      <c r="W120" s="23">
        <v>5</v>
      </c>
      <c r="X120" s="23" t="s">
        <v>584</v>
      </c>
    </row>
    <row r="121" spans="1:24" s="23" customFormat="1" x14ac:dyDescent="0.2">
      <c r="A121" s="23">
        <v>878142</v>
      </c>
      <c r="B121" s="23">
        <v>2</v>
      </c>
      <c r="C121" s="45">
        <v>4698.4000000000005</v>
      </c>
      <c r="D121" s="45">
        <v>3523.8</v>
      </c>
      <c r="E121" s="23">
        <v>20</v>
      </c>
      <c r="F121" s="23">
        <v>16</v>
      </c>
      <c r="G121" s="23">
        <v>14</v>
      </c>
      <c r="H121" s="23">
        <v>3</v>
      </c>
      <c r="I121" s="23" t="s">
        <v>585</v>
      </c>
      <c r="J121" s="23">
        <v>0</v>
      </c>
      <c r="K121" s="23">
        <v>0</v>
      </c>
      <c r="L121" s="23">
        <v>0</v>
      </c>
      <c r="M121" s="23">
        <v>0</v>
      </c>
      <c r="N121" s="23" t="s">
        <v>580</v>
      </c>
      <c r="O121" s="23" t="s">
        <v>581</v>
      </c>
      <c r="P121" s="42" t="s">
        <v>586</v>
      </c>
      <c r="Q121" s="23" t="s">
        <v>587</v>
      </c>
      <c r="R121" s="23">
        <v>0</v>
      </c>
      <c r="S121" s="23">
        <v>1</v>
      </c>
      <c r="T121" s="23">
        <v>40</v>
      </c>
      <c r="U121" s="23">
        <v>0</v>
      </c>
      <c r="V121" s="23">
        <v>0</v>
      </c>
      <c r="W121" s="23">
        <v>5</v>
      </c>
      <c r="X121" s="23" t="s">
        <v>588</v>
      </c>
    </row>
    <row r="122" spans="1:24" s="23" customFormat="1" x14ac:dyDescent="0.2">
      <c r="A122" s="23">
        <v>878015</v>
      </c>
      <c r="B122" s="23">
        <v>2</v>
      </c>
      <c r="C122" s="45">
        <v>3077.6000000000004</v>
      </c>
      <c r="D122" s="45">
        <v>2308.1999999999998</v>
      </c>
      <c r="E122" s="23">
        <v>10</v>
      </c>
      <c r="F122" s="23">
        <v>14</v>
      </c>
      <c r="G122" s="23">
        <v>10</v>
      </c>
      <c r="H122" s="23">
        <v>3</v>
      </c>
      <c r="I122" s="23" t="s">
        <v>589</v>
      </c>
      <c r="J122" s="23">
        <v>0</v>
      </c>
      <c r="K122" s="23">
        <v>0</v>
      </c>
      <c r="L122" s="23">
        <v>0</v>
      </c>
      <c r="M122" s="23">
        <v>0</v>
      </c>
      <c r="N122" s="23" t="s">
        <v>590</v>
      </c>
      <c r="O122" s="23" t="s">
        <v>591</v>
      </c>
      <c r="P122" s="42" t="s">
        <v>237</v>
      </c>
      <c r="Q122" s="23" t="s">
        <v>592</v>
      </c>
      <c r="R122" s="23">
        <v>0</v>
      </c>
      <c r="S122" s="23">
        <v>1</v>
      </c>
      <c r="T122" s="23">
        <v>40</v>
      </c>
      <c r="U122" s="23">
        <v>0</v>
      </c>
      <c r="V122" s="23">
        <v>0</v>
      </c>
      <c r="W122" s="23">
        <v>5</v>
      </c>
      <c r="X122" s="23" t="s">
        <v>593</v>
      </c>
    </row>
    <row r="123" spans="1:24" s="23" customFormat="1" x14ac:dyDescent="0.2">
      <c r="A123" s="23">
        <v>600089</v>
      </c>
      <c r="B123" s="23">
        <v>2</v>
      </c>
      <c r="C123" s="45">
        <v>3094.4</v>
      </c>
      <c r="D123" s="45">
        <v>2320.8000000000002</v>
      </c>
      <c r="E123" s="23">
        <v>18</v>
      </c>
      <c r="F123" s="23">
        <v>8</v>
      </c>
      <c r="G123" s="23">
        <v>8</v>
      </c>
      <c r="H123" s="23">
        <v>3</v>
      </c>
      <c r="I123" s="23" t="s">
        <v>594</v>
      </c>
      <c r="J123" s="23">
        <v>0</v>
      </c>
      <c r="K123" s="23">
        <v>0</v>
      </c>
      <c r="L123" s="23">
        <v>0</v>
      </c>
      <c r="M123" s="23">
        <v>0</v>
      </c>
      <c r="N123" s="23" t="s">
        <v>595</v>
      </c>
      <c r="O123" s="23" t="s">
        <v>596</v>
      </c>
      <c r="P123" s="42" t="s">
        <v>597</v>
      </c>
      <c r="Q123" s="23">
        <v>0</v>
      </c>
      <c r="R123" s="23">
        <v>0</v>
      </c>
      <c r="S123" s="23">
        <v>1</v>
      </c>
      <c r="T123" s="23">
        <v>40</v>
      </c>
      <c r="U123" s="23">
        <v>0</v>
      </c>
      <c r="V123" s="23">
        <v>0</v>
      </c>
      <c r="W123" s="23">
        <v>5</v>
      </c>
      <c r="X123" s="23" t="s">
        <v>598</v>
      </c>
    </row>
    <row r="124" spans="1:24" s="23" customFormat="1" x14ac:dyDescent="0.2">
      <c r="A124" s="23">
        <v>600088</v>
      </c>
      <c r="B124" s="23">
        <v>8</v>
      </c>
      <c r="C124" s="45">
        <v>3104</v>
      </c>
      <c r="D124" s="45">
        <v>2328</v>
      </c>
      <c r="E124" s="23">
        <v>13</v>
      </c>
      <c r="F124" s="23">
        <v>14</v>
      </c>
      <c r="G124" s="23">
        <v>7</v>
      </c>
      <c r="H124" s="23">
        <v>3</v>
      </c>
      <c r="I124" s="23" t="s">
        <v>599</v>
      </c>
      <c r="J124" s="23">
        <v>0</v>
      </c>
      <c r="K124" s="23">
        <v>0</v>
      </c>
      <c r="L124" s="23">
        <v>0</v>
      </c>
      <c r="M124" s="23">
        <v>0</v>
      </c>
      <c r="N124" s="23" t="s">
        <v>600</v>
      </c>
      <c r="O124" s="23" t="s">
        <v>244</v>
      </c>
      <c r="P124" s="42" t="s">
        <v>597</v>
      </c>
      <c r="Q124" s="23">
        <v>0</v>
      </c>
      <c r="R124" s="23">
        <v>0</v>
      </c>
      <c r="S124" s="23">
        <v>1</v>
      </c>
      <c r="T124" s="23">
        <v>40</v>
      </c>
      <c r="U124" s="23">
        <v>0</v>
      </c>
      <c r="V124" s="23">
        <v>0</v>
      </c>
      <c r="W124" s="23">
        <v>5</v>
      </c>
      <c r="X124" s="23" t="s">
        <v>601</v>
      </c>
    </row>
    <row r="125" spans="1:24" s="23" customFormat="1" x14ac:dyDescent="0.2">
      <c r="A125" s="23">
        <v>878093</v>
      </c>
      <c r="B125" s="23">
        <v>0</v>
      </c>
      <c r="C125" s="45">
        <v>3283.2000000000003</v>
      </c>
      <c r="D125" s="45">
        <v>2462.4</v>
      </c>
      <c r="E125" s="23">
        <v>18</v>
      </c>
      <c r="F125" s="23">
        <v>10</v>
      </c>
      <c r="G125" s="23">
        <v>8</v>
      </c>
      <c r="H125" s="23">
        <v>3</v>
      </c>
      <c r="I125" s="23" t="s">
        <v>453</v>
      </c>
      <c r="J125" s="23">
        <v>0</v>
      </c>
      <c r="K125" s="23">
        <v>0</v>
      </c>
      <c r="L125" s="23">
        <v>0</v>
      </c>
      <c r="M125" s="23">
        <v>0</v>
      </c>
      <c r="N125" s="23" t="s">
        <v>602</v>
      </c>
      <c r="O125" s="23" t="s">
        <v>603</v>
      </c>
      <c r="P125" s="42" t="s">
        <v>237</v>
      </c>
      <c r="Q125" s="23" t="s">
        <v>604</v>
      </c>
      <c r="R125" s="23">
        <v>0</v>
      </c>
      <c r="S125" s="23">
        <v>1</v>
      </c>
      <c r="T125" s="23">
        <v>40</v>
      </c>
      <c r="U125" s="23">
        <v>0</v>
      </c>
      <c r="V125" s="23">
        <v>0</v>
      </c>
      <c r="W125" s="23">
        <v>5</v>
      </c>
      <c r="X125" s="23" t="s">
        <v>605</v>
      </c>
    </row>
    <row r="126" spans="1:24" s="23" customFormat="1" x14ac:dyDescent="0.2">
      <c r="A126" s="23">
        <v>600067</v>
      </c>
      <c r="B126" s="23">
        <v>7</v>
      </c>
      <c r="C126" s="45">
        <v>3288</v>
      </c>
      <c r="D126" s="45">
        <v>2466</v>
      </c>
      <c r="E126" s="23">
        <v>12</v>
      </c>
      <c r="F126" s="23">
        <v>15</v>
      </c>
      <c r="G126" s="23">
        <v>9</v>
      </c>
      <c r="H126" s="23">
        <v>3</v>
      </c>
      <c r="I126" s="23" t="s">
        <v>606</v>
      </c>
      <c r="J126" s="23">
        <v>0</v>
      </c>
      <c r="K126" s="23">
        <v>0</v>
      </c>
      <c r="L126" s="23">
        <v>0</v>
      </c>
      <c r="M126" s="23">
        <v>0</v>
      </c>
      <c r="N126" s="23" t="s">
        <v>600</v>
      </c>
      <c r="O126" s="23" t="s">
        <v>607</v>
      </c>
      <c r="P126" s="42" t="s">
        <v>608</v>
      </c>
      <c r="Q126" s="23">
        <v>0</v>
      </c>
      <c r="R126" s="23">
        <v>0</v>
      </c>
      <c r="S126" s="23">
        <v>1</v>
      </c>
      <c r="T126" s="23">
        <v>40</v>
      </c>
      <c r="U126" s="23">
        <v>0</v>
      </c>
      <c r="V126" s="23">
        <v>0</v>
      </c>
      <c r="W126" s="23">
        <v>5</v>
      </c>
      <c r="X126" s="23" t="s">
        <v>609</v>
      </c>
    </row>
    <row r="127" spans="1:24" s="23" customFormat="1" x14ac:dyDescent="0.2">
      <c r="A127" s="23">
        <v>878021</v>
      </c>
      <c r="B127" s="23">
        <v>1</v>
      </c>
      <c r="C127" s="45">
        <v>3307.2000000000003</v>
      </c>
      <c r="D127" s="45">
        <v>2480.4</v>
      </c>
      <c r="E127" s="23">
        <v>13</v>
      </c>
      <c r="F127" s="23">
        <v>13</v>
      </c>
      <c r="G127" s="23">
        <v>10</v>
      </c>
      <c r="H127" s="23">
        <v>3</v>
      </c>
      <c r="I127" s="23" t="s">
        <v>610</v>
      </c>
      <c r="J127" s="23">
        <v>0</v>
      </c>
      <c r="K127" s="23">
        <v>0</v>
      </c>
      <c r="L127" s="23">
        <v>0</v>
      </c>
      <c r="M127" s="23">
        <v>0</v>
      </c>
      <c r="N127" s="23" t="s">
        <v>611</v>
      </c>
      <c r="O127" s="23" t="s">
        <v>607</v>
      </c>
      <c r="P127" s="42" t="s">
        <v>237</v>
      </c>
      <c r="Q127" s="23" t="s">
        <v>612</v>
      </c>
      <c r="R127" s="23">
        <v>0</v>
      </c>
      <c r="S127" s="23">
        <v>1</v>
      </c>
      <c r="T127" s="23">
        <v>40</v>
      </c>
      <c r="U127" s="23">
        <v>0</v>
      </c>
      <c r="V127" s="23">
        <v>0</v>
      </c>
      <c r="W127" s="23">
        <v>5</v>
      </c>
      <c r="X127" s="23" t="s">
        <v>613</v>
      </c>
    </row>
    <row r="128" spans="1:24" s="23" customFormat="1" x14ac:dyDescent="0.2">
      <c r="A128" s="23">
        <v>878063</v>
      </c>
      <c r="B128" s="23">
        <v>1</v>
      </c>
      <c r="C128" s="45">
        <v>3307.2000000000003</v>
      </c>
      <c r="D128" s="45">
        <v>2480.4</v>
      </c>
      <c r="E128" s="23">
        <v>16</v>
      </c>
      <c r="F128" s="23">
        <v>10</v>
      </c>
      <c r="G128" s="23">
        <v>10</v>
      </c>
      <c r="H128" s="23">
        <v>4</v>
      </c>
      <c r="I128" s="23" t="s">
        <v>614</v>
      </c>
      <c r="J128" s="23">
        <v>0</v>
      </c>
      <c r="K128" s="23">
        <v>0</v>
      </c>
      <c r="L128" s="23">
        <v>0</v>
      </c>
      <c r="M128" s="23">
        <v>0</v>
      </c>
      <c r="N128" s="23" t="s">
        <v>615</v>
      </c>
      <c r="O128" s="23" t="s">
        <v>616</v>
      </c>
      <c r="P128" s="42" t="s">
        <v>237</v>
      </c>
      <c r="Q128" s="23" t="s">
        <v>617</v>
      </c>
      <c r="R128" s="23">
        <v>0</v>
      </c>
      <c r="S128" s="23">
        <v>1</v>
      </c>
      <c r="T128" s="23">
        <v>40</v>
      </c>
      <c r="U128" s="23">
        <v>0</v>
      </c>
      <c r="V128" s="23">
        <v>0</v>
      </c>
      <c r="W128" s="23">
        <v>5</v>
      </c>
      <c r="X128" s="23" t="s">
        <v>618</v>
      </c>
    </row>
    <row r="129" spans="1:24" s="23" customFormat="1" x14ac:dyDescent="0.2">
      <c r="A129" s="23">
        <v>890026</v>
      </c>
      <c r="B129" s="23">
        <v>4</v>
      </c>
      <c r="C129" s="45">
        <v>5478.4000000000005</v>
      </c>
      <c r="D129" s="45">
        <v>4108.8</v>
      </c>
      <c r="E129" s="23">
        <v>0</v>
      </c>
      <c r="F129" s="23">
        <v>33</v>
      </c>
      <c r="G129" s="23">
        <v>23</v>
      </c>
      <c r="H129" s="23">
        <v>4</v>
      </c>
      <c r="I129" s="23" t="s">
        <v>619</v>
      </c>
      <c r="J129" s="23">
        <v>0</v>
      </c>
      <c r="K129" s="23">
        <v>0</v>
      </c>
      <c r="L129" s="23">
        <v>0</v>
      </c>
      <c r="M129" s="23">
        <v>0</v>
      </c>
      <c r="N129" s="23" t="s">
        <v>620</v>
      </c>
      <c r="O129" s="23" t="s">
        <v>621</v>
      </c>
      <c r="P129" s="42" t="s">
        <v>408</v>
      </c>
      <c r="Q129" s="23" t="s">
        <v>622</v>
      </c>
      <c r="R129" s="23">
        <v>0</v>
      </c>
      <c r="S129" s="23">
        <v>1</v>
      </c>
      <c r="T129" s="23">
        <v>40</v>
      </c>
      <c r="U129" s="23">
        <v>0</v>
      </c>
      <c r="V129" s="23">
        <v>0</v>
      </c>
      <c r="W129" s="23">
        <v>5</v>
      </c>
      <c r="X129" s="23" t="s">
        <v>623</v>
      </c>
    </row>
    <row r="130" spans="1:24" s="23" customFormat="1" x14ac:dyDescent="0.2">
      <c r="A130" s="23">
        <v>890025</v>
      </c>
      <c r="B130" s="23">
        <v>4</v>
      </c>
      <c r="C130" s="45">
        <v>5478.4000000000005</v>
      </c>
      <c r="D130" s="45">
        <v>4108.8</v>
      </c>
      <c r="E130" s="23">
        <v>12</v>
      </c>
      <c r="F130" s="23">
        <v>22</v>
      </c>
      <c r="G130" s="23">
        <v>22</v>
      </c>
      <c r="H130" s="23">
        <v>4</v>
      </c>
      <c r="I130" s="23" t="s">
        <v>619</v>
      </c>
      <c r="J130" s="23">
        <v>0</v>
      </c>
      <c r="K130" s="23">
        <v>0</v>
      </c>
      <c r="L130" s="23">
        <v>0</v>
      </c>
      <c r="M130" s="23">
        <v>0</v>
      </c>
      <c r="N130" s="23" t="s">
        <v>624</v>
      </c>
      <c r="O130" s="23" t="s">
        <v>429</v>
      </c>
      <c r="P130" s="42" t="s">
        <v>625</v>
      </c>
      <c r="Q130" s="23" t="s">
        <v>626</v>
      </c>
      <c r="R130" s="23">
        <v>0</v>
      </c>
      <c r="S130" s="23">
        <v>1</v>
      </c>
      <c r="T130" s="23">
        <v>40</v>
      </c>
      <c r="U130" s="23">
        <v>0</v>
      </c>
      <c r="V130" s="23">
        <v>0</v>
      </c>
      <c r="W130" s="23">
        <v>5</v>
      </c>
      <c r="X130" s="23" t="s">
        <v>627</v>
      </c>
    </row>
    <row r="131" spans="1:24" s="23" customFormat="1" x14ac:dyDescent="0.2">
      <c r="A131" s="23">
        <v>890024</v>
      </c>
      <c r="B131" s="23">
        <v>4</v>
      </c>
      <c r="C131" s="45">
        <v>5478.4000000000005</v>
      </c>
      <c r="D131" s="45">
        <v>4108.8</v>
      </c>
      <c r="E131" s="23">
        <v>0</v>
      </c>
      <c r="F131" s="23">
        <v>33</v>
      </c>
      <c r="G131" s="23">
        <v>23</v>
      </c>
      <c r="H131" s="23">
        <v>3</v>
      </c>
      <c r="I131" s="23" t="s">
        <v>619</v>
      </c>
      <c r="J131" s="23">
        <v>0</v>
      </c>
      <c r="K131" s="23">
        <v>0</v>
      </c>
      <c r="L131" s="23">
        <v>0</v>
      </c>
      <c r="M131" s="23">
        <v>0</v>
      </c>
      <c r="N131" s="23" t="s">
        <v>628</v>
      </c>
      <c r="O131" s="23" t="s">
        <v>629</v>
      </c>
      <c r="P131" s="42" t="s">
        <v>630</v>
      </c>
      <c r="Q131" s="23" t="s">
        <v>631</v>
      </c>
      <c r="R131" s="23">
        <v>0</v>
      </c>
      <c r="S131" s="23">
        <v>1</v>
      </c>
      <c r="T131" s="23">
        <v>40</v>
      </c>
      <c r="U131" s="23">
        <v>0</v>
      </c>
      <c r="V131" s="23">
        <v>0</v>
      </c>
      <c r="W131" s="23">
        <v>5</v>
      </c>
      <c r="X131" s="23" t="s">
        <v>632</v>
      </c>
    </row>
    <row r="132" spans="1:24" s="23" customFormat="1" x14ac:dyDescent="0.2">
      <c r="A132" s="23">
        <v>890023</v>
      </c>
      <c r="B132" s="23">
        <v>4</v>
      </c>
      <c r="C132" s="45">
        <v>5478.4000000000005</v>
      </c>
      <c r="D132" s="45">
        <v>4108.8</v>
      </c>
      <c r="E132" s="23">
        <v>0</v>
      </c>
      <c r="F132" s="23">
        <v>33</v>
      </c>
      <c r="G132" s="23">
        <v>23</v>
      </c>
      <c r="H132" s="23">
        <v>3</v>
      </c>
      <c r="I132" s="23" t="s">
        <v>619</v>
      </c>
      <c r="J132" s="23">
        <v>0</v>
      </c>
      <c r="K132" s="23">
        <v>0</v>
      </c>
      <c r="L132" s="23">
        <v>0</v>
      </c>
      <c r="M132" s="23">
        <v>0</v>
      </c>
      <c r="N132" s="23" t="s">
        <v>633</v>
      </c>
      <c r="O132" s="23" t="s">
        <v>634</v>
      </c>
      <c r="P132" s="42" t="s">
        <v>635</v>
      </c>
      <c r="Q132" s="23" t="s">
        <v>636</v>
      </c>
      <c r="R132" s="23">
        <v>0</v>
      </c>
      <c r="S132" s="23">
        <v>1</v>
      </c>
      <c r="T132" s="23">
        <v>40</v>
      </c>
      <c r="U132" s="23">
        <v>0</v>
      </c>
      <c r="V132" s="23">
        <v>0</v>
      </c>
      <c r="W132" s="23">
        <v>5</v>
      </c>
      <c r="X132" s="23" t="s">
        <v>637</v>
      </c>
    </row>
    <row r="133" spans="1:24" s="23" customFormat="1" x14ac:dyDescent="0.2">
      <c r="A133" s="23">
        <v>210125</v>
      </c>
      <c r="B133" s="23">
        <v>1</v>
      </c>
      <c r="C133" s="45">
        <v>5200</v>
      </c>
      <c r="D133" s="45">
        <v>3900</v>
      </c>
      <c r="E133" s="23">
        <v>20</v>
      </c>
      <c r="F133" s="23">
        <v>20</v>
      </c>
      <c r="G133" s="23">
        <v>16</v>
      </c>
      <c r="H133" s="23">
        <v>3</v>
      </c>
      <c r="I133" s="23" t="s">
        <v>638</v>
      </c>
      <c r="J133" s="23">
        <v>0</v>
      </c>
      <c r="K133" s="23">
        <v>0</v>
      </c>
      <c r="L133" s="23">
        <v>0</v>
      </c>
      <c r="M133" s="23">
        <v>0</v>
      </c>
      <c r="N133" s="23" t="s">
        <v>639</v>
      </c>
      <c r="O133" s="23" t="s">
        <v>640</v>
      </c>
      <c r="P133" s="42" t="s">
        <v>408</v>
      </c>
      <c r="Q133" s="23">
        <v>0</v>
      </c>
      <c r="R133" s="23">
        <v>0</v>
      </c>
      <c r="S133" s="23">
        <v>1</v>
      </c>
      <c r="T133" s="23">
        <v>40</v>
      </c>
      <c r="U133" s="23">
        <v>0</v>
      </c>
      <c r="V133" s="23">
        <v>0</v>
      </c>
      <c r="W133" s="23">
        <v>5</v>
      </c>
      <c r="X133" s="23" t="s">
        <v>641</v>
      </c>
    </row>
    <row r="134" spans="1:24" s="23" customFormat="1" x14ac:dyDescent="0.2">
      <c r="A134" s="23">
        <v>210079</v>
      </c>
      <c r="B134" s="23">
        <v>1</v>
      </c>
      <c r="C134" s="45">
        <v>5209.6000000000004</v>
      </c>
      <c r="D134" s="45">
        <v>3907.2</v>
      </c>
      <c r="E134" s="23">
        <v>24</v>
      </c>
      <c r="F134" s="23">
        <v>17</v>
      </c>
      <c r="G134" s="23">
        <v>15</v>
      </c>
      <c r="H134" s="23">
        <v>4</v>
      </c>
      <c r="I134" s="23" t="s">
        <v>642</v>
      </c>
      <c r="J134" s="23">
        <v>0</v>
      </c>
      <c r="K134" s="23">
        <v>0</v>
      </c>
      <c r="L134" s="23">
        <v>0</v>
      </c>
      <c r="M134" s="23">
        <v>0</v>
      </c>
      <c r="N134" s="23" t="s">
        <v>643</v>
      </c>
      <c r="O134" s="23" t="s">
        <v>644</v>
      </c>
      <c r="P134" s="42" t="s">
        <v>645</v>
      </c>
      <c r="Q134" s="23">
        <v>0</v>
      </c>
      <c r="R134" s="23">
        <v>0</v>
      </c>
      <c r="S134" s="23">
        <v>1</v>
      </c>
      <c r="T134" s="23">
        <v>40</v>
      </c>
      <c r="U134" s="23">
        <v>0</v>
      </c>
      <c r="V134" s="23">
        <v>0</v>
      </c>
      <c r="W134" s="23">
        <v>5</v>
      </c>
      <c r="X134" s="23" t="s">
        <v>646</v>
      </c>
    </row>
    <row r="135" spans="1:24" s="23" customFormat="1" x14ac:dyDescent="0.2">
      <c r="A135" s="23">
        <v>878035</v>
      </c>
      <c r="B135" s="23">
        <v>4</v>
      </c>
      <c r="C135" s="45">
        <v>5195.2000000000007</v>
      </c>
      <c r="D135" s="45">
        <v>3896.4</v>
      </c>
      <c r="E135" s="23">
        <v>17</v>
      </c>
      <c r="F135" s="23">
        <v>15</v>
      </c>
      <c r="G135" s="23">
        <v>24</v>
      </c>
      <c r="H135" s="23">
        <v>3</v>
      </c>
      <c r="I135" s="23" t="s">
        <v>647</v>
      </c>
      <c r="J135" s="23">
        <v>0</v>
      </c>
      <c r="K135" s="23">
        <v>0</v>
      </c>
      <c r="L135" s="23">
        <v>0</v>
      </c>
      <c r="M135" s="23">
        <v>0</v>
      </c>
      <c r="N135" s="23" t="s">
        <v>648</v>
      </c>
      <c r="O135" s="23" t="s">
        <v>649</v>
      </c>
      <c r="P135" s="42" t="s">
        <v>650</v>
      </c>
      <c r="Q135" s="23" t="s">
        <v>651</v>
      </c>
      <c r="R135" s="23">
        <v>0</v>
      </c>
      <c r="S135" s="23">
        <v>1</v>
      </c>
      <c r="T135" s="23">
        <v>40</v>
      </c>
      <c r="U135" s="23">
        <v>0</v>
      </c>
      <c r="V135" s="23">
        <v>0</v>
      </c>
      <c r="W135" s="23">
        <v>5</v>
      </c>
      <c r="X135" s="23" t="s">
        <v>652</v>
      </c>
    </row>
    <row r="136" spans="1:24" s="23" customFormat="1" x14ac:dyDescent="0.2">
      <c r="A136" s="23">
        <v>878190</v>
      </c>
      <c r="B136" s="23">
        <v>2</v>
      </c>
      <c r="C136" s="45">
        <v>5200</v>
      </c>
      <c r="D136" s="45">
        <v>3900</v>
      </c>
      <c r="E136" s="23">
        <v>20</v>
      </c>
      <c r="F136" s="23">
        <v>22</v>
      </c>
      <c r="G136" s="23">
        <v>14</v>
      </c>
      <c r="H136" s="23">
        <v>3</v>
      </c>
      <c r="I136" s="23" t="s">
        <v>653</v>
      </c>
      <c r="J136" s="23">
        <v>0</v>
      </c>
      <c r="K136" s="23">
        <v>0</v>
      </c>
      <c r="L136" s="23">
        <v>0</v>
      </c>
      <c r="M136" s="23">
        <v>0</v>
      </c>
      <c r="N136" s="23" t="s">
        <v>654</v>
      </c>
      <c r="O136" s="23" t="s">
        <v>655</v>
      </c>
      <c r="P136" s="42" t="s">
        <v>322</v>
      </c>
      <c r="Q136" s="23" t="s">
        <v>656</v>
      </c>
      <c r="R136" s="23">
        <v>0</v>
      </c>
      <c r="S136" s="23">
        <v>1</v>
      </c>
      <c r="T136" s="23">
        <v>40</v>
      </c>
      <c r="U136" s="23">
        <v>0</v>
      </c>
      <c r="V136" s="23">
        <v>0</v>
      </c>
      <c r="W136" s="23">
        <v>5</v>
      </c>
      <c r="X136" s="23" t="s">
        <v>657</v>
      </c>
    </row>
    <row r="137" spans="1:24" s="23" customFormat="1" x14ac:dyDescent="0.2">
      <c r="A137" s="23">
        <v>100114</v>
      </c>
      <c r="B137" s="23">
        <v>8</v>
      </c>
      <c r="C137" s="45">
        <v>5214.4000000000005</v>
      </c>
      <c r="D137" s="45">
        <v>3910.8</v>
      </c>
      <c r="E137" s="23">
        <v>20</v>
      </c>
      <c r="F137" s="23">
        <v>20</v>
      </c>
      <c r="G137" s="23">
        <v>16</v>
      </c>
      <c r="H137" s="23">
        <v>4</v>
      </c>
      <c r="I137" s="23" t="s">
        <v>658</v>
      </c>
      <c r="J137" s="23">
        <v>0</v>
      </c>
      <c r="K137" s="23">
        <v>0</v>
      </c>
      <c r="L137" s="23">
        <v>0</v>
      </c>
      <c r="M137" s="23">
        <v>0</v>
      </c>
      <c r="N137" s="23" t="s">
        <v>659</v>
      </c>
      <c r="O137" s="23" t="s">
        <v>261</v>
      </c>
      <c r="P137" s="42" t="s">
        <v>262</v>
      </c>
      <c r="Q137" s="23" t="s">
        <v>660</v>
      </c>
      <c r="R137" s="23">
        <v>0</v>
      </c>
      <c r="S137" s="23">
        <v>1</v>
      </c>
      <c r="T137" s="23">
        <v>40</v>
      </c>
      <c r="U137" s="23">
        <v>0</v>
      </c>
      <c r="V137" s="23">
        <v>0</v>
      </c>
      <c r="W137" s="23">
        <v>5</v>
      </c>
      <c r="X137" s="23" t="s">
        <v>661</v>
      </c>
    </row>
    <row r="138" spans="1:24" s="23" customFormat="1" x14ac:dyDescent="0.2">
      <c r="A138" s="23">
        <v>878024</v>
      </c>
      <c r="B138" s="23">
        <v>1</v>
      </c>
      <c r="C138" s="45">
        <v>5197.6000000000004</v>
      </c>
      <c r="D138" s="45">
        <v>3898.2</v>
      </c>
      <c r="E138" s="23">
        <v>18</v>
      </c>
      <c r="F138" s="23">
        <v>24</v>
      </c>
      <c r="G138" s="23">
        <v>14</v>
      </c>
      <c r="H138" s="23">
        <v>4</v>
      </c>
      <c r="I138" s="23" t="s">
        <v>662</v>
      </c>
      <c r="J138" s="23">
        <v>0</v>
      </c>
      <c r="K138" s="23">
        <v>0</v>
      </c>
      <c r="L138" s="23">
        <v>0</v>
      </c>
      <c r="M138" s="23">
        <v>0</v>
      </c>
      <c r="N138" s="23" t="s">
        <v>663</v>
      </c>
      <c r="O138" s="23" t="s">
        <v>664</v>
      </c>
      <c r="P138" s="42" t="s">
        <v>665</v>
      </c>
      <c r="Q138" s="23">
        <v>0</v>
      </c>
      <c r="R138" s="23">
        <v>0</v>
      </c>
      <c r="S138" s="23">
        <v>1</v>
      </c>
      <c r="T138" s="23">
        <v>40</v>
      </c>
      <c r="U138" s="23">
        <v>0</v>
      </c>
      <c r="V138" s="23">
        <v>0</v>
      </c>
      <c r="W138" s="23">
        <v>5</v>
      </c>
      <c r="X138" s="23" t="s">
        <v>666</v>
      </c>
    </row>
    <row r="139" spans="1:24" s="23" customFormat="1" x14ac:dyDescent="0.2">
      <c r="A139" s="23">
        <v>990028</v>
      </c>
      <c r="B139" s="23">
        <v>4</v>
      </c>
      <c r="C139" s="45">
        <v>5600</v>
      </c>
      <c r="D139" s="45">
        <v>4200</v>
      </c>
      <c r="E139" s="23">
        <v>23</v>
      </c>
      <c r="F139" s="23">
        <v>23</v>
      </c>
      <c r="G139" s="23">
        <v>12</v>
      </c>
      <c r="H139" s="23">
        <v>5</v>
      </c>
      <c r="I139" s="42" t="s">
        <v>667</v>
      </c>
      <c r="J139" s="23">
        <v>0</v>
      </c>
      <c r="K139" s="23">
        <v>0</v>
      </c>
      <c r="L139" s="23">
        <v>0</v>
      </c>
      <c r="M139" s="23">
        <v>0</v>
      </c>
      <c r="N139" s="23" t="s">
        <v>668</v>
      </c>
      <c r="O139" s="23" t="s">
        <v>669</v>
      </c>
      <c r="P139" s="42" t="s">
        <v>670</v>
      </c>
      <c r="Q139" s="23" t="s">
        <v>671</v>
      </c>
      <c r="R139" s="23">
        <v>0</v>
      </c>
      <c r="S139" s="23">
        <v>1</v>
      </c>
      <c r="T139" s="23">
        <v>40</v>
      </c>
      <c r="U139" s="23">
        <v>0</v>
      </c>
      <c r="V139" s="23">
        <v>0</v>
      </c>
      <c r="W139" s="23">
        <v>5</v>
      </c>
      <c r="X139" s="23" t="s">
        <v>672</v>
      </c>
    </row>
    <row r="140" spans="1:24" s="23" customFormat="1" x14ac:dyDescent="0.2">
      <c r="A140" s="23">
        <v>990027</v>
      </c>
      <c r="B140" s="23">
        <v>4</v>
      </c>
      <c r="C140" s="45">
        <v>5600</v>
      </c>
      <c r="D140" s="45">
        <v>4200</v>
      </c>
      <c r="E140" s="23">
        <v>23</v>
      </c>
      <c r="F140" s="23">
        <v>23</v>
      </c>
      <c r="G140" s="23">
        <v>12</v>
      </c>
      <c r="H140" s="23">
        <v>3</v>
      </c>
      <c r="I140" s="42" t="s">
        <v>667</v>
      </c>
      <c r="J140" s="23">
        <v>0</v>
      </c>
      <c r="K140" s="23">
        <v>0</v>
      </c>
      <c r="L140" s="23">
        <v>0</v>
      </c>
      <c r="M140" s="23">
        <v>0</v>
      </c>
      <c r="N140" s="23" t="s">
        <v>673</v>
      </c>
      <c r="O140" s="23" t="s">
        <v>412</v>
      </c>
      <c r="P140" s="42" t="s">
        <v>674</v>
      </c>
      <c r="Q140" s="23" t="s">
        <v>675</v>
      </c>
      <c r="R140" s="23">
        <v>0</v>
      </c>
      <c r="S140" s="23">
        <v>1</v>
      </c>
      <c r="T140" s="23">
        <v>40</v>
      </c>
      <c r="U140" s="23">
        <v>0</v>
      </c>
      <c r="V140" s="23">
        <v>0</v>
      </c>
      <c r="W140" s="23">
        <v>5</v>
      </c>
      <c r="X140" s="23" t="s">
        <v>676</v>
      </c>
    </row>
    <row r="141" spans="1:24" s="23" customFormat="1" x14ac:dyDescent="0.2">
      <c r="A141" s="23">
        <v>878182</v>
      </c>
      <c r="B141" s="23">
        <v>2</v>
      </c>
      <c r="C141" s="45">
        <v>5432</v>
      </c>
      <c r="D141" s="45">
        <v>4074</v>
      </c>
      <c r="E141" s="23">
        <v>21</v>
      </c>
      <c r="F141" s="23">
        <v>25</v>
      </c>
      <c r="G141" s="23">
        <v>12</v>
      </c>
      <c r="H141" s="23">
        <v>3</v>
      </c>
      <c r="I141" s="23" t="s">
        <v>677</v>
      </c>
      <c r="J141" s="23">
        <v>0</v>
      </c>
      <c r="K141" s="23">
        <v>0</v>
      </c>
      <c r="L141" s="23">
        <v>0</v>
      </c>
      <c r="M141" s="23">
        <v>0</v>
      </c>
      <c r="N141" s="23" t="s">
        <v>678</v>
      </c>
      <c r="O141" s="23" t="s">
        <v>679</v>
      </c>
      <c r="P141" s="42" t="s">
        <v>500</v>
      </c>
      <c r="Q141" s="23" t="s">
        <v>501</v>
      </c>
      <c r="R141" s="23">
        <v>0</v>
      </c>
      <c r="S141" s="23">
        <v>1</v>
      </c>
      <c r="T141" s="23">
        <v>40</v>
      </c>
      <c r="U141" s="23">
        <v>0</v>
      </c>
      <c r="V141" s="23">
        <v>0</v>
      </c>
      <c r="W141" s="23">
        <v>5</v>
      </c>
      <c r="X141" s="23" t="s">
        <v>680</v>
      </c>
    </row>
    <row r="142" spans="1:24" s="23" customFormat="1" x14ac:dyDescent="0.2">
      <c r="A142" s="23">
        <v>210179</v>
      </c>
      <c r="B142" s="23">
        <v>4</v>
      </c>
      <c r="C142" s="45">
        <v>3539.2000000000003</v>
      </c>
      <c r="D142" s="45">
        <v>2654.4</v>
      </c>
      <c r="E142" s="23">
        <v>10</v>
      </c>
      <c r="F142" s="23">
        <v>10</v>
      </c>
      <c r="G142" s="23">
        <v>15</v>
      </c>
      <c r="H142" s="23">
        <v>3</v>
      </c>
      <c r="I142" s="23" t="s">
        <v>681</v>
      </c>
      <c r="J142" s="23">
        <v>0</v>
      </c>
      <c r="K142" s="23">
        <v>0</v>
      </c>
      <c r="L142" s="23">
        <v>0</v>
      </c>
      <c r="M142" s="23">
        <v>0</v>
      </c>
      <c r="N142" s="23" t="s">
        <v>682</v>
      </c>
      <c r="O142" s="23" t="s">
        <v>435</v>
      </c>
      <c r="P142" s="42" t="s">
        <v>683</v>
      </c>
      <c r="Q142" s="23">
        <v>0</v>
      </c>
      <c r="R142" s="23">
        <v>0</v>
      </c>
      <c r="S142" s="23">
        <v>1</v>
      </c>
      <c r="T142" s="23">
        <v>40</v>
      </c>
      <c r="U142" s="23">
        <v>0</v>
      </c>
      <c r="V142" s="23">
        <v>0</v>
      </c>
      <c r="W142" s="23">
        <v>5</v>
      </c>
      <c r="X142" s="23" t="s">
        <v>684</v>
      </c>
    </row>
    <row r="143" spans="1:24" s="23" customFormat="1" x14ac:dyDescent="0.2">
      <c r="A143" s="23">
        <v>210178</v>
      </c>
      <c r="B143" s="23">
        <v>2</v>
      </c>
      <c r="C143" s="45">
        <v>3611.2</v>
      </c>
      <c r="D143" s="45">
        <v>2708.4</v>
      </c>
      <c r="E143" s="23">
        <v>10</v>
      </c>
      <c r="F143" s="23">
        <v>18</v>
      </c>
      <c r="G143" s="23">
        <v>7</v>
      </c>
      <c r="H143" s="23">
        <v>3</v>
      </c>
      <c r="I143" s="23" t="s">
        <v>685</v>
      </c>
      <c r="J143" s="23">
        <v>0</v>
      </c>
      <c r="K143" s="23">
        <v>0</v>
      </c>
      <c r="L143" s="23">
        <v>0</v>
      </c>
      <c r="M143" s="23">
        <v>0</v>
      </c>
      <c r="N143" s="23" t="s">
        <v>550</v>
      </c>
      <c r="O143" s="23" t="s">
        <v>435</v>
      </c>
      <c r="P143" s="42" t="s">
        <v>683</v>
      </c>
      <c r="Q143" s="23">
        <v>0</v>
      </c>
      <c r="R143" s="23">
        <v>0</v>
      </c>
      <c r="S143" s="23">
        <v>1</v>
      </c>
      <c r="T143" s="23">
        <v>40</v>
      </c>
      <c r="U143" s="23">
        <v>0</v>
      </c>
      <c r="V143" s="23">
        <v>0</v>
      </c>
      <c r="W143" s="23">
        <v>5</v>
      </c>
      <c r="X143" s="23" t="s">
        <v>686</v>
      </c>
    </row>
    <row r="144" spans="1:24" s="23" customFormat="1" x14ac:dyDescent="0.2">
      <c r="A144" s="23">
        <v>210177</v>
      </c>
      <c r="B144" s="23">
        <v>4</v>
      </c>
      <c r="C144" s="45">
        <v>3659.2</v>
      </c>
      <c r="D144" s="45">
        <v>2744.4</v>
      </c>
      <c r="E144" s="23">
        <v>17</v>
      </c>
      <c r="F144" s="23">
        <v>10</v>
      </c>
      <c r="G144" s="23">
        <v>8</v>
      </c>
      <c r="H144" s="23">
        <v>3</v>
      </c>
      <c r="I144" s="23" t="s">
        <v>687</v>
      </c>
      <c r="J144" s="23">
        <v>0</v>
      </c>
      <c r="K144" s="23">
        <v>0</v>
      </c>
      <c r="L144" s="23">
        <v>0</v>
      </c>
      <c r="M144" s="23">
        <v>0</v>
      </c>
      <c r="N144" s="23" t="s">
        <v>688</v>
      </c>
      <c r="O144" s="23" t="s">
        <v>435</v>
      </c>
      <c r="P144" s="42" t="s">
        <v>683</v>
      </c>
      <c r="Q144" s="23">
        <v>0</v>
      </c>
      <c r="R144" s="23">
        <v>0</v>
      </c>
      <c r="S144" s="23">
        <v>1</v>
      </c>
      <c r="T144" s="23">
        <v>40</v>
      </c>
      <c r="U144" s="23">
        <v>0</v>
      </c>
      <c r="V144" s="23">
        <v>0</v>
      </c>
      <c r="W144" s="23">
        <v>5</v>
      </c>
      <c r="X144" s="23" t="s">
        <v>689</v>
      </c>
    </row>
    <row r="145" spans="1:24" s="23" customFormat="1" x14ac:dyDescent="0.2">
      <c r="A145" s="23">
        <v>100025</v>
      </c>
      <c r="B145" s="23">
        <v>4</v>
      </c>
      <c r="C145" s="45">
        <v>4267.2</v>
      </c>
      <c r="D145" s="45">
        <v>3200.4</v>
      </c>
      <c r="E145" s="23">
        <v>14</v>
      </c>
      <c r="F145" s="23">
        <v>14</v>
      </c>
      <c r="G145" s="23">
        <v>14</v>
      </c>
      <c r="H145" s="23">
        <v>3</v>
      </c>
      <c r="I145" s="23" t="s">
        <v>690</v>
      </c>
      <c r="J145" s="23">
        <v>0</v>
      </c>
      <c r="K145" s="23">
        <v>0</v>
      </c>
      <c r="L145" s="23">
        <v>0</v>
      </c>
      <c r="M145" s="23">
        <v>0</v>
      </c>
      <c r="N145" s="23" t="s">
        <v>691</v>
      </c>
      <c r="O145" s="23" t="s">
        <v>261</v>
      </c>
      <c r="P145" s="42" t="s">
        <v>262</v>
      </c>
      <c r="Q145" s="23" t="s">
        <v>692</v>
      </c>
      <c r="R145" s="23">
        <v>0</v>
      </c>
      <c r="S145" s="23">
        <v>1</v>
      </c>
      <c r="T145" s="23">
        <v>40</v>
      </c>
      <c r="U145" s="23">
        <v>0</v>
      </c>
      <c r="V145" s="23">
        <v>0</v>
      </c>
      <c r="W145" s="23">
        <v>5</v>
      </c>
      <c r="X145" s="23" t="s">
        <v>693</v>
      </c>
    </row>
    <row r="146" spans="1:24" s="23" customFormat="1" x14ac:dyDescent="0.2">
      <c r="A146" s="23">
        <v>878161</v>
      </c>
      <c r="B146" s="23">
        <v>2</v>
      </c>
      <c r="C146" s="45">
        <v>3264</v>
      </c>
      <c r="D146" s="45">
        <v>2448</v>
      </c>
      <c r="E146" s="23">
        <v>13</v>
      </c>
      <c r="F146" s="23">
        <v>11</v>
      </c>
      <c r="G146" s="23">
        <v>12</v>
      </c>
      <c r="H146" s="23">
        <v>3</v>
      </c>
      <c r="I146" s="23" t="s">
        <v>694</v>
      </c>
      <c r="J146" s="23">
        <v>0</v>
      </c>
      <c r="K146" s="23">
        <v>0</v>
      </c>
      <c r="L146" s="23">
        <v>0</v>
      </c>
      <c r="M146" s="23">
        <v>0</v>
      </c>
      <c r="N146" s="23" t="s">
        <v>695</v>
      </c>
      <c r="O146" s="23" t="s">
        <v>696</v>
      </c>
      <c r="P146" s="42" t="s">
        <v>237</v>
      </c>
      <c r="Q146" s="23" t="s">
        <v>697</v>
      </c>
      <c r="R146" s="23">
        <v>0</v>
      </c>
      <c r="S146" s="23">
        <v>1</v>
      </c>
      <c r="T146" s="23">
        <v>40</v>
      </c>
      <c r="U146" s="23">
        <v>0</v>
      </c>
      <c r="V146" s="23">
        <v>0</v>
      </c>
      <c r="W146" s="23">
        <v>5</v>
      </c>
      <c r="X146" s="23" t="s">
        <v>698</v>
      </c>
    </row>
    <row r="147" spans="1:24" s="23" customFormat="1" x14ac:dyDescent="0.2">
      <c r="A147" s="23">
        <v>878160</v>
      </c>
      <c r="B147" s="23">
        <v>2</v>
      </c>
      <c r="C147" s="45">
        <v>5568</v>
      </c>
      <c r="D147" s="45">
        <v>4176</v>
      </c>
      <c r="E147" s="23">
        <v>19</v>
      </c>
      <c r="F147" s="23">
        <v>18</v>
      </c>
      <c r="G147" s="23">
        <v>23</v>
      </c>
      <c r="H147" s="23">
        <v>3</v>
      </c>
      <c r="I147" s="23" t="s">
        <v>699</v>
      </c>
      <c r="J147" s="23">
        <v>0</v>
      </c>
      <c r="K147" s="23">
        <v>0</v>
      </c>
      <c r="L147" s="23">
        <v>0</v>
      </c>
      <c r="M147" s="23">
        <v>0</v>
      </c>
      <c r="N147" s="23" t="s">
        <v>700</v>
      </c>
      <c r="O147" s="23" t="s">
        <v>696</v>
      </c>
      <c r="P147" s="42" t="s">
        <v>312</v>
      </c>
      <c r="Q147" s="23" t="s">
        <v>701</v>
      </c>
      <c r="R147" s="23">
        <v>0</v>
      </c>
      <c r="S147" s="23">
        <v>1</v>
      </c>
      <c r="T147" s="23">
        <v>40</v>
      </c>
      <c r="U147" s="23">
        <v>0</v>
      </c>
      <c r="V147" s="23">
        <v>0</v>
      </c>
      <c r="W147" s="23">
        <v>5</v>
      </c>
      <c r="X147" s="23" t="s">
        <v>702</v>
      </c>
    </row>
    <row r="148" spans="1:24" s="23" customFormat="1" x14ac:dyDescent="0.2">
      <c r="A148" s="23">
        <v>878159</v>
      </c>
      <c r="B148" s="23">
        <v>2</v>
      </c>
      <c r="C148" s="45">
        <v>5568</v>
      </c>
      <c r="D148" s="45">
        <v>4176</v>
      </c>
      <c r="E148" s="23">
        <v>22</v>
      </c>
      <c r="F148" s="23">
        <v>20</v>
      </c>
      <c r="G148" s="23">
        <v>18</v>
      </c>
      <c r="H148" s="23">
        <v>3</v>
      </c>
      <c r="I148" s="23" t="s">
        <v>703</v>
      </c>
      <c r="J148" s="23">
        <v>0</v>
      </c>
      <c r="K148" s="23">
        <v>0</v>
      </c>
      <c r="L148" s="23">
        <v>0</v>
      </c>
      <c r="M148" s="23">
        <v>0</v>
      </c>
      <c r="N148" s="23" t="s">
        <v>704</v>
      </c>
      <c r="O148" s="23" t="s">
        <v>696</v>
      </c>
      <c r="P148" s="42" t="s">
        <v>705</v>
      </c>
      <c r="Q148" s="23" t="s">
        <v>706</v>
      </c>
      <c r="R148" s="23">
        <v>0</v>
      </c>
      <c r="S148" s="23">
        <v>1</v>
      </c>
      <c r="T148" s="23">
        <v>40</v>
      </c>
      <c r="U148" s="23">
        <v>0</v>
      </c>
      <c r="V148" s="23">
        <v>0</v>
      </c>
      <c r="W148" s="23">
        <v>5</v>
      </c>
      <c r="X148" s="23" t="s">
        <v>707</v>
      </c>
    </row>
    <row r="149" spans="1:24" s="23" customFormat="1" x14ac:dyDescent="0.2">
      <c r="A149" s="23">
        <v>878249</v>
      </c>
      <c r="B149" s="23">
        <v>1</v>
      </c>
      <c r="C149" s="45">
        <v>3300</v>
      </c>
      <c r="D149" s="45">
        <v>2475</v>
      </c>
      <c r="E149" s="23">
        <v>7</v>
      </c>
      <c r="F149" s="23">
        <v>13</v>
      </c>
      <c r="G149" s="23">
        <v>16</v>
      </c>
      <c r="H149" s="23">
        <v>3</v>
      </c>
      <c r="I149" s="23" t="s">
        <v>708</v>
      </c>
      <c r="J149" s="23">
        <v>0</v>
      </c>
      <c r="K149" s="23">
        <v>0</v>
      </c>
      <c r="L149" s="23">
        <v>0</v>
      </c>
      <c r="M149" s="23">
        <v>0</v>
      </c>
      <c r="N149" s="23" t="s">
        <v>709</v>
      </c>
      <c r="O149" s="23" t="s">
        <v>710</v>
      </c>
      <c r="P149" s="42" t="s">
        <v>237</v>
      </c>
      <c r="Q149" s="23" t="s">
        <v>711</v>
      </c>
      <c r="R149" s="23">
        <v>0</v>
      </c>
      <c r="S149" s="23">
        <v>1</v>
      </c>
      <c r="T149" s="23">
        <v>40</v>
      </c>
      <c r="U149" s="23">
        <v>0</v>
      </c>
      <c r="V149" s="23">
        <v>0</v>
      </c>
      <c r="W149" s="23">
        <v>5</v>
      </c>
      <c r="X149" s="23" t="s">
        <v>712</v>
      </c>
    </row>
    <row r="150" spans="1:24" s="9" customFormat="1" x14ac:dyDescent="0.2">
      <c r="A150" s="9">
        <v>100244</v>
      </c>
      <c r="B150" s="9">
        <v>1</v>
      </c>
      <c r="C150" s="46">
        <v>5568</v>
      </c>
      <c r="D150" s="46">
        <v>4176</v>
      </c>
      <c r="E150" s="9">
        <v>10</v>
      </c>
      <c r="F150" s="9">
        <v>30</v>
      </c>
      <c r="G150" s="9">
        <v>20</v>
      </c>
      <c r="H150" s="9">
        <v>3</v>
      </c>
      <c r="I150" s="9" t="s">
        <v>713</v>
      </c>
      <c r="J150" s="9">
        <v>0</v>
      </c>
      <c r="K150" s="9">
        <v>0</v>
      </c>
      <c r="L150" s="9">
        <v>0</v>
      </c>
      <c r="M150" s="9">
        <v>0</v>
      </c>
      <c r="N150" s="23" t="s">
        <v>709</v>
      </c>
      <c r="O150" s="23" t="s">
        <v>710</v>
      </c>
      <c r="P150" s="44" t="s">
        <v>714</v>
      </c>
      <c r="Q150" s="9">
        <v>0</v>
      </c>
      <c r="R150" s="9">
        <v>0</v>
      </c>
      <c r="S150" s="9">
        <v>1</v>
      </c>
      <c r="T150" s="9">
        <v>40</v>
      </c>
      <c r="U150" s="9">
        <v>0</v>
      </c>
      <c r="V150" s="9">
        <v>0</v>
      </c>
      <c r="W150" s="9">
        <v>5</v>
      </c>
      <c r="X150" s="9" t="s">
        <v>715</v>
      </c>
    </row>
    <row r="151" spans="1:24" s="23" customFormat="1" x14ac:dyDescent="0.2">
      <c r="A151" s="23">
        <v>878250</v>
      </c>
      <c r="B151" s="23">
        <v>1</v>
      </c>
      <c r="C151" s="45">
        <v>5584.8</v>
      </c>
      <c r="D151" s="45">
        <v>4188.6000000000004</v>
      </c>
      <c r="E151" s="23">
        <v>16</v>
      </c>
      <c r="F151" s="23">
        <v>21</v>
      </c>
      <c r="G151" s="23">
        <v>23</v>
      </c>
      <c r="H151" s="23">
        <v>3</v>
      </c>
      <c r="I151" s="23" t="s">
        <v>716</v>
      </c>
      <c r="J151" s="23">
        <v>0</v>
      </c>
      <c r="K151" s="23">
        <v>0</v>
      </c>
      <c r="L151" s="23">
        <v>0</v>
      </c>
      <c r="M151" s="23">
        <v>0</v>
      </c>
      <c r="N151" s="23" t="s">
        <v>709</v>
      </c>
      <c r="O151" s="23" t="s">
        <v>710</v>
      </c>
      <c r="P151" s="42" t="s">
        <v>714</v>
      </c>
      <c r="Q151" s="23">
        <v>0</v>
      </c>
      <c r="R151" s="23">
        <v>0</v>
      </c>
      <c r="S151" s="23">
        <v>1</v>
      </c>
      <c r="T151" s="23">
        <v>40</v>
      </c>
      <c r="U151" s="23">
        <v>0</v>
      </c>
      <c r="V151" s="23">
        <v>0</v>
      </c>
      <c r="W151" s="23">
        <v>5</v>
      </c>
      <c r="X151" s="23" t="s">
        <v>717</v>
      </c>
    </row>
    <row r="152" spans="1:24" s="23" customFormat="1" x14ac:dyDescent="0.2">
      <c r="A152" s="23">
        <v>878248</v>
      </c>
      <c r="B152" s="23">
        <v>1</v>
      </c>
      <c r="C152" s="45">
        <v>5556</v>
      </c>
      <c r="D152" s="45">
        <v>4167</v>
      </c>
      <c r="E152" s="23">
        <v>16</v>
      </c>
      <c r="F152" s="23">
        <v>22</v>
      </c>
      <c r="G152" s="23">
        <v>22</v>
      </c>
      <c r="H152" s="23">
        <v>3</v>
      </c>
      <c r="I152" s="23" t="s">
        <v>718</v>
      </c>
      <c r="J152" s="23">
        <v>0</v>
      </c>
      <c r="K152" s="23">
        <v>0</v>
      </c>
      <c r="L152" s="23">
        <v>0</v>
      </c>
      <c r="M152" s="23">
        <v>0</v>
      </c>
      <c r="N152" s="23" t="s">
        <v>719</v>
      </c>
      <c r="O152" s="23" t="s">
        <v>720</v>
      </c>
      <c r="P152" s="42" t="s">
        <v>721</v>
      </c>
      <c r="Q152" s="23" t="s">
        <v>722</v>
      </c>
      <c r="R152" s="23">
        <v>0</v>
      </c>
      <c r="S152" s="23">
        <v>1</v>
      </c>
      <c r="T152" s="23">
        <v>40</v>
      </c>
      <c r="U152" s="23">
        <v>0</v>
      </c>
      <c r="V152" s="23">
        <v>0</v>
      </c>
      <c r="W152" s="23">
        <v>5</v>
      </c>
      <c r="X152" s="23" t="s">
        <v>723</v>
      </c>
    </row>
    <row r="153" spans="1:24" s="23" customFormat="1" x14ac:dyDescent="0.2">
      <c r="A153" s="23">
        <v>100019</v>
      </c>
      <c r="B153" s="23">
        <v>2</v>
      </c>
      <c r="C153" s="45">
        <v>5427.2000000000007</v>
      </c>
      <c r="D153" s="45">
        <v>4070.4</v>
      </c>
      <c r="E153" s="23">
        <v>22</v>
      </c>
      <c r="F153" s="23">
        <v>25</v>
      </c>
      <c r="G153" s="23">
        <v>11</v>
      </c>
      <c r="H153" s="23">
        <v>3</v>
      </c>
      <c r="I153" s="23" t="s">
        <v>724</v>
      </c>
      <c r="J153" s="23">
        <v>0</v>
      </c>
      <c r="K153" s="23">
        <v>0</v>
      </c>
      <c r="L153" s="23">
        <v>0</v>
      </c>
      <c r="M153" s="23">
        <v>0</v>
      </c>
      <c r="N153" s="23" t="s">
        <v>725</v>
      </c>
      <c r="O153" s="23" t="s">
        <v>726</v>
      </c>
      <c r="P153" s="42" t="s">
        <v>727</v>
      </c>
      <c r="Q153" s="23" t="s">
        <v>728</v>
      </c>
      <c r="R153" s="23">
        <v>0</v>
      </c>
      <c r="S153" s="23">
        <v>1</v>
      </c>
      <c r="T153" s="23">
        <v>40</v>
      </c>
      <c r="U153" s="23">
        <v>0</v>
      </c>
      <c r="V153" s="23">
        <v>0</v>
      </c>
      <c r="W153" s="23">
        <v>5</v>
      </c>
      <c r="X153" s="23" t="s">
        <v>729</v>
      </c>
    </row>
    <row r="154" spans="1:24" s="23" customFormat="1" x14ac:dyDescent="0.2">
      <c r="A154" s="23">
        <v>878267</v>
      </c>
      <c r="B154" s="23">
        <v>4</v>
      </c>
      <c r="C154" s="45">
        <v>5422.4000000000005</v>
      </c>
      <c r="D154" s="45">
        <v>4066.8</v>
      </c>
      <c r="E154" s="23">
        <v>14</v>
      </c>
      <c r="F154" s="23">
        <v>21</v>
      </c>
      <c r="G154" s="23">
        <v>23</v>
      </c>
      <c r="H154" s="23">
        <v>3</v>
      </c>
      <c r="I154" s="23" t="s">
        <v>730</v>
      </c>
      <c r="J154" s="23">
        <v>0</v>
      </c>
      <c r="K154" s="23">
        <v>0</v>
      </c>
      <c r="L154" s="23">
        <v>0</v>
      </c>
      <c r="M154" s="23">
        <v>0</v>
      </c>
      <c r="N154" s="23" t="s">
        <v>731</v>
      </c>
      <c r="O154" s="23" t="s">
        <v>732</v>
      </c>
      <c r="P154" s="42" t="s">
        <v>733</v>
      </c>
      <c r="Q154" s="23" t="s">
        <v>734</v>
      </c>
      <c r="R154" s="23">
        <v>0</v>
      </c>
      <c r="S154" s="23">
        <v>1</v>
      </c>
      <c r="T154" s="23">
        <v>40</v>
      </c>
      <c r="U154" s="23">
        <v>0</v>
      </c>
      <c r="V154" s="23">
        <v>0</v>
      </c>
      <c r="W154" s="23">
        <v>5</v>
      </c>
      <c r="X154" s="23" t="s">
        <v>735</v>
      </c>
    </row>
    <row r="155" spans="1:24" s="23" customFormat="1" x14ac:dyDescent="0.2">
      <c r="A155" s="23">
        <v>100026</v>
      </c>
      <c r="B155" s="23">
        <v>4</v>
      </c>
      <c r="C155" s="45">
        <v>5587.2000000000007</v>
      </c>
      <c r="D155" s="45">
        <v>4190.3999999999996</v>
      </c>
      <c r="E155" s="23">
        <v>17</v>
      </c>
      <c r="F155" s="23">
        <v>33</v>
      </c>
      <c r="G155" s="23">
        <v>10</v>
      </c>
      <c r="H155" s="23">
        <v>3</v>
      </c>
      <c r="I155" s="23" t="s">
        <v>736</v>
      </c>
      <c r="J155" s="23">
        <v>0</v>
      </c>
      <c r="K155" s="23">
        <v>0</v>
      </c>
      <c r="L155" s="23">
        <v>0</v>
      </c>
      <c r="M155" s="23">
        <v>0</v>
      </c>
      <c r="N155" s="23" t="s">
        <v>737</v>
      </c>
      <c r="O155" s="23" t="s">
        <v>738</v>
      </c>
      <c r="P155" s="42" t="s">
        <v>739</v>
      </c>
      <c r="Q155" s="23" t="s">
        <v>740</v>
      </c>
      <c r="R155" s="23">
        <v>0</v>
      </c>
      <c r="S155" s="23">
        <v>1</v>
      </c>
      <c r="T155" s="23">
        <v>40</v>
      </c>
      <c r="U155" s="23">
        <v>0</v>
      </c>
      <c r="V155" s="23">
        <v>0</v>
      </c>
      <c r="W155" s="23">
        <v>5</v>
      </c>
      <c r="X155" s="23" t="s">
        <v>741</v>
      </c>
    </row>
    <row r="156" spans="1:24" s="23" customFormat="1" x14ac:dyDescent="0.2">
      <c r="A156" s="23">
        <v>100027</v>
      </c>
      <c r="B156" s="23">
        <v>3</v>
      </c>
      <c r="C156" s="45">
        <v>5515.2000000000007</v>
      </c>
      <c r="D156" s="45">
        <v>4136.3999999999996</v>
      </c>
      <c r="E156" s="23">
        <v>24</v>
      </c>
      <c r="F156" s="23">
        <v>18</v>
      </c>
      <c r="G156" s="23">
        <v>18</v>
      </c>
      <c r="H156" s="23">
        <v>3</v>
      </c>
      <c r="I156" s="23" t="s">
        <v>742</v>
      </c>
      <c r="J156" s="23">
        <v>0</v>
      </c>
      <c r="K156" s="23">
        <v>0</v>
      </c>
      <c r="L156" s="23">
        <v>0</v>
      </c>
      <c r="M156" s="23">
        <v>0</v>
      </c>
      <c r="N156" s="23" t="s">
        <v>743</v>
      </c>
      <c r="O156" s="23" t="s">
        <v>738</v>
      </c>
      <c r="P156" s="42" t="s">
        <v>262</v>
      </c>
      <c r="Q156" s="23" t="s">
        <v>744</v>
      </c>
      <c r="R156" s="23">
        <v>0</v>
      </c>
      <c r="S156" s="23">
        <v>1</v>
      </c>
      <c r="T156" s="23">
        <v>40</v>
      </c>
      <c r="U156" s="23">
        <v>0</v>
      </c>
      <c r="V156" s="23">
        <v>0</v>
      </c>
      <c r="W156" s="23">
        <v>5</v>
      </c>
      <c r="X156" s="23" t="s">
        <v>745</v>
      </c>
    </row>
    <row r="157" spans="1:24" s="23" customFormat="1" x14ac:dyDescent="0.2">
      <c r="A157" s="23">
        <v>100028</v>
      </c>
      <c r="B157" s="23">
        <v>7</v>
      </c>
      <c r="C157" s="45">
        <v>5587.2000000000007</v>
      </c>
      <c r="D157" s="45">
        <v>4190.3999999999996</v>
      </c>
      <c r="E157" s="23">
        <v>20</v>
      </c>
      <c r="F157" s="23">
        <v>20</v>
      </c>
      <c r="G157" s="23">
        <v>20</v>
      </c>
      <c r="H157" s="23">
        <v>3</v>
      </c>
      <c r="I157" s="23" t="s">
        <v>746</v>
      </c>
      <c r="J157" s="23">
        <v>0</v>
      </c>
      <c r="K157" s="23">
        <v>0</v>
      </c>
      <c r="L157" s="23">
        <v>0</v>
      </c>
      <c r="M157" s="23">
        <v>0</v>
      </c>
      <c r="N157" s="23" t="s">
        <v>747</v>
      </c>
      <c r="O157" s="23" t="s">
        <v>738</v>
      </c>
      <c r="P157" s="42" t="s">
        <v>262</v>
      </c>
      <c r="Q157" s="23" t="s">
        <v>748</v>
      </c>
      <c r="R157" s="23">
        <v>0</v>
      </c>
      <c r="S157" s="23">
        <v>1</v>
      </c>
      <c r="T157" s="23">
        <v>40</v>
      </c>
      <c r="U157" s="23">
        <v>0</v>
      </c>
      <c r="V157" s="23">
        <v>0</v>
      </c>
      <c r="W157" s="23">
        <v>5</v>
      </c>
      <c r="X157" s="23" t="s">
        <v>749</v>
      </c>
    </row>
    <row r="158" spans="1:24" s="23" customFormat="1" x14ac:dyDescent="0.2">
      <c r="A158" s="23">
        <v>100029</v>
      </c>
      <c r="B158" s="23">
        <v>5</v>
      </c>
      <c r="C158" s="45">
        <v>5491.2000000000007</v>
      </c>
      <c r="D158" s="45">
        <v>4118.3999999999996</v>
      </c>
      <c r="E158" s="23">
        <v>23</v>
      </c>
      <c r="F158" s="23">
        <v>24</v>
      </c>
      <c r="G158" s="23">
        <v>13</v>
      </c>
      <c r="H158" s="23">
        <v>3</v>
      </c>
      <c r="I158" s="23" t="s">
        <v>750</v>
      </c>
      <c r="J158" s="23">
        <v>0</v>
      </c>
      <c r="K158" s="23">
        <v>0</v>
      </c>
      <c r="L158" s="23">
        <v>0</v>
      </c>
      <c r="M158" s="23">
        <v>0</v>
      </c>
      <c r="N158" s="23" t="s">
        <v>751</v>
      </c>
      <c r="O158" s="23" t="s">
        <v>738</v>
      </c>
      <c r="P158" s="42" t="s">
        <v>625</v>
      </c>
      <c r="Q158" s="23" t="s">
        <v>752</v>
      </c>
      <c r="R158" s="23">
        <v>0</v>
      </c>
      <c r="S158" s="23">
        <v>1</v>
      </c>
      <c r="T158" s="23">
        <v>40</v>
      </c>
      <c r="U158" s="23">
        <v>0</v>
      </c>
      <c r="V158" s="23">
        <v>0</v>
      </c>
      <c r="W158" s="23">
        <v>5</v>
      </c>
      <c r="X158" s="23" t="s">
        <v>753</v>
      </c>
    </row>
    <row r="159" spans="1:24" s="23" customFormat="1" x14ac:dyDescent="0.2">
      <c r="A159" s="23">
        <v>100030</v>
      </c>
      <c r="B159" s="23">
        <v>7</v>
      </c>
      <c r="C159" s="45">
        <v>5491.2000000000007</v>
      </c>
      <c r="D159" s="45">
        <v>4118.3999999999996</v>
      </c>
      <c r="E159" s="23">
        <v>27</v>
      </c>
      <c r="F159" s="23">
        <v>18</v>
      </c>
      <c r="G159" s="23">
        <v>15</v>
      </c>
      <c r="H159" s="23">
        <v>3</v>
      </c>
      <c r="I159" s="23" t="s">
        <v>754</v>
      </c>
      <c r="J159" s="23">
        <v>0</v>
      </c>
      <c r="K159" s="23">
        <v>0</v>
      </c>
      <c r="L159" s="23">
        <v>0</v>
      </c>
      <c r="M159" s="23">
        <v>0</v>
      </c>
      <c r="N159" s="23" t="s">
        <v>755</v>
      </c>
      <c r="O159" s="23" t="s">
        <v>738</v>
      </c>
      <c r="P159" s="42" t="s">
        <v>756</v>
      </c>
      <c r="Q159" s="23" t="s">
        <v>757</v>
      </c>
      <c r="R159" s="23">
        <v>0</v>
      </c>
      <c r="S159" s="23">
        <v>1</v>
      </c>
      <c r="T159" s="23">
        <v>40</v>
      </c>
      <c r="U159" s="23">
        <v>0</v>
      </c>
      <c r="V159" s="23">
        <v>0</v>
      </c>
      <c r="W159" s="23">
        <v>5</v>
      </c>
      <c r="X159" s="23" t="s">
        <v>758</v>
      </c>
    </row>
    <row r="160" spans="1:24" s="23" customFormat="1" x14ac:dyDescent="0.2">
      <c r="A160" s="23">
        <v>100031</v>
      </c>
      <c r="B160" s="23">
        <v>7</v>
      </c>
      <c r="C160" s="45">
        <v>5515.2000000000007</v>
      </c>
      <c r="D160" s="45">
        <v>4136.3999999999996</v>
      </c>
      <c r="E160" s="23">
        <v>18</v>
      </c>
      <c r="F160" s="23">
        <v>27</v>
      </c>
      <c r="G160" s="23">
        <v>15</v>
      </c>
      <c r="H160" s="23">
        <v>3</v>
      </c>
      <c r="I160" s="23" t="s">
        <v>759</v>
      </c>
      <c r="J160" s="23">
        <v>0</v>
      </c>
      <c r="K160" s="23">
        <v>0</v>
      </c>
      <c r="L160" s="23">
        <v>0</v>
      </c>
      <c r="M160" s="23">
        <v>0</v>
      </c>
      <c r="N160" s="23" t="s">
        <v>760</v>
      </c>
      <c r="O160" s="23" t="s">
        <v>738</v>
      </c>
      <c r="P160" s="42" t="s">
        <v>262</v>
      </c>
      <c r="Q160" s="23" t="s">
        <v>761</v>
      </c>
      <c r="R160" s="23">
        <v>0</v>
      </c>
      <c r="S160" s="23">
        <v>1</v>
      </c>
      <c r="T160" s="23">
        <v>40</v>
      </c>
      <c r="U160" s="23">
        <v>0</v>
      </c>
      <c r="V160" s="23">
        <v>0</v>
      </c>
      <c r="W160" s="23">
        <v>5</v>
      </c>
      <c r="X160" s="23" t="s">
        <v>762</v>
      </c>
    </row>
    <row r="161" spans="1:24" s="23" customFormat="1" x14ac:dyDescent="0.2">
      <c r="A161" s="23">
        <v>878215</v>
      </c>
      <c r="B161" s="23">
        <v>4</v>
      </c>
      <c r="C161" s="45">
        <v>3254.4</v>
      </c>
      <c r="D161" s="45">
        <v>2440.8000000000002</v>
      </c>
      <c r="E161" s="23">
        <v>16</v>
      </c>
      <c r="F161" s="23">
        <v>9</v>
      </c>
      <c r="G161" s="23">
        <v>11</v>
      </c>
      <c r="H161" s="23">
        <v>3</v>
      </c>
      <c r="I161" s="23" t="s">
        <v>763</v>
      </c>
      <c r="J161" s="23">
        <v>0</v>
      </c>
      <c r="K161" s="23">
        <v>0</v>
      </c>
      <c r="L161" s="23">
        <v>0</v>
      </c>
      <c r="M161" s="23">
        <v>0</v>
      </c>
      <c r="N161" s="23" t="s">
        <v>764</v>
      </c>
      <c r="O161" s="23" t="s">
        <v>765</v>
      </c>
      <c r="P161" s="42" t="s">
        <v>237</v>
      </c>
      <c r="Q161" s="23" t="s">
        <v>766</v>
      </c>
      <c r="R161" s="23">
        <v>0</v>
      </c>
      <c r="S161" s="23">
        <v>1</v>
      </c>
      <c r="T161" s="23">
        <v>40</v>
      </c>
      <c r="U161" s="23">
        <v>0</v>
      </c>
      <c r="V161" s="23">
        <v>0</v>
      </c>
      <c r="W161" s="23">
        <v>5</v>
      </c>
      <c r="X161" s="23" t="s">
        <v>767</v>
      </c>
    </row>
    <row r="162" spans="1:24" s="23" customFormat="1" x14ac:dyDescent="0.2">
      <c r="A162" s="23">
        <v>878216</v>
      </c>
      <c r="B162" s="23">
        <v>8</v>
      </c>
      <c r="C162" s="45">
        <v>3254.4</v>
      </c>
      <c r="D162" s="45">
        <v>2440.8000000000002</v>
      </c>
      <c r="E162" s="23">
        <v>15</v>
      </c>
      <c r="F162" s="23">
        <v>10</v>
      </c>
      <c r="G162" s="23">
        <v>11</v>
      </c>
      <c r="H162" s="23">
        <v>3</v>
      </c>
      <c r="I162" s="23" t="s">
        <v>768</v>
      </c>
      <c r="J162" s="23">
        <v>0</v>
      </c>
      <c r="K162" s="23">
        <v>0</v>
      </c>
      <c r="L162" s="23">
        <v>0</v>
      </c>
      <c r="M162" s="23">
        <v>0</v>
      </c>
      <c r="N162" s="23" t="s">
        <v>769</v>
      </c>
      <c r="O162" s="23" t="s">
        <v>765</v>
      </c>
      <c r="P162" s="42" t="s">
        <v>237</v>
      </c>
      <c r="Q162" s="23" t="s">
        <v>770</v>
      </c>
      <c r="R162" s="23">
        <v>0</v>
      </c>
      <c r="S162" s="23">
        <v>1</v>
      </c>
      <c r="T162" s="23">
        <v>40</v>
      </c>
      <c r="U162" s="23">
        <v>0</v>
      </c>
      <c r="V162" s="23">
        <v>0</v>
      </c>
      <c r="W162" s="23">
        <v>5</v>
      </c>
      <c r="X162" s="23" t="s">
        <v>767</v>
      </c>
    </row>
    <row r="163" spans="1:24" s="23" customFormat="1" x14ac:dyDescent="0.2">
      <c r="A163" s="23">
        <v>878214</v>
      </c>
      <c r="B163" s="23">
        <v>4</v>
      </c>
      <c r="C163" s="45">
        <v>3244.8</v>
      </c>
      <c r="D163" s="45">
        <v>2433.6</v>
      </c>
      <c r="E163" s="23">
        <v>15</v>
      </c>
      <c r="F163" s="23">
        <v>9</v>
      </c>
      <c r="G163" s="23">
        <v>12</v>
      </c>
      <c r="H163" s="23">
        <v>3</v>
      </c>
      <c r="I163" s="23" t="s">
        <v>771</v>
      </c>
      <c r="J163" s="23">
        <v>0</v>
      </c>
      <c r="K163" s="23">
        <v>0</v>
      </c>
      <c r="L163" s="23">
        <v>0</v>
      </c>
      <c r="M163" s="23">
        <v>0</v>
      </c>
      <c r="N163" s="23" t="s">
        <v>772</v>
      </c>
      <c r="O163" s="23" t="s">
        <v>773</v>
      </c>
      <c r="P163" s="42" t="s">
        <v>237</v>
      </c>
      <c r="Q163" s="23" t="s">
        <v>774</v>
      </c>
      <c r="R163" s="23">
        <v>0</v>
      </c>
      <c r="S163" s="23">
        <v>1</v>
      </c>
      <c r="T163" s="23">
        <v>40</v>
      </c>
      <c r="U163" s="23">
        <v>0</v>
      </c>
      <c r="V163" s="23">
        <v>0</v>
      </c>
      <c r="W163" s="23">
        <v>5</v>
      </c>
      <c r="X163" s="23" t="s">
        <v>775</v>
      </c>
    </row>
    <row r="164" spans="1:24" s="23" customFormat="1" x14ac:dyDescent="0.2">
      <c r="A164" s="23">
        <v>878213</v>
      </c>
      <c r="B164" s="23">
        <v>8</v>
      </c>
      <c r="C164" s="45">
        <v>5688</v>
      </c>
      <c r="D164" s="45">
        <v>4266</v>
      </c>
      <c r="E164" s="23">
        <v>24</v>
      </c>
      <c r="F164" s="23">
        <v>17</v>
      </c>
      <c r="G164" s="23">
        <v>19</v>
      </c>
      <c r="H164" s="23">
        <v>3</v>
      </c>
      <c r="I164" s="23" t="s">
        <v>776</v>
      </c>
      <c r="J164" s="23">
        <v>0</v>
      </c>
      <c r="K164" s="23">
        <v>0</v>
      </c>
      <c r="L164" s="23">
        <v>0</v>
      </c>
      <c r="M164" s="23">
        <v>0</v>
      </c>
      <c r="N164" s="23" t="s">
        <v>777</v>
      </c>
      <c r="O164" s="23" t="s">
        <v>773</v>
      </c>
      <c r="P164" s="42" t="s">
        <v>778</v>
      </c>
      <c r="Q164" s="23" t="s">
        <v>779</v>
      </c>
      <c r="R164" s="23">
        <v>0</v>
      </c>
      <c r="S164" s="23">
        <v>1</v>
      </c>
      <c r="T164" s="23">
        <v>40</v>
      </c>
      <c r="U164" s="23">
        <v>0</v>
      </c>
      <c r="V164" s="23">
        <v>0</v>
      </c>
      <c r="W164" s="23">
        <v>5</v>
      </c>
      <c r="X164" s="23" t="s">
        <v>780</v>
      </c>
    </row>
    <row r="165" spans="1:24" s="23" customFormat="1" x14ac:dyDescent="0.2">
      <c r="A165" s="23">
        <v>878212</v>
      </c>
      <c r="B165" s="23">
        <v>4</v>
      </c>
      <c r="C165" s="45">
        <v>5688</v>
      </c>
      <c r="D165" s="45">
        <v>4266</v>
      </c>
      <c r="E165" s="23">
        <v>20</v>
      </c>
      <c r="F165" s="23">
        <v>23</v>
      </c>
      <c r="G165" s="23">
        <v>17</v>
      </c>
      <c r="H165" s="23">
        <v>3</v>
      </c>
      <c r="I165" s="23" t="s">
        <v>781</v>
      </c>
      <c r="J165" s="23">
        <v>0</v>
      </c>
      <c r="K165" s="23">
        <v>0</v>
      </c>
      <c r="L165" s="23">
        <v>0</v>
      </c>
      <c r="M165" s="23">
        <v>0</v>
      </c>
      <c r="N165" s="23" t="s">
        <v>782</v>
      </c>
      <c r="O165" s="23" t="s">
        <v>783</v>
      </c>
      <c r="P165" s="42" t="s">
        <v>784</v>
      </c>
      <c r="Q165" s="23" t="s">
        <v>785</v>
      </c>
      <c r="R165" s="23">
        <v>0</v>
      </c>
      <c r="S165" s="23">
        <v>1</v>
      </c>
      <c r="T165" s="23">
        <v>40</v>
      </c>
      <c r="U165" s="23">
        <v>0</v>
      </c>
      <c r="V165" s="23">
        <v>0</v>
      </c>
      <c r="W165" s="23">
        <v>5</v>
      </c>
      <c r="X165" s="23" t="s">
        <v>786</v>
      </c>
    </row>
    <row r="166" spans="1:24" s="23" customFormat="1" x14ac:dyDescent="0.2">
      <c r="A166" s="23">
        <v>100140</v>
      </c>
      <c r="B166" s="23">
        <v>7</v>
      </c>
      <c r="C166" s="45">
        <v>3254.4</v>
      </c>
      <c r="D166" s="45">
        <v>2440.8000000000002</v>
      </c>
      <c r="E166" s="23">
        <v>17</v>
      </c>
      <c r="F166" s="23">
        <v>12</v>
      </c>
      <c r="G166" s="23">
        <v>7</v>
      </c>
      <c r="H166" s="23">
        <v>3</v>
      </c>
      <c r="I166" s="23" t="s">
        <v>787</v>
      </c>
      <c r="J166" s="23">
        <v>0</v>
      </c>
      <c r="K166" s="23">
        <v>0</v>
      </c>
      <c r="L166" s="23">
        <v>0</v>
      </c>
      <c r="M166" s="23">
        <v>0</v>
      </c>
      <c r="N166" s="23" t="s">
        <v>788</v>
      </c>
      <c r="O166" s="23" t="s">
        <v>789</v>
      </c>
      <c r="P166" s="42" t="s">
        <v>237</v>
      </c>
      <c r="Q166" s="23" t="s">
        <v>790</v>
      </c>
      <c r="R166" s="23">
        <v>0</v>
      </c>
      <c r="S166" s="23">
        <v>1</v>
      </c>
      <c r="T166" s="23">
        <v>40</v>
      </c>
      <c r="U166" s="23">
        <v>0</v>
      </c>
      <c r="V166" s="23">
        <v>0</v>
      </c>
      <c r="W166" s="23">
        <v>5</v>
      </c>
      <c r="X166" s="23" t="s">
        <v>791</v>
      </c>
    </row>
    <row r="167" spans="1:24" s="9" customFormat="1" x14ac:dyDescent="0.2">
      <c r="A167" s="9">
        <v>100139</v>
      </c>
      <c r="B167" s="9">
        <v>4</v>
      </c>
      <c r="C167" s="46">
        <v>5702.4000000000005</v>
      </c>
      <c r="D167" s="46">
        <v>4276.8</v>
      </c>
      <c r="E167" s="9">
        <v>25</v>
      </c>
      <c r="F167" s="9">
        <v>20</v>
      </c>
      <c r="G167" s="9">
        <v>15</v>
      </c>
      <c r="H167" s="9">
        <v>3</v>
      </c>
      <c r="I167" s="9" t="s">
        <v>792</v>
      </c>
      <c r="J167" s="9">
        <v>0</v>
      </c>
      <c r="K167" s="9">
        <v>0</v>
      </c>
      <c r="L167" s="9">
        <v>0</v>
      </c>
      <c r="M167" s="9">
        <v>0</v>
      </c>
      <c r="N167" s="23" t="s">
        <v>793</v>
      </c>
      <c r="O167" s="23" t="s">
        <v>794</v>
      </c>
      <c r="P167" s="42" t="s">
        <v>795</v>
      </c>
      <c r="Q167" s="9">
        <v>0</v>
      </c>
      <c r="R167" s="9">
        <v>0</v>
      </c>
      <c r="S167" s="9">
        <v>1</v>
      </c>
      <c r="T167" s="9">
        <v>40</v>
      </c>
      <c r="U167" s="9">
        <v>0</v>
      </c>
      <c r="V167" s="9">
        <v>0</v>
      </c>
      <c r="W167" s="9">
        <v>5</v>
      </c>
      <c r="X167" s="9" t="s">
        <v>796</v>
      </c>
    </row>
    <row r="168" spans="1:24" s="23" customFormat="1" x14ac:dyDescent="0.2">
      <c r="A168" s="23">
        <v>878135</v>
      </c>
      <c r="B168" s="23">
        <v>4</v>
      </c>
      <c r="C168" s="45">
        <v>5726.4000000000005</v>
      </c>
      <c r="D168" s="45">
        <v>4294.8</v>
      </c>
      <c r="E168" s="23">
        <v>12</v>
      </c>
      <c r="F168" s="23">
        <v>29</v>
      </c>
      <c r="G168" s="23">
        <v>19</v>
      </c>
      <c r="H168" s="23">
        <v>3</v>
      </c>
      <c r="I168" s="23" t="s">
        <v>797</v>
      </c>
      <c r="J168" s="23">
        <v>0</v>
      </c>
      <c r="K168" s="23">
        <v>0</v>
      </c>
      <c r="L168" s="23">
        <v>0</v>
      </c>
      <c r="M168" s="23">
        <v>0</v>
      </c>
      <c r="N168" s="23" t="s">
        <v>798</v>
      </c>
      <c r="O168" s="23" t="s">
        <v>794</v>
      </c>
      <c r="P168" s="42" t="s">
        <v>795</v>
      </c>
      <c r="Q168" s="23" t="s">
        <v>799</v>
      </c>
      <c r="R168" s="23">
        <v>0</v>
      </c>
      <c r="S168" s="23">
        <v>1</v>
      </c>
      <c r="T168" s="23">
        <v>40</v>
      </c>
      <c r="U168" s="23">
        <v>0</v>
      </c>
      <c r="V168" s="23">
        <v>0</v>
      </c>
      <c r="W168" s="23">
        <v>5</v>
      </c>
      <c r="X168" s="23" t="s">
        <v>800</v>
      </c>
    </row>
    <row r="169" spans="1:24" s="23" customFormat="1" x14ac:dyDescent="0.2">
      <c r="A169" s="23">
        <v>878177</v>
      </c>
      <c r="B169" s="23">
        <v>1</v>
      </c>
      <c r="C169" s="45">
        <v>3278.4</v>
      </c>
      <c r="D169" s="45">
        <v>2458.8000000000002</v>
      </c>
      <c r="E169" s="23">
        <v>12</v>
      </c>
      <c r="F169" s="23">
        <v>14</v>
      </c>
      <c r="G169" s="23">
        <v>10</v>
      </c>
      <c r="H169" s="23">
        <v>3</v>
      </c>
      <c r="I169" s="23" t="s">
        <v>801</v>
      </c>
      <c r="J169" s="23">
        <v>0</v>
      </c>
      <c r="K169" s="23">
        <v>0</v>
      </c>
      <c r="L169" s="23">
        <v>0</v>
      </c>
      <c r="M169" s="23">
        <v>0</v>
      </c>
      <c r="N169" s="23" t="s">
        <v>802</v>
      </c>
      <c r="O169" s="23" t="s">
        <v>803</v>
      </c>
      <c r="P169" s="42" t="s">
        <v>237</v>
      </c>
      <c r="Q169" s="23" t="s">
        <v>804</v>
      </c>
      <c r="R169" s="23">
        <v>0</v>
      </c>
      <c r="S169" s="23">
        <v>1</v>
      </c>
      <c r="T169" s="23">
        <v>40</v>
      </c>
      <c r="U169" s="23">
        <v>0</v>
      </c>
      <c r="V169" s="23">
        <v>0</v>
      </c>
      <c r="W169" s="23">
        <v>5</v>
      </c>
      <c r="X169" s="23" t="s">
        <v>805</v>
      </c>
    </row>
    <row r="170" spans="1:24" s="23" customFormat="1" x14ac:dyDescent="0.2">
      <c r="A170" s="23">
        <v>878176</v>
      </c>
      <c r="B170" s="23">
        <v>1</v>
      </c>
      <c r="C170" s="45">
        <v>3278.4</v>
      </c>
      <c r="D170" s="45">
        <v>2458.8000000000002</v>
      </c>
      <c r="E170" s="23">
        <v>12</v>
      </c>
      <c r="F170" s="23">
        <v>14</v>
      </c>
      <c r="G170" s="23">
        <v>10</v>
      </c>
      <c r="H170" s="23">
        <v>3</v>
      </c>
      <c r="I170" s="23" t="s">
        <v>801</v>
      </c>
      <c r="J170" s="23">
        <v>0</v>
      </c>
      <c r="K170" s="23">
        <v>0</v>
      </c>
      <c r="L170" s="23">
        <v>0</v>
      </c>
      <c r="M170" s="23">
        <v>0</v>
      </c>
      <c r="N170" s="23" t="s">
        <v>806</v>
      </c>
      <c r="O170" s="23" t="s">
        <v>803</v>
      </c>
      <c r="P170" s="42" t="s">
        <v>237</v>
      </c>
      <c r="Q170" s="23" t="s">
        <v>804</v>
      </c>
      <c r="R170" s="23">
        <v>0</v>
      </c>
      <c r="S170" s="23">
        <v>1</v>
      </c>
      <c r="T170" s="23">
        <v>40</v>
      </c>
      <c r="U170" s="23">
        <v>0</v>
      </c>
      <c r="V170" s="23">
        <v>0</v>
      </c>
      <c r="W170" s="23">
        <v>5</v>
      </c>
      <c r="X170" s="23" t="s">
        <v>805</v>
      </c>
    </row>
    <row r="171" spans="1:24" s="23" customFormat="1" x14ac:dyDescent="0.2">
      <c r="A171" s="23">
        <v>610177</v>
      </c>
      <c r="B171" s="23">
        <v>1</v>
      </c>
      <c r="C171" s="45">
        <v>5683.2000000000007</v>
      </c>
      <c r="D171" s="45">
        <v>4262.3999999999996</v>
      </c>
      <c r="E171" s="23">
        <v>20</v>
      </c>
      <c r="F171" s="23">
        <v>20</v>
      </c>
      <c r="G171" s="23">
        <v>20</v>
      </c>
      <c r="H171" s="23">
        <v>3</v>
      </c>
      <c r="I171" s="23" t="s">
        <v>807</v>
      </c>
      <c r="J171" s="23">
        <v>0</v>
      </c>
      <c r="K171" s="23">
        <v>0</v>
      </c>
      <c r="L171" s="23">
        <v>0</v>
      </c>
      <c r="M171" s="23">
        <v>0</v>
      </c>
      <c r="N171" s="23" t="s">
        <v>806</v>
      </c>
      <c r="O171" s="23" t="s">
        <v>803</v>
      </c>
      <c r="P171" s="42" t="s">
        <v>808</v>
      </c>
      <c r="Q171" s="23" t="s">
        <v>804</v>
      </c>
      <c r="R171" s="23">
        <v>0</v>
      </c>
      <c r="S171" s="23">
        <v>1</v>
      </c>
      <c r="T171" s="23">
        <v>40</v>
      </c>
      <c r="U171" s="23">
        <v>0</v>
      </c>
      <c r="V171" s="23">
        <v>0</v>
      </c>
      <c r="W171" s="23">
        <v>5</v>
      </c>
      <c r="X171" s="23" t="s">
        <v>809</v>
      </c>
    </row>
    <row r="172" spans="1:24" s="23" customFormat="1" x14ac:dyDescent="0.2">
      <c r="A172" s="23">
        <v>600091</v>
      </c>
      <c r="B172" s="23">
        <v>1</v>
      </c>
      <c r="C172" s="45">
        <v>5683.2000000000007</v>
      </c>
      <c r="D172" s="45">
        <v>4262.3999999999996</v>
      </c>
      <c r="E172" s="23">
        <v>20</v>
      </c>
      <c r="F172" s="23">
        <v>20</v>
      </c>
      <c r="G172" s="23">
        <v>20</v>
      </c>
      <c r="H172" s="23">
        <v>3</v>
      </c>
      <c r="I172" s="23" t="s">
        <v>807</v>
      </c>
      <c r="J172" s="23">
        <v>0</v>
      </c>
      <c r="K172" s="23">
        <v>0</v>
      </c>
      <c r="L172" s="23">
        <v>0</v>
      </c>
      <c r="M172" s="23">
        <v>0</v>
      </c>
      <c r="N172" s="23" t="s">
        <v>806</v>
      </c>
      <c r="O172" s="23" t="s">
        <v>803</v>
      </c>
      <c r="P172" s="42" t="s">
        <v>808</v>
      </c>
      <c r="Q172" s="23" t="s">
        <v>804</v>
      </c>
      <c r="R172" s="23">
        <v>0</v>
      </c>
      <c r="S172" s="23">
        <v>1</v>
      </c>
      <c r="T172" s="23">
        <v>40</v>
      </c>
      <c r="U172" s="23">
        <v>0</v>
      </c>
      <c r="V172" s="23">
        <v>0</v>
      </c>
      <c r="W172" s="23">
        <v>5</v>
      </c>
      <c r="X172" s="23" t="s">
        <v>810</v>
      </c>
    </row>
    <row r="173" spans="1:24" s="23" customFormat="1" x14ac:dyDescent="0.2">
      <c r="A173" s="23">
        <v>500085</v>
      </c>
      <c r="B173" s="23">
        <v>1</v>
      </c>
      <c r="C173" s="45">
        <v>5676</v>
      </c>
      <c r="D173" s="45">
        <v>4257</v>
      </c>
      <c r="E173" s="23">
        <v>24</v>
      </c>
      <c r="F173" s="23">
        <v>24</v>
      </c>
      <c r="G173" s="23">
        <v>12</v>
      </c>
      <c r="H173" s="23">
        <v>3</v>
      </c>
      <c r="I173" s="23" t="s">
        <v>811</v>
      </c>
      <c r="J173" s="23">
        <v>0</v>
      </c>
      <c r="K173" s="23">
        <v>0</v>
      </c>
      <c r="L173" s="23">
        <v>0</v>
      </c>
      <c r="M173" s="23">
        <v>0</v>
      </c>
      <c r="N173" s="23" t="s">
        <v>812</v>
      </c>
      <c r="O173" s="23" t="s">
        <v>813</v>
      </c>
      <c r="P173" s="42" t="s">
        <v>814</v>
      </c>
      <c r="Q173" s="23">
        <v>0</v>
      </c>
      <c r="R173" s="23">
        <v>0</v>
      </c>
      <c r="S173" s="23">
        <v>1</v>
      </c>
      <c r="T173" s="23">
        <v>40</v>
      </c>
      <c r="U173" s="23">
        <v>0</v>
      </c>
      <c r="V173" s="23">
        <v>0</v>
      </c>
      <c r="W173" s="23">
        <v>5</v>
      </c>
      <c r="X173" s="23" t="s">
        <v>815</v>
      </c>
    </row>
    <row r="174" spans="1:24" s="23" customFormat="1" x14ac:dyDescent="0.2">
      <c r="A174" s="23">
        <v>878175</v>
      </c>
      <c r="B174" s="23">
        <v>1</v>
      </c>
      <c r="C174" s="45">
        <v>5592</v>
      </c>
      <c r="D174" s="45">
        <v>4194</v>
      </c>
      <c r="E174" s="23">
        <v>21</v>
      </c>
      <c r="F174" s="23">
        <v>23</v>
      </c>
      <c r="G174" s="23">
        <v>16</v>
      </c>
      <c r="H174" s="23">
        <v>3</v>
      </c>
      <c r="I174" s="23" t="s">
        <v>816</v>
      </c>
      <c r="J174" s="23">
        <v>0</v>
      </c>
      <c r="K174" s="23">
        <v>0</v>
      </c>
      <c r="L174" s="23">
        <v>0</v>
      </c>
      <c r="M174" s="23">
        <v>0</v>
      </c>
      <c r="N174" s="23" t="s">
        <v>817</v>
      </c>
      <c r="O174" s="23" t="s">
        <v>803</v>
      </c>
      <c r="P174" s="42" t="s">
        <v>818</v>
      </c>
      <c r="Q174" s="23" t="s">
        <v>819</v>
      </c>
      <c r="R174" s="23">
        <v>0</v>
      </c>
      <c r="S174" s="23">
        <v>1</v>
      </c>
      <c r="T174" s="23">
        <v>40</v>
      </c>
      <c r="U174" s="23">
        <v>0</v>
      </c>
      <c r="V174" s="23">
        <v>0</v>
      </c>
      <c r="W174" s="23">
        <v>5</v>
      </c>
      <c r="X174" s="23" t="s">
        <v>820</v>
      </c>
    </row>
    <row r="175" spans="1:24" s="23" customFormat="1" x14ac:dyDescent="0.2">
      <c r="A175" s="23">
        <v>878174</v>
      </c>
      <c r="B175" s="23">
        <v>1</v>
      </c>
      <c r="C175" s="45">
        <v>5640</v>
      </c>
      <c r="D175" s="45">
        <v>4230</v>
      </c>
      <c r="E175" s="23">
        <v>17</v>
      </c>
      <c r="F175" s="23">
        <v>23</v>
      </c>
      <c r="G175" s="23">
        <v>20</v>
      </c>
      <c r="H175" s="23">
        <v>4</v>
      </c>
      <c r="I175" s="23" t="s">
        <v>821</v>
      </c>
      <c r="J175" s="23">
        <v>0</v>
      </c>
      <c r="K175" s="23">
        <v>0</v>
      </c>
      <c r="L175" s="23">
        <v>0</v>
      </c>
      <c r="M175" s="23">
        <v>0</v>
      </c>
      <c r="N175" s="23" t="s">
        <v>822</v>
      </c>
      <c r="O175" s="23" t="s">
        <v>823</v>
      </c>
      <c r="P175" s="42" t="s">
        <v>824</v>
      </c>
      <c r="Q175" s="23" t="s">
        <v>825</v>
      </c>
      <c r="R175" s="23">
        <v>0</v>
      </c>
      <c r="S175" s="23">
        <v>1</v>
      </c>
      <c r="T175" s="23">
        <v>40</v>
      </c>
      <c r="U175" s="23">
        <v>0</v>
      </c>
      <c r="V175" s="23">
        <v>0</v>
      </c>
      <c r="W175" s="23">
        <v>5</v>
      </c>
      <c r="X175" s="23" t="s">
        <v>826</v>
      </c>
    </row>
    <row r="176" spans="1:24" s="23" customFormat="1" x14ac:dyDescent="0.2">
      <c r="A176" s="23">
        <v>878173</v>
      </c>
      <c r="B176" s="23">
        <v>1</v>
      </c>
      <c r="C176" s="45">
        <v>5616</v>
      </c>
      <c r="D176" s="45">
        <v>4212</v>
      </c>
      <c r="E176" s="23">
        <v>23</v>
      </c>
      <c r="F176" s="23">
        <v>20</v>
      </c>
      <c r="G176" s="23">
        <v>17</v>
      </c>
      <c r="H176" s="23">
        <v>3</v>
      </c>
      <c r="I176" s="23" t="s">
        <v>827</v>
      </c>
      <c r="J176" s="23">
        <v>0</v>
      </c>
      <c r="K176" s="23">
        <v>0</v>
      </c>
      <c r="L176" s="23">
        <v>0</v>
      </c>
      <c r="M176" s="23">
        <v>0</v>
      </c>
      <c r="N176" s="23" t="s">
        <v>828</v>
      </c>
      <c r="O176" s="23" t="s">
        <v>803</v>
      </c>
      <c r="P176" s="42" t="s">
        <v>665</v>
      </c>
      <c r="Q176" s="23" t="s">
        <v>829</v>
      </c>
      <c r="R176" s="23">
        <v>0</v>
      </c>
      <c r="S176" s="23">
        <v>1</v>
      </c>
      <c r="T176" s="23">
        <v>40</v>
      </c>
      <c r="U176" s="23">
        <v>0</v>
      </c>
      <c r="V176" s="23">
        <v>0</v>
      </c>
      <c r="W176" s="23">
        <v>5</v>
      </c>
      <c r="X176" s="23" t="s">
        <v>830</v>
      </c>
    </row>
    <row r="177" spans="1:24" s="23" customFormat="1" x14ac:dyDescent="0.2">
      <c r="A177" s="23">
        <v>878247</v>
      </c>
      <c r="B177" s="23">
        <v>1</v>
      </c>
      <c r="C177" s="45">
        <v>3283.2000000000003</v>
      </c>
      <c r="D177" s="45">
        <v>2462.4</v>
      </c>
      <c r="E177" s="23">
        <v>7</v>
      </c>
      <c r="F177" s="23">
        <v>13</v>
      </c>
      <c r="G177" s="23">
        <v>16</v>
      </c>
      <c r="H177" s="23">
        <v>3</v>
      </c>
      <c r="I177" s="23" t="s">
        <v>831</v>
      </c>
      <c r="J177" s="23">
        <v>0</v>
      </c>
      <c r="K177" s="23">
        <v>0</v>
      </c>
      <c r="L177" s="23">
        <v>0</v>
      </c>
      <c r="M177" s="23">
        <v>0</v>
      </c>
      <c r="N177" s="23" t="s">
        <v>832</v>
      </c>
      <c r="O177" s="23" t="s">
        <v>823</v>
      </c>
      <c r="P177" s="42" t="s">
        <v>237</v>
      </c>
      <c r="Q177" s="23" t="s">
        <v>833</v>
      </c>
      <c r="R177" s="23">
        <v>0</v>
      </c>
      <c r="S177" s="23">
        <v>1</v>
      </c>
      <c r="T177" s="23">
        <v>40</v>
      </c>
      <c r="U177" s="23">
        <v>0</v>
      </c>
      <c r="V177" s="23">
        <v>0</v>
      </c>
      <c r="W177" s="23">
        <v>5</v>
      </c>
      <c r="X177" s="23" t="s">
        <v>834</v>
      </c>
    </row>
    <row r="178" spans="1:24" s="23" customFormat="1" x14ac:dyDescent="0.2">
      <c r="A178" s="23">
        <v>600056</v>
      </c>
      <c r="B178" s="23">
        <v>1</v>
      </c>
      <c r="C178" s="45">
        <v>3273.6000000000004</v>
      </c>
      <c r="D178" s="45">
        <v>2455.1999999999998</v>
      </c>
      <c r="E178" s="23">
        <v>13</v>
      </c>
      <c r="F178" s="23">
        <v>23</v>
      </c>
      <c r="G178" s="23">
        <v>0</v>
      </c>
      <c r="H178" s="23">
        <v>3</v>
      </c>
      <c r="I178" s="23" t="s">
        <v>835</v>
      </c>
      <c r="J178" s="23">
        <v>0</v>
      </c>
      <c r="K178" s="23">
        <v>0</v>
      </c>
      <c r="L178" s="23">
        <v>0</v>
      </c>
      <c r="M178" s="23">
        <v>0</v>
      </c>
      <c r="N178" s="23" t="s">
        <v>832</v>
      </c>
      <c r="O178" s="23" t="s">
        <v>836</v>
      </c>
      <c r="P178" s="42" t="s">
        <v>597</v>
      </c>
      <c r="Q178" s="23">
        <v>0</v>
      </c>
      <c r="R178" s="23">
        <v>0</v>
      </c>
      <c r="S178" s="23">
        <v>1</v>
      </c>
      <c r="T178" s="23">
        <v>40</v>
      </c>
      <c r="U178" s="23">
        <v>0</v>
      </c>
      <c r="V178" s="23">
        <v>0</v>
      </c>
      <c r="W178" s="23">
        <v>5</v>
      </c>
      <c r="X178" s="23" t="s">
        <v>837</v>
      </c>
    </row>
    <row r="179" spans="1:24" s="23" customFormat="1" x14ac:dyDescent="0.2">
      <c r="A179" s="23">
        <v>600057</v>
      </c>
      <c r="B179" s="23">
        <v>1</v>
      </c>
      <c r="C179" s="45">
        <v>3273.6000000000004</v>
      </c>
      <c r="D179" s="45">
        <v>2455.1999999999998</v>
      </c>
      <c r="E179" s="23">
        <v>13</v>
      </c>
      <c r="F179" s="23">
        <v>23</v>
      </c>
      <c r="G179" s="23">
        <v>0</v>
      </c>
      <c r="H179" s="23">
        <v>3</v>
      </c>
      <c r="I179" s="23" t="s">
        <v>835</v>
      </c>
      <c r="J179" s="23">
        <v>0</v>
      </c>
      <c r="K179" s="23">
        <v>0</v>
      </c>
      <c r="L179" s="23">
        <v>0</v>
      </c>
      <c r="M179" s="23">
        <v>0</v>
      </c>
      <c r="N179" s="23" t="s">
        <v>832</v>
      </c>
      <c r="O179" s="23" t="s">
        <v>838</v>
      </c>
      <c r="P179" s="42" t="s">
        <v>597</v>
      </c>
      <c r="Q179" s="23">
        <v>0</v>
      </c>
      <c r="R179" s="23">
        <v>0</v>
      </c>
      <c r="S179" s="23">
        <v>1</v>
      </c>
      <c r="T179" s="23">
        <v>40</v>
      </c>
      <c r="U179" s="23">
        <v>0</v>
      </c>
      <c r="V179" s="23">
        <v>0</v>
      </c>
      <c r="W179" s="23">
        <v>5</v>
      </c>
      <c r="X179" s="23" t="s">
        <v>839</v>
      </c>
    </row>
    <row r="180" spans="1:24" s="23" customFormat="1" x14ac:dyDescent="0.2">
      <c r="A180" s="23">
        <v>600058</v>
      </c>
      <c r="B180" s="23">
        <v>1</v>
      </c>
      <c r="C180" s="45">
        <v>3273.6000000000004</v>
      </c>
      <c r="D180" s="45">
        <v>2455.1999999999998</v>
      </c>
      <c r="E180" s="23">
        <v>13</v>
      </c>
      <c r="F180" s="23">
        <v>23</v>
      </c>
      <c r="G180" s="23">
        <v>0</v>
      </c>
      <c r="H180" s="23">
        <v>3</v>
      </c>
      <c r="I180" s="23" t="s">
        <v>835</v>
      </c>
      <c r="J180" s="23">
        <v>0</v>
      </c>
      <c r="K180" s="23">
        <v>0</v>
      </c>
      <c r="L180" s="23">
        <v>0</v>
      </c>
      <c r="M180" s="23">
        <v>0</v>
      </c>
      <c r="N180" s="23" t="s">
        <v>832</v>
      </c>
      <c r="O180" s="23" t="s">
        <v>840</v>
      </c>
      <c r="P180" s="42" t="s">
        <v>597</v>
      </c>
      <c r="Q180" s="23">
        <v>0</v>
      </c>
      <c r="R180" s="23">
        <v>0</v>
      </c>
      <c r="S180" s="23">
        <v>1</v>
      </c>
      <c r="T180" s="23">
        <v>40</v>
      </c>
      <c r="U180" s="23">
        <v>0</v>
      </c>
      <c r="V180" s="23">
        <v>0</v>
      </c>
      <c r="W180" s="23">
        <v>5</v>
      </c>
      <c r="X180" s="23" t="s">
        <v>841</v>
      </c>
    </row>
    <row r="181" spans="1:24" s="23" customFormat="1" x14ac:dyDescent="0.2">
      <c r="A181" s="23">
        <v>878246</v>
      </c>
      <c r="B181" s="23">
        <v>1</v>
      </c>
      <c r="C181" s="45">
        <v>5881.6</v>
      </c>
      <c r="D181" s="45">
        <v>4411.2</v>
      </c>
      <c r="E181" s="23">
        <v>16</v>
      </c>
      <c r="F181" s="23">
        <v>22</v>
      </c>
      <c r="G181" s="23">
        <v>24</v>
      </c>
      <c r="H181" s="23">
        <v>3</v>
      </c>
      <c r="I181" s="23" t="s">
        <v>842</v>
      </c>
      <c r="J181" s="23">
        <v>0</v>
      </c>
      <c r="K181" s="23">
        <v>0</v>
      </c>
      <c r="L181" s="23">
        <v>0</v>
      </c>
      <c r="M181" s="23">
        <v>0</v>
      </c>
      <c r="N181" s="23" t="s">
        <v>843</v>
      </c>
      <c r="O181" s="23" t="s">
        <v>844</v>
      </c>
      <c r="P181" s="42" t="s">
        <v>705</v>
      </c>
      <c r="Q181" s="23" t="s">
        <v>845</v>
      </c>
      <c r="R181" s="23">
        <v>0</v>
      </c>
      <c r="S181" s="23">
        <v>1</v>
      </c>
      <c r="T181" s="23">
        <v>40</v>
      </c>
      <c r="U181" s="23">
        <v>0</v>
      </c>
      <c r="V181" s="23">
        <v>0</v>
      </c>
      <c r="W181" s="23">
        <v>5</v>
      </c>
      <c r="X181" s="23" t="s">
        <v>846</v>
      </c>
    </row>
    <row r="182" spans="1:24" s="23" customFormat="1" x14ac:dyDescent="0.2">
      <c r="A182" s="23">
        <v>878245</v>
      </c>
      <c r="B182" s="23">
        <v>1</v>
      </c>
      <c r="C182" s="45">
        <v>5881.6</v>
      </c>
      <c r="D182" s="45">
        <v>4411.2</v>
      </c>
      <c r="E182" s="23">
        <v>16</v>
      </c>
      <c r="F182" s="23">
        <v>22</v>
      </c>
      <c r="G182" s="23">
        <v>24</v>
      </c>
      <c r="H182" s="23">
        <v>3</v>
      </c>
      <c r="I182" s="23" t="s">
        <v>842</v>
      </c>
      <c r="J182" s="23">
        <v>0</v>
      </c>
      <c r="K182" s="23">
        <v>0</v>
      </c>
      <c r="L182" s="23">
        <v>0</v>
      </c>
      <c r="M182" s="23">
        <v>0</v>
      </c>
      <c r="N182" s="23" t="s">
        <v>847</v>
      </c>
      <c r="O182" s="23" t="s">
        <v>844</v>
      </c>
      <c r="P182" s="42" t="s">
        <v>824</v>
      </c>
      <c r="Q182" s="23" t="s">
        <v>848</v>
      </c>
      <c r="R182" s="23">
        <v>0</v>
      </c>
      <c r="S182" s="23">
        <v>1</v>
      </c>
      <c r="T182" s="23">
        <v>40</v>
      </c>
      <c r="U182" s="23">
        <v>0</v>
      </c>
      <c r="V182" s="23">
        <v>0</v>
      </c>
      <c r="W182" s="23">
        <v>5</v>
      </c>
      <c r="X182" s="23" t="s">
        <v>849</v>
      </c>
    </row>
    <row r="183" spans="1:24" s="23" customFormat="1" x14ac:dyDescent="0.2">
      <c r="A183" s="23">
        <v>878243</v>
      </c>
      <c r="B183" s="23">
        <v>1</v>
      </c>
      <c r="C183" s="45">
        <v>5872</v>
      </c>
      <c r="D183" s="45">
        <v>4404</v>
      </c>
      <c r="E183" s="23">
        <v>16</v>
      </c>
      <c r="F183" s="23">
        <v>22</v>
      </c>
      <c r="G183" s="23">
        <v>24</v>
      </c>
      <c r="H183" s="23">
        <v>3</v>
      </c>
      <c r="I183" s="23" t="s">
        <v>850</v>
      </c>
      <c r="J183" s="23">
        <v>0</v>
      </c>
      <c r="K183" s="23">
        <v>0</v>
      </c>
      <c r="L183" s="23">
        <v>0</v>
      </c>
      <c r="M183" s="23">
        <v>0</v>
      </c>
      <c r="N183" s="23" t="s">
        <v>851</v>
      </c>
      <c r="O183" s="23" t="s">
        <v>844</v>
      </c>
      <c r="P183" s="42" t="s">
        <v>530</v>
      </c>
      <c r="Q183" s="23" t="s">
        <v>852</v>
      </c>
      <c r="R183" s="23">
        <v>0</v>
      </c>
      <c r="S183" s="23">
        <v>1</v>
      </c>
      <c r="T183" s="23">
        <v>40</v>
      </c>
      <c r="U183" s="23">
        <v>0</v>
      </c>
      <c r="V183" s="23">
        <v>0</v>
      </c>
      <c r="W183" s="23">
        <v>5</v>
      </c>
      <c r="X183" s="23" t="s">
        <v>853</v>
      </c>
    </row>
    <row r="184" spans="1:24" s="23" customFormat="1" x14ac:dyDescent="0.2">
      <c r="A184" s="23">
        <v>100049</v>
      </c>
      <c r="B184" s="23">
        <v>4</v>
      </c>
      <c r="C184" s="45">
        <v>3302.4</v>
      </c>
      <c r="D184" s="45">
        <v>2476.8000000000002</v>
      </c>
      <c r="E184" s="23">
        <v>14</v>
      </c>
      <c r="F184" s="23">
        <v>14</v>
      </c>
      <c r="G184" s="23">
        <v>8</v>
      </c>
      <c r="H184" s="23">
        <v>3</v>
      </c>
      <c r="I184" s="23" t="s">
        <v>854</v>
      </c>
      <c r="J184" s="23">
        <v>0</v>
      </c>
      <c r="K184" s="23">
        <v>0</v>
      </c>
      <c r="L184" s="23">
        <v>0</v>
      </c>
      <c r="M184" s="23">
        <v>0</v>
      </c>
      <c r="N184" s="23" t="s">
        <v>855</v>
      </c>
      <c r="O184" s="23" t="s">
        <v>856</v>
      </c>
      <c r="P184" s="42" t="s">
        <v>237</v>
      </c>
      <c r="Q184" s="23" t="s">
        <v>857</v>
      </c>
      <c r="R184" s="23">
        <v>0</v>
      </c>
      <c r="S184" s="23">
        <v>1</v>
      </c>
      <c r="T184" s="23">
        <v>40</v>
      </c>
      <c r="U184" s="23">
        <v>0</v>
      </c>
      <c r="V184" s="23">
        <v>0</v>
      </c>
      <c r="W184" s="23">
        <v>5</v>
      </c>
      <c r="X184" s="23" t="s">
        <v>858</v>
      </c>
    </row>
    <row r="185" spans="1:24" s="23" customFormat="1" x14ac:dyDescent="0.2">
      <c r="A185" s="23">
        <v>100050</v>
      </c>
      <c r="B185" s="23">
        <v>8</v>
      </c>
      <c r="C185" s="45">
        <v>3302.4</v>
      </c>
      <c r="D185" s="45">
        <v>2476.8000000000002</v>
      </c>
      <c r="E185" s="23">
        <v>14</v>
      </c>
      <c r="F185" s="23">
        <v>14</v>
      </c>
      <c r="G185" s="23">
        <v>8</v>
      </c>
      <c r="H185" s="23">
        <v>3</v>
      </c>
      <c r="I185" s="23" t="s">
        <v>854</v>
      </c>
      <c r="J185" s="23">
        <v>0</v>
      </c>
      <c r="K185" s="23">
        <v>0</v>
      </c>
      <c r="L185" s="23">
        <v>0</v>
      </c>
      <c r="M185" s="23">
        <v>0</v>
      </c>
      <c r="N185" s="23" t="s">
        <v>859</v>
      </c>
      <c r="O185" s="23" t="s">
        <v>856</v>
      </c>
      <c r="P185" s="42" t="s">
        <v>237</v>
      </c>
      <c r="Q185" s="23" t="s">
        <v>857</v>
      </c>
      <c r="R185" s="23">
        <v>0</v>
      </c>
      <c r="S185" s="23">
        <v>1</v>
      </c>
      <c r="T185" s="23">
        <v>40</v>
      </c>
      <c r="U185" s="23">
        <v>0</v>
      </c>
      <c r="V185" s="23">
        <v>0</v>
      </c>
      <c r="W185" s="23">
        <v>5</v>
      </c>
      <c r="X185" s="23" t="s">
        <v>858</v>
      </c>
    </row>
    <row r="186" spans="1:24" s="23" customFormat="1" x14ac:dyDescent="0.2">
      <c r="A186" s="23">
        <v>100051</v>
      </c>
      <c r="B186" s="23">
        <v>2</v>
      </c>
      <c r="C186" s="45">
        <v>3326.4</v>
      </c>
      <c r="D186" s="45">
        <v>2494.8000000000002</v>
      </c>
      <c r="E186" s="23">
        <v>19</v>
      </c>
      <c r="F186" s="23">
        <v>12</v>
      </c>
      <c r="G186" s="23">
        <v>5</v>
      </c>
      <c r="H186" s="23">
        <v>3</v>
      </c>
      <c r="I186" s="23" t="s">
        <v>860</v>
      </c>
      <c r="J186" s="23">
        <v>0</v>
      </c>
      <c r="K186" s="23">
        <v>0</v>
      </c>
      <c r="L186" s="23">
        <v>0</v>
      </c>
      <c r="M186" s="23">
        <v>0</v>
      </c>
      <c r="N186" s="23" t="s">
        <v>861</v>
      </c>
      <c r="O186" s="23" t="s">
        <v>856</v>
      </c>
      <c r="P186" s="42" t="s">
        <v>237</v>
      </c>
      <c r="Q186" s="23" t="s">
        <v>862</v>
      </c>
      <c r="R186" s="23">
        <v>0</v>
      </c>
      <c r="S186" s="23">
        <v>1</v>
      </c>
      <c r="T186" s="23">
        <v>40</v>
      </c>
      <c r="U186" s="23">
        <v>0</v>
      </c>
      <c r="V186" s="23">
        <v>0</v>
      </c>
      <c r="W186" s="23">
        <v>5</v>
      </c>
      <c r="X186" s="23" t="s">
        <v>863</v>
      </c>
    </row>
    <row r="187" spans="1:24" s="23" customFormat="1" x14ac:dyDescent="0.2">
      <c r="A187" s="23">
        <v>100052</v>
      </c>
      <c r="B187" s="23">
        <v>8</v>
      </c>
      <c r="C187" s="45">
        <v>3326.4</v>
      </c>
      <c r="D187" s="45">
        <v>2494.8000000000002</v>
      </c>
      <c r="E187" s="23">
        <v>12</v>
      </c>
      <c r="F187" s="23">
        <v>19</v>
      </c>
      <c r="G187" s="23">
        <v>5</v>
      </c>
      <c r="H187" s="23">
        <v>3</v>
      </c>
      <c r="I187" s="23" t="s">
        <v>860</v>
      </c>
      <c r="J187" s="23">
        <v>0</v>
      </c>
      <c r="K187" s="23">
        <v>0</v>
      </c>
      <c r="L187" s="23">
        <v>0</v>
      </c>
      <c r="M187" s="23">
        <v>0</v>
      </c>
      <c r="N187" s="23" t="s">
        <v>864</v>
      </c>
      <c r="O187" s="23" t="s">
        <v>856</v>
      </c>
      <c r="P187" s="42" t="s">
        <v>237</v>
      </c>
      <c r="Q187" s="23" t="s">
        <v>865</v>
      </c>
      <c r="R187" s="23">
        <v>0</v>
      </c>
      <c r="S187" s="23">
        <v>1</v>
      </c>
      <c r="T187" s="23">
        <v>40</v>
      </c>
      <c r="U187" s="23">
        <v>0</v>
      </c>
      <c r="V187" s="23">
        <v>0</v>
      </c>
      <c r="W187" s="23">
        <v>5</v>
      </c>
      <c r="X187" s="23" t="s">
        <v>863</v>
      </c>
    </row>
    <row r="188" spans="1:24" s="23" customFormat="1" x14ac:dyDescent="0.2">
      <c r="A188" s="23">
        <v>100053</v>
      </c>
      <c r="B188" s="23">
        <v>4</v>
      </c>
      <c r="C188" s="45">
        <v>3326.4</v>
      </c>
      <c r="D188" s="45">
        <v>2494.8000000000002</v>
      </c>
      <c r="E188" s="23">
        <v>13</v>
      </c>
      <c r="F188" s="23">
        <v>13</v>
      </c>
      <c r="G188" s="23">
        <v>10</v>
      </c>
      <c r="H188" s="23">
        <v>3</v>
      </c>
      <c r="I188" s="23" t="s">
        <v>860</v>
      </c>
      <c r="J188" s="23">
        <v>0</v>
      </c>
      <c r="K188" s="23">
        <v>0</v>
      </c>
      <c r="L188" s="23">
        <v>0</v>
      </c>
      <c r="M188" s="23">
        <v>0</v>
      </c>
      <c r="N188" s="23" t="s">
        <v>866</v>
      </c>
      <c r="O188" s="23" t="s">
        <v>856</v>
      </c>
      <c r="P188" s="42" t="s">
        <v>237</v>
      </c>
      <c r="Q188" s="23" t="s">
        <v>865</v>
      </c>
      <c r="R188" s="23">
        <v>0</v>
      </c>
      <c r="S188" s="23">
        <v>1</v>
      </c>
      <c r="T188" s="23">
        <v>40</v>
      </c>
      <c r="U188" s="23">
        <v>0</v>
      </c>
      <c r="V188" s="23">
        <v>0</v>
      </c>
      <c r="W188" s="23">
        <v>5</v>
      </c>
      <c r="X188" s="23" t="s">
        <v>863</v>
      </c>
    </row>
    <row r="189" spans="1:24" s="23" customFormat="1" x14ac:dyDescent="0.2">
      <c r="A189" s="23">
        <v>878197</v>
      </c>
      <c r="B189" s="23">
        <v>4</v>
      </c>
      <c r="C189" s="45">
        <v>5736</v>
      </c>
      <c r="D189" s="45">
        <v>4302</v>
      </c>
      <c r="E189" s="23">
        <v>20</v>
      </c>
      <c r="F189" s="23">
        <v>25</v>
      </c>
      <c r="G189" s="23">
        <v>15</v>
      </c>
      <c r="H189" s="23">
        <v>3</v>
      </c>
      <c r="I189" s="23" t="s">
        <v>867</v>
      </c>
      <c r="J189" s="23">
        <v>0</v>
      </c>
      <c r="K189" s="23">
        <v>0</v>
      </c>
      <c r="L189" s="23">
        <v>0</v>
      </c>
      <c r="M189" s="23">
        <v>0</v>
      </c>
      <c r="N189" s="23" t="s">
        <v>868</v>
      </c>
      <c r="O189" s="23" t="s">
        <v>856</v>
      </c>
      <c r="P189" s="42" t="s">
        <v>869</v>
      </c>
      <c r="Q189" s="23" t="s">
        <v>870</v>
      </c>
      <c r="R189" s="23">
        <v>0</v>
      </c>
      <c r="S189" s="23">
        <v>1</v>
      </c>
      <c r="T189" s="23">
        <v>40</v>
      </c>
      <c r="U189" s="23">
        <v>0</v>
      </c>
      <c r="V189" s="23">
        <v>0</v>
      </c>
      <c r="W189" s="23">
        <v>5</v>
      </c>
      <c r="X189" s="23" t="s">
        <v>871</v>
      </c>
    </row>
    <row r="190" spans="1:24" s="23" customFormat="1" x14ac:dyDescent="0.2">
      <c r="A190" s="23">
        <v>878207</v>
      </c>
      <c r="B190" s="23">
        <v>4</v>
      </c>
      <c r="C190" s="45">
        <v>5745.6</v>
      </c>
      <c r="D190" s="45">
        <v>4309.2</v>
      </c>
      <c r="E190" s="23">
        <v>19</v>
      </c>
      <c r="F190" s="23">
        <v>26</v>
      </c>
      <c r="G190" s="23">
        <v>15</v>
      </c>
      <c r="H190" s="23">
        <v>3</v>
      </c>
      <c r="I190" s="23" t="s">
        <v>872</v>
      </c>
      <c r="J190" s="23">
        <v>0</v>
      </c>
      <c r="K190" s="23">
        <v>0</v>
      </c>
      <c r="L190" s="23">
        <v>0</v>
      </c>
      <c r="M190" s="23">
        <v>0</v>
      </c>
      <c r="N190" s="23" t="s">
        <v>868</v>
      </c>
      <c r="O190" s="23" t="s">
        <v>856</v>
      </c>
      <c r="P190" s="42" t="s">
        <v>869</v>
      </c>
      <c r="Q190" s="23" t="s">
        <v>870</v>
      </c>
      <c r="R190" s="23">
        <v>0</v>
      </c>
      <c r="S190" s="23">
        <v>1</v>
      </c>
      <c r="T190" s="23">
        <v>40</v>
      </c>
      <c r="U190" s="23">
        <v>0</v>
      </c>
      <c r="V190" s="23">
        <v>0</v>
      </c>
      <c r="W190" s="23">
        <v>5</v>
      </c>
      <c r="X190" s="23" t="s">
        <v>873</v>
      </c>
    </row>
    <row r="191" spans="1:24" s="23" customFormat="1" x14ac:dyDescent="0.2">
      <c r="A191" s="23">
        <v>878240</v>
      </c>
      <c r="B191" s="23">
        <v>4</v>
      </c>
      <c r="C191" s="45">
        <v>5740.8</v>
      </c>
      <c r="D191" s="45">
        <v>4305.6000000000004</v>
      </c>
      <c r="E191" s="23">
        <v>15</v>
      </c>
      <c r="F191" s="23">
        <v>21</v>
      </c>
      <c r="G191" s="23">
        <v>24</v>
      </c>
      <c r="H191" s="23">
        <v>3</v>
      </c>
      <c r="I191" s="23" t="s">
        <v>874</v>
      </c>
      <c r="J191" s="23">
        <v>0</v>
      </c>
      <c r="K191" s="23">
        <v>0</v>
      </c>
      <c r="L191" s="23">
        <v>0</v>
      </c>
      <c r="M191" s="23">
        <v>0</v>
      </c>
      <c r="N191" s="23" t="s">
        <v>875</v>
      </c>
      <c r="O191" s="23" t="s">
        <v>679</v>
      </c>
      <c r="P191" s="42" t="s">
        <v>876</v>
      </c>
      <c r="Q191" s="23" t="s">
        <v>877</v>
      </c>
      <c r="R191" s="23">
        <v>0</v>
      </c>
      <c r="S191" s="23">
        <v>1</v>
      </c>
      <c r="T191" s="23">
        <v>40</v>
      </c>
      <c r="U191" s="23">
        <v>0</v>
      </c>
      <c r="V191" s="23">
        <v>0</v>
      </c>
      <c r="W191" s="23">
        <v>5</v>
      </c>
      <c r="X191" s="23" t="s">
        <v>878</v>
      </c>
    </row>
    <row r="192" spans="1:24" s="23" customFormat="1" x14ac:dyDescent="0.2">
      <c r="A192" s="23">
        <v>878239</v>
      </c>
      <c r="B192" s="23">
        <v>4</v>
      </c>
      <c r="C192" s="45">
        <v>5740.8</v>
      </c>
      <c r="D192" s="45">
        <v>4305.6000000000004</v>
      </c>
      <c r="E192" s="23">
        <v>15</v>
      </c>
      <c r="F192" s="23">
        <v>21</v>
      </c>
      <c r="G192" s="23">
        <v>24</v>
      </c>
      <c r="H192" s="23">
        <v>3</v>
      </c>
      <c r="I192" s="23" t="s">
        <v>874</v>
      </c>
      <c r="J192" s="23">
        <v>0</v>
      </c>
      <c r="K192" s="23">
        <v>0</v>
      </c>
      <c r="L192" s="23">
        <v>0</v>
      </c>
      <c r="M192" s="23">
        <v>0</v>
      </c>
      <c r="N192" s="23" t="s">
        <v>879</v>
      </c>
      <c r="O192" s="23" t="s">
        <v>679</v>
      </c>
      <c r="P192" s="42" t="s">
        <v>880</v>
      </c>
      <c r="Q192" s="23" t="s">
        <v>881</v>
      </c>
      <c r="R192" s="23">
        <v>0</v>
      </c>
      <c r="S192" s="23">
        <v>1</v>
      </c>
      <c r="T192" s="23">
        <v>40</v>
      </c>
      <c r="U192" s="23">
        <v>0</v>
      </c>
      <c r="V192" s="23">
        <v>0</v>
      </c>
      <c r="W192" s="23">
        <v>5</v>
      </c>
      <c r="X192" s="23" t="s">
        <v>882</v>
      </c>
    </row>
    <row r="193" spans="1:24" s="23" customFormat="1" x14ac:dyDescent="0.2">
      <c r="A193" s="23">
        <v>878238</v>
      </c>
      <c r="B193" s="23">
        <v>8</v>
      </c>
      <c r="C193" s="45">
        <v>5740.8</v>
      </c>
      <c r="D193" s="45">
        <v>4305.6000000000004</v>
      </c>
      <c r="E193" s="23">
        <v>15</v>
      </c>
      <c r="F193" s="23">
        <v>21</v>
      </c>
      <c r="G193" s="23">
        <v>24</v>
      </c>
      <c r="H193" s="23">
        <v>3</v>
      </c>
      <c r="I193" s="23" t="s">
        <v>883</v>
      </c>
      <c r="J193" s="23">
        <v>0</v>
      </c>
      <c r="K193" s="23">
        <v>0</v>
      </c>
      <c r="L193" s="23">
        <v>0</v>
      </c>
      <c r="M193" s="23">
        <v>0</v>
      </c>
      <c r="N193" s="23" t="s">
        <v>884</v>
      </c>
      <c r="O193" s="23" t="s">
        <v>885</v>
      </c>
      <c r="P193" s="42" t="s">
        <v>869</v>
      </c>
      <c r="Q193" s="23" t="s">
        <v>886</v>
      </c>
      <c r="R193" s="23">
        <v>0</v>
      </c>
      <c r="S193" s="23">
        <v>1</v>
      </c>
      <c r="T193" s="23">
        <v>40</v>
      </c>
      <c r="U193" s="23">
        <v>0</v>
      </c>
      <c r="V193" s="23">
        <v>0</v>
      </c>
      <c r="W193" s="23">
        <v>5</v>
      </c>
      <c r="X193" s="23" t="s">
        <v>887</v>
      </c>
    </row>
    <row r="194" spans="1:24" s="23" customFormat="1" x14ac:dyDescent="0.2">
      <c r="A194" s="23">
        <v>878237</v>
      </c>
      <c r="B194" s="23">
        <v>8</v>
      </c>
      <c r="C194" s="45">
        <v>5740.8</v>
      </c>
      <c r="D194" s="45">
        <v>4305.6000000000004</v>
      </c>
      <c r="E194" s="23">
        <v>15</v>
      </c>
      <c r="F194" s="23">
        <v>21</v>
      </c>
      <c r="G194" s="23">
        <v>24</v>
      </c>
      <c r="H194" s="23">
        <v>3</v>
      </c>
      <c r="I194" s="23" t="s">
        <v>883</v>
      </c>
      <c r="J194" s="23">
        <v>0</v>
      </c>
      <c r="K194" s="23">
        <v>0</v>
      </c>
      <c r="L194" s="23">
        <v>0</v>
      </c>
      <c r="M194" s="23">
        <v>0</v>
      </c>
      <c r="N194" s="23" t="s">
        <v>884</v>
      </c>
      <c r="O194" s="23" t="s">
        <v>640</v>
      </c>
      <c r="P194" s="42" t="s">
        <v>888</v>
      </c>
      <c r="Q194" s="23" t="s">
        <v>889</v>
      </c>
      <c r="R194" s="23">
        <v>0</v>
      </c>
      <c r="S194" s="23">
        <v>1</v>
      </c>
      <c r="T194" s="23">
        <v>40</v>
      </c>
      <c r="U194" s="23">
        <v>0</v>
      </c>
      <c r="V194" s="23">
        <v>0</v>
      </c>
      <c r="W194" s="23">
        <v>5</v>
      </c>
      <c r="X194" s="23" t="s">
        <v>890</v>
      </c>
    </row>
    <row r="195" spans="1:24" s="23" customFormat="1" x14ac:dyDescent="0.2">
      <c r="A195" s="23">
        <v>878236</v>
      </c>
      <c r="B195" s="23">
        <v>4</v>
      </c>
      <c r="C195" s="45">
        <v>6792</v>
      </c>
      <c r="D195" s="45">
        <v>5094</v>
      </c>
      <c r="E195" s="23">
        <v>16</v>
      </c>
      <c r="F195" s="23">
        <v>24</v>
      </c>
      <c r="G195" s="23">
        <v>26</v>
      </c>
      <c r="H195" s="23">
        <v>3</v>
      </c>
      <c r="I195" s="23" t="s">
        <v>891</v>
      </c>
      <c r="J195" s="23">
        <v>0</v>
      </c>
      <c r="K195" s="23">
        <v>0</v>
      </c>
      <c r="L195" s="23">
        <v>0</v>
      </c>
      <c r="M195" s="23">
        <v>0</v>
      </c>
      <c r="N195" s="23" t="s">
        <v>892</v>
      </c>
      <c r="O195" s="23" t="s">
        <v>640</v>
      </c>
      <c r="P195" s="42" t="s">
        <v>893</v>
      </c>
      <c r="Q195" s="23" t="s">
        <v>894</v>
      </c>
      <c r="R195" s="23">
        <v>0</v>
      </c>
      <c r="S195" s="23">
        <v>1</v>
      </c>
      <c r="T195" s="23">
        <v>40</v>
      </c>
      <c r="U195" s="23">
        <v>0</v>
      </c>
      <c r="V195" s="23">
        <v>0</v>
      </c>
      <c r="W195" s="23">
        <v>5</v>
      </c>
      <c r="X195" s="23" t="s">
        <v>895</v>
      </c>
    </row>
    <row r="196" spans="1:24" s="23" customFormat="1" x14ac:dyDescent="0.2">
      <c r="A196" s="23">
        <v>100024</v>
      </c>
      <c r="B196" s="23">
        <v>4</v>
      </c>
      <c r="C196" s="45">
        <v>4099.2</v>
      </c>
      <c r="D196" s="45">
        <v>3074.4</v>
      </c>
      <c r="E196" s="23">
        <v>10</v>
      </c>
      <c r="F196" s="23">
        <v>12</v>
      </c>
      <c r="G196" s="23">
        <v>20</v>
      </c>
      <c r="H196" s="23">
        <v>3</v>
      </c>
      <c r="I196" s="23" t="s">
        <v>896</v>
      </c>
      <c r="J196" s="23">
        <v>0</v>
      </c>
      <c r="K196" s="23">
        <v>0</v>
      </c>
      <c r="L196" s="23">
        <v>0</v>
      </c>
      <c r="M196" s="23">
        <v>0</v>
      </c>
      <c r="N196" s="23" t="s">
        <v>897</v>
      </c>
      <c r="O196" s="23" t="s">
        <v>261</v>
      </c>
      <c r="P196" s="42" t="s">
        <v>262</v>
      </c>
      <c r="Q196" s="23" t="s">
        <v>898</v>
      </c>
      <c r="R196" s="23">
        <v>0</v>
      </c>
      <c r="S196" s="23">
        <v>1</v>
      </c>
      <c r="T196" s="23">
        <v>40</v>
      </c>
      <c r="U196" s="23">
        <v>0</v>
      </c>
      <c r="V196" s="23">
        <v>0</v>
      </c>
      <c r="W196" s="23">
        <v>5</v>
      </c>
      <c r="X196" s="23" t="s">
        <v>899</v>
      </c>
    </row>
    <row r="197" spans="1:24" s="23" customFormat="1" x14ac:dyDescent="0.2">
      <c r="A197" s="23">
        <v>100023</v>
      </c>
      <c r="B197" s="23">
        <v>7</v>
      </c>
      <c r="C197" s="45">
        <v>4075.2</v>
      </c>
      <c r="D197" s="45">
        <v>3056.4</v>
      </c>
      <c r="E197" s="23">
        <v>22</v>
      </c>
      <c r="F197" s="23">
        <v>10</v>
      </c>
      <c r="G197" s="23">
        <v>10</v>
      </c>
      <c r="H197" s="23">
        <v>3</v>
      </c>
      <c r="I197" s="23" t="s">
        <v>900</v>
      </c>
      <c r="J197" s="23">
        <v>0</v>
      </c>
      <c r="K197" s="23">
        <v>0</v>
      </c>
      <c r="L197" s="23">
        <v>0</v>
      </c>
      <c r="M197" s="23">
        <v>0</v>
      </c>
      <c r="N197" s="23" t="s">
        <v>901</v>
      </c>
      <c r="O197" s="23" t="s">
        <v>261</v>
      </c>
      <c r="P197" s="42" t="s">
        <v>262</v>
      </c>
      <c r="Q197" s="23" t="s">
        <v>902</v>
      </c>
      <c r="R197" s="23">
        <v>0</v>
      </c>
      <c r="S197" s="23">
        <v>1</v>
      </c>
      <c r="T197" s="23">
        <v>40</v>
      </c>
      <c r="U197" s="23">
        <v>0</v>
      </c>
      <c r="V197" s="23">
        <v>0</v>
      </c>
      <c r="W197" s="23">
        <v>5</v>
      </c>
      <c r="X197" s="23" t="s">
        <v>903</v>
      </c>
    </row>
    <row r="198" spans="1:24" s="23" customFormat="1" x14ac:dyDescent="0.2">
      <c r="A198" s="23">
        <v>100022</v>
      </c>
      <c r="B198" s="23">
        <v>7</v>
      </c>
      <c r="C198" s="45">
        <v>3991.2</v>
      </c>
      <c r="D198" s="45">
        <v>2993.4</v>
      </c>
      <c r="E198" s="23">
        <v>12</v>
      </c>
      <c r="F198" s="23">
        <v>22</v>
      </c>
      <c r="G198" s="23">
        <v>8</v>
      </c>
      <c r="H198" s="23">
        <v>4</v>
      </c>
      <c r="I198" s="23" t="s">
        <v>904</v>
      </c>
      <c r="J198" s="23">
        <v>0</v>
      </c>
      <c r="K198" s="23">
        <v>0</v>
      </c>
      <c r="L198" s="23">
        <v>0</v>
      </c>
      <c r="M198" s="23">
        <v>0</v>
      </c>
      <c r="N198" s="23" t="s">
        <v>905</v>
      </c>
      <c r="O198" s="23" t="s">
        <v>261</v>
      </c>
      <c r="P198" s="42" t="s">
        <v>262</v>
      </c>
      <c r="Q198" s="23" t="s">
        <v>906</v>
      </c>
      <c r="R198" s="23">
        <v>0</v>
      </c>
      <c r="S198" s="23">
        <v>1</v>
      </c>
      <c r="T198" s="23">
        <v>40</v>
      </c>
      <c r="U198" s="23">
        <v>0</v>
      </c>
      <c r="V198" s="23">
        <v>0</v>
      </c>
      <c r="W198" s="23">
        <v>5</v>
      </c>
      <c r="X198" s="23" t="s">
        <v>907</v>
      </c>
    </row>
    <row r="199" spans="1:24" s="23" customFormat="1" x14ac:dyDescent="0.2">
      <c r="A199" s="23">
        <v>610174</v>
      </c>
      <c r="B199" s="23">
        <v>1</v>
      </c>
      <c r="C199" s="45">
        <v>4356.8</v>
      </c>
      <c r="D199" s="45">
        <v>3267.6</v>
      </c>
      <c r="E199" s="23">
        <v>20</v>
      </c>
      <c r="F199" s="23">
        <v>20</v>
      </c>
      <c r="G199" s="23">
        <v>6</v>
      </c>
      <c r="H199" s="23">
        <v>3</v>
      </c>
      <c r="I199" s="23" t="s">
        <v>908</v>
      </c>
      <c r="J199" s="23">
        <v>0</v>
      </c>
      <c r="K199" s="23">
        <v>0</v>
      </c>
      <c r="L199" s="23">
        <v>0</v>
      </c>
      <c r="M199" s="23">
        <v>0</v>
      </c>
      <c r="N199" s="23" t="s">
        <v>909</v>
      </c>
      <c r="O199" s="23" t="s">
        <v>275</v>
      </c>
      <c r="P199" s="42" t="s">
        <v>910</v>
      </c>
      <c r="Q199" s="23">
        <v>0</v>
      </c>
      <c r="R199" s="23">
        <v>0</v>
      </c>
      <c r="S199" s="23">
        <v>1</v>
      </c>
      <c r="T199" s="23">
        <v>40</v>
      </c>
      <c r="U199" s="23">
        <v>0</v>
      </c>
      <c r="V199" s="23">
        <v>0</v>
      </c>
      <c r="W199" s="23">
        <v>5</v>
      </c>
      <c r="X199" s="23" t="s">
        <v>911</v>
      </c>
    </row>
    <row r="200" spans="1:24" s="23" customFormat="1" x14ac:dyDescent="0.2">
      <c r="A200" s="23">
        <v>878187</v>
      </c>
      <c r="B200" s="23">
        <v>2</v>
      </c>
      <c r="C200" s="45">
        <v>4632</v>
      </c>
      <c r="D200" s="45">
        <v>3474</v>
      </c>
      <c r="E200" s="23">
        <v>16</v>
      </c>
      <c r="F200" s="23">
        <v>16</v>
      </c>
      <c r="G200" s="23">
        <v>16</v>
      </c>
      <c r="H200" s="23">
        <v>3</v>
      </c>
      <c r="I200" s="23" t="s">
        <v>912</v>
      </c>
      <c r="J200" s="23">
        <v>0</v>
      </c>
      <c r="K200" s="23">
        <v>0</v>
      </c>
      <c r="L200" s="23">
        <v>0</v>
      </c>
      <c r="M200" s="23">
        <v>0</v>
      </c>
      <c r="N200" s="23" t="s">
        <v>913</v>
      </c>
      <c r="O200" s="23" t="s">
        <v>914</v>
      </c>
      <c r="P200" s="42" t="s">
        <v>915</v>
      </c>
      <c r="Q200" s="23" t="s">
        <v>916</v>
      </c>
      <c r="R200" s="23">
        <v>0</v>
      </c>
      <c r="S200" s="23">
        <v>1</v>
      </c>
      <c r="T200" s="23">
        <v>40</v>
      </c>
      <c r="U200" s="23">
        <v>0</v>
      </c>
      <c r="V200" s="23">
        <v>0</v>
      </c>
      <c r="W200" s="23">
        <v>5</v>
      </c>
      <c r="X200" s="23" t="s">
        <v>917</v>
      </c>
    </row>
    <row r="201" spans="1:24" s="23" customFormat="1" x14ac:dyDescent="0.2">
      <c r="A201" s="23">
        <v>878235</v>
      </c>
      <c r="B201" s="23">
        <v>7</v>
      </c>
      <c r="C201" s="45">
        <v>3462.4</v>
      </c>
      <c r="D201" s="45">
        <v>2596.8000000000002</v>
      </c>
      <c r="E201" s="23">
        <v>9</v>
      </c>
      <c r="F201" s="23">
        <v>13</v>
      </c>
      <c r="G201" s="23">
        <v>16</v>
      </c>
      <c r="H201" s="23">
        <v>3</v>
      </c>
      <c r="I201" s="23" t="s">
        <v>918</v>
      </c>
      <c r="J201" s="23">
        <v>0</v>
      </c>
      <c r="K201" s="23">
        <v>0</v>
      </c>
      <c r="L201" s="23">
        <v>0</v>
      </c>
      <c r="M201" s="23">
        <v>0</v>
      </c>
      <c r="N201" s="23" t="s">
        <v>919</v>
      </c>
      <c r="O201" s="23" t="s">
        <v>920</v>
      </c>
      <c r="P201" s="42" t="s">
        <v>921</v>
      </c>
      <c r="Q201" s="23" t="s">
        <v>922</v>
      </c>
      <c r="R201" s="23">
        <v>0</v>
      </c>
      <c r="S201" s="23">
        <v>1</v>
      </c>
      <c r="T201" s="23">
        <v>40</v>
      </c>
      <c r="U201" s="23">
        <v>0</v>
      </c>
      <c r="V201" s="23">
        <v>0</v>
      </c>
      <c r="W201" s="23">
        <v>5</v>
      </c>
      <c r="X201" s="23" t="s">
        <v>923</v>
      </c>
    </row>
    <row r="202" spans="1:24" s="23" customFormat="1" x14ac:dyDescent="0.2">
      <c r="A202" s="23">
        <v>210181</v>
      </c>
      <c r="B202" s="23">
        <v>3</v>
      </c>
      <c r="C202" s="45">
        <v>3462.4</v>
      </c>
      <c r="D202" s="45">
        <v>2596.8000000000002</v>
      </c>
      <c r="E202" s="23">
        <v>18</v>
      </c>
      <c r="F202" s="23">
        <v>12</v>
      </c>
      <c r="G202" s="23">
        <v>8</v>
      </c>
      <c r="H202" s="23">
        <v>3</v>
      </c>
      <c r="I202" s="23" t="s">
        <v>924</v>
      </c>
      <c r="J202" s="23">
        <v>0</v>
      </c>
      <c r="K202" s="23">
        <v>0</v>
      </c>
      <c r="L202" s="23">
        <v>0</v>
      </c>
      <c r="M202" s="23">
        <v>0</v>
      </c>
      <c r="N202" s="23" t="s">
        <v>925</v>
      </c>
      <c r="O202" s="23" t="s">
        <v>926</v>
      </c>
      <c r="P202" s="42" t="s">
        <v>927</v>
      </c>
      <c r="Q202" s="23">
        <v>0</v>
      </c>
      <c r="R202" s="23">
        <v>0</v>
      </c>
      <c r="S202" s="23">
        <v>1</v>
      </c>
      <c r="T202" s="23">
        <v>40</v>
      </c>
      <c r="U202" s="23">
        <v>0</v>
      </c>
      <c r="V202" s="23">
        <v>0</v>
      </c>
      <c r="W202" s="23">
        <v>5</v>
      </c>
      <c r="X202" s="23" t="s">
        <v>928</v>
      </c>
    </row>
    <row r="203" spans="1:24" s="23" customFormat="1" x14ac:dyDescent="0.2">
      <c r="A203" s="23">
        <v>210182</v>
      </c>
      <c r="B203" s="23">
        <v>3</v>
      </c>
      <c r="C203" s="45">
        <v>3462.4</v>
      </c>
      <c r="D203" s="45">
        <v>2596.8000000000002</v>
      </c>
      <c r="E203" s="23">
        <v>16</v>
      </c>
      <c r="F203" s="23">
        <v>12</v>
      </c>
      <c r="G203" s="23">
        <v>10</v>
      </c>
      <c r="H203" s="23">
        <v>3</v>
      </c>
      <c r="I203" s="23" t="s">
        <v>924</v>
      </c>
      <c r="J203" s="23">
        <v>0</v>
      </c>
      <c r="K203" s="23">
        <v>0</v>
      </c>
      <c r="L203" s="23">
        <v>0</v>
      </c>
      <c r="M203" s="23">
        <v>0</v>
      </c>
      <c r="N203" s="23" t="s">
        <v>929</v>
      </c>
      <c r="O203" s="23" t="s">
        <v>926</v>
      </c>
      <c r="P203" s="42" t="s">
        <v>927</v>
      </c>
      <c r="Q203" s="23">
        <v>0</v>
      </c>
      <c r="R203" s="23">
        <v>0</v>
      </c>
      <c r="S203" s="23">
        <v>1</v>
      </c>
      <c r="T203" s="23">
        <v>40</v>
      </c>
      <c r="U203" s="23">
        <v>0</v>
      </c>
      <c r="V203" s="23">
        <v>0</v>
      </c>
      <c r="W203" s="23">
        <v>5</v>
      </c>
      <c r="X203" s="23" t="s">
        <v>928</v>
      </c>
    </row>
    <row r="204" spans="1:24" s="23" customFormat="1" x14ac:dyDescent="0.2">
      <c r="A204" s="23">
        <v>210183</v>
      </c>
      <c r="B204" s="23">
        <v>3</v>
      </c>
      <c r="C204" s="45">
        <v>3462.4</v>
      </c>
      <c r="D204" s="45">
        <v>2596.8000000000002</v>
      </c>
      <c r="E204" s="23">
        <v>15</v>
      </c>
      <c r="F204" s="23">
        <v>13</v>
      </c>
      <c r="G204" s="23">
        <v>10</v>
      </c>
      <c r="H204" s="23">
        <v>4</v>
      </c>
      <c r="I204" s="23" t="s">
        <v>924</v>
      </c>
      <c r="J204" s="23">
        <v>0</v>
      </c>
      <c r="K204" s="23">
        <v>0</v>
      </c>
      <c r="L204" s="23">
        <v>0</v>
      </c>
      <c r="M204" s="23">
        <v>0</v>
      </c>
      <c r="N204" s="23" t="s">
        <v>929</v>
      </c>
      <c r="O204" s="23" t="s">
        <v>926</v>
      </c>
      <c r="P204" s="42" t="s">
        <v>927</v>
      </c>
      <c r="Q204" s="23">
        <v>0</v>
      </c>
      <c r="R204" s="23">
        <v>0</v>
      </c>
      <c r="S204" s="23">
        <v>1</v>
      </c>
      <c r="T204" s="23">
        <v>40</v>
      </c>
      <c r="U204" s="23">
        <v>0</v>
      </c>
      <c r="V204" s="23">
        <v>0</v>
      </c>
      <c r="W204" s="23">
        <v>5</v>
      </c>
      <c r="X204" s="23" t="s">
        <v>928</v>
      </c>
    </row>
    <row r="205" spans="1:24" s="23" customFormat="1" x14ac:dyDescent="0.2">
      <c r="A205" s="23">
        <v>878233</v>
      </c>
      <c r="B205" s="23">
        <v>4</v>
      </c>
      <c r="C205" s="45">
        <v>3472</v>
      </c>
      <c r="D205" s="45">
        <v>2604</v>
      </c>
      <c r="E205" s="23">
        <v>18</v>
      </c>
      <c r="F205" s="23">
        <v>9</v>
      </c>
      <c r="G205" s="23">
        <v>11</v>
      </c>
      <c r="H205" s="23">
        <v>3</v>
      </c>
      <c r="I205" s="23" t="s">
        <v>930</v>
      </c>
      <c r="J205" s="23">
        <v>0</v>
      </c>
      <c r="K205" s="23">
        <v>0</v>
      </c>
      <c r="L205" s="23">
        <v>0</v>
      </c>
      <c r="M205" s="23">
        <v>0</v>
      </c>
      <c r="N205" s="23" t="s">
        <v>931</v>
      </c>
      <c r="O205" s="23" t="s">
        <v>932</v>
      </c>
      <c r="P205" s="42" t="s">
        <v>262</v>
      </c>
      <c r="Q205" s="23" t="s">
        <v>933</v>
      </c>
      <c r="R205" s="23">
        <v>0</v>
      </c>
      <c r="S205" s="23">
        <v>1</v>
      </c>
      <c r="T205" s="23">
        <v>40</v>
      </c>
      <c r="U205" s="23">
        <v>0</v>
      </c>
      <c r="V205" s="23">
        <v>0</v>
      </c>
      <c r="W205" s="23">
        <v>5</v>
      </c>
      <c r="X205" s="23" t="s">
        <v>934</v>
      </c>
    </row>
    <row r="206" spans="1:24" s="23" customFormat="1" x14ac:dyDescent="0.2">
      <c r="A206" s="23">
        <v>878131</v>
      </c>
      <c r="B206" s="23">
        <v>4</v>
      </c>
      <c r="C206" s="45">
        <v>5145.6000000000004</v>
      </c>
      <c r="D206" s="45">
        <v>3859.2</v>
      </c>
      <c r="E206" s="23">
        <v>20</v>
      </c>
      <c r="F206" s="23">
        <v>20</v>
      </c>
      <c r="G206" s="23">
        <v>14</v>
      </c>
      <c r="H206" s="23">
        <v>3</v>
      </c>
      <c r="I206" s="23" t="s">
        <v>935</v>
      </c>
      <c r="J206" s="23">
        <v>0</v>
      </c>
      <c r="K206" s="23">
        <v>0</v>
      </c>
      <c r="L206" s="23">
        <v>0</v>
      </c>
      <c r="M206" s="23">
        <v>0</v>
      </c>
      <c r="N206" s="23" t="s">
        <v>936</v>
      </c>
      <c r="O206" s="23" t="s">
        <v>926</v>
      </c>
      <c r="P206" s="42" t="s">
        <v>276</v>
      </c>
      <c r="Q206" s="23" t="s">
        <v>937</v>
      </c>
      <c r="R206" s="23">
        <v>0</v>
      </c>
      <c r="S206" s="23">
        <v>1</v>
      </c>
      <c r="T206" s="23">
        <v>40</v>
      </c>
      <c r="U206" s="23">
        <v>0</v>
      </c>
      <c r="V206" s="23">
        <v>0</v>
      </c>
      <c r="W206" s="23">
        <v>5</v>
      </c>
      <c r="X206" s="23" t="s">
        <v>938</v>
      </c>
    </row>
    <row r="207" spans="1:24" s="23" customFormat="1" x14ac:dyDescent="0.2">
      <c r="A207" s="23">
        <v>878130</v>
      </c>
      <c r="B207" s="23">
        <v>4</v>
      </c>
      <c r="C207" s="45">
        <v>5440</v>
      </c>
      <c r="D207" s="45">
        <v>4080</v>
      </c>
      <c r="E207" s="23">
        <v>22</v>
      </c>
      <c r="F207" s="23">
        <v>20</v>
      </c>
      <c r="G207" s="23">
        <v>14</v>
      </c>
      <c r="H207" s="23">
        <v>3</v>
      </c>
      <c r="I207" s="23" t="s">
        <v>667</v>
      </c>
      <c r="J207" s="23">
        <v>0</v>
      </c>
      <c r="K207" s="23">
        <v>0</v>
      </c>
      <c r="L207" s="23">
        <v>0</v>
      </c>
      <c r="M207" s="23">
        <v>0</v>
      </c>
      <c r="N207" s="23" t="s">
        <v>939</v>
      </c>
      <c r="O207" s="23" t="s">
        <v>926</v>
      </c>
      <c r="P207" s="42" t="s">
        <v>940</v>
      </c>
      <c r="Q207" s="23" t="s">
        <v>937</v>
      </c>
      <c r="R207" s="23">
        <v>0</v>
      </c>
      <c r="S207" s="23">
        <v>1</v>
      </c>
      <c r="T207" s="23">
        <v>40</v>
      </c>
      <c r="U207" s="23">
        <v>0</v>
      </c>
      <c r="V207" s="23">
        <v>0</v>
      </c>
      <c r="W207" s="23">
        <v>5</v>
      </c>
      <c r="X207" s="23" t="s">
        <v>941</v>
      </c>
    </row>
    <row r="208" spans="1:24" s="23" customFormat="1" x14ac:dyDescent="0.2">
      <c r="A208" s="23">
        <v>878129</v>
      </c>
      <c r="B208" s="23">
        <v>4</v>
      </c>
      <c r="C208" s="45">
        <v>5792</v>
      </c>
      <c r="D208" s="45">
        <v>4344</v>
      </c>
      <c r="E208" s="23">
        <v>24</v>
      </c>
      <c r="F208" s="23">
        <v>20</v>
      </c>
      <c r="G208" s="23">
        <v>14</v>
      </c>
      <c r="H208" s="23">
        <v>3</v>
      </c>
      <c r="I208" s="23" t="s">
        <v>942</v>
      </c>
      <c r="J208" s="23">
        <v>0</v>
      </c>
      <c r="K208" s="23">
        <v>0</v>
      </c>
      <c r="L208" s="23">
        <v>0</v>
      </c>
      <c r="M208" s="23">
        <v>0</v>
      </c>
      <c r="N208" s="23" t="s">
        <v>943</v>
      </c>
      <c r="O208" s="23" t="s">
        <v>926</v>
      </c>
      <c r="P208" s="42" t="s">
        <v>944</v>
      </c>
      <c r="Q208" s="23" t="s">
        <v>937</v>
      </c>
      <c r="R208" s="23">
        <v>0</v>
      </c>
      <c r="S208" s="23">
        <v>1</v>
      </c>
      <c r="T208" s="23">
        <v>40</v>
      </c>
      <c r="U208" s="23">
        <v>0</v>
      </c>
      <c r="V208" s="23">
        <v>0</v>
      </c>
      <c r="W208" s="23">
        <v>5</v>
      </c>
      <c r="X208" s="23" t="s">
        <v>945</v>
      </c>
    </row>
    <row r="209" spans="1:24" s="23" customFormat="1" x14ac:dyDescent="0.2">
      <c r="A209" s="23">
        <v>878046</v>
      </c>
      <c r="B209" s="23">
        <v>5</v>
      </c>
      <c r="C209" s="45">
        <v>6024</v>
      </c>
      <c r="D209" s="45">
        <v>4518</v>
      </c>
      <c r="E209" s="23">
        <v>26</v>
      </c>
      <c r="F209" s="23">
        <v>20</v>
      </c>
      <c r="G209" s="23">
        <v>14</v>
      </c>
      <c r="H209" s="23">
        <v>4</v>
      </c>
      <c r="I209" s="23" t="s">
        <v>946</v>
      </c>
      <c r="J209" s="23">
        <v>0</v>
      </c>
      <c r="K209" s="23">
        <v>0</v>
      </c>
      <c r="L209" s="23">
        <v>0</v>
      </c>
      <c r="M209" s="23">
        <v>0</v>
      </c>
      <c r="N209" s="23" t="s">
        <v>947</v>
      </c>
      <c r="O209" s="23" t="s">
        <v>948</v>
      </c>
      <c r="P209" s="42" t="s">
        <v>949</v>
      </c>
      <c r="Q209" s="23" t="s">
        <v>950</v>
      </c>
      <c r="R209" s="23">
        <v>0</v>
      </c>
      <c r="S209" s="23">
        <v>1</v>
      </c>
      <c r="T209" s="23">
        <v>40</v>
      </c>
      <c r="U209" s="23">
        <v>0</v>
      </c>
      <c r="V209" s="23">
        <v>0</v>
      </c>
      <c r="W209" s="23">
        <v>5</v>
      </c>
      <c r="X209" s="23" t="s">
        <v>951</v>
      </c>
    </row>
    <row r="210" spans="1:24" s="23" customFormat="1" x14ac:dyDescent="0.2">
      <c r="A210" s="23">
        <v>878232</v>
      </c>
      <c r="B210" s="23">
        <v>4</v>
      </c>
      <c r="C210" s="45">
        <v>5808</v>
      </c>
      <c r="D210" s="45">
        <v>4356</v>
      </c>
      <c r="E210" s="23">
        <v>20</v>
      </c>
      <c r="F210" s="23">
        <v>17</v>
      </c>
      <c r="G210" s="23">
        <v>23</v>
      </c>
      <c r="H210" s="23">
        <v>4</v>
      </c>
      <c r="I210" s="23" t="s">
        <v>952</v>
      </c>
      <c r="J210" s="23">
        <v>0</v>
      </c>
      <c r="K210" s="23">
        <v>0</v>
      </c>
      <c r="L210" s="23">
        <v>0</v>
      </c>
      <c r="M210" s="23">
        <v>0</v>
      </c>
      <c r="N210" s="23" t="s">
        <v>953</v>
      </c>
      <c r="O210" s="23" t="s">
        <v>932</v>
      </c>
      <c r="P210" s="42" t="s">
        <v>954</v>
      </c>
      <c r="Q210" s="23" t="s">
        <v>955</v>
      </c>
      <c r="R210" s="23">
        <v>0</v>
      </c>
      <c r="S210" s="23">
        <v>1</v>
      </c>
      <c r="T210" s="23">
        <v>40</v>
      </c>
      <c r="U210" s="23">
        <v>0</v>
      </c>
      <c r="V210" s="23">
        <v>0</v>
      </c>
      <c r="W210" s="23">
        <v>5</v>
      </c>
      <c r="X210" s="23" t="s">
        <v>956</v>
      </c>
    </row>
    <row r="211" spans="1:24" s="23" customFormat="1" x14ac:dyDescent="0.2">
      <c r="A211" s="23">
        <v>878128</v>
      </c>
      <c r="B211" s="23">
        <v>0</v>
      </c>
      <c r="C211" s="45">
        <v>5808</v>
      </c>
      <c r="D211" s="45">
        <v>4356</v>
      </c>
      <c r="E211" s="23">
        <v>17</v>
      </c>
      <c r="F211" s="23">
        <v>21</v>
      </c>
      <c r="G211" s="23">
        <v>22</v>
      </c>
      <c r="H211" s="23">
        <v>3</v>
      </c>
      <c r="I211" s="23" t="s">
        <v>957</v>
      </c>
      <c r="J211" s="23">
        <v>0</v>
      </c>
      <c r="K211" s="23">
        <v>0</v>
      </c>
      <c r="L211" s="23">
        <v>0</v>
      </c>
      <c r="M211" s="23">
        <v>0</v>
      </c>
      <c r="N211" s="23" t="s">
        <v>958</v>
      </c>
      <c r="O211" s="23" t="s">
        <v>959</v>
      </c>
      <c r="P211" s="42" t="s">
        <v>960</v>
      </c>
      <c r="Q211" s="23" t="s">
        <v>961</v>
      </c>
      <c r="R211" s="23">
        <v>0</v>
      </c>
      <c r="S211" s="23">
        <v>1</v>
      </c>
      <c r="T211" s="23">
        <v>40</v>
      </c>
      <c r="U211" s="23">
        <v>0</v>
      </c>
      <c r="V211" s="23">
        <v>0</v>
      </c>
      <c r="W211" s="23">
        <v>5</v>
      </c>
      <c r="X211" s="23" t="s">
        <v>962</v>
      </c>
    </row>
    <row r="212" spans="1:24" s="23" customFormat="1" x14ac:dyDescent="0.2">
      <c r="A212" s="23">
        <v>878045</v>
      </c>
      <c r="B212" s="23">
        <v>7</v>
      </c>
      <c r="C212" s="45">
        <v>5808</v>
      </c>
      <c r="D212" s="45">
        <v>4356</v>
      </c>
      <c r="E212" s="23">
        <v>17</v>
      </c>
      <c r="F212" s="23">
        <v>31</v>
      </c>
      <c r="G212" s="23">
        <v>12</v>
      </c>
      <c r="H212" s="23">
        <v>3</v>
      </c>
      <c r="I212" s="23" t="s">
        <v>963</v>
      </c>
      <c r="J212" s="23">
        <v>0</v>
      </c>
      <c r="K212" s="23">
        <v>0</v>
      </c>
      <c r="L212" s="23">
        <v>0</v>
      </c>
      <c r="M212" s="23">
        <v>0</v>
      </c>
      <c r="N212" s="23" t="s">
        <v>964</v>
      </c>
      <c r="O212" s="23" t="s">
        <v>965</v>
      </c>
      <c r="P212" s="42" t="s">
        <v>966</v>
      </c>
      <c r="Q212" s="23" t="s">
        <v>967</v>
      </c>
      <c r="R212" s="23">
        <v>0</v>
      </c>
      <c r="S212" s="23">
        <v>1</v>
      </c>
      <c r="T212" s="23">
        <v>40</v>
      </c>
      <c r="U212" s="23">
        <v>0</v>
      </c>
      <c r="V212" s="23">
        <v>0</v>
      </c>
      <c r="W212" s="23">
        <v>5</v>
      </c>
      <c r="X212" s="23" t="s">
        <v>968</v>
      </c>
    </row>
    <row r="213" spans="1:24" s="23" customFormat="1" x14ac:dyDescent="0.2">
      <c r="A213" s="23">
        <v>100106</v>
      </c>
      <c r="B213" s="23">
        <v>4</v>
      </c>
      <c r="C213" s="45">
        <v>5947.2000000000007</v>
      </c>
      <c r="D213" s="45">
        <v>4460.3999999999996</v>
      </c>
      <c r="E213" s="23">
        <v>36</v>
      </c>
      <c r="F213" s="23">
        <v>19</v>
      </c>
      <c r="G213" s="23">
        <v>5</v>
      </c>
      <c r="H213" s="23">
        <v>3</v>
      </c>
      <c r="I213" s="23" t="s">
        <v>969</v>
      </c>
      <c r="J213" s="23">
        <v>0</v>
      </c>
      <c r="K213" s="23">
        <v>0</v>
      </c>
      <c r="L213" s="23">
        <v>0</v>
      </c>
      <c r="M213" s="23">
        <v>0</v>
      </c>
      <c r="N213" s="23" t="s">
        <v>970</v>
      </c>
      <c r="O213" s="23" t="s">
        <v>971</v>
      </c>
      <c r="P213" s="42" t="s">
        <v>635</v>
      </c>
      <c r="Q213" s="23" t="s">
        <v>972</v>
      </c>
      <c r="R213" s="23">
        <v>0</v>
      </c>
      <c r="S213" s="23">
        <v>1</v>
      </c>
      <c r="T213" s="23">
        <v>40</v>
      </c>
      <c r="U213" s="23">
        <v>0</v>
      </c>
      <c r="V213" s="23">
        <v>0</v>
      </c>
      <c r="W213" s="23">
        <v>5</v>
      </c>
      <c r="X213" s="23" t="s">
        <v>973</v>
      </c>
    </row>
    <row r="214" spans="1:24" s="23" customFormat="1" x14ac:dyDescent="0.2">
      <c r="A214" s="23">
        <v>100105</v>
      </c>
      <c r="B214" s="23">
        <v>4</v>
      </c>
      <c r="C214" s="45">
        <v>5947.2000000000007</v>
      </c>
      <c r="D214" s="45">
        <v>4460.3999999999996</v>
      </c>
      <c r="E214" s="23">
        <v>20</v>
      </c>
      <c r="F214" s="23">
        <v>20</v>
      </c>
      <c r="G214" s="23">
        <v>20</v>
      </c>
      <c r="H214" s="23">
        <v>3</v>
      </c>
      <c r="I214" s="23" t="s">
        <v>974</v>
      </c>
      <c r="J214" s="23">
        <v>0</v>
      </c>
      <c r="K214" s="23">
        <v>0</v>
      </c>
      <c r="L214" s="23">
        <v>0</v>
      </c>
      <c r="M214" s="23">
        <v>0</v>
      </c>
      <c r="N214" s="23" t="s">
        <v>975</v>
      </c>
      <c r="O214" s="23" t="s">
        <v>261</v>
      </c>
      <c r="P214" s="42" t="s">
        <v>976</v>
      </c>
      <c r="Q214" s="23" t="s">
        <v>977</v>
      </c>
      <c r="R214" s="23">
        <v>0</v>
      </c>
      <c r="S214" s="23">
        <v>1</v>
      </c>
      <c r="T214" s="23">
        <v>40</v>
      </c>
      <c r="U214" s="23">
        <v>0</v>
      </c>
      <c r="V214" s="23">
        <v>0</v>
      </c>
      <c r="W214" s="23">
        <v>5</v>
      </c>
      <c r="X214" s="23" t="s">
        <v>978</v>
      </c>
    </row>
    <row r="215" spans="1:24" s="23" customFormat="1" x14ac:dyDescent="0.2">
      <c r="A215" s="23">
        <v>100104</v>
      </c>
      <c r="B215" s="23">
        <v>4</v>
      </c>
      <c r="C215" s="45">
        <v>5947.2000000000007</v>
      </c>
      <c r="D215" s="45">
        <v>4460.3999999999996</v>
      </c>
      <c r="E215" s="23">
        <v>26</v>
      </c>
      <c r="F215" s="23">
        <v>16</v>
      </c>
      <c r="G215" s="23">
        <v>18</v>
      </c>
      <c r="H215" s="23">
        <v>3</v>
      </c>
      <c r="I215" s="23" t="s">
        <v>979</v>
      </c>
      <c r="J215" s="23">
        <v>0</v>
      </c>
      <c r="K215" s="23">
        <v>0</v>
      </c>
      <c r="L215" s="23">
        <v>0</v>
      </c>
      <c r="M215" s="23">
        <v>0</v>
      </c>
      <c r="N215" s="23" t="s">
        <v>980</v>
      </c>
      <c r="O215" s="23" t="s">
        <v>261</v>
      </c>
      <c r="P215" s="42" t="s">
        <v>495</v>
      </c>
      <c r="Q215" s="23" t="s">
        <v>981</v>
      </c>
      <c r="R215" s="23">
        <v>0</v>
      </c>
      <c r="S215" s="23">
        <v>1</v>
      </c>
      <c r="T215" s="23">
        <v>40</v>
      </c>
      <c r="U215" s="23">
        <v>0</v>
      </c>
      <c r="V215" s="23">
        <v>0</v>
      </c>
      <c r="W215" s="23">
        <v>5</v>
      </c>
      <c r="X215" s="23" t="s">
        <v>982</v>
      </c>
    </row>
    <row r="216" spans="1:24" s="9" customFormat="1" x14ac:dyDescent="0.2">
      <c r="A216" s="9">
        <v>100063</v>
      </c>
      <c r="B216" s="9">
        <v>2</v>
      </c>
      <c r="C216" s="46">
        <v>5932.8</v>
      </c>
      <c r="D216" s="46">
        <v>4449.6000000000004</v>
      </c>
      <c r="E216" s="9">
        <v>15</v>
      </c>
      <c r="F216" s="9">
        <v>15</v>
      </c>
      <c r="G216" s="9">
        <v>30</v>
      </c>
      <c r="H216" s="9">
        <v>5</v>
      </c>
      <c r="I216" s="9" t="s">
        <v>983</v>
      </c>
      <c r="J216" s="9">
        <v>0</v>
      </c>
      <c r="K216" s="9">
        <v>0</v>
      </c>
      <c r="L216" s="9">
        <v>0</v>
      </c>
      <c r="M216" s="9">
        <v>0</v>
      </c>
      <c r="N216" s="23" t="s">
        <v>984</v>
      </c>
      <c r="O216" s="23" t="s">
        <v>985</v>
      </c>
      <c r="P216" s="44" t="s">
        <v>986</v>
      </c>
      <c r="Q216" s="9">
        <v>0</v>
      </c>
      <c r="R216" s="9">
        <v>0</v>
      </c>
      <c r="S216" s="9">
        <v>1</v>
      </c>
      <c r="T216" s="9">
        <v>40</v>
      </c>
      <c r="U216" s="9">
        <v>0</v>
      </c>
      <c r="V216" s="9">
        <v>0</v>
      </c>
      <c r="W216" s="9">
        <v>5</v>
      </c>
      <c r="X216" s="9" t="s">
        <v>987</v>
      </c>
    </row>
    <row r="217" spans="1:24" s="23" customFormat="1" x14ac:dyDescent="0.2">
      <c r="A217" s="23">
        <v>878048</v>
      </c>
      <c r="B217" s="23">
        <v>1</v>
      </c>
      <c r="C217" s="45">
        <v>6489.6</v>
      </c>
      <c r="D217" s="45">
        <v>4867.2</v>
      </c>
      <c r="E217" s="23">
        <v>13</v>
      </c>
      <c r="F217" s="23">
        <v>13</v>
      </c>
      <c r="G217" s="23">
        <v>40</v>
      </c>
      <c r="H217" s="23">
        <v>3</v>
      </c>
      <c r="I217" s="23" t="s">
        <v>988</v>
      </c>
      <c r="J217" s="23">
        <v>0</v>
      </c>
      <c r="K217" s="23">
        <v>0</v>
      </c>
      <c r="L217" s="23">
        <v>0</v>
      </c>
      <c r="M217" s="23">
        <v>0</v>
      </c>
      <c r="N217" s="23" t="s">
        <v>989</v>
      </c>
      <c r="O217" s="23" t="s">
        <v>990</v>
      </c>
      <c r="P217" s="42" t="s">
        <v>991</v>
      </c>
      <c r="Q217" s="23" t="s">
        <v>992</v>
      </c>
      <c r="R217" s="23">
        <v>0</v>
      </c>
      <c r="S217" s="23">
        <v>1</v>
      </c>
      <c r="T217" s="23">
        <v>40</v>
      </c>
      <c r="U217" s="23">
        <v>0</v>
      </c>
      <c r="V217" s="23">
        <v>0</v>
      </c>
      <c r="W217" s="23">
        <v>5</v>
      </c>
      <c r="X217" s="23" t="s">
        <v>993</v>
      </c>
    </row>
    <row r="218" spans="1:24" s="23" customFormat="1" x14ac:dyDescent="0.2">
      <c r="A218" s="23">
        <v>878189</v>
      </c>
      <c r="B218" s="23">
        <v>2</v>
      </c>
      <c r="C218" s="45">
        <v>7368</v>
      </c>
      <c r="D218" s="45">
        <v>5526</v>
      </c>
      <c r="E218" s="23">
        <v>22</v>
      </c>
      <c r="F218" s="23">
        <v>22</v>
      </c>
      <c r="G218" s="23">
        <v>22</v>
      </c>
      <c r="H218" s="23">
        <v>3</v>
      </c>
      <c r="I218" s="23" t="s">
        <v>994</v>
      </c>
      <c r="J218" s="23">
        <v>0</v>
      </c>
      <c r="K218" s="23">
        <v>0</v>
      </c>
      <c r="L218" s="23">
        <v>0</v>
      </c>
      <c r="M218" s="23">
        <v>0</v>
      </c>
      <c r="N218" s="23" t="s">
        <v>995</v>
      </c>
      <c r="O218" s="23" t="s">
        <v>996</v>
      </c>
      <c r="P218" s="42" t="s">
        <v>997</v>
      </c>
      <c r="Q218" s="23" t="s">
        <v>998</v>
      </c>
      <c r="R218" s="23">
        <v>0</v>
      </c>
      <c r="S218" s="23">
        <v>1</v>
      </c>
      <c r="T218" s="23">
        <v>40</v>
      </c>
      <c r="U218" s="23">
        <v>0</v>
      </c>
      <c r="V218" s="23">
        <v>0</v>
      </c>
      <c r="W218" s="23">
        <v>5</v>
      </c>
      <c r="X218" s="23" t="s">
        <v>999</v>
      </c>
    </row>
    <row r="219" spans="1:24" s="23" customFormat="1" x14ac:dyDescent="0.2">
      <c r="A219" s="23">
        <v>878365</v>
      </c>
      <c r="B219" s="23">
        <v>6</v>
      </c>
      <c r="C219" s="45">
        <v>3496</v>
      </c>
      <c r="D219" s="45">
        <v>2622</v>
      </c>
      <c r="E219" s="23">
        <v>13</v>
      </c>
      <c r="F219" s="23">
        <v>11</v>
      </c>
      <c r="G219" s="23">
        <v>14</v>
      </c>
      <c r="H219" s="23">
        <v>3</v>
      </c>
      <c r="I219" s="23" t="s">
        <v>1000</v>
      </c>
      <c r="J219" s="23">
        <v>0</v>
      </c>
      <c r="K219" s="23">
        <v>0</v>
      </c>
      <c r="L219" s="23">
        <v>0</v>
      </c>
      <c r="M219" s="23">
        <v>0</v>
      </c>
      <c r="N219" s="23" t="s">
        <v>490</v>
      </c>
      <c r="O219" s="23" t="s">
        <v>485</v>
      </c>
      <c r="P219" s="42" t="s">
        <v>237</v>
      </c>
      <c r="Q219" s="23" t="s">
        <v>182</v>
      </c>
      <c r="R219" s="23">
        <v>0</v>
      </c>
      <c r="S219" s="23">
        <v>1</v>
      </c>
      <c r="T219" s="23">
        <v>40</v>
      </c>
      <c r="U219" s="23">
        <v>0</v>
      </c>
      <c r="V219" s="23">
        <v>0</v>
      </c>
      <c r="W219" s="23">
        <v>5</v>
      </c>
      <c r="X219" s="23" t="s">
        <v>1001</v>
      </c>
    </row>
    <row r="220" spans="1:24" s="23" customFormat="1" x14ac:dyDescent="0.2">
      <c r="A220" s="23">
        <v>878364</v>
      </c>
      <c r="B220" s="23">
        <v>7</v>
      </c>
      <c r="C220" s="45">
        <v>3496</v>
      </c>
      <c r="D220" s="45">
        <v>2622</v>
      </c>
      <c r="E220" s="23">
        <v>11</v>
      </c>
      <c r="F220" s="23">
        <v>14</v>
      </c>
      <c r="G220" s="23">
        <v>13</v>
      </c>
      <c r="H220" s="23">
        <v>3</v>
      </c>
      <c r="I220" s="23" t="s">
        <v>1000</v>
      </c>
      <c r="J220" s="23">
        <v>0</v>
      </c>
      <c r="K220" s="23">
        <v>0</v>
      </c>
      <c r="L220" s="23">
        <v>0</v>
      </c>
      <c r="M220" s="23">
        <v>0</v>
      </c>
      <c r="N220" s="23" t="s">
        <v>1002</v>
      </c>
      <c r="O220" s="23" t="s">
        <v>1003</v>
      </c>
      <c r="P220" s="42" t="s">
        <v>237</v>
      </c>
      <c r="Q220" s="23" t="s">
        <v>493</v>
      </c>
      <c r="R220" s="23">
        <v>0</v>
      </c>
      <c r="S220" s="23">
        <v>1</v>
      </c>
      <c r="T220" s="23">
        <v>40</v>
      </c>
      <c r="U220" s="23">
        <v>0</v>
      </c>
      <c r="V220" s="23">
        <v>0</v>
      </c>
      <c r="W220" s="23">
        <v>5</v>
      </c>
      <c r="X220" s="23" t="s">
        <v>1004</v>
      </c>
    </row>
    <row r="221" spans="1:24" s="23" customFormat="1" x14ac:dyDescent="0.2">
      <c r="A221" s="23">
        <v>878003</v>
      </c>
      <c r="B221" s="23">
        <v>2</v>
      </c>
      <c r="C221" s="45">
        <v>3360</v>
      </c>
      <c r="D221" s="45">
        <v>2520</v>
      </c>
      <c r="E221" s="23">
        <v>12</v>
      </c>
      <c r="F221" s="23">
        <v>14</v>
      </c>
      <c r="G221" s="23">
        <v>10</v>
      </c>
      <c r="H221" s="23">
        <v>4</v>
      </c>
      <c r="I221" s="23" t="s">
        <v>1005</v>
      </c>
      <c r="J221" s="23">
        <v>0</v>
      </c>
      <c r="K221" s="23">
        <v>0</v>
      </c>
      <c r="L221" s="23">
        <v>0</v>
      </c>
      <c r="M221" s="23">
        <v>0</v>
      </c>
      <c r="N221" s="23" t="s">
        <v>1006</v>
      </c>
      <c r="O221" s="23" t="s">
        <v>1007</v>
      </c>
      <c r="P221" s="42" t="s">
        <v>237</v>
      </c>
      <c r="Q221" s="23" t="s">
        <v>1008</v>
      </c>
      <c r="R221" s="23">
        <v>0</v>
      </c>
      <c r="S221" s="23">
        <v>1</v>
      </c>
      <c r="T221" s="23">
        <v>40</v>
      </c>
      <c r="U221" s="23">
        <v>0</v>
      </c>
      <c r="V221" s="23">
        <v>0</v>
      </c>
      <c r="W221" s="23">
        <v>5</v>
      </c>
      <c r="X221" s="23" t="s">
        <v>1009</v>
      </c>
    </row>
    <row r="222" spans="1:24" s="23" customFormat="1" x14ac:dyDescent="0.2">
      <c r="A222" s="23">
        <v>878004</v>
      </c>
      <c r="B222" s="23">
        <v>4</v>
      </c>
      <c r="C222" s="45">
        <v>3544</v>
      </c>
      <c r="D222" s="45">
        <v>2658</v>
      </c>
      <c r="E222" s="23">
        <v>14</v>
      </c>
      <c r="F222" s="23">
        <v>8</v>
      </c>
      <c r="G222" s="23">
        <v>16</v>
      </c>
      <c r="H222" s="23">
        <v>3</v>
      </c>
      <c r="I222" s="23" t="s">
        <v>1010</v>
      </c>
      <c r="J222" s="23">
        <v>0</v>
      </c>
      <c r="K222" s="23">
        <v>0</v>
      </c>
      <c r="L222" s="23">
        <v>0</v>
      </c>
      <c r="M222" s="23">
        <v>0</v>
      </c>
      <c r="N222" s="23" t="s">
        <v>1011</v>
      </c>
      <c r="O222" s="23" t="s">
        <v>1007</v>
      </c>
      <c r="P222" s="42" t="s">
        <v>237</v>
      </c>
      <c r="Q222" s="23" t="s">
        <v>1012</v>
      </c>
      <c r="R222" s="23">
        <v>0</v>
      </c>
      <c r="S222" s="23">
        <v>1</v>
      </c>
      <c r="T222" s="23">
        <v>40</v>
      </c>
      <c r="U222" s="23">
        <v>0</v>
      </c>
      <c r="V222" s="23">
        <v>0</v>
      </c>
      <c r="W222" s="23">
        <v>5</v>
      </c>
      <c r="X222" s="23" t="s">
        <v>1013</v>
      </c>
    </row>
    <row r="223" spans="1:24" s="23" customFormat="1" x14ac:dyDescent="0.2">
      <c r="A223" s="23">
        <v>878005</v>
      </c>
      <c r="B223" s="23">
        <v>4</v>
      </c>
      <c r="C223" s="45">
        <v>3544</v>
      </c>
      <c r="D223" s="45">
        <v>2658</v>
      </c>
      <c r="E223" s="23">
        <v>16</v>
      </c>
      <c r="F223" s="23">
        <v>9</v>
      </c>
      <c r="G223" s="23">
        <v>13</v>
      </c>
      <c r="H223" s="23">
        <v>3</v>
      </c>
      <c r="I223" s="23" t="s">
        <v>1014</v>
      </c>
      <c r="J223" s="23">
        <v>0</v>
      </c>
      <c r="K223" s="23">
        <v>0</v>
      </c>
      <c r="L223" s="23">
        <v>0</v>
      </c>
      <c r="M223" s="23">
        <v>0</v>
      </c>
      <c r="N223" s="23" t="s">
        <v>1015</v>
      </c>
      <c r="O223" s="23" t="s">
        <v>1007</v>
      </c>
      <c r="P223" s="42" t="s">
        <v>237</v>
      </c>
      <c r="Q223" s="23" t="s">
        <v>1016</v>
      </c>
      <c r="R223" s="23">
        <v>0</v>
      </c>
      <c r="S223" s="23">
        <v>1</v>
      </c>
      <c r="T223" s="23">
        <v>40</v>
      </c>
      <c r="U223" s="23">
        <v>0</v>
      </c>
      <c r="V223" s="23">
        <v>0</v>
      </c>
      <c r="W223" s="23">
        <v>5</v>
      </c>
      <c r="X223" s="23" t="s">
        <v>1017</v>
      </c>
    </row>
    <row r="224" spans="1:24" s="23" customFormat="1" x14ac:dyDescent="0.2">
      <c r="A224" s="23">
        <v>878006</v>
      </c>
      <c r="B224" s="23">
        <v>7</v>
      </c>
      <c r="C224" s="45">
        <v>3558.4</v>
      </c>
      <c r="D224" s="45">
        <v>2668.8</v>
      </c>
      <c r="E224" s="23">
        <v>13</v>
      </c>
      <c r="F224" s="23">
        <v>19</v>
      </c>
      <c r="G224" s="23">
        <v>6</v>
      </c>
      <c r="H224" s="23">
        <v>4</v>
      </c>
      <c r="I224" s="23" t="s">
        <v>1018</v>
      </c>
      <c r="J224" s="23">
        <v>0</v>
      </c>
      <c r="K224" s="23">
        <v>0</v>
      </c>
      <c r="L224" s="23">
        <v>0</v>
      </c>
      <c r="M224" s="23">
        <v>0</v>
      </c>
      <c r="N224" s="23" t="s">
        <v>1019</v>
      </c>
      <c r="O224" s="23" t="s">
        <v>1007</v>
      </c>
      <c r="P224" s="42" t="s">
        <v>237</v>
      </c>
      <c r="Q224" s="23" t="s">
        <v>1020</v>
      </c>
      <c r="R224" s="23">
        <v>0</v>
      </c>
      <c r="S224" s="23">
        <v>1</v>
      </c>
      <c r="T224" s="23">
        <v>40</v>
      </c>
      <c r="U224" s="23">
        <v>0</v>
      </c>
      <c r="V224" s="23">
        <v>0</v>
      </c>
      <c r="W224" s="23">
        <v>5</v>
      </c>
      <c r="X224" s="23" t="s">
        <v>1021</v>
      </c>
    </row>
    <row r="225" spans="1:24" s="23" customFormat="1" x14ac:dyDescent="0.2">
      <c r="A225" s="23">
        <v>878007</v>
      </c>
      <c r="B225" s="23">
        <v>4</v>
      </c>
      <c r="C225" s="45">
        <v>3577.6000000000004</v>
      </c>
      <c r="D225" s="45">
        <v>2683.2</v>
      </c>
      <c r="E225" s="23">
        <v>18</v>
      </c>
      <c r="F225" s="23">
        <v>9</v>
      </c>
      <c r="G225" s="23">
        <v>11</v>
      </c>
      <c r="H225" s="23">
        <v>3</v>
      </c>
      <c r="I225" s="23" t="s">
        <v>1022</v>
      </c>
      <c r="J225" s="23">
        <v>0</v>
      </c>
      <c r="K225" s="23">
        <v>0</v>
      </c>
      <c r="L225" s="23">
        <v>0</v>
      </c>
      <c r="M225" s="23">
        <v>0</v>
      </c>
      <c r="N225" s="23" t="s">
        <v>931</v>
      </c>
      <c r="O225" s="23" t="s">
        <v>1007</v>
      </c>
      <c r="P225" s="42" t="s">
        <v>237</v>
      </c>
      <c r="Q225" s="23" t="s">
        <v>933</v>
      </c>
      <c r="R225" s="23">
        <v>0</v>
      </c>
      <c r="S225" s="23">
        <v>1</v>
      </c>
      <c r="T225" s="23">
        <v>40</v>
      </c>
      <c r="U225" s="23">
        <v>0</v>
      </c>
      <c r="V225" s="23">
        <v>0</v>
      </c>
      <c r="W225" s="23">
        <v>5</v>
      </c>
      <c r="X225" s="23" t="s">
        <v>1023</v>
      </c>
    </row>
    <row r="226" spans="1:24" s="23" customFormat="1" x14ac:dyDescent="0.2">
      <c r="A226" s="23">
        <v>890014</v>
      </c>
      <c r="B226" s="23">
        <v>4</v>
      </c>
      <c r="C226" s="45">
        <v>3524.8</v>
      </c>
      <c r="D226" s="45">
        <v>2643.6</v>
      </c>
      <c r="E226" s="23">
        <v>18</v>
      </c>
      <c r="F226" s="23">
        <v>12</v>
      </c>
      <c r="G226" s="23">
        <v>8</v>
      </c>
      <c r="H226" s="23">
        <v>3</v>
      </c>
      <c r="I226" s="23" t="s">
        <v>1024</v>
      </c>
      <c r="J226" s="23">
        <v>0</v>
      </c>
      <c r="K226" s="23">
        <v>0</v>
      </c>
      <c r="L226" s="23">
        <v>0</v>
      </c>
      <c r="M226" s="23">
        <v>0</v>
      </c>
      <c r="N226" s="23" t="s">
        <v>1025</v>
      </c>
      <c r="O226" s="23" t="s">
        <v>1007</v>
      </c>
      <c r="P226" s="42" t="s">
        <v>296</v>
      </c>
      <c r="Q226" s="23" t="s">
        <v>1012</v>
      </c>
      <c r="R226" s="23">
        <v>0</v>
      </c>
      <c r="S226" s="23">
        <v>1</v>
      </c>
      <c r="T226" s="23">
        <v>40</v>
      </c>
      <c r="U226" s="23">
        <v>0</v>
      </c>
      <c r="V226" s="23">
        <v>0</v>
      </c>
      <c r="W226" s="23">
        <v>5</v>
      </c>
      <c r="X226" s="23" t="s">
        <v>1026</v>
      </c>
    </row>
    <row r="227" spans="1:24" s="23" customFormat="1" x14ac:dyDescent="0.2">
      <c r="A227" s="23">
        <v>878281</v>
      </c>
      <c r="B227" s="23">
        <v>4</v>
      </c>
      <c r="C227" s="45">
        <v>5964</v>
      </c>
      <c r="D227" s="45">
        <v>4473</v>
      </c>
      <c r="E227" s="23">
        <v>18</v>
      </c>
      <c r="F227" s="23">
        <v>22</v>
      </c>
      <c r="G227" s="23">
        <v>20</v>
      </c>
      <c r="H227" s="23">
        <v>3</v>
      </c>
      <c r="I227" s="23" t="s">
        <v>1027</v>
      </c>
      <c r="J227" s="23">
        <v>0</v>
      </c>
      <c r="K227" s="23">
        <v>0</v>
      </c>
      <c r="L227" s="23">
        <v>0</v>
      </c>
      <c r="M227" s="23">
        <v>0</v>
      </c>
      <c r="N227" s="23" t="s">
        <v>1028</v>
      </c>
      <c r="O227" s="23" t="s">
        <v>1029</v>
      </c>
      <c r="P227" s="42" t="s">
        <v>1030</v>
      </c>
      <c r="Q227" s="23" t="s">
        <v>1031</v>
      </c>
      <c r="R227" s="23">
        <v>0</v>
      </c>
      <c r="S227" s="23">
        <v>1</v>
      </c>
      <c r="T227" s="23">
        <v>40</v>
      </c>
      <c r="U227" s="23">
        <v>0</v>
      </c>
      <c r="V227" s="23">
        <v>0</v>
      </c>
      <c r="W227" s="23">
        <v>5</v>
      </c>
      <c r="X227" s="23" t="s">
        <v>1032</v>
      </c>
    </row>
    <row r="228" spans="1:24" s="23" customFormat="1" x14ac:dyDescent="0.2">
      <c r="A228" s="23">
        <v>878316</v>
      </c>
      <c r="B228" s="23">
        <v>2</v>
      </c>
      <c r="C228" s="45">
        <v>6404</v>
      </c>
      <c r="D228" s="45">
        <v>4803</v>
      </c>
      <c r="E228" s="23">
        <v>22</v>
      </c>
      <c r="F228" s="23">
        <v>18</v>
      </c>
      <c r="G228" s="23">
        <v>24</v>
      </c>
      <c r="H228" s="23">
        <v>3</v>
      </c>
      <c r="I228" s="23" t="s">
        <v>1033</v>
      </c>
      <c r="J228" s="23">
        <v>0</v>
      </c>
      <c r="K228" s="23">
        <v>0</v>
      </c>
      <c r="L228" s="23">
        <v>0</v>
      </c>
      <c r="M228" s="23">
        <v>0</v>
      </c>
      <c r="N228" s="23" t="s">
        <v>1034</v>
      </c>
      <c r="O228" s="23" t="s">
        <v>1035</v>
      </c>
      <c r="P228" s="42" t="s">
        <v>1036</v>
      </c>
      <c r="Q228" s="23" t="s">
        <v>1037</v>
      </c>
      <c r="R228" s="23">
        <v>0</v>
      </c>
      <c r="S228" s="23">
        <v>1</v>
      </c>
      <c r="T228" s="23">
        <v>40</v>
      </c>
      <c r="U228" s="23">
        <v>0</v>
      </c>
      <c r="V228" s="23">
        <v>0</v>
      </c>
      <c r="W228" s="23">
        <v>5</v>
      </c>
      <c r="X228" s="23" t="s">
        <v>1038</v>
      </c>
    </row>
    <row r="229" spans="1:24" s="23" customFormat="1" x14ac:dyDescent="0.2">
      <c r="A229" s="23">
        <v>878315</v>
      </c>
      <c r="B229" s="23">
        <v>7</v>
      </c>
      <c r="C229" s="45">
        <v>6404</v>
      </c>
      <c r="D229" s="45">
        <v>4803</v>
      </c>
      <c r="E229" s="23">
        <v>18</v>
      </c>
      <c r="F229" s="23">
        <v>22</v>
      </c>
      <c r="G229" s="23">
        <v>24</v>
      </c>
      <c r="H229" s="23">
        <v>3</v>
      </c>
      <c r="I229" s="23" t="s">
        <v>1039</v>
      </c>
      <c r="J229" s="23">
        <v>0</v>
      </c>
      <c r="K229" s="23">
        <v>0</v>
      </c>
      <c r="L229" s="23">
        <v>0</v>
      </c>
      <c r="M229" s="23">
        <v>0</v>
      </c>
      <c r="N229" s="23" t="s">
        <v>1040</v>
      </c>
      <c r="O229" s="23" t="s">
        <v>1041</v>
      </c>
      <c r="P229" s="42" t="s">
        <v>1036</v>
      </c>
      <c r="Q229" s="23" t="s">
        <v>1042</v>
      </c>
      <c r="R229" s="23">
        <v>0</v>
      </c>
      <c r="S229" s="23">
        <v>1</v>
      </c>
      <c r="T229" s="23">
        <v>40</v>
      </c>
      <c r="U229" s="23">
        <v>0</v>
      </c>
      <c r="V229" s="23">
        <v>0</v>
      </c>
      <c r="W229" s="23">
        <v>5</v>
      </c>
      <c r="X229" s="23" t="s">
        <v>1043</v>
      </c>
    </row>
    <row r="230" spans="1:24" s="23" customFormat="1" x14ac:dyDescent="0.2">
      <c r="A230" s="23">
        <v>878323</v>
      </c>
      <c r="B230" s="23">
        <v>7</v>
      </c>
      <c r="C230" s="45">
        <v>6440</v>
      </c>
      <c r="D230" s="45">
        <v>4830</v>
      </c>
      <c r="E230" s="23">
        <v>32</v>
      </c>
      <c r="F230" s="23">
        <v>18</v>
      </c>
      <c r="G230" s="23">
        <v>14</v>
      </c>
      <c r="H230" s="23">
        <v>3</v>
      </c>
      <c r="I230" s="23" t="s">
        <v>1044</v>
      </c>
      <c r="J230" s="23">
        <v>0</v>
      </c>
      <c r="K230" s="23">
        <v>0</v>
      </c>
      <c r="L230" s="23">
        <v>0</v>
      </c>
      <c r="M230" s="23">
        <v>0</v>
      </c>
      <c r="N230" s="23" t="s">
        <v>1045</v>
      </c>
      <c r="O230" s="23" t="s">
        <v>1046</v>
      </c>
      <c r="P230" s="42" t="s">
        <v>1047</v>
      </c>
      <c r="Q230" s="23" t="s">
        <v>1048</v>
      </c>
      <c r="R230" s="23">
        <v>0</v>
      </c>
      <c r="S230" s="23">
        <v>1</v>
      </c>
      <c r="T230" s="23">
        <v>40</v>
      </c>
      <c r="U230" s="23">
        <v>0</v>
      </c>
      <c r="V230" s="23">
        <v>0</v>
      </c>
      <c r="W230" s="23">
        <v>5</v>
      </c>
      <c r="X230" s="23" t="s">
        <v>1049</v>
      </c>
    </row>
    <row r="231" spans="1:24" s="23" customFormat="1" x14ac:dyDescent="0.2">
      <c r="A231" s="23">
        <v>879011</v>
      </c>
      <c r="B231" s="23">
        <v>7</v>
      </c>
      <c r="C231" s="45">
        <v>6512</v>
      </c>
      <c r="D231" s="45">
        <v>4884</v>
      </c>
      <c r="E231" s="23">
        <v>20</v>
      </c>
      <c r="F231" s="23">
        <v>24</v>
      </c>
      <c r="G231" s="23">
        <v>20</v>
      </c>
      <c r="H231" s="23">
        <v>5</v>
      </c>
      <c r="I231" s="23" t="s">
        <v>1050</v>
      </c>
      <c r="J231" s="23">
        <v>0</v>
      </c>
      <c r="K231" s="23">
        <v>0</v>
      </c>
      <c r="L231" s="23">
        <v>0</v>
      </c>
      <c r="M231" s="23">
        <v>0</v>
      </c>
      <c r="N231" s="23" t="s">
        <v>1051</v>
      </c>
      <c r="O231" s="23" t="s">
        <v>1052</v>
      </c>
      <c r="P231" s="42" t="s">
        <v>1053</v>
      </c>
      <c r="Q231" s="23" t="s">
        <v>1054</v>
      </c>
      <c r="R231" s="23">
        <v>0</v>
      </c>
      <c r="S231" s="23">
        <v>1</v>
      </c>
      <c r="T231" s="23">
        <v>40</v>
      </c>
      <c r="U231" s="23">
        <v>0</v>
      </c>
      <c r="V231" s="23">
        <v>0</v>
      </c>
      <c r="W231" s="23">
        <v>5</v>
      </c>
      <c r="X231" s="23" t="s">
        <v>1055</v>
      </c>
    </row>
    <row r="232" spans="1:24" s="23" customFormat="1" x14ac:dyDescent="0.2">
      <c r="A232" s="23">
        <v>879057</v>
      </c>
      <c r="B232" s="23">
        <v>8</v>
      </c>
      <c r="C232" s="45">
        <v>6368</v>
      </c>
      <c r="D232" s="45">
        <v>4776</v>
      </c>
      <c r="E232" s="23">
        <v>25</v>
      </c>
      <c r="F232" s="23">
        <v>21</v>
      </c>
      <c r="G232" s="23">
        <v>18</v>
      </c>
      <c r="H232" s="23">
        <v>4</v>
      </c>
      <c r="I232" s="23" t="s">
        <v>1056</v>
      </c>
      <c r="J232" s="23">
        <v>0</v>
      </c>
      <c r="K232" s="23">
        <v>0</v>
      </c>
      <c r="L232" s="23">
        <v>0</v>
      </c>
      <c r="M232" s="23">
        <v>0</v>
      </c>
      <c r="N232" s="23" t="s">
        <v>510</v>
      </c>
      <c r="O232" s="23" t="s">
        <v>511</v>
      </c>
      <c r="P232" s="42" t="s">
        <v>512</v>
      </c>
      <c r="Q232" s="23" t="s">
        <v>513</v>
      </c>
      <c r="R232" s="23">
        <v>0</v>
      </c>
      <c r="S232" s="23">
        <v>1</v>
      </c>
      <c r="T232" s="23">
        <v>40</v>
      </c>
      <c r="U232" s="23">
        <v>0</v>
      </c>
      <c r="V232" s="23">
        <v>0</v>
      </c>
      <c r="W232" s="23">
        <v>5</v>
      </c>
      <c r="X232" s="23" t="s">
        <v>514</v>
      </c>
    </row>
    <row r="233" spans="1:24" s="23" customFormat="1" x14ac:dyDescent="0.2">
      <c r="A233" s="23">
        <v>879009</v>
      </c>
      <c r="B233" s="23">
        <v>4</v>
      </c>
      <c r="C233" s="45">
        <v>6428</v>
      </c>
      <c r="D233" s="45">
        <v>4821</v>
      </c>
      <c r="E233" s="23">
        <v>20</v>
      </c>
      <c r="F233" s="23">
        <v>18</v>
      </c>
      <c r="G233" s="23">
        <v>26</v>
      </c>
      <c r="H233" s="23">
        <v>3</v>
      </c>
      <c r="I233" s="23" t="s">
        <v>1057</v>
      </c>
      <c r="J233" s="23">
        <v>0</v>
      </c>
      <c r="K233" s="23">
        <v>0</v>
      </c>
      <c r="L233" s="23">
        <v>0</v>
      </c>
      <c r="M233" s="23">
        <v>0</v>
      </c>
      <c r="N233" s="23" t="s">
        <v>1058</v>
      </c>
      <c r="O233" s="23" t="s">
        <v>1059</v>
      </c>
      <c r="P233" s="42" t="s">
        <v>921</v>
      </c>
      <c r="Q233" s="23" t="s">
        <v>1060</v>
      </c>
      <c r="R233" s="23">
        <v>0</v>
      </c>
      <c r="S233" s="23">
        <v>1</v>
      </c>
      <c r="T233" s="23">
        <v>40</v>
      </c>
      <c r="U233" s="23">
        <v>0</v>
      </c>
      <c r="V233" s="23">
        <v>0</v>
      </c>
      <c r="W233" s="23">
        <v>5</v>
      </c>
      <c r="X233" s="23" t="s">
        <v>1061</v>
      </c>
    </row>
    <row r="234" spans="1:24" s="23" customFormat="1" x14ac:dyDescent="0.2">
      <c r="A234" s="23">
        <v>878314</v>
      </c>
      <c r="B234" s="23">
        <v>2</v>
      </c>
      <c r="C234" s="45">
        <v>7852</v>
      </c>
      <c r="D234" s="45">
        <v>5889</v>
      </c>
      <c r="E234" s="23">
        <v>20</v>
      </c>
      <c r="F234" s="23">
        <v>28</v>
      </c>
      <c r="G234" s="23">
        <v>20</v>
      </c>
      <c r="H234" s="23">
        <v>3</v>
      </c>
      <c r="I234" s="23" t="s">
        <v>1062</v>
      </c>
      <c r="J234" s="23">
        <v>0</v>
      </c>
      <c r="K234" s="23">
        <v>0</v>
      </c>
      <c r="L234" s="23">
        <v>0</v>
      </c>
      <c r="M234" s="23">
        <v>0</v>
      </c>
      <c r="N234" s="23" t="s">
        <v>1063</v>
      </c>
      <c r="O234" s="23" t="s">
        <v>1064</v>
      </c>
      <c r="P234" s="42" t="s">
        <v>1065</v>
      </c>
      <c r="Q234" s="23" t="s">
        <v>1066</v>
      </c>
      <c r="R234" s="23">
        <v>0</v>
      </c>
      <c r="S234" s="23">
        <v>1</v>
      </c>
      <c r="T234" s="23">
        <v>40</v>
      </c>
      <c r="U234" s="23">
        <v>0</v>
      </c>
      <c r="V234" s="23">
        <v>0</v>
      </c>
      <c r="W234" s="23">
        <v>5</v>
      </c>
      <c r="X234" s="23" t="s">
        <v>1067</v>
      </c>
    </row>
    <row r="235" spans="1:24" s="23" customFormat="1" x14ac:dyDescent="0.2">
      <c r="A235" s="23">
        <v>878082</v>
      </c>
      <c r="B235" s="23">
        <v>4</v>
      </c>
      <c r="C235" s="45">
        <v>3360</v>
      </c>
      <c r="D235" s="45">
        <v>2520</v>
      </c>
      <c r="E235" s="23">
        <v>12</v>
      </c>
      <c r="F235" s="23">
        <v>12</v>
      </c>
      <c r="G235" s="23">
        <v>12</v>
      </c>
      <c r="H235" s="23">
        <v>3</v>
      </c>
      <c r="I235" s="23" t="s">
        <v>1068</v>
      </c>
      <c r="J235" s="23">
        <v>0</v>
      </c>
      <c r="K235" s="23">
        <v>0</v>
      </c>
      <c r="L235" s="23">
        <v>0</v>
      </c>
      <c r="M235" s="23">
        <v>0</v>
      </c>
      <c r="N235" s="23" t="s">
        <v>1069</v>
      </c>
      <c r="O235" s="23" t="s">
        <v>1070</v>
      </c>
      <c r="P235" s="42" t="s">
        <v>237</v>
      </c>
      <c r="Q235" s="23" t="s">
        <v>1071</v>
      </c>
      <c r="R235" s="23">
        <v>0</v>
      </c>
      <c r="S235" s="23">
        <v>1</v>
      </c>
      <c r="T235" s="23">
        <v>40</v>
      </c>
      <c r="U235" s="23">
        <v>0</v>
      </c>
      <c r="V235" s="23">
        <v>0</v>
      </c>
      <c r="W235" s="23">
        <v>5</v>
      </c>
      <c r="X235" s="23" t="s">
        <v>1072</v>
      </c>
    </row>
    <row r="236" spans="1:24" s="23" customFormat="1" x14ac:dyDescent="0.2">
      <c r="A236" s="23">
        <v>100415</v>
      </c>
      <c r="B236" s="23">
        <v>4</v>
      </c>
      <c r="C236" s="45">
        <v>3307.2000000000003</v>
      </c>
      <c r="D236" s="45">
        <v>2480.4</v>
      </c>
      <c r="E236" s="23">
        <v>17</v>
      </c>
      <c r="F236" s="23">
        <v>12</v>
      </c>
      <c r="G236" s="23">
        <v>7</v>
      </c>
      <c r="H236" s="23">
        <v>3</v>
      </c>
      <c r="I236" s="23" t="s">
        <v>1073</v>
      </c>
      <c r="J236" s="23">
        <v>0</v>
      </c>
      <c r="K236" s="23">
        <v>0</v>
      </c>
      <c r="L236" s="23">
        <v>0</v>
      </c>
      <c r="M236" s="23">
        <v>0</v>
      </c>
      <c r="N236" s="23" t="s">
        <v>1074</v>
      </c>
      <c r="O236" s="23" t="s">
        <v>1070</v>
      </c>
      <c r="P236" s="42" t="s">
        <v>1075</v>
      </c>
      <c r="Q236" s="23" t="s">
        <v>1076</v>
      </c>
      <c r="R236" s="23">
        <v>0</v>
      </c>
      <c r="S236" s="23">
        <v>1</v>
      </c>
      <c r="T236" s="23">
        <v>40</v>
      </c>
      <c r="U236" s="23">
        <v>0</v>
      </c>
      <c r="V236" s="23">
        <v>0</v>
      </c>
      <c r="W236" s="23">
        <v>5</v>
      </c>
      <c r="X236" s="23" t="s">
        <v>1077</v>
      </c>
    </row>
    <row r="237" spans="1:24" s="23" customFormat="1" x14ac:dyDescent="0.2">
      <c r="A237" s="23">
        <v>878083</v>
      </c>
      <c r="B237" s="23">
        <v>4</v>
      </c>
      <c r="C237" s="45">
        <v>3984</v>
      </c>
      <c r="D237" s="45">
        <v>2988</v>
      </c>
      <c r="E237" s="23">
        <v>14</v>
      </c>
      <c r="F237" s="23">
        <v>14</v>
      </c>
      <c r="G237" s="23">
        <v>14</v>
      </c>
      <c r="H237" s="23">
        <v>3</v>
      </c>
      <c r="I237" s="23" t="s">
        <v>1078</v>
      </c>
      <c r="J237" s="23">
        <v>0</v>
      </c>
      <c r="K237" s="23">
        <v>0</v>
      </c>
      <c r="L237" s="23">
        <v>0</v>
      </c>
      <c r="M237" s="23">
        <v>0</v>
      </c>
      <c r="N237" s="23" t="s">
        <v>1079</v>
      </c>
      <c r="O237" s="23" t="s">
        <v>1070</v>
      </c>
      <c r="P237" s="42" t="s">
        <v>237</v>
      </c>
      <c r="Q237" s="23" t="s">
        <v>1071</v>
      </c>
      <c r="R237" s="23">
        <v>0</v>
      </c>
      <c r="S237" s="23">
        <v>1</v>
      </c>
      <c r="T237" s="23">
        <v>40</v>
      </c>
      <c r="U237" s="23">
        <v>0</v>
      </c>
      <c r="V237" s="23">
        <v>0</v>
      </c>
      <c r="W237" s="23">
        <v>5</v>
      </c>
      <c r="X237" s="23" t="s">
        <v>1080</v>
      </c>
    </row>
    <row r="238" spans="1:24" s="23" customFormat="1" x14ac:dyDescent="0.2">
      <c r="A238" s="23">
        <v>878043</v>
      </c>
      <c r="B238" s="23">
        <v>4</v>
      </c>
      <c r="C238" s="45">
        <v>6048</v>
      </c>
      <c r="D238" s="45">
        <v>4536</v>
      </c>
      <c r="E238" s="23">
        <v>18</v>
      </c>
      <c r="F238" s="23">
        <v>28</v>
      </c>
      <c r="G238" s="23">
        <v>14</v>
      </c>
      <c r="H238" s="23">
        <v>4</v>
      </c>
      <c r="I238" s="23" t="s">
        <v>1081</v>
      </c>
      <c r="J238" s="23">
        <v>0</v>
      </c>
      <c r="K238" s="23">
        <v>0</v>
      </c>
      <c r="L238" s="23">
        <v>0</v>
      </c>
      <c r="M238" s="23">
        <v>0</v>
      </c>
      <c r="N238" s="23" t="s">
        <v>1082</v>
      </c>
      <c r="O238" s="23" t="s">
        <v>959</v>
      </c>
      <c r="P238" s="42" t="s">
        <v>705</v>
      </c>
      <c r="Q238" s="23" t="s">
        <v>1083</v>
      </c>
      <c r="R238" s="23">
        <v>0</v>
      </c>
      <c r="S238" s="23">
        <v>1</v>
      </c>
      <c r="T238" s="23">
        <v>40</v>
      </c>
      <c r="U238" s="23">
        <v>0</v>
      </c>
      <c r="V238" s="23">
        <v>0</v>
      </c>
      <c r="W238" s="23">
        <v>5</v>
      </c>
      <c r="X238" s="23" t="s">
        <v>1084</v>
      </c>
    </row>
    <row r="239" spans="1:24" s="23" customFormat="1" x14ac:dyDescent="0.2">
      <c r="A239" s="23">
        <v>878042</v>
      </c>
      <c r="B239" s="23">
        <v>7</v>
      </c>
      <c r="C239" s="45">
        <v>6048</v>
      </c>
      <c r="D239" s="45">
        <v>4536</v>
      </c>
      <c r="E239" s="23">
        <v>16</v>
      </c>
      <c r="F239" s="23">
        <v>18</v>
      </c>
      <c r="G239" s="23">
        <v>26</v>
      </c>
      <c r="H239" s="23">
        <v>3</v>
      </c>
      <c r="I239" s="23" t="s">
        <v>1085</v>
      </c>
      <c r="J239" s="23">
        <v>0</v>
      </c>
      <c r="K239" s="23">
        <v>0</v>
      </c>
      <c r="L239" s="23">
        <v>0</v>
      </c>
      <c r="M239" s="23">
        <v>0</v>
      </c>
      <c r="N239" s="23" t="s">
        <v>504</v>
      </c>
      <c r="O239" s="23" t="s">
        <v>1086</v>
      </c>
      <c r="P239" s="42" t="s">
        <v>1087</v>
      </c>
      <c r="Q239" s="23" t="s">
        <v>1088</v>
      </c>
      <c r="R239" s="23">
        <v>0</v>
      </c>
      <c r="S239" s="23">
        <v>1</v>
      </c>
      <c r="T239" s="23">
        <v>40</v>
      </c>
      <c r="U239" s="23">
        <v>0</v>
      </c>
      <c r="V239" s="23">
        <v>0</v>
      </c>
      <c r="W239" s="23">
        <v>5</v>
      </c>
      <c r="X239" s="23" t="s">
        <v>1089</v>
      </c>
    </row>
    <row r="240" spans="1:24" s="23" customFormat="1" x14ac:dyDescent="0.2">
      <c r="A240" s="23">
        <v>878041</v>
      </c>
      <c r="B240" s="23">
        <v>4</v>
      </c>
      <c r="C240" s="45">
        <v>6144</v>
      </c>
      <c r="D240" s="45">
        <v>4608</v>
      </c>
      <c r="E240" s="23">
        <v>20</v>
      </c>
      <c r="F240" s="23">
        <v>30</v>
      </c>
      <c r="G240" s="23">
        <v>10</v>
      </c>
      <c r="H240" s="23">
        <v>4</v>
      </c>
      <c r="I240" s="23" t="s">
        <v>1090</v>
      </c>
      <c r="J240" s="23">
        <v>0</v>
      </c>
      <c r="K240" s="23">
        <v>0</v>
      </c>
      <c r="L240" s="23">
        <v>0</v>
      </c>
      <c r="M240" s="23">
        <v>0</v>
      </c>
      <c r="N240" s="23" t="s">
        <v>1091</v>
      </c>
      <c r="O240" s="23" t="s">
        <v>965</v>
      </c>
      <c r="P240" s="42" t="s">
        <v>322</v>
      </c>
      <c r="Q240" s="23" t="s">
        <v>1092</v>
      </c>
      <c r="R240" s="23">
        <v>0</v>
      </c>
      <c r="S240" s="23">
        <v>1</v>
      </c>
      <c r="T240" s="23">
        <v>40</v>
      </c>
      <c r="U240" s="23">
        <v>0</v>
      </c>
      <c r="V240" s="23">
        <v>0</v>
      </c>
      <c r="W240" s="23">
        <v>5</v>
      </c>
      <c r="X240" s="23" t="s">
        <v>1093</v>
      </c>
    </row>
    <row r="241" spans="1:24" s="23" customFormat="1" x14ac:dyDescent="0.2">
      <c r="A241" s="23">
        <v>878040</v>
      </c>
      <c r="B241" s="23">
        <v>3</v>
      </c>
      <c r="C241" s="45">
        <v>6144</v>
      </c>
      <c r="D241" s="45">
        <v>4608</v>
      </c>
      <c r="E241" s="23">
        <v>20</v>
      </c>
      <c r="F241" s="23">
        <v>15</v>
      </c>
      <c r="G241" s="23">
        <v>25</v>
      </c>
      <c r="H241" s="23">
        <v>3</v>
      </c>
      <c r="I241" s="23" t="s">
        <v>1094</v>
      </c>
      <c r="J241" s="23">
        <v>0</v>
      </c>
      <c r="K241" s="23">
        <v>0</v>
      </c>
      <c r="L241" s="23">
        <v>0</v>
      </c>
      <c r="M241" s="23">
        <v>0</v>
      </c>
      <c r="N241" s="23" t="s">
        <v>1095</v>
      </c>
      <c r="O241" s="23" t="s">
        <v>1096</v>
      </c>
      <c r="P241" s="42" t="s">
        <v>1097</v>
      </c>
      <c r="Q241" s="23" t="s">
        <v>1098</v>
      </c>
      <c r="R241" s="23">
        <v>0</v>
      </c>
      <c r="S241" s="23">
        <v>1</v>
      </c>
      <c r="T241" s="23">
        <v>40</v>
      </c>
      <c r="U241" s="23">
        <v>0</v>
      </c>
      <c r="V241" s="23">
        <v>0</v>
      </c>
      <c r="W241" s="23">
        <v>5</v>
      </c>
      <c r="X241" s="23" t="s">
        <v>1099</v>
      </c>
    </row>
    <row r="242" spans="1:24" s="23" customFormat="1" x14ac:dyDescent="0.2">
      <c r="A242" s="23">
        <v>990029</v>
      </c>
      <c r="B242" s="23">
        <v>4</v>
      </c>
      <c r="C242" s="45">
        <v>6235.2000000000007</v>
      </c>
      <c r="D242" s="45">
        <v>4676.3999999999996</v>
      </c>
      <c r="E242" s="23">
        <v>20</v>
      </c>
      <c r="F242" s="23">
        <v>25</v>
      </c>
      <c r="G242" s="23">
        <v>15</v>
      </c>
      <c r="H242" s="23">
        <v>3</v>
      </c>
      <c r="I242" s="23" t="s">
        <v>1100</v>
      </c>
      <c r="J242" s="23">
        <v>0</v>
      </c>
      <c r="K242" s="23">
        <v>0</v>
      </c>
      <c r="L242" s="23">
        <v>0</v>
      </c>
      <c r="M242" s="23">
        <v>0</v>
      </c>
      <c r="N242" s="23" t="s">
        <v>1101</v>
      </c>
      <c r="O242" s="23" t="s">
        <v>634</v>
      </c>
      <c r="P242" s="42" t="s">
        <v>1102</v>
      </c>
      <c r="Q242" s="23" t="s">
        <v>1103</v>
      </c>
      <c r="R242" s="23">
        <v>0</v>
      </c>
      <c r="S242" s="23">
        <v>1</v>
      </c>
      <c r="T242" s="23">
        <v>40</v>
      </c>
      <c r="U242" s="23">
        <v>0</v>
      </c>
      <c r="V242" s="23">
        <v>0</v>
      </c>
      <c r="W242" s="23">
        <v>5</v>
      </c>
      <c r="X242" s="23" t="s">
        <v>1104</v>
      </c>
    </row>
    <row r="243" spans="1:24" s="23" customFormat="1" x14ac:dyDescent="0.2">
      <c r="A243" s="23">
        <v>878154</v>
      </c>
      <c r="B243" s="23">
        <v>2</v>
      </c>
      <c r="C243" s="45">
        <v>6432</v>
      </c>
      <c r="D243" s="45">
        <v>4824</v>
      </c>
      <c r="E243" s="23">
        <v>14</v>
      </c>
      <c r="F243" s="23">
        <v>30</v>
      </c>
      <c r="G243" s="23">
        <v>16</v>
      </c>
      <c r="H243" s="23">
        <v>3</v>
      </c>
      <c r="I243" s="23" t="s">
        <v>1105</v>
      </c>
      <c r="J243" s="23">
        <v>0</v>
      </c>
      <c r="K243" s="23">
        <v>0</v>
      </c>
      <c r="L243" s="23">
        <v>0</v>
      </c>
      <c r="M243" s="23">
        <v>0</v>
      </c>
      <c r="N243" s="23" t="s">
        <v>1106</v>
      </c>
      <c r="O243" s="23" t="s">
        <v>1107</v>
      </c>
      <c r="P243" s="42" t="s">
        <v>960</v>
      </c>
      <c r="Q243" s="23" t="s">
        <v>1108</v>
      </c>
      <c r="R243" s="23">
        <v>0</v>
      </c>
      <c r="S243" s="23">
        <v>1</v>
      </c>
      <c r="T243" s="23">
        <v>40</v>
      </c>
      <c r="U243" s="23">
        <v>0</v>
      </c>
      <c r="V243" s="23">
        <v>0</v>
      </c>
      <c r="W243" s="23">
        <v>5</v>
      </c>
      <c r="X243" s="23" t="s">
        <v>1109</v>
      </c>
    </row>
    <row r="244" spans="1:24" s="23" customFormat="1" x14ac:dyDescent="0.2">
      <c r="A244" s="23">
        <v>878039</v>
      </c>
      <c r="B244" s="23">
        <v>4</v>
      </c>
      <c r="C244" s="45">
        <v>6456</v>
      </c>
      <c r="D244" s="45">
        <v>4842</v>
      </c>
      <c r="E244" s="23">
        <v>29</v>
      </c>
      <c r="F244" s="23">
        <v>20</v>
      </c>
      <c r="G244" s="23">
        <v>11</v>
      </c>
      <c r="H244" s="23">
        <v>3</v>
      </c>
      <c r="I244" s="23" t="s">
        <v>1110</v>
      </c>
      <c r="J244" s="23">
        <v>0</v>
      </c>
      <c r="K244" s="23">
        <v>0</v>
      </c>
      <c r="L244" s="23">
        <v>0</v>
      </c>
      <c r="M244" s="23">
        <v>0</v>
      </c>
      <c r="N244" s="23" t="s">
        <v>1111</v>
      </c>
      <c r="O244" s="23" t="s">
        <v>1112</v>
      </c>
      <c r="P244" s="42" t="s">
        <v>430</v>
      </c>
      <c r="Q244" s="23" t="s">
        <v>1113</v>
      </c>
      <c r="R244" s="23">
        <v>0</v>
      </c>
      <c r="S244" s="23">
        <v>1</v>
      </c>
      <c r="T244" s="23">
        <v>40</v>
      </c>
      <c r="U244" s="23">
        <v>0</v>
      </c>
      <c r="V244" s="23">
        <v>0</v>
      </c>
      <c r="W244" s="23">
        <v>5</v>
      </c>
      <c r="X244" s="23" t="s">
        <v>1114</v>
      </c>
    </row>
    <row r="245" spans="1:24" s="23" customFormat="1" x14ac:dyDescent="0.2">
      <c r="A245" s="23">
        <v>878261</v>
      </c>
      <c r="B245" s="23">
        <v>7</v>
      </c>
      <c r="C245" s="45">
        <v>6816</v>
      </c>
      <c r="D245" s="45">
        <v>5112</v>
      </c>
      <c r="E245" s="23">
        <v>16</v>
      </c>
      <c r="F245" s="23">
        <v>24</v>
      </c>
      <c r="G245" s="23">
        <v>26</v>
      </c>
      <c r="H245" s="23">
        <v>3</v>
      </c>
      <c r="I245" s="23" t="s">
        <v>1115</v>
      </c>
      <c r="J245" s="23">
        <v>0</v>
      </c>
      <c r="K245" s="23">
        <v>0</v>
      </c>
      <c r="L245" s="23">
        <v>0</v>
      </c>
      <c r="M245" s="23">
        <v>0</v>
      </c>
      <c r="N245" s="23" t="s">
        <v>1116</v>
      </c>
      <c r="O245" s="23" t="s">
        <v>1117</v>
      </c>
      <c r="P245" s="42" t="s">
        <v>262</v>
      </c>
      <c r="Q245" s="23" t="s">
        <v>1118</v>
      </c>
      <c r="R245" s="23">
        <v>0</v>
      </c>
      <c r="S245" s="23">
        <v>1</v>
      </c>
      <c r="T245" s="23">
        <v>40</v>
      </c>
      <c r="U245" s="23">
        <v>0</v>
      </c>
      <c r="V245" s="23">
        <v>0</v>
      </c>
      <c r="W245" s="23">
        <v>5</v>
      </c>
      <c r="X245" s="23" t="s">
        <v>1119</v>
      </c>
    </row>
    <row r="246" spans="1:24" s="23" customFormat="1" x14ac:dyDescent="0.2">
      <c r="A246" s="23">
        <v>878260</v>
      </c>
      <c r="B246" s="23">
        <v>1</v>
      </c>
      <c r="C246" s="45">
        <v>7056</v>
      </c>
      <c r="D246" s="45">
        <v>5292</v>
      </c>
      <c r="E246" s="23">
        <v>16</v>
      </c>
      <c r="F246" s="23">
        <v>26</v>
      </c>
      <c r="G246" s="23">
        <v>24</v>
      </c>
      <c r="H246" s="23">
        <v>4</v>
      </c>
      <c r="I246" s="23" t="s">
        <v>1120</v>
      </c>
      <c r="J246" s="23">
        <v>0</v>
      </c>
      <c r="K246" s="23">
        <v>0</v>
      </c>
      <c r="L246" s="23">
        <v>0</v>
      </c>
      <c r="M246" s="23">
        <v>0</v>
      </c>
      <c r="N246" s="23" t="s">
        <v>1121</v>
      </c>
      <c r="O246" s="23" t="s">
        <v>1117</v>
      </c>
      <c r="P246" s="42" t="s">
        <v>262</v>
      </c>
      <c r="Q246" s="23" t="s">
        <v>1122</v>
      </c>
      <c r="R246" s="23">
        <v>0</v>
      </c>
      <c r="S246" s="23">
        <v>1</v>
      </c>
      <c r="T246" s="23">
        <v>40</v>
      </c>
      <c r="U246" s="23">
        <v>0</v>
      </c>
      <c r="V246" s="23">
        <v>0</v>
      </c>
      <c r="W246" s="23">
        <v>5</v>
      </c>
      <c r="X246" s="23" t="s">
        <v>1123</v>
      </c>
    </row>
    <row r="247" spans="1:24" s="23" customFormat="1" x14ac:dyDescent="0.2">
      <c r="A247" s="23">
        <v>100011</v>
      </c>
      <c r="B247" s="23">
        <v>3</v>
      </c>
      <c r="C247" s="45">
        <v>7099.2000000000007</v>
      </c>
      <c r="D247" s="45">
        <v>5324.4</v>
      </c>
      <c r="E247" s="23">
        <v>23</v>
      </c>
      <c r="F247" s="23">
        <v>12</v>
      </c>
      <c r="G247" s="23">
        <v>31</v>
      </c>
      <c r="H247" s="23">
        <v>3</v>
      </c>
      <c r="I247" s="23" t="s">
        <v>1124</v>
      </c>
      <c r="J247" s="23">
        <v>0</v>
      </c>
      <c r="K247" s="23">
        <v>0</v>
      </c>
      <c r="L247" s="23">
        <v>0</v>
      </c>
      <c r="M247" s="23">
        <v>0</v>
      </c>
      <c r="N247" s="23" t="s">
        <v>1125</v>
      </c>
      <c r="O247" s="23" t="s">
        <v>1126</v>
      </c>
      <c r="P247" s="42" t="s">
        <v>1127</v>
      </c>
      <c r="Q247" s="23" t="s">
        <v>147</v>
      </c>
      <c r="R247" s="23">
        <v>0</v>
      </c>
      <c r="S247" s="23">
        <v>1</v>
      </c>
      <c r="T247" s="23">
        <v>40</v>
      </c>
      <c r="U247" s="23">
        <v>0</v>
      </c>
      <c r="V247" s="23">
        <v>0</v>
      </c>
      <c r="W247" s="23">
        <v>5</v>
      </c>
      <c r="X247" s="23" t="s">
        <v>148</v>
      </c>
    </row>
    <row r="248" spans="1:24" s="23" customFormat="1" x14ac:dyDescent="0.2">
      <c r="A248" s="23">
        <v>100010</v>
      </c>
      <c r="B248" s="23">
        <v>4</v>
      </c>
      <c r="C248" s="45">
        <v>7075.2000000000007</v>
      </c>
      <c r="D248" s="45">
        <v>5306.4</v>
      </c>
      <c r="E248" s="23">
        <v>32</v>
      </c>
      <c r="F248" s="23">
        <v>20</v>
      </c>
      <c r="G248" s="23">
        <v>14</v>
      </c>
      <c r="H248" s="23">
        <v>3</v>
      </c>
      <c r="I248" s="23" t="s">
        <v>1128</v>
      </c>
      <c r="J248" s="23">
        <v>0</v>
      </c>
      <c r="K248" s="23">
        <v>0</v>
      </c>
      <c r="L248" s="23">
        <v>0</v>
      </c>
      <c r="M248" s="23">
        <v>0</v>
      </c>
      <c r="N248" s="23" t="s">
        <v>1129</v>
      </c>
      <c r="O248" s="23" t="s">
        <v>1130</v>
      </c>
      <c r="P248" s="42" t="s">
        <v>1131</v>
      </c>
      <c r="Q248" s="23" t="s">
        <v>1132</v>
      </c>
      <c r="R248" s="23">
        <v>0</v>
      </c>
      <c r="S248" s="23">
        <v>1</v>
      </c>
      <c r="T248" s="23">
        <v>40</v>
      </c>
      <c r="U248" s="23">
        <v>0</v>
      </c>
      <c r="V248" s="23">
        <v>0</v>
      </c>
      <c r="W248" s="23">
        <v>5</v>
      </c>
      <c r="X248" s="23" t="s">
        <v>1133</v>
      </c>
    </row>
    <row r="249" spans="1:24" s="23" customFormat="1" x14ac:dyDescent="0.2">
      <c r="A249" s="23">
        <v>878259</v>
      </c>
      <c r="B249" s="23">
        <v>4</v>
      </c>
      <c r="C249" s="45">
        <v>7068</v>
      </c>
      <c r="D249" s="45">
        <v>5301</v>
      </c>
      <c r="E249" s="23">
        <v>16</v>
      </c>
      <c r="F249" s="23">
        <v>20</v>
      </c>
      <c r="G249" s="23">
        <v>30</v>
      </c>
      <c r="H249" s="23">
        <v>3</v>
      </c>
      <c r="I249" s="23" t="s">
        <v>1134</v>
      </c>
      <c r="J249" s="23">
        <v>0</v>
      </c>
      <c r="K249" s="23">
        <v>0</v>
      </c>
      <c r="L249" s="23">
        <v>0</v>
      </c>
      <c r="M249" s="23">
        <v>0</v>
      </c>
      <c r="N249" s="23" t="s">
        <v>1135</v>
      </c>
      <c r="O249" s="23" t="s">
        <v>1136</v>
      </c>
      <c r="P249" s="42" t="s">
        <v>322</v>
      </c>
      <c r="Q249" s="23" t="s">
        <v>1137</v>
      </c>
      <c r="R249" s="23">
        <v>0</v>
      </c>
      <c r="S249" s="23">
        <v>1</v>
      </c>
      <c r="T249" s="23">
        <v>40</v>
      </c>
      <c r="U249" s="23">
        <v>0</v>
      </c>
      <c r="V249" s="23">
        <v>0</v>
      </c>
      <c r="W249" s="23">
        <v>5</v>
      </c>
      <c r="X249" s="23" t="s">
        <v>1138</v>
      </c>
    </row>
    <row r="250" spans="1:24" s="23" customFormat="1" x14ac:dyDescent="0.2">
      <c r="A250" s="23">
        <v>878258</v>
      </c>
      <c r="B250" s="23">
        <v>0</v>
      </c>
      <c r="C250" s="45">
        <v>7104</v>
      </c>
      <c r="D250" s="45">
        <v>5328</v>
      </c>
      <c r="E250" s="23">
        <v>14</v>
      </c>
      <c r="F250" s="23">
        <v>20</v>
      </c>
      <c r="G250" s="23">
        <v>32</v>
      </c>
      <c r="H250" s="23">
        <v>3</v>
      </c>
      <c r="I250" s="23" t="s">
        <v>1139</v>
      </c>
      <c r="J250" s="23">
        <v>0</v>
      </c>
      <c r="K250" s="23">
        <v>0</v>
      </c>
      <c r="L250" s="23">
        <v>0</v>
      </c>
      <c r="M250" s="23">
        <v>0</v>
      </c>
      <c r="N250" s="23" t="s">
        <v>1140</v>
      </c>
      <c r="O250" s="23" t="s">
        <v>1086</v>
      </c>
      <c r="P250" s="42" t="s">
        <v>1141</v>
      </c>
      <c r="Q250" s="23" t="s">
        <v>1142</v>
      </c>
      <c r="R250" s="23">
        <v>0</v>
      </c>
      <c r="S250" s="23">
        <v>1</v>
      </c>
      <c r="T250" s="23">
        <v>40</v>
      </c>
      <c r="U250" s="23">
        <v>0</v>
      </c>
      <c r="V250" s="23">
        <v>0</v>
      </c>
      <c r="W250" s="23">
        <v>5</v>
      </c>
      <c r="X250" s="23" t="s">
        <v>1143</v>
      </c>
    </row>
    <row r="251" spans="1:24" s="23" customFormat="1" x14ac:dyDescent="0.2">
      <c r="A251" s="23">
        <v>878257</v>
      </c>
      <c r="B251" s="23">
        <v>0</v>
      </c>
      <c r="C251" s="45">
        <v>7104</v>
      </c>
      <c r="D251" s="45">
        <v>5328</v>
      </c>
      <c r="E251" s="23">
        <v>14</v>
      </c>
      <c r="F251" s="23">
        <v>20</v>
      </c>
      <c r="G251" s="23">
        <v>32</v>
      </c>
      <c r="H251" s="23">
        <v>3</v>
      </c>
      <c r="I251" s="23" t="s">
        <v>1139</v>
      </c>
      <c r="J251" s="23">
        <v>0</v>
      </c>
      <c r="K251" s="23">
        <v>0</v>
      </c>
      <c r="L251" s="23">
        <v>0</v>
      </c>
      <c r="M251" s="23">
        <v>0</v>
      </c>
      <c r="N251" s="23" t="s">
        <v>1144</v>
      </c>
      <c r="O251" s="23" t="s">
        <v>261</v>
      </c>
      <c r="P251" s="42" t="s">
        <v>1145</v>
      </c>
      <c r="Q251" s="23" t="s">
        <v>1146</v>
      </c>
      <c r="R251" s="23">
        <v>0</v>
      </c>
      <c r="S251" s="23">
        <v>1</v>
      </c>
      <c r="T251" s="23">
        <v>40</v>
      </c>
      <c r="U251" s="23">
        <v>0</v>
      </c>
      <c r="V251" s="23">
        <v>0</v>
      </c>
      <c r="W251" s="23">
        <v>5</v>
      </c>
      <c r="X251" s="23" t="s">
        <v>1147</v>
      </c>
    </row>
    <row r="252" spans="1:24" s="23" customFormat="1" x14ac:dyDescent="0.2">
      <c r="A252" s="23">
        <v>878456</v>
      </c>
      <c r="B252" s="23">
        <v>2</v>
      </c>
      <c r="C252" s="45">
        <v>6828</v>
      </c>
      <c r="D252" s="45">
        <v>5121</v>
      </c>
      <c r="E252" s="23">
        <v>14</v>
      </c>
      <c r="F252" s="23">
        <v>20</v>
      </c>
      <c r="G252" s="23">
        <v>32</v>
      </c>
      <c r="H252" s="23">
        <v>3</v>
      </c>
      <c r="I252" s="23" t="s">
        <v>1148</v>
      </c>
      <c r="J252" s="23">
        <v>0</v>
      </c>
      <c r="K252" s="23">
        <v>0</v>
      </c>
      <c r="L252" s="23">
        <v>0</v>
      </c>
      <c r="M252" s="23">
        <v>0</v>
      </c>
      <c r="N252" s="23" t="s">
        <v>518</v>
      </c>
      <c r="O252" s="23" t="s">
        <v>519</v>
      </c>
      <c r="P252" s="42" t="s">
        <v>520</v>
      </c>
      <c r="Q252" s="23" t="s">
        <v>521</v>
      </c>
      <c r="R252" s="23">
        <v>0</v>
      </c>
      <c r="S252" s="23">
        <v>1</v>
      </c>
      <c r="T252" s="23">
        <v>40</v>
      </c>
      <c r="U252" s="23">
        <v>0</v>
      </c>
      <c r="V252" s="23">
        <v>0</v>
      </c>
      <c r="W252" s="23">
        <v>5</v>
      </c>
      <c r="X252" s="23" t="s">
        <v>522</v>
      </c>
    </row>
    <row r="253" spans="1:24" s="23" customFormat="1" x14ac:dyDescent="0.2">
      <c r="A253" s="23">
        <v>878254</v>
      </c>
      <c r="B253" s="23">
        <v>4</v>
      </c>
      <c r="C253" s="45">
        <v>9200</v>
      </c>
      <c r="D253" s="45">
        <v>6900</v>
      </c>
      <c r="E253" s="23">
        <v>20</v>
      </c>
      <c r="F253" s="23">
        <v>28</v>
      </c>
      <c r="G253" s="23">
        <v>28</v>
      </c>
      <c r="H253" s="23">
        <v>3</v>
      </c>
      <c r="I253" s="23" t="s">
        <v>1149</v>
      </c>
      <c r="J253" s="23">
        <v>0</v>
      </c>
      <c r="K253" s="23">
        <v>0</v>
      </c>
      <c r="L253" s="23">
        <v>0</v>
      </c>
      <c r="M253" s="23">
        <v>0</v>
      </c>
      <c r="N253" s="23" t="s">
        <v>1150</v>
      </c>
      <c r="O253" s="23" t="s">
        <v>1151</v>
      </c>
      <c r="P253" s="42" t="s">
        <v>1152</v>
      </c>
      <c r="Q253" s="23" t="s">
        <v>1153</v>
      </c>
      <c r="R253" s="23">
        <v>0</v>
      </c>
      <c r="S253" s="23">
        <v>1</v>
      </c>
      <c r="T253" s="23">
        <v>40</v>
      </c>
      <c r="U253" s="23">
        <v>0</v>
      </c>
      <c r="V253" s="23">
        <v>0</v>
      </c>
      <c r="W253" s="23">
        <v>5</v>
      </c>
      <c r="X253" s="23" t="s">
        <v>1154</v>
      </c>
    </row>
    <row r="254" spans="1:24" s="23" customFormat="1" x14ac:dyDescent="0.2">
      <c r="A254" s="23">
        <v>878253</v>
      </c>
      <c r="B254" s="23">
        <v>4</v>
      </c>
      <c r="C254" s="45">
        <v>9128</v>
      </c>
      <c r="D254" s="45">
        <v>6846</v>
      </c>
      <c r="E254" s="23">
        <v>20</v>
      </c>
      <c r="F254" s="23">
        <v>28</v>
      </c>
      <c r="G254" s="23">
        <v>28</v>
      </c>
      <c r="H254" s="23">
        <v>3</v>
      </c>
      <c r="I254" s="23" t="s">
        <v>1155</v>
      </c>
      <c r="J254" s="23">
        <v>0</v>
      </c>
      <c r="K254" s="23">
        <v>0</v>
      </c>
      <c r="L254" s="23">
        <v>0</v>
      </c>
      <c r="M254" s="23">
        <v>0</v>
      </c>
      <c r="N254" s="23" t="s">
        <v>1156</v>
      </c>
      <c r="O254" s="23" t="s">
        <v>1157</v>
      </c>
      <c r="P254" s="42" t="s">
        <v>262</v>
      </c>
      <c r="Q254" s="23" t="s">
        <v>1158</v>
      </c>
      <c r="R254" s="23">
        <v>0</v>
      </c>
      <c r="S254" s="23">
        <v>1</v>
      </c>
      <c r="T254" s="23">
        <v>40</v>
      </c>
      <c r="U254" s="23">
        <v>0</v>
      </c>
      <c r="V254" s="23">
        <v>0</v>
      </c>
      <c r="W254" s="23">
        <v>5</v>
      </c>
      <c r="X254" s="23" t="s">
        <v>1159</v>
      </c>
    </row>
    <row r="255" spans="1:24" s="23" customFormat="1" x14ac:dyDescent="0.2">
      <c r="A255" s="23">
        <v>200045</v>
      </c>
      <c r="B255" s="23">
        <v>1</v>
      </c>
      <c r="C255" s="45">
        <v>6243.2000000000007</v>
      </c>
      <c r="D255" s="45">
        <v>4682.3999999999996</v>
      </c>
      <c r="E255" s="23">
        <v>26</v>
      </c>
      <c r="F255" s="23">
        <v>26</v>
      </c>
      <c r="G255" s="23">
        <v>6</v>
      </c>
      <c r="H255" s="23">
        <v>3</v>
      </c>
      <c r="I255" s="23" t="s">
        <v>1160</v>
      </c>
      <c r="J255" s="23">
        <v>0</v>
      </c>
      <c r="K255" s="23">
        <v>0</v>
      </c>
      <c r="L255" s="23">
        <v>0</v>
      </c>
      <c r="M255" s="23">
        <v>0</v>
      </c>
      <c r="N255" s="23" t="s">
        <v>1161</v>
      </c>
      <c r="O255" s="23" t="s">
        <v>1162</v>
      </c>
      <c r="P255" s="42" t="s">
        <v>1163</v>
      </c>
      <c r="Q255" s="23" t="s">
        <v>1164</v>
      </c>
      <c r="R255" s="23">
        <v>0</v>
      </c>
      <c r="S255" s="23">
        <v>1</v>
      </c>
      <c r="T255" s="23">
        <v>40</v>
      </c>
      <c r="U255" s="23">
        <v>0</v>
      </c>
      <c r="V255" s="23">
        <v>0</v>
      </c>
      <c r="W255" s="23">
        <v>5</v>
      </c>
      <c r="X255" s="23" t="s">
        <v>1165</v>
      </c>
    </row>
    <row r="256" spans="1:24" s="23" customFormat="1" x14ac:dyDescent="0.2">
      <c r="A256" s="23">
        <v>200041</v>
      </c>
      <c r="B256" s="23">
        <v>1</v>
      </c>
      <c r="C256" s="45">
        <v>6123.2000000000007</v>
      </c>
      <c r="D256" s="45">
        <v>4592.3999999999996</v>
      </c>
      <c r="E256" s="23">
        <v>20</v>
      </c>
      <c r="F256" s="23">
        <v>22</v>
      </c>
      <c r="G256" s="23">
        <v>16</v>
      </c>
      <c r="H256" s="23">
        <v>3</v>
      </c>
      <c r="I256" s="23" t="s">
        <v>1166</v>
      </c>
      <c r="J256" s="23">
        <v>0</v>
      </c>
      <c r="K256" s="23">
        <v>0</v>
      </c>
      <c r="L256" s="23">
        <v>0</v>
      </c>
      <c r="M256" s="23">
        <v>0</v>
      </c>
      <c r="N256" s="23" t="s">
        <v>1167</v>
      </c>
      <c r="O256" s="23" t="s">
        <v>1168</v>
      </c>
      <c r="P256" s="42" t="s">
        <v>262</v>
      </c>
      <c r="Q256" s="23" t="s">
        <v>1169</v>
      </c>
      <c r="R256" s="23">
        <v>0</v>
      </c>
      <c r="S256" s="23">
        <v>1</v>
      </c>
      <c r="T256" s="23">
        <v>40</v>
      </c>
      <c r="U256" s="23">
        <v>0</v>
      </c>
      <c r="V256" s="23">
        <v>0</v>
      </c>
      <c r="W256" s="23">
        <v>5</v>
      </c>
      <c r="X256" s="23" t="s">
        <v>1170</v>
      </c>
    </row>
    <row r="257" spans="1:24" s="5" customFormat="1" x14ac:dyDescent="0.2">
      <c r="A257" s="5">
        <v>310001</v>
      </c>
      <c r="B257" s="5">
        <v>2</v>
      </c>
      <c r="C257" s="47">
        <v>3852</v>
      </c>
      <c r="D257" s="47">
        <v>2568</v>
      </c>
      <c r="E257" s="5">
        <v>12</v>
      </c>
      <c r="F257" s="5">
        <v>12</v>
      </c>
      <c r="G257" s="5">
        <v>11</v>
      </c>
      <c r="H257" s="5">
        <v>3</v>
      </c>
      <c r="I257" s="5" t="s">
        <v>1171</v>
      </c>
      <c r="J257" s="5">
        <v>0</v>
      </c>
      <c r="K257" s="5">
        <v>0</v>
      </c>
      <c r="L257" s="5">
        <v>0</v>
      </c>
      <c r="M257" s="5">
        <v>0</v>
      </c>
      <c r="N257" s="5" t="s">
        <v>326</v>
      </c>
      <c r="O257" s="5" t="s">
        <v>1172</v>
      </c>
      <c r="P257" s="10" t="s">
        <v>237</v>
      </c>
      <c r="Q257" s="5" t="s">
        <v>328</v>
      </c>
      <c r="R257" s="5">
        <v>0</v>
      </c>
      <c r="S257" s="5">
        <v>1</v>
      </c>
      <c r="T257" s="5">
        <v>40</v>
      </c>
      <c r="U257" s="5">
        <v>0</v>
      </c>
      <c r="V257" s="5">
        <v>0</v>
      </c>
      <c r="W257" s="5">
        <v>5</v>
      </c>
      <c r="X257" s="5" t="s">
        <v>329</v>
      </c>
    </row>
    <row r="258" spans="1:24" s="5" customFormat="1" x14ac:dyDescent="0.2">
      <c r="A258" s="5">
        <v>310002</v>
      </c>
      <c r="B258" s="5">
        <v>1</v>
      </c>
      <c r="C258" s="47">
        <v>4239</v>
      </c>
      <c r="D258" s="47">
        <v>2826</v>
      </c>
      <c r="E258" s="5">
        <v>9</v>
      </c>
      <c r="F258" s="5">
        <v>10</v>
      </c>
      <c r="G258" s="5">
        <v>20</v>
      </c>
      <c r="H258" s="5">
        <v>3</v>
      </c>
      <c r="I258" s="5" t="s">
        <v>1173</v>
      </c>
      <c r="J258" s="5">
        <v>0</v>
      </c>
      <c r="K258" s="5">
        <v>0</v>
      </c>
      <c r="L258" s="5">
        <v>0</v>
      </c>
      <c r="M258" s="5">
        <v>0</v>
      </c>
      <c r="N258" s="5" t="s">
        <v>331</v>
      </c>
      <c r="O258" s="5" t="s">
        <v>1174</v>
      </c>
      <c r="P258" s="10" t="s">
        <v>333</v>
      </c>
      <c r="Q258" s="5">
        <v>0</v>
      </c>
      <c r="R258" s="5">
        <v>0</v>
      </c>
      <c r="S258" s="5">
        <v>1</v>
      </c>
      <c r="T258" s="5">
        <v>40</v>
      </c>
      <c r="U258" s="5">
        <v>0</v>
      </c>
      <c r="V258" s="5">
        <v>0</v>
      </c>
      <c r="W258" s="5">
        <v>5</v>
      </c>
      <c r="X258" s="5" t="s">
        <v>334</v>
      </c>
    </row>
    <row r="259" spans="1:24" s="5" customFormat="1" x14ac:dyDescent="0.2">
      <c r="A259" s="5">
        <v>310003</v>
      </c>
      <c r="B259" s="5">
        <v>2</v>
      </c>
      <c r="C259" s="47">
        <v>4266</v>
      </c>
      <c r="D259" s="47">
        <v>2844</v>
      </c>
      <c r="E259" s="5">
        <v>13</v>
      </c>
      <c r="F259" s="5">
        <v>17</v>
      </c>
      <c r="G259" s="5">
        <v>9</v>
      </c>
      <c r="H259" s="5">
        <v>3</v>
      </c>
      <c r="I259" s="5" t="s">
        <v>1175</v>
      </c>
      <c r="J259" s="5">
        <v>0</v>
      </c>
      <c r="K259" s="5">
        <v>0</v>
      </c>
      <c r="L259" s="5">
        <v>0</v>
      </c>
      <c r="M259" s="5">
        <v>0</v>
      </c>
      <c r="N259" s="5" t="s">
        <v>336</v>
      </c>
      <c r="O259" s="5" t="s">
        <v>1176</v>
      </c>
      <c r="P259" s="10" t="s">
        <v>237</v>
      </c>
      <c r="Q259" s="5" t="s">
        <v>338</v>
      </c>
      <c r="R259" s="5">
        <v>0</v>
      </c>
      <c r="S259" s="5">
        <v>1</v>
      </c>
      <c r="T259" s="5">
        <v>40</v>
      </c>
      <c r="U259" s="5">
        <v>0</v>
      </c>
      <c r="V259" s="5">
        <v>0</v>
      </c>
      <c r="W259" s="5">
        <v>5</v>
      </c>
      <c r="X259" s="5" t="s">
        <v>339</v>
      </c>
    </row>
    <row r="260" spans="1:24" s="5" customFormat="1" x14ac:dyDescent="0.2">
      <c r="A260" s="5">
        <v>310004</v>
      </c>
      <c r="B260" s="5">
        <v>2</v>
      </c>
      <c r="C260" s="47">
        <v>4914</v>
      </c>
      <c r="D260" s="47">
        <v>3276</v>
      </c>
      <c r="E260" s="5">
        <v>15</v>
      </c>
      <c r="F260" s="5">
        <v>17</v>
      </c>
      <c r="G260" s="5">
        <v>13</v>
      </c>
      <c r="H260" s="5">
        <v>5</v>
      </c>
      <c r="I260" s="5" t="s">
        <v>713</v>
      </c>
      <c r="J260" s="5">
        <v>0</v>
      </c>
      <c r="K260" s="5">
        <v>0</v>
      </c>
      <c r="L260" s="5">
        <v>0</v>
      </c>
      <c r="M260" s="5">
        <v>0</v>
      </c>
      <c r="N260" s="5" t="s">
        <v>341</v>
      </c>
      <c r="O260" s="5" t="s">
        <v>1177</v>
      </c>
      <c r="P260" s="10" t="s">
        <v>342</v>
      </c>
      <c r="Q260" s="5">
        <v>0</v>
      </c>
      <c r="R260" s="5">
        <v>0</v>
      </c>
      <c r="S260" s="5">
        <v>1</v>
      </c>
      <c r="T260" s="5">
        <v>40</v>
      </c>
      <c r="U260" s="5">
        <v>0</v>
      </c>
      <c r="V260" s="5">
        <v>0</v>
      </c>
      <c r="W260" s="5">
        <v>5</v>
      </c>
      <c r="X260" s="5" t="s">
        <v>343</v>
      </c>
    </row>
    <row r="261" spans="1:24" s="5" customFormat="1" x14ac:dyDescent="0.2">
      <c r="A261" s="5">
        <v>310005</v>
      </c>
      <c r="B261" s="5">
        <v>4</v>
      </c>
      <c r="C261" s="47">
        <v>5481</v>
      </c>
      <c r="D261" s="47">
        <v>3654</v>
      </c>
      <c r="E261" s="5">
        <v>17</v>
      </c>
      <c r="F261" s="5">
        <v>11</v>
      </c>
      <c r="G261" s="5">
        <v>23</v>
      </c>
      <c r="H261" s="5">
        <v>3</v>
      </c>
      <c r="I261" s="5" t="s">
        <v>1178</v>
      </c>
      <c r="J261" s="5">
        <v>0</v>
      </c>
      <c r="K261" s="5">
        <v>0</v>
      </c>
      <c r="L261" s="5">
        <v>0</v>
      </c>
      <c r="M261" s="5">
        <v>0</v>
      </c>
      <c r="N261" s="5" t="s">
        <v>1179</v>
      </c>
      <c r="O261" s="5" t="s">
        <v>346</v>
      </c>
      <c r="P261" s="10" t="s">
        <v>347</v>
      </c>
      <c r="Q261" s="5" t="s">
        <v>348</v>
      </c>
      <c r="R261" s="5">
        <v>0</v>
      </c>
      <c r="S261" s="5">
        <v>1</v>
      </c>
      <c r="T261" s="5">
        <v>40</v>
      </c>
      <c r="U261" s="5">
        <v>0</v>
      </c>
      <c r="V261" s="5">
        <v>0</v>
      </c>
      <c r="W261" s="5">
        <v>5</v>
      </c>
      <c r="X261" s="5" t="s">
        <v>349</v>
      </c>
    </row>
    <row r="262" spans="1:24" s="5" customFormat="1" x14ac:dyDescent="0.2">
      <c r="A262" s="5">
        <v>310006</v>
      </c>
      <c r="B262" s="5">
        <v>7</v>
      </c>
      <c r="C262" s="47">
        <v>4239</v>
      </c>
      <c r="D262" s="47">
        <v>2826</v>
      </c>
      <c r="E262" s="5">
        <v>17</v>
      </c>
      <c r="F262" s="5">
        <v>12</v>
      </c>
      <c r="G262" s="5">
        <v>10</v>
      </c>
      <c r="H262" s="5">
        <v>3</v>
      </c>
      <c r="I262" s="5" t="s">
        <v>1180</v>
      </c>
      <c r="J262" s="5">
        <v>0</v>
      </c>
      <c r="K262" s="5">
        <v>0</v>
      </c>
      <c r="L262" s="5">
        <v>0</v>
      </c>
      <c r="M262" s="5">
        <v>0</v>
      </c>
      <c r="N262" s="5" t="s">
        <v>351</v>
      </c>
      <c r="O262" s="5" t="s">
        <v>1181</v>
      </c>
      <c r="P262" s="10" t="s">
        <v>237</v>
      </c>
      <c r="Q262" s="5" t="s">
        <v>353</v>
      </c>
      <c r="R262" s="5">
        <v>0</v>
      </c>
      <c r="S262" s="5">
        <v>1</v>
      </c>
      <c r="T262" s="5">
        <v>40</v>
      </c>
      <c r="U262" s="5">
        <v>0</v>
      </c>
      <c r="V262" s="5">
        <v>0</v>
      </c>
      <c r="W262" s="5">
        <v>5</v>
      </c>
      <c r="X262" s="5" t="s">
        <v>354</v>
      </c>
    </row>
    <row r="263" spans="1:24" s="5" customFormat="1" x14ac:dyDescent="0.2">
      <c r="A263" s="5">
        <v>310007</v>
      </c>
      <c r="B263" s="5">
        <v>7</v>
      </c>
      <c r="C263" s="47">
        <v>5688</v>
      </c>
      <c r="D263" s="47">
        <v>3792</v>
      </c>
      <c r="E263" s="5">
        <v>22</v>
      </c>
      <c r="F263" s="5">
        <v>18</v>
      </c>
      <c r="G263" s="5">
        <v>13</v>
      </c>
      <c r="H263" s="5">
        <v>3</v>
      </c>
      <c r="I263" s="5" t="s">
        <v>1182</v>
      </c>
      <c r="J263" s="5">
        <v>0</v>
      </c>
      <c r="K263" s="5">
        <v>0</v>
      </c>
      <c r="L263" s="5">
        <v>0</v>
      </c>
      <c r="M263" s="5">
        <v>0</v>
      </c>
      <c r="N263" s="5" t="s">
        <v>356</v>
      </c>
      <c r="O263" s="5" t="s">
        <v>1181</v>
      </c>
      <c r="P263" s="10" t="s">
        <v>357</v>
      </c>
      <c r="Q263" s="5" t="s">
        <v>358</v>
      </c>
      <c r="R263" s="5">
        <v>0</v>
      </c>
      <c r="S263" s="5">
        <v>1</v>
      </c>
      <c r="T263" s="5">
        <v>40</v>
      </c>
      <c r="U263" s="5">
        <v>0</v>
      </c>
      <c r="V263" s="5">
        <v>0</v>
      </c>
      <c r="W263" s="5">
        <v>5</v>
      </c>
      <c r="X263" s="5" t="s">
        <v>359</v>
      </c>
    </row>
    <row r="264" spans="1:24" s="5" customFormat="1" x14ac:dyDescent="0.2">
      <c r="A264" s="5">
        <v>310008</v>
      </c>
      <c r="B264" s="5">
        <v>2</v>
      </c>
      <c r="C264" s="47">
        <v>4239</v>
      </c>
      <c r="D264" s="47">
        <v>2826</v>
      </c>
      <c r="E264" s="5">
        <v>11</v>
      </c>
      <c r="F264" s="5">
        <v>19</v>
      </c>
      <c r="G264" s="5">
        <v>9</v>
      </c>
      <c r="H264" s="5">
        <v>3</v>
      </c>
      <c r="I264" s="5" t="s">
        <v>1183</v>
      </c>
      <c r="J264" s="5">
        <v>0</v>
      </c>
      <c r="K264" s="5">
        <v>0</v>
      </c>
      <c r="L264" s="5">
        <v>0</v>
      </c>
      <c r="M264" s="5">
        <v>0</v>
      </c>
      <c r="N264" s="5" t="s">
        <v>361</v>
      </c>
      <c r="O264" s="5" t="s">
        <v>1184</v>
      </c>
      <c r="P264" s="10" t="s">
        <v>237</v>
      </c>
      <c r="Q264" s="5" t="s">
        <v>363</v>
      </c>
      <c r="R264" s="5">
        <v>0</v>
      </c>
      <c r="S264" s="5">
        <v>1</v>
      </c>
      <c r="T264" s="5">
        <v>40</v>
      </c>
      <c r="U264" s="5">
        <v>0</v>
      </c>
      <c r="V264" s="5">
        <v>0</v>
      </c>
      <c r="W264" s="5">
        <v>5</v>
      </c>
      <c r="X264" s="5" t="s">
        <v>364</v>
      </c>
    </row>
    <row r="265" spans="1:24" s="5" customFormat="1" x14ac:dyDescent="0.2">
      <c r="A265" s="5">
        <v>310009</v>
      </c>
      <c r="B265" s="5">
        <v>2</v>
      </c>
      <c r="C265" s="47">
        <v>5647.5</v>
      </c>
      <c r="D265" s="47">
        <v>3765</v>
      </c>
      <c r="E265" s="5">
        <v>18</v>
      </c>
      <c r="F265" s="5">
        <v>18</v>
      </c>
      <c r="G265" s="5">
        <v>17</v>
      </c>
      <c r="H265" s="5">
        <v>4</v>
      </c>
      <c r="I265" s="5" t="s">
        <v>1185</v>
      </c>
      <c r="J265" s="5">
        <v>0</v>
      </c>
      <c r="K265" s="5">
        <v>0</v>
      </c>
      <c r="L265" s="5">
        <v>0</v>
      </c>
      <c r="M265" s="5">
        <v>0</v>
      </c>
      <c r="N265" s="5" t="s">
        <v>366</v>
      </c>
      <c r="O265" s="5" t="s">
        <v>367</v>
      </c>
      <c r="P265" s="10" t="s">
        <v>368</v>
      </c>
      <c r="Q265" s="5" t="s">
        <v>369</v>
      </c>
      <c r="R265" s="5">
        <v>0</v>
      </c>
      <c r="S265" s="5">
        <v>1</v>
      </c>
      <c r="T265" s="5">
        <v>40</v>
      </c>
      <c r="U265" s="5">
        <v>0</v>
      </c>
      <c r="V265" s="5">
        <v>0</v>
      </c>
      <c r="W265" s="5">
        <v>5</v>
      </c>
      <c r="X265" s="5" t="s">
        <v>370</v>
      </c>
    </row>
    <row r="266" spans="1:24" s="5" customFormat="1" x14ac:dyDescent="0.2">
      <c r="A266" s="5">
        <v>310010</v>
      </c>
      <c r="B266" s="5">
        <v>2</v>
      </c>
      <c r="C266" s="47">
        <v>4459.5</v>
      </c>
      <c r="D266" s="47">
        <v>2973</v>
      </c>
      <c r="E266" s="5">
        <v>19</v>
      </c>
      <c r="F266" s="5">
        <v>15</v>
      </c>
      <c r="G266" s="5">
        <v>7</v>
      </c>
      <c r="H266" s="5">
        <v>3</v>
      </c>
      <c r="I266" s="5" t="s">
        <v>1186</v>
      </c>
      <c r="J266" s="5">
        <v>0</v>
      </c>
      <c r="K266" s="5">
        <v>0</v>
      </c>
      <c r="L266" s="5">
        <v>0</v>
      </c>
      <c r="M266" s="5">
        <v>0</v>
      </c>
      <c r="N266" s="5" t="s">
        <v>372</v>
      </c>
      <c r="O266" s="5" t="s">
        <v>1187</v>
      </c>
      <c r="P266" s="10" t="s">
        <v>237</v>
      </c>
      <c r="Q266" s="5" t="s">
        <v>323</v>
      </c>
      <c r="R266" s="5">
        <v>0</v>
      </c>
      <c r="S266" s="5">
        <v>1</v>
      </c>
      <c r="T266" s="5">
        <v>40</v>
      </c>
      <c r="U266" s="5">
        <v>0</v>
      </c>
      <c r="V266" s="5">
        <v>0</v>
      </c>
      <c r="W266" s="5">
        <v>5</v>
      </c>
      <c r="X266" s="5" t="s">
        <v>374</v>
      </c>
    </row>
    <row r="267" spans="1:24" s="5" customFormat="1" x14ac:dyDescent="0.2">
      <c r="A267" s="5">
        <v>310011</v>
      </c>
      <c r="B267" s="5">
        <v>2</v>
      </c>
      <c r="C267" s="47">
        <v>4674.6000000000004</v>
      </c>
      <c r="D267" s="47">
        <v>3116.4</v>
      </c>
      <c r="E267" s="5">
        <v>16</v>
      </c>
      <c r="F267" s="5">
        <v>16</v>
      </c>
      <c r="G267" s="5">
        <v>11</v>
      </c>
      <c r="H267" s="5">
        <v>3</v>
      </c>
      <c r="I267" s="5" t="s">
        <v>1188</v>
      </c>
      <c r="J267" s="5">
        <v>0</v>
      </c>
      <c r="K267" s="5">
        <v>0</v>
      </c>
      <c r="L267" s="5">
        <v>0</v>
      </c>
      <c r="M267" s="5">
        <v>0</v>
      </c>
      <c r="N267" s="5" t="s">
        <v>372</v>
      </c>
      <c r="O267" s="5" t="s">
        <v>1189</v>
      </c>
      <c r="P267" s="10" t="s">
        <v>377</v>
      </c>
      <c r="Q267" s="5" t="s">
        <v>323</v>
      </c>
      <c r="R267" s="5">
        <v>0</v>
      </c>
      <c r="S267" s="5">
        <v>1</v>
      </c>
      <c r="T267" s="5">
        <v>40</v>
      </c>
      <c r="U267" s="5">
        <v>0</v>
      </c>
      <c r="V267" s="5">
        <v>0</v>
      </c>
      <c r="W267" s="5">
        <v>5</v>
      </c>
      <c r="X267" s="5" t="s">
        <v>378</v>
      </c>
    </row>
    <row r="268" spans="1:24" s="5" customFormat="1" x14ac:dyDescent="0.2">
      <c r="A268" s="5">
        <v>310012</v>
      </c>
      <c r="B268" s="5">
        <v>2</v>
      </c>
      <c r="C268" s="47">
        <v>5034.6000000000004</v>
      </c>
      <c r="D268" s="47">
        <v>3356.4</v>
      </c>
      <c r="E268" s="5">
        <v>17</v>
      </c>
      <c r="F268" s="5">
        <v>19</v>
      </c>
      <c r="G268" s="5">
        <v>11</v>
      </c>
      <c r="H268" s="5">
        <v>3</v>
      </c>
      <c r="I268" s="5" t="s">
        <v>1188</v>
      </c>
      <c r="J268" s="5">
        <v>0</v>
      </c>
      <c r="K268" s="5">
        <v>0</v>
      </c>
      <c r="L268" s="5">
        <v>0</v>
      </c>
      <c r="M268" s="5">
        <v>0</v>
      </c>
      <c r="N268" s="5" t="s">
        <v>372</v>
      </c>
      <c r="O268" s="5" t="s">
        <v>1189</v>
      </c>
      <c r="P268" s="10" t="s">
        <v>379</v>
      </c>
      <c r="Q268" s="5" t="s">
        <v>323</v>
      </c>
      <c r="R268" s="5">
        <v>0</v>
      </c>
      <c r="S268" s="5">
        <v>1</v>
      </c>
      <c r="T268" s="5">
        <v>40</v>
      </c>
      <c r="U268" s="5">
        <v>0</v>
      </c>
      <c r="V268" s="5">
        <v>0</v>
      </c>
      <c r="W268" s="5">
        <v>5</v>
      </c>
      <c r="X268" s="5" t="s">
        <v>380</v>
      </c>
    </row>
    <row r="269" spans="1:24" s="5" customFormat="1" x14ac:dyDescent="0.2">
      <c r="A269" s="5">
        <v>310013</v>
      </c>
      <c r="B269" s="5">
        <v>2</v>
      </c>
      <c r="C269" s="47">
        <v>5704.2</v>
      </c>
      <c r="D269" s="47">
        <v>3802.8</v>
      </c>
      <c r="E269" s="5">
        <v>27</v>
      </c>
      <c r="F269" s="5">
        <v>17</v>
      </c>
      <c r="G269" s="5">
        <v>9</v>
      </c>
      <c r="H269" s="5">
        <v>3</v>
      </c>
      <c r="I269" s="5" t="s">
        <v>1190</v>
      </c>
      <c r="J269" s="5">
        <v>0</v>
      </c>
      <c r="K269" s="5">
        <v>0</v>
      </c>
      <c r="L269" s="5">
        <v>0</v>
      </c>
      <c r="M269" s="5">
        <v>0</v>
      </c>
      <c r="N269" s="5" t="s">
        <v>382</v>
      </c>
      <c r="O269" s="5" t="s">
        <v>621</v>
      </c>
      <c r="P269" s="10" t="s">
        <v>383</v>
      </c>
      <c r="Q269" s="5" t="s">
        <v>384</v>
      </c>
      <c r="R269" s="5">
        <v>0</v>
      </c>
      <c r="S269" s="5">
        <v>1</v>
      </c>
      <c r="T269" s="5">
        <v>40</v>
      </c>
      <c r="U269" s="5">
        <v>0</v>
      </c>
      <c r="V269" s="5">
        <v>0</v>
      </c>
      <c r="W269" s="5">
        <v>5</v>
      </c>
      <c r="X269" s="5" t="s">
        <v>385</v>
      </c>
    </row>
    <row r="270" spans="1:24" s="5" customFormat="1" x14ac:dyDescent="0.2">
      <c r="A270" s="5">
        <v>310014</v>
      </c>
      <c r="B270" s="5">
        <v>4</v>
      </c>
      <c r="C270" s="47">
        <v>5916.6</v>
      </c>
      <c r="D270" s="47">
        <v>3944.4</v>
      </c>
      <c r="E270" s="5">
        <v>15</v>
      </c>
      <c r="F270" s="5">
        <v>30</v>
      </c>
      <c r="G270" s="5">
        <v>10</v>
      </c>
      <c r="H270" s="5">
        <v>3</v>
      </c>
      <c r="I270" s="5" t="s">
        <v>1191</v>
      </c>
      <c r="J270" s="5">
        <v>0</v>
      </c>
      <c r="K270" s="5">
        <v>0</v>
      </c>
      <c r="L270" s="5">
        <v>0</v>
      </c>
      <c r="M270" s="5">
        <v>0</v>
      </c>
      <c r="N270" s="5" t="s">
        <v>387</v>
      </c>
      <c r="O270" s="5" t="s">
        <v>388</v>
      </c>
      <c r="P270" s="10" t="s">
        <v>389</v>
      </c>
      <c r="Q270" s="5" t="s">
        <v>390</v>
      </c>
      <c r="R270" s="5">
        <v>0</v>
      </c>
      <c r="S270" s="5">
        <v>1</v>
      </c>
      <c r="T270" s="5">
        <v>40</v>
      </c>
      <c r="U270" s="5">
        <v>0</v>
      </c>
      <c r="V270" s="5">
        <v>0</v>
      </c>
      <c r="W270" s="5">
        <v>5</v>
      </c>
      <c r="X270" s="5" t="s">
        <v>391</v>
      </c>
    </row>
    <row r="271" spans="1:24" s="5" customFormat="1" x14ac:dyDescent="0.2">
      <c r="A271" s="5">
        <v>310031</v>
      </c>
      <c r="B271" s="5">
        <v>2</v>
      </c>
      <c r="C271" s="47">
        <v>5029.2</v>
      </c>
      <c r="D271" s="47">
        <v>3352.8</v>
      </c>
      <c r="E271" s="5">
        <v>16</v>
      </c>
      <c r="F271" s="5">
        <v>13</v>
      </c>
      <c r="G271" s="5">
        <v>18</v>
      </c>
      <c r="H271" s="5">
        <v>3</v>
      </c>
      <c r="I271" s="5" t="s">
        <v>1192</v>
      </c>
      <c r="J271" s="5">
        <v>0</v>
      </c>
      <c r="K271" s="5">
        <v>0</v>
      </c>
      <c r="L271" s="5">
        <v>0</v>
      </c>
      <c r="M271" s="5">
        <v>0</v>
      </c>
      <c r="N271" s="5" t="s">
        <v>305</v>
      </c>
      <c r="O271" s="5" t="s">
        <v>644</v>
      </c>
      <c r="P271" s="10" t="s">
        <v>307</v>
      </c>
      <c r="Q271" s="5" t="s">
        <v>308</v>
      </c>
      <c r="R271" s="5">
        <v>0</v>
      </c>
      <c r="S271" s="5">
        <v>1</v>
      </c>
      <c r="T271" s="5">
        <v>40</v>
      </c>
      <c r="U271" s="5">
        <v>0</v>
      </c>
      <c r="V271" s="5">
        <v>0</v>
      </c>
      <c r="W271" s="5">
        <v>5</v>
      </c>
      <c r="X271" s="5" t="s">
        <v>309</v>
      </c>
    </row>
    <row r="272" spans="1:24" s="5" customFormat="1" x14ac:dyDescent="0.2">
      <c r="A272" s="5">
        <v>310032</v>
      </c>
      <c r="B272" s="5">
        <v>2</v>
      </c>
      <c r="C272" s="47">
        <v>6301.8</v>
      </c>
      <c r="D272" s="47">
        <v>4201.2</v>
      </c>
      <c r="E272" s="5">
        <v>19</v>
      </c>
      <c r="F272" s="5">
        <v>17</v>
      </c>
      <c r="G272" s="5">
        <v>21</v>
      </c>
      <c r="H272" s="5">
        <v>3</v>
      </c>
      <c r="I272" s="5" t="s">
        <v>1193</v>
      </c>
      <c r="J272" s="5">
        <v>0</v>
      </c>
      <c r="K272" s="5">
        <v>0</v>
      </c>
      <c r="L272" s="5">
        <v>0</v>
      </c>
      <c r="M272" s="5">
        <v>0</v>
      </c>
      <c r="N272" s="5" t="s">
        <v>311</v>
      </c>
      <c r="O272" s="5" t="s">
        <v>644</v>
      </c>
      <c r="P272" s="10" t="s">
        <v>312</v>
      </c>
      <c r="Q272" s="5" t="s">
        <v>313</v>
      </c>
      <c r="R272" s="5">
        <v>0</v>
      </c>
      <c r="S272" s="5">
        <v>1</v>
      </c>
      <c r="T272" s="5">
        <v>40</v>
      </c>
      <c r="U272" s="5">
        <v>0</v>
      </c>
      <c r="V272" s="5">
        <v>0</v>
      </c>
      <c r="W272" s="5">
        <v>5</v>
      </c>
      <c r="X272" s="5" t="s">
        <v>314</v>
      </c>
    </row>
    <row r="273" spans="1:24" s="5" customFormat="1" x14ac:dyDescent="0.2">
      <c r="A273" s="5">
        <v>310033</v>
      </c>
      <c r="B273" s="5">
        <v>2</v>
      </c>
      <c r="C273" s="47">
        <v>5040</v>
      </c>
      <c r="D273" s="47">
        <v>3360</v>
      </c>
      <c r="E273" s="5">
        <v>18</v>
      </c>
      <c r="F273" s="5">
        <v>13</v>
      </c>
      <c r="G273" s="5">
        <v>16</v>
      </c>
      <c r="H273" s="5">
        <v>3</v>
      </c>
      <c r="I273" s="5" t="s">
        <v>1194</v>
      </c>
      <c r="J273" s="5">
        <v>0</v>
      </c>
      <c r="K273" s="5">
        <v>0</v>
      </c>
      <c r="L273" s="5">
        <v>0</v>
      </c>
      <c r="M273" s="5">
        <v>0</v>
      </c>
      <c r="N273" s="5" t="s">
        <v>316</v>
      </c>
      <c r="O273" s="5" t="s">
        <v>317</v>
      </c>
      <c r="P273" s="10" t="s">
        <v>237</v>
      </c>
      <c r="Q273" s="5" t="s">
        <v>318</v>
      </c>
      <c r="R273" s="5">
        <v>0</v>
      </c>
      <c r="S273" s="5">
        <v>1</v>
      </c>
      <c r="T273" s="5">
        <v>40</v>
      </c>
      <c r="U273" s="5">
        <v>0</v>
      </c>
      <c r="V273" s="5">
        <v>0</v>
      </c>
      <c r="W273" s="5">
        <v>5</v>
      </c>
      <c r="X273" s="5" t="s">
        <v>319</v>
      </c>
    </row>
    <row r="274" spans="1:24" s="5" customFormat="1" x14ac:dyDescent="0.2">
      <c r="A274" s="5">
        <v>310034</v>
      </c>
      <c r="B274" s="5">
        <v>2</v>
      </c>
      <c r="C274" s="47">
        <v>6291</v>
      </c>
      <c r="D274" s="47">
        <v>4194</v>
      </c>
      <c r="E274" s="5">
        <v>17</v>
      </c>
      <c r="F274" s="5">
        <v>26</v>
      </c>
      <c r="G274" s="5">
        <v>14</v>
      </c>
      <c r="H274" s="5">
        <v>3</v>
      </c>
      <c r="I274" s="5" t="s">
        <v>1195</v>
      </c>
      <c r="J274" s="5">
        <v>0</v>
      </c>
      <c r="K274" s="5">
        <v>0</v>
      </c>
      <c r="L274" s="5">
        <v>0</v>
      </c>
      <c r="M274" s="5">
        <v>0</v>
      </c>
      <c r="N274" s="5" t="s">
        <v>321</v>
      </c>
      <c r="O274" s="5" t="s">
        <v>317</v>
      </c>
      <c r="P274" s="10" t="s">
        <v>322</v>
      </c>
      <c r="Q274" s="5" t="s">
        <v>323</v>
      </c>
      <c r="R274" s="5">
        <v>0</v>
      </c>
      <c r="S274" s="5">
        <v>1</v>
      </c>
      <c r="T274" s="5">
        <v>40</v>
      </c>
      <c r="U274" s="5">
        <v>0</v>
      </c>
      <c r="V274" s="5">
        <v>0</v>
      </c>
      <c r="W274" s="5">
        <v>5</v>
      </c>
      <c r="X274" s="5" t="s">
        <v>324</v>
      </c>
    </row>
    <row r="275" spans="1:24" s="5" customFormat="1" x14ac:dyDescent="0.2">
      <c r="A275" s="5">
        <v>310015</v>
      </c>
      <c r="B275" s="5">
        <v>2</v>
      </c>
      <c r="C275" s="47">
        <v>4626</v>
      </c>
      <c r="D275" s="47">
        <v>3084</v>
      </c>
      <c r="E275" s="5">
        <v>12</v>
      </c>
      <c r="F275" s="5">
        <v>19</v>
      </c>
      <c r="G275" s="5">
        <v>12</v>
      </c>
      <c r="H275" s="5">
        <v>3</v>
      </c>
      <c r="I275" s="5" t="s">
        <v>1196</v>
      </c>
      <c r="J275" s="5">
        <v>0</v>
      </c>
      <c r="K275" s="5">
        <v>0</v>
      </c>
      <c r="L275" s="5">
        <v>0</v>
      </c>
      <c r="M275" s="5">
        <v>0</v>
      </c>
      <c r="N275" s="5" t="s">
        <v>235</v>
      </c>
      <c r="O275" s="5" t="s">
        <v>1197</v>
      </c>
      <c r="P275" s="10" t="s">
        <v>237</v>
      </c>
      <c r="Q275" s="5" t="s">
        <v>238</v>
      </c>
      <c r="R275" s="5">
        <v>0</v>
      </c>
      <c r="S275" s="5">
        <v>1</v>
      </c>
      <c r="T275" s="5">
        <v>40</v>
      </c>
      <c r="U275" s="5">
        <v>0</v>
      </c>
      <c r="V275" s="5">
        <v>0</v>
      </c>
      <c r="W275" s="5">
        <v>5</v>
      </c>
      <c r="X275" s="5" t="s">
        <v>239</v>
      </c>
    </row>
    <row r="276" spans="1:24" s="5" customFormat="1" x14ac:dyDescent="0.2">
      <c r="A276" s="5">
        <v>310016</v>
      </c>
      <c r="B276" s="5">
        <v>2</v>
      </c>
      <c r="C276" s="47">
        <v>4626</v>
      </c>
      <c r="D276" s="47">
        <v>3084</v>
      </c>
      <c r="E276" s="5">
        <v>12</v>
      </c>
      <c r="F276" s="5">
        <v>19</v>
      </c>
      <c r="G276" s="5">
        <v>12</v>
      </c>
      <c r="H276" s="5">
        <v>3</v>
      </c>
      <c r="I276" s="5" t="s">
        <v>1196</v>
      </c>
      <c r="J276" s="5">
        <v>0</v>
      </c>
      <c r="K276" s="5">
        <v>0</v>
      </c>
      <c r="L276" s="5">
        <v>0</v>
      </c>
      <c r="M276" s="5">
        <v>0</v>
      </c>
      <c r="N276" s="5" t="s">
        <v>235</v>
      </c>
      <c r="O276" s="5" t="s">
        <v>1197</v>
      </c>
      <c r="P276" s="10" t="s">
        <v>237</v>
      </c>
      <c r="Q276" s="5" t="s">
        <v>238</v>
      </c>
      <c r="R276" s="5">
        <v>0</v>
      </c>
      <c r="S276" s="5">
        <v>1</v>
      </c>
      <c r="T276" s="5">
        <v>40</v>
      </c>
      <c r="U276" s="5">
        <v>0</v>
      </c>
      <c r="V276" s="5">
        <v>0</v>
      </c>
      <c r="W276" s="5">
        <v>5</v>
      </c>
      <c r="X276" s="5" t="s">
        <v>241</v>
      </c>
    </row>
    <row r="277" spans="1:24" s="5" customFormat="1" x14ac:dyDescent="0.2">
      <c r="A277" s="5">
        <v>310017</v>
      </c>
      <c r="B277" s="5">
        <v>2</v>
      </c>
      <c r="C277" s="47">
        <v>4626</v>
      </c>
      <c r="D277" s="47">
        <v>3084</v>
      </c>
      <c r="E277" s="5">
        <v>13</v>
      </c>
      <c r="F277" s="5">
        <v>15</v>
      </c>
      <c r="G277" s="5">
        <v>15</v>
      </c>
      <c r="H277" s="5">
        <v>3</v>
      </c>
      <c r="I277" s="5" t="s">
        <v>1198</v>
      </c>
      <c r="J277" s="5">
        <v>0</v>
      </c>
      <c r="K277" s="5">
        <v>0</v>
      </c>
      <c r="L277" s="5">
        <v>0</v>
      </c>
      <c r="M277" s="5">
        <v>0</v>
      </c>
      <c r="N277" s="5" t="s">
        <v>243</v>
      </c>
      <c r="O277" s="5" t="s">
        <v>1199</v>
      </c>
      <c r="P277" s="10" t="s">
        <v>237</v>
      </c>
      <c r="Q277" s="5">
        <v>0</v>
      </c>
      <c r="R277" s="5">
        <v>0</v>
      </c>
      <c r="S277" s="5">
        <v>1</v>
      </c>
      <c r="T277" s="5">
        <v>40</v>
      </c>
      <c r="U277" s="5">
        <v>0</v>
      </c>
      <c r="V277" s="5">
        <v>0</v>
      </c>
      <c r="W277" s="5">
        <v>5</v>
      </c>
      <c r="X277" s="5" t="s">
        <v>245</v>
      </c>
    </row>
    <row r="278" spans="1:24" s="5" customFormat="1" x14ac:dyDescent="0.2">
      <c r="A278" s="5">
        <v>310018</v>
      </c>
      <c r="B278" s="5">
        <v>4</v>
      </c>
      <c r="C278" s="47">
        <v>4870.8</v>
      </c>
      <c r="D278" s="47">
        <v>3247.2</v>
      </c>
      <c r="E278" s="5">
        <v>18</v>
      </c>
      <c r="F278" s="5">
        <v>15</v>
      </c>
      <c r="G278" s="5">
        <v>12</v>
      </c>
      <c r="H278" s="5">
        <v>3</v>
      </c>
      <c r="I278" s="5" t="s">
        <v>642</v>
      </c>
      <c r="J278" s="5">
        <v>0</v>
      </c>
      <c r="K278" s="5">
        <v>0</v>
      </c>
      <c r="L278" s="5">
        <v>0</v>
      </c>
      <c r="M278" s="5">
        <v>0</v>
      </c>
      <c r="N278" s="5" t="s">
        <v>247</v>
      </c>
      <c r="O278" s="5" t="s">
        <v>1199</v>
      </c>
      <c r="P278" s="10" t="s">
        <v>237</v>
      </c>
      <c r="Q278" s="5">
        <v>0</v>
      </c>
      <c r="R278" s="5">
        <v>0</v>
      </c>
      <c r="S278" s="5">
        <v>1</v>
      </c>
      <c r="T278" s="5">
        <v>40</v>
      </c>
      <c r="U278" s="5">
        <v>0</v>
      </c>
      <c r="V278" s="5">
        <v>0</v>
      </c>
      <c r="W278" s="5">
        <v>5</v>
      </c>
      <c r="X278" s="5" t="s">
        <v>248</v>
      </c>
    </row>
    <row r="279" spans="1:24" s="5" customFormat="1" x14ac:dyDescent="0.2">
      <c r="A279" s="5">
        <v>310019</v>
      </c>
      <c r="B279" s="5">
        <v>2</v>
      </c>
      <c r="C279" s="47">
        <v>4876.2</v>
      </c>
      <c r="D279" s="47">
        <v>3250.8</v>
      </c>
      <c r="E279" s="5">
        <v>25</v>
      </c>
      <c r="F279" s="5">
        <v>10</v>
      </c>
      <c r="G279" s="5">
        <v>10</v>
      </c>
      <c r="H279" s="5">
        <v>3</v>
      </c>
      <c r="I279" s="5" t="s">
        <v>1200</v>
      </c>
      <c r="J279" s="5">
        <v>0</v>
      </c>
      <c r="K279" s="5">
        <v>0</v>
      </c>
      <c r="L279" s="5">
        <v>0</v>
      </c>
      <c r="M279" s="5">
        <v>0</v>
      </c>
      <c r="N279" s="5" t="s">
        <v>250</v>
      </c>
      <c r="O279" s="5" t="s">
        <v>1201</v>
      </c>
      <c r="P279" s="10" t="s">
        <v>252</v>
      </c>
      <c r="Q279" s="5">
        <v>0</v>
      </c>
      <c r="R279" s="5">
        <v>0</v>
      </c>
      <c r="S279" s="5">
        <v>1</v>
      </c>
      <c r="T279" s="5">
        <v>40</v>
      </c>
      <c r="U279" s="5">
        <v>0</v>
      </c>
      <c r="V279" s="5">
        <v>0</v>
      </c>
      <c r="W279" s="5">
        <v>5</v>
      </c>
      <c r="X279" s="5" t="s">
        <v>253</v>
      </c>
    </row>
    <row r="280" spans="1:24" s="5" customFormat="1" x14ac:dyDescent="0.2">
      <c r="A280" s="5">
        <v>310020</v>
      </c>
      <c r="B280" s="5">
        <v>4</v>
      </c>
      <c r="C280" s="47">
        <v>5423.4000000000005</v>
      </c>
      <c r="D280" s="47">
        <v>3615.6</v>
      </c>
      <c r="E280" s="5">
        <v>40</v>
      </c>
      <c r="F280" s="5">
        <v>5</v>
      </c>
      <c r="G280" s="5">
        <v>5</v>
      </c>
      <c r="H280" s="5">
        <v>3</v>
      </c>
      <c r="I280" s="5" t="s">
        <v>1202</v>
      </c>
      <c r="J280" s="5">
        <v>0</v>
      </c>
      <c r="K280" s="5">
        <v>0</v>
      </c>
      <c r="L280" s="5">
        <v>0</v>
      </c>
      <c r="M280" s="5">
        <v>0</v>
      </c>
      <c r="N280" s="5" t="s">
        <v>1203</v>
      </c>
      <c r="O280" s="5" t="s">
        <v>1204</v>
      </c>
      <c r="P280" s="10" t="s">
        <v>257</v>
      </c>
      <c r="Q280" s="5">
        <v>0</v>
      </c>
      <c r="R280" s="5">
        <v>0</v>
      </c>
      <c r="S280" s="5">
        <v>1</v>
      </c>
      <c r="T280" s="5">
        <v>40</v>
      </c>
      <c r="U280" s="5">
        <v>0</v>
      </c>
      <c r="V280" s="5">
        <v>0</v>
      </c>
      <c r="W280" s="5">
        <v>5</v>
      </c>
      <c r="X280" s="5" t="s">
        <v>258</v>
      </c>
    </row>
    <row r="281" spans="1:24" s="5" customFormat="1" x14ac:dyDescent="0.2">
      <c r="A281" s="5">
        <v>310021</v>
      </c>
      <c r="B281" s="5">
        <v>4</v>
      </c>
      <c r="C281" s="47">
        <v>5428.8</v>
      </c>
      <c r="D281" s="47">
        <v>3619.2</v>
      </c>
      <c r="E281" s="5">
        <v>19</v>
      </c>
      <c r="F281" s="5">
        <v>18</v>
      </c>
      <c r="G281" s="5">
        <v>13</v>
      </c>
      <c r="H281" s="5">
        <v>3</v>
      </c>
      <c r="I281" s="5" t="s">
        <v>1205</v>
      </c>
      <c r="J281" s="5">
        <v>0</v>
      </c>
      <c r="K281" s="5">
        <v>0</v>
      </c>
      <c r="L281" s="5">
        <v>0</v>
      </c>
      <c r="M281" s="5">
        <v>0</v>
      </c>
      <c r="N281" s="5" t="s">
        <v>260</v>
      </c>
      <c r="O281" s="5" t="s">
        <v>261</v>
      </c>
      <c r="P281" s="10" t="s">
        <v>262</v>
      </c>
      <c r="Q281" s="5" t="s">
        <v>263</v>
      </c>
      <c r="R281" s="5">
        <v>0</v>
      </c>
      <c r="S281" s="5">
        <v>1</v>
      </c>
      <c r="T281" s="5">
        <v>40</v>
      </c>
      <c r="U281" s="5">
        <v>0</v>
      </c>
      <c r="V281" s="5">
        <v>0</v>
      </c>
      <c r="W281" s="5">
        <v>5</v>
      </c>
      <c r="X281" s="5" t="s">
        <v>264</v>
      </c>
    </row>
    <row r="282" spans="1:24" s="5" customFormat="1" x14ac:dyDescent="0.2">
      <c r="A282" s="5">
        <v>310022</v>
      </c>
      <c r="B282" s="5">
        <v>2</v>
      </c>
      <c r="C282" s="47">
        <v>5428.8</v>
      </c>
      <c r="D282" s="47">
        <v>3619.2</v>
      </c>
      <c r="E282" s="5">
        <v>10</v>
      </c>
      <c r="F282" s="5">
        <v>30</v>
      </c>
      <c r="G282" s="5">
        <v>10</v>
      </c>
      <c r="H282" s="5">
        <v>3</v>
      </c>
      <c r="I282" s="5" t="s">
        <v>1206</v>
      </c>
      <c r="J282" s="5">
        <v>0</v>
      </c>
      <c r="K282" s="5">
        <v>0</v>
      </c>
      <c r="L282" s="5">
        <v>0</v>
      </c>
      <c r="M282" s="5">
        <v>0</v>
      </c>
      <c r="N282" s="5" t="s">
        <v>1207</v>
      </c>
      <c r="O282" s="5" t="s">
        <v>1208</v>
      </c>
      <c r="P282" s="10" t="s">
        <v>268</v>
      </c>
      <c r="Q282" s="5">
        <v>0</v>
      </c>
      <c r="R282" s="5">
        <v>0</v>
      </c>
      <c r="S282" s="5">
        <v>1</v>
      </c>
      <c r="T282" s="5">
        <v>40</v>
      </c>
      <c r="U282" s="5">
        <v>0</v>
      </c>
      <c r="V282" s="5">
        <v>0</v>
      </c>
      <c r="W282" s="5">
        <v>5</v>
      </c>
      <c r="X282" s="5" t="s">
        <v>269</v>
      </c>
    </row>
    <row r="283" spans="1:24" s="5" customFormat="1" x14ac:dyDescent="0.2">
      <c r="A283" s="5">
        <v>310023</v>
      </c>
      <c r="B283" s="5">
        <v>4</v>
      </c>
      <c r="C283" s="47">
        <v>5418</v>
      </c>
      <c r="D283" s="47">
        <v>3612</v>
      </c>
      <c r="E283" s="5">
        <v>40</v>
      </c>
      <c r="F283" s="5">
        <v>5</v>
      </c>
      <c r="G283" s="5">
        <v>5</v>
      </c>
      <c r="H283" s="5">
        <v>3</v>
      </c>
      <c r="I283" s="5" t="s">
        <v>1209</v>
      </c>
      <c r="J283" s="5">
        <v>0</v>
      </c>
      <c r="K283" s="5">
        <v>0</v>
      </c>
      <c r="L283" s="5">
        <v>0</v>
      </c>
      <c r="M283" s="5">
        <v>0</v>
      </c>
      <c r="N283" s="5" t="s">
        <v>1203</v>
      </c>
      <c r="O283" s="5" t="s">
        <v>1204</v>
      </c>
      <c r="P283" s="10" t="s">
        <v>271</v>
      </c>
      <c r="Q283" s="5">
        <v>0</v>
      </c>
      <c r="R283" s="5">
        <v>0</v>
      </c>
      <c r="S283" s="5">
        <v>1</v>
      </c>
      <c r="T283" s="5">
        <v>40</v>
      </c>
      <c r="U283" s="5">
        <v>0</v>
      </c>
      <c r="V283" s="5">
        <v>0</v>
      </c>
      <c r="W283" s="5">
        <v>5</v>
      </c>
      <c r="X283" s="5" t="s">
        <v>272</v>
      </c>
    </row>
    <row r="284" spans="1:24" s="5" customFormat="1" x14ac:dyDescent="0.2">
      <c r="A284" s="5">
        <v>310024</v>
      </c>
      <c r="B284" s="5">
        <v>3</v>
      </c>
      <c r="C284" s="47">
        <v>5420.7</v>
      </c>
      <c r="D284" s="47">
        <v>3613.8</v>
      </c>
      <c r="E284" s="5">
        <v>12</v>
      </c>
      <c r="F284" s="5">
        <v>12</v>
      </c>
      <c r="G284" s="5">
        <v>26</v>
      </c>
      <c r="H284" s="5">
        <v>3</v>
      </c>
      <c r="I284" s="5" t="s">
        <v>1210</v>
      </c>
      <c r="J284" s="5">
        <v>0</v>
      </c>
      <c r="K284" s="5">
        <v>0</v>
      </c>
      <c r="L284" s="5">
        <v>0</v>
      </c>
      <c r="M284" s="5">
        <v>0</v>
      </c>
      <c r="N284" s="5" t="s">
        <v>1211</v>
      </c>
      <c r="O284" s="5" t="s">
        <v>1212</v>
      </c>
      <c r="P284" s="10" t="s">
        <v>276</v>
      </c>
      <c r="Q284" s="5">
        <v>0</v>
      </c>
      <c r="R284" s="5">
        <v>0</v>
      </c>
      <c r="S284" s="5">
        <v>1</v>
      </c>
      <c r="T284" s="5">
        <v>40</v>
      </c>
      <c r="U284" s="5">
        <v>0</v>
      </c>
      <c r="V284" s="5">
        <v>0</v>
      </c>
      <c r="W284" s="5">
        <v>5</v>
      </c>
      <c r="X284" s="5" t="s">
        <v>277</v>
      </c>
    </row>
    <row r="285" spans="1:24" s="5" customFormat="1" x14ac:dyDescent="0.2">
      <c r="A285" s="5">
        <v>310025</v>
      </c>
      <c r="B285" s="5">
        <v>7</v>
      </c>
      <c r="C285" s="47">
        <v>5420.7</v>
      </c>
      <c r="D285" s="47">
        <v>3613.8</v>
      </c>
      <c r="E285" s="5">
        <v>10</v>
      </c>
      <c r="F285" s="5">
        <v>10</v>
      </c>
      <c r="G285" s="5">
        <v>30</v>
      </c>
      <c r="H285" s="5">
        <v>4</v>
      </c>
      <c r="I285" s="5" t="s">
        <v>1213</v>
      </c>
      <c r="J285" s="5">
        <v>0</v>
      </c>
      <c r="K285" s="5">
        <v>0</v>
      </c>
      <c r="L285" s="5">
        <v>0</v>
      </c>
      <c r="M285" s="5">
        <v>0</v>
      </c>
      <c r="N285" s="5" t="s">
        <v>1214</v>
      </c>
      <c r="O285" s="5" t="s">
        <v>1215</v>
      </c>
      <c r="P285" s="10" t="s">
        <v>281</v>
      </c>
      <c r="Q285" s="5">
        <v>0</v>
      </c>
      <c r="R285" s="5">
        <v>0</v>
      </c>
      <c r="S285" s="5">
        <v>1</v>
      </c>
      <c r="T285" s="5">
        <v>40</v>
      </c>
      <c r="U285" s="5">
        <v>0</v>
      </c>
      <c r="V285" s="5">
        <v>0</v>
      </c>
      <c r="W285" s="5">
        <v>5</v>
      </c>
      <c r="X285" s="5" t="s">
        <v>282</v>
      </c>
    </row>
    <row r="286" spans="1:24" s="5" customFormat="1" x14ac:dyDescent="0.2">
      <c r="A286" s="5">
        <v>310026</v>
      </c>
      <c r="B286" s="5">
        <v>7</v>
      </c>
      <c r="C286" s="47">
        <v>5428.8</v>
      </c>
      <c r="D286" s="47">
        <v>3619.2</v>
      </c>
      <c r="E286" s="5">
        <v>5</v>
      </c>
      <c r="F286" s="5">
        <v>5</v>
      </c>
      <c r="G286" s="5">
        <v>40</v>
      </c>
      <c r="H286" s="5">
        <v>3</v>
      </c>
      <c r="I286" s="5" t="s">
        <v>935</v>
      </c>
      <c r="J286" s="5">
        <v>0</v>
      </c>
      <c r="K286" s="5">
        <v>0</v>
      </c>
      <c r="L286" s="5">
        <v>0</v>
      </c>
      <c r="M286" s="5">
        <v>0</v>
      </c>
      <c r="N286" s="5" t="s">
        <v>3285</v>
      </c>
      <c r="O286" s="5" t="s">
        <v>284</v>
      </c>
      <c r="P286" s="10" t="s">
        <v>285</v>
      </c>
      <c r="Q286" s="5">
        <v>0</v>
      </c>
      <c r="R286" s="5">
        <v>0</v>
      </c>
      <c r="S286" s="5">
        <v>1</v>
      </c>
      <c r="T286" s="5">
        <v>40</v>
      </c>
      <c r="U286" s="5">
        <v>0</v>
      </c>
      <c r="V286" s="5">
        <v>0</v>
      </c>
      <c r="W286" s="5">
        <v>5</v>
      </c>
      <c r="X286" s="5" t="s">
        <v>286</v>
      </c>
    </row>
    <row r="287" spans="1:24" s="5" customFormat="1" x14ac:dyDescent="0.2">
      <c r="A287" s="5">
        <v>310027</v>
      </c>
      <c r="B287" s="5">
        <v>7</v>
      </c>
      <c r="C287" s="47">
        <v>5763.6</v>
      </c>
      <c r="D287" s="47">
        <v>3842.4</v>
      </c>
      <c r="E287" s="5">
        <v>16</v>
      </c>
      <c r="F287" s="5">
        <v>21</v>
      </c>
      <c r="G287" s="5">
        <v>16</v>
      </c>
      <c r="H287" s="5">
        <v>3</v>
      </c>
      <c r="I287" s="5" t="s">
        <v>807</v>
      </c>
      <c r="J287" s="5">
        <v>0</v>
      </c>
      <c r="K287" s="5">
        <v>0</v>
      </c>
      <c r="L287" s="5">
        <v>0</v>
      </c>
      <c r="M287" s="5">
        <v>0</v>
      </c>
      <c r="N287" s="5" t="s">
        <v>1216</v>
      </c>
      <c r="O287" s="5" t="s">
        <v>3282</v>
      </c>
      <c r="P287" s="10" t="s">
        <v>262</v>
      </c>
      <c r="Q287" s="5" t="s">
        <v>289</v>
      </c>
      <c r="R287" s="5">
        <v>0</v>
      </c>
      <c r="S287" s="5">
        <v>1</v>
      </c>
      <c r="T287" s="5">
        <v>40</v>
      </c>
      <c r="U287" s="5">
        <v>0</v>
      </c>
      <c r="V287" s="5">
        <v>0</v>
      </c>
      <c r="W287" s="5">
        <v>5</v>
      </c>
      <c r="X287" s="5" t="s">
        <v>290</v>
      </c>
    </row>
    <row r="288" spans="1:24" s="5" customFormat="1" x14ac:dyDescent="0.2">
      <c r="A288" s="5">
        <v>310028</v>
      </c>
      <c r="B288" s="5">
        <v>2</v>
      </c>
      <c r="C288" s="47">
        <v>5763.6</v>
      </c>
      <c r="D288" s="47">
        <v>3842.4</v>
      </c>
      <c r="E288" s="5">
        <v>21</v>
      </c>
      <c r="F288" s="5">
        <v>16</v>
      </c>
      <c r="G288" s="5">
        <v>16</v>
      </c>
      <c r="H288" s="5">
        <v>3</v>
      </c>
      <c r="I288" s="5" t="s">
        <v>807</v>
      </c>
      <c r="J288" s="5">
        <v>0</v>
      </c>
      <c r="K288" s="5">
        <v>0</v>
      </c>
      <c r="L288" s="5">
        <v>0</v>
      </c>
      <c r="M288" s="5">
        <v>0</v>
      </c>
      <c r="N288" s="5" t="s">
        <v>1217</v>
      </c>
      <c r="O288" s="5" t="s">
        <v>3282</v>
      </c>
      <c r="P288" s="10" t="s">
        <v>262</v>
      </c>
      <c r="Q288" s="5" t="s">
        <v>292</v>
      </c>
      <c r="R288" s="5">
        <v>0</v>
      </c>
      <c r="S288" s="5">
        <v>1</v>
      </c>
      <c r="T288" s="5">
        <v>40</v>
      </c>
      <c r="U288" s="5">
        <v>0</v>
      </c>
      <c r="V288" s="5">
        <v>0</v>
      </c>
      <c r="W288" s="5">
        <v>5</v>
      </c>
      <c r="X288" s="5" t="s">
        <v>293</v>
      </c>
    </row>
    <row r="289" spans="1:24" s="5" customFormat="1" x14ac:dyDescent="0.2">
      <c r="A289" s="5">
        <v>310029</v>
      </c>
      <c r="B289" s="5">
        <v>4</v>
      </c>
      <c r="C289" s="47">
        <v>6312.6</v>
      </c>
      <c r="D289" s="47">
        <v>4208.3999999999996</v>
      </c>
      <c r="E289" s="5">
        <v>17</v>
      </c>
      <c r="F289" s="5">
        <v>23</v>
      </c>
      <c r="G289" s="5">
        <v>17</v>
      </c>
      <c r="H289" s="5">
        <v>3</v>
      </c>
      <c r="I289" s="5" t="s">
        <v>1218</v>
      </c>
      <c r="J289" s="5">
        <v>0</v>
      </c>
      <c r="K289" s="5">
        <v>0</v>
      </c>
      <c r="L289" s="5">
        <v>0</v>
      </c>
      <c r="M289" s="5">
        <v>0</v>
      </c>
      <c r="N289" s="5" t="s">
        <v>295</v>
      </c>
      <c r="O289" s="5" t="s">
        <v>3280</v>
      </c>
      <c r="P289" s="10" t="s">
        <v>296</v>
      </c>
      <c r="Q289" s="5" t="s">
        <v>297</v>
      </c>
      <c r="R289" s="5">
        <v>0</v>
      </c>
      <c r="S289" s="5">
        <v>1</v>
      </c>
      <c r="T289" s="5">
        <v>40</v>
      </c>
      <c r="U289" s="5">
        <v>0</v>
      </c>
      <c r="V289" s="5">
        <v>0</v>
      </c>
      <c r="W289" s="5">
        <v>5</v>
      </c>
      <c r="X289" s="5" t="s">
        <v>298</v>
      </c>
    </row>
    <row r="290" spans="1:24" s="5" customFormat="1" x14ac:dyDescent="0.2">
      <c r="A290" s="5">
        <v>310030</v>
      </c>
      <c r="B290" s="5">
        <v>4</v>
      </c>
      <c r="C290" s="47">
        <v>6307.2</v>
      </c>
      <c r="D290" s="47">
        <v>4204.8</v>
      </c>
      <c r="E290" s="5">
        <v>23</v>
      </c>
      <c r="F290" s="5">
        <v>17</v>
      </c>
      <c r="G290" s="5">
        <v>17</v>
      </c>
      <c r="H290" s="5">
        <v>3</v>
      </c>
      <c r="I290" s="5" t="s">
        <v>1219</v>
      </c>
      <c r="J290" s="5">
        <v>0</v>
      </c>
      <c r="K290" s="5">
        <v>0</v>
      </c>
      <c r="L290" s="5">
        <v>0</v>
      </c>
      <c r="M290" s="5">
        <v>0</v>
      </c>
      <c r="N290" s="5" t="s">
        <v>300</v>
      </c>
      <c r="O290" s="5" t="s">
        <v>3283</v>
      </c>
      <c r="P290" s="10" t="s">
        <v>301</v>
      </c>
      <c r="Q290" s="5" t="s">
        <v>302</v>
      </c>
      <c r="R290" s="5">
        <v>0</v>
      </c>
      <c r="S290" s="5">
        <v>1</v>
      </c>
      <c r="T290" s="5">
        <v>40</v>
      </c>
      <c r="U290" s="5">
        <v>0</v>
      </c>
      <c r="V290" s="5">
        <v>0</v>
      </c>
      <c r="W290" s="5">
        <v>5</v>
      </c>
      <c r="X290" s="5" t="s">
        <v>303</v>
      </c>
    </row>
    <row r="291" spans="1:24" s="5" customFormat="1" x14ac:dyDescent="0.2">
      <c r="A291" s="5">
        <v>310035</v>
      </c>
      <c r="B291" s="5">
        <v>2</v>
      </c>
      <c r="C291" s="47">
        <v>4779</v>
      </c>
      <c r="D291" s="47">
        <v>3186</v>
      </c>
      <c r="E291" s="5">
        <v>20</v>
      </c>
      <c r="F291" s="5">
        <v>13</v>
      </c>
      <c r="G291" s="5">
        <v>12</v>
      </c>
      <c r="H291" s="5">
        <v>3</v>
      </c>
      <c r="I291" s="5" t="s">
        <v>1220</v>
      </c>
      <c r="J291" s="5">
        <v>0</v>
      </c>
      <c r="K291" s="5">
        <v>0</v>
      </c>
      <c r="L291" s="5">
        <v>0</v>
      </c>
      <c r="M291" s="5">
        <v>0</v>
      </c>
      <c r="N291" s="5" t="s">
        <v>393</v>
      </c>
      <c r="O291" s="5" t="s">
        <v>1221</v>
      </c>
      <c r="P291" s="10" t="s">
        <v>237</v>
      </c>
      <c r="Q291" s="5">
        <v>0</v>
      </c>
      <c r="R291" s="5">
        <v>0</v>
      </c>
      <c r="S291" s="5">
        <v>1</v>
      </c>
      <c r="T291" s="5">
        <v>40</v>
      </c>
      <c r="U291" s="5">
        <v>0</v>
      </c>
      <c r="V291" s="5">
        <v>0</v>
      </c>
      <c r="W291" s="5">
        <v>5</v>
      </c>
      <c r="X291" s="5" t="s">
        <v>395</v>
      </c>
    </row>
    <row r="292" spans="1:24" s="5" customFormat="1" x14ac:dyDescent="0.2">
      <c r="A292" s="5">
        <v>310036</v>
      </c>
      <c r="B292" s="5">
        <v>2</v>
      </c>
      <c r="C292" s="47">
        <v>5434.2</v>
      </c>
      <c r="D292" s="47">
        <v>3622.8</v>
      </c>
      <c r="E292" s="5">
        <v>20</v>
      </c>
      <c r="F292" s="5">
        <v>20</v>
      </c>
      <c r="G292" s="5">
        <v>10</v>
      </c>
      <c r="H292" s="5">
        <v>3</v>
      </c>
      <c r="I292" s="5" t="s">
        <v>1222</v>
      </c>
      <c r="J292" s="5">
        <v>0</v>
      </c>
      <c r="K292" s="5">
        <v>0</v>
      </c>
      <c r="L292" s="5">
        <v>0</v>
      </c>
      <c r="M292" s="5">
        <v>0</v>
      </c>
      <c r="N292" s="5" t="s">
        <v>397</v>
      </c>
      <c r="O292" s="5" t="s">
        <v>1223</v>
      </c>
      <c r="P292" s="10" t="s">
        <v>399</v>
      </c>
      <c r="Q292" s="5">
        <v>0</v>
      </c>
      <c r="R292" s="5">
        <v>0</v>
      </c>
      <c r="S292" s="5">
        <v>1</v>
      </c>
      <c r="T292" s="5">
        <v>40</v>
      </c>
      <c r="U292" s="5">
        <v>0</v>
      </c>
      <c r="V292" s="5">
        <v>0</v>
      </c>
      <c r="W292" s="5">
        <v>5</v>
      </c>
      <c r="X292" s="5" t="s">
        <v>400</v>
      </c>
    </row>
    <row r="293" spans="1:24" s="5" customFormat="1" x14ac:dyDescent="0.2">
      <c r="A293" s="5">
        <v>310037</v>
      </c>
      <c r="B293" s="5">
        <v>2</v>
      </c>
      <c r="C293" s="47">
        <v>5434.2</v>
      </c>
      <c r="D293" s="47">
        <v>3622.8</v>
      </c>
      <c r="E293" s="5">
        <v>22</v>
      </c>
      <c r="F293" s="5">
        <v>17</v>
      </c>
      <c r="G293" s="5">
        <v>11</v>
      </c>
      <c r="H293" s="5">
        <v>3</v>
      </c>
      <c r="I293" s="5" t="s">
        <v>1224</v>
      </c>
      <c r="J293" s="5">
        <v>0</v>
      </c>
      <c r="K293" s="5">
        <v>0</v>
      </c>
      <c r="L293" s="5">
        <v>0</v>
      </c>
      <c r="M293" s="5">
        <v>0</v>
      </c>
      <c r="N293" s="5" t="s">
        <v>402</v>
      </c>
      <c r="O293" s="5" t="s">
        <v>1225</v>
      </c>
      <c r="P293" s="10" t="s">
        <v>404</v>
      </c>
      <c r="Q293" s="5">
        <v>0</v>
      </c>
      <c r="R293" s="5">
        <v>0</v>
      </c>
      <c r="S293" s="5">
        <v>1</v>
      </c>
      <c r="T293" s="5">
        <v>40</v>
      </c>
      <c r="U293" s="5">
        <v>0</v>
      </c>
      <c r="V293" s="5">
        <v>0</v>
      </c>
      <c r="W293" s="5">
        <v>5</v>
      </c>
      <c r="X293" s="5" t="s">
        <v>405</v>
      </c>
    </row>
    <row r="294" spans="1:24" s="5" customFormat="1" x14ac:dyDescent="0.2">
      <c r="A294" s="5">
        <v>310038</v>
      </c>
      <c r="B294" s="5">
        <v>8</v>
      </c>
      <c r="C294" s="47">
        <v>5884.2</v>
      </c>
      <c r="D294" s="47">
        <v>3922.8</v>
      </c>
      <c r="E294" s="5">
        <v>15</v>
      </c>
      <c r="F294" s="5">
        <v>31</v>
      </c>
      <c r="G294" s="5">
        <v>9</v>
      </c>
      <c r="H294" s="5">
        <v>3</v>
      </c>
      <c r="I294" s="5" t="s">
        <v>1226</v>
      </c>
      <c r="J294" s="5">
        <v>0</v>
      </c>
      <c r="K294" s="5">
        <v>0</v>
      </c>
      <c r="L294" s="5">
        <v>0</v>
      </c>
      <c r="M294" s="5">
        <v>0</v>
      </c>
      <c r="N294" s="5" t="s">
        <v>407</v>
      </c>
      <c r="O294" s="5" t="s">
        <v>1227</v>
      </c>
      <c r="P294" s="10" t="s">
        <v>408</v>
      </c>
      <c r="Q294" s="5">
        <v>0</v>
      </c>
      <c r="R294" s="5">
        <v>0</v>
      </c>
      <c r="S294" s="5">
        <v>1</v>
      </c>
      <c r="T294" s="5">
        <v>40</v>
      </c>
      <c r="U294" s="5">
        <v>0</v>
      </c>
      <c r="V294" s="5">
        <v>0</v>
      </c>
      <c r="W294" s="5">
        <v>5</v>
      </c>
      <c r="X294" s="5" t="s">
        <v>409</v>
      </c>
    </row>
    <row r="295" spans="1:24" s="5" customFormat="1" x14ac:dyDescent="0.2">
      <c r="A295" s="5">
        <v>310039</v>
      </c>
      <c r="B295" s="5">
        <v>4</v>
      </c>
      <c r="C295" s="47">
        <v>6140.7</v>
      </c>
      <c r="D295" s="47">
        <v>4093.8</v>
      </c>
      <c r="E295" s="5">
        <v>23</v>
      </c>
      <c r="F295" s="5">
        <v>17</v>
      </c>
      <c r="G295" s="5">
        <v>15</v>
      </c>
      <c r="H295" s="5">
        <v>3</v>
      </c>
      <c r="I295" s="5" t="s">
        <v>1228</v>
      </c>
      <c r="J295" s="5">
        <v>0</v>
      </c>
      <c r="K295" s="5">
        <v>0</v>
      </c>
      <c r="L295" s="5">
        <v>0</v>
      </c>
      <c r="M295" s="5">
        <v>0</v>
      </c>
      <c r="N295" s="5" t="s">
        <v>411</v>
      </c>
      <c r="O295" s="5" t="s">
        <v>412</v>
      </c>
      <c r="P295" s="10" t="s">
        <v>413</v>
      </c>
      <c r="Q295" s="5" t="s">
        <v>414</v>
      </c>
      <c r="R295" s="5">
        <v>0</v>
      </c>
      <c r="S295" s="5">
        <v>1</v>
      </c>
      <c r="T295" s="5">
        <v>40</v>
      </c>
      <c r="U295" s="5">
        <v>0</v>
      </c>
      <c r="V295" s="5">
        <v>0</v>
      </c>
      <c r="W295" s="5">
        <v>5</v>
      </c>
      <c r="X295" s="5" t="s">
        <v>415</v>
      </c>
    </row>
    <row r="296" spans="1:24" s="5" customFormat="1" x14ac:dyDescent="0.2">
      <c r="A296" s="5">
        <v>310040</v>
      </c>
      <c r="B296" s="5">
        <v>4</v>
      </c>
      <c r="C296" s="47">
        <v>6296.4000000000005</v>
      </c>
      <c r="D296" s="47">
        <v>4197.6000000000004</v>
      </c>
      <c r="E296" s="5">
        <v>21</v>
      </c>
      <c r="F296" s="5">
        <v>23</v>
      </c>
      <c r="G296" s="5">
        <v>13</v>
      </c>
      <c r="H296" s="5">
        <v>3</v>
      </c>
      <c r="I296" s="5" t="s">
        <v>1229</v>
      </c>
      <c r="J296" s="5">
        <v>0</v>
      </c>
      <c r="K296" s="5">
        <v>0</v>
      </c>
      <c r="L296" s="5">
        <v>0</v>
      </c>
      <c r="M296" s="5">
        <v>0</v>
      </c>
      <c r="N296" s="5" t="s">
        <v>417</v>
      </c>
      <c r="O296" s="5" t="s">
        <v>403</v>
      </c>
      <c r="P296" s="10" t="s">
        <v>418</v>
      </c>
      <c r="Q296" s="5" t="s">
        <v>419</v>
      </c>
      <c r="R296" s="5">
        <v>0</v>
      </c>
      <c r="S296" s="5">
        <v>1</v>
      </c>
      <c r="T296" s="5">
        <v>40</v>
      </c>
      <c r="U296" s="5">
        <v>0</v>
      </c>
      <c r="V296" s="5">
        <v>0</v>
      </c>
      <c r="W296" s="5">
        <v>5</v>
      </c>
      <c r="X296" s="5" t="s">
        <v>420</v>
      </c>
    </row>
    <row r="297" spans="1:24" s="5" customFormat="1" x14ac:dyDescent="0.2">
      <c r="A297" s="5">
        <v>310041</v>
      </c>
      <c r="B297" s="5">
        <v>4</v>
      </c>
      <c r="C297" s="47">
        <v>6309.9000000000005</v>
      </c>
      <c r="D297" s="47">
        <v>4206.6000000000004</v>
      </c>
      <c r="E297" s="5">
        <v>20</v>
      </c>
      <c r="F297" s="5">
        <v>21</v>
      </c>
      <c r="G297" s="5">
        <v>16</v>
      </c>
      <c r="H297" s="5">
        <v>3</v>
      </c>
      <c r="I297" s="5" t="s">
        <v>1230</v>
      </c>
      <c r="J297" s="5">
        <v>0</v>
      </c>
      <c r="K297" s="5">
        <v>0</v>
      </c>
      <c r="L297" s="5">
        <v>0</v>
      </c>
      <c r="M297" s="5">
        <v>0</v>
      </c>
      <c r="N297" s="5" t="s">
        <v>422</v>
      </c>
      <c r="O297" s="5" t="s">
        <v>423</v>
      </c>
      <c r="P297" s="10" t="s">
        <v>424</v>
      </c>
      <c r="Q297" s="5" t="s">
        <v>425</v>
      </c>
      <c r="R297" s="5">
        <v>0</v>
      </c>
      <c r="S297" s="5">
        <v>1</v>
      </c>
      <c r="T297" s="5">
        <v>40</v>
      </c>
      <c r="U297" s="5">
        <v>0</v>
      </c>
      <c r="V297" s="5">
        <v>0</v>
      </c>
      <c r="W297" s="5">
        <v>5</v>
      </c>
      <c r="X297" s="5" t="s">
        <v>426</v>
      </c>
    </row>
    <row r="298" spans="1:24" s="5" customFormat="1" x14ac:dyDescent="0.2">
      <c r="A298" s="5">
        <v>310042</v>
      </c>
      <c r="B298" s="5">
        <v>4</v>
      </c>
      <c r="C298" s="47">
        <v>6296.4000000000005</v>
      </c>
      <c r="D298" s="47">
        <v>4197.6000000000004</v>
      </c>
      <c r="E298" s="5">
        <v>15</v>
      </c>
      <c r="F298" s="5">
        <v>22</v>
      </c>
      <c r="G298" s="5">
        <v>20</v>
      </c>
      <c r="H298" s="5">
        <v>4</v>
      </c>
      <c r="I298" s="5" t="s">
        <v>1231</v>
      </c>
      <c r="J298" s="5">
        <v>0</v>
      </c>
      <c r="K298" s="5">
        <v>0</v>
      </c>
      <c r="L298" s="5">
        <v>0</v>
      </c>
      <c r="M298" s="5">
        <v>0</v>
      </c>
      <c r="N298" s="5" t="s">
        <v>428</v>
      </c>
      <c r="O298" s="5" t="s">
        <v>429</v>
      </c>
      <c r="P298" s="10" t="s">
        <v>430</v>
      </c>
      <c r="Q298" s="5" t="s">
        <v>431</v>
      </c>
      <c r="R298" s="5">
        <v>0</v>
      </c>
      <c r="S298" s="5">
        <v>1</v>
      </c>
      <c r="T298" s="5">
        <v>40</v>
      </c>
      <c r="U298" s="5">
        <v>0</v>
      </c>
      <c r="V298" s="5">
        <v>0</v>
      </c>
      <c r="W298" s="5">
        <v>5</v>
      </c>
      <c r="X298" s="5" t="s">
        <v>432</v>
      </c>
    </row>
    <row r="299" spans="1:24" s="5" customFormat="1" x14ac:dyDescent="0.2">
      <c r="A299" s="5">
        <v>310043</v>
      </c>
      <c r="B299" s="5">
        <v>4</v>
      </c>
      <c r="C299" s="47">
        <v>6296.4000000000005</v>
      </c>
      <c r="D299" s="47">
        <v>4197.6000000000004</v>
      </c>
      <c r="E299" s="5">
        <v>16</v>
      </c>
      <c r="F299" s="5">
        <v>23</v>
      </c>
      <c r="G299" s="5">
        <v>18</v>
      </c>
      <c r="H299" s="5">
        <v>3</v>
      </c>
      <c r="I299" s="5" t="s">
        <v>1232</v>
      </c>
      <c r="J299" s="5">
        <v>0</v>
      </c>
      <c r="K299" s="5">
        <v>0</v>
      </c>
      <c r="L299" s="5">
        <v>0</v>
      </c>
      <c r="M299" s="5">
        <v>0</v>
      </c>
      <c r="N299" s="5" t="s">
        <v>434</v>
      </c>
      <c r="O299" s="5" t="s">
        <v>435</v>
      </c>
      <c r="P299" s="10" t="s">
        <v>436</v>
      </c>
      <c r="Q299" s="5" t="s">
        <v>437</v>
      </c>
      <c r="R299" s="5">
        <v>0</v>
      </c>
      <c r="S299" s="5">
        <v>1</v>
      </c>
      <c r="T299" s="5">
        <v>40</v>
      </c>
      <c r="U299" s="5">
        <v>0</v>
      </c>
      <c r="V299" s="5">
        <v>0</v>
      </c>
      <c r="W299" s="5">
        <v>5</v>
      </c>
      <c r="X299" s="5" t="s">
        <v>438</v>
      </c>
    </row>
    <row r="300" spans="1:24" s="5" customFormat="1" x14ac:dyDescent="0.2">
      <c r="A300" s="5">
        <v>310044</v>
      </c>
      <c r="B300" s="5">
        <v>0</v>
      </c>
      <c r="C300" s="47">
        <v>5013</v>
      </c>
      <c r="D300" s="47">
        <v>3342</v>
      </c>
      <c r="E300" s="5">
        <v>17</v>
      </c>
      <c r="F300" s="5">
        <v>17</v>
      </c>
      <c r="G300" s="5">
        <v>13</v>
      </c>
      <c r="H300" s="5">
        <v>3</v>
      </c>
      <c r="I300" s="5" t="s">
        <v>1233</v>
      </c>
      <c r="J300" s="5">
        <v>0</v>
      </c>
      <c r="K300" s="5">
        <v>0</v>
      </c>
      <c r="L300" s="5">
        <v>0</v>
      </c>
      <c r="M300" s="5">
        <v>0</v>
      </c>
      <c r="N300" s="5" t="s">
        <v>440</v>
      </c>
      <c r="O300" s="5" t="s">
        <v>1227</v>
      </c>
      <c r="P300" s="10" t="s">
        <v>442</v>
      </c>
      <c r="Q300" s="5" t="s">
        <v>443</v>
      </c>
      <c r="R300" s="5">
        <v>0</v>
      </c>
      <c r="S300" s="5">
        <v>1</v>
      </c>
      <c r="T300" s="5">
        <v>40</v>
      </c>
      <c r="U300" s="5">
        <v>0</v>
      </c>
      <c r="V300" s="5">
        <v>0</v>
      </c>
      <c r="W300" s="5">
        <v>5</v>
      </c>
      <c r="X300" s="5" t="s">
        <v>444</v>
      </c>
    </row>
    <row r="301" spans="1:24" s="5" customFormat="1" x14ac:dyDescent="0.2">
      <c r="A301" s="5">
        <v>310045</v>
      </c>
      <c r="B301" s="5">
        <v>4</v>
      </c>
      <c r="C301" s="47">
        <v>5121</v>
      </c>
      <c r="D301" s="47">
        <v>3414</v>
      </c>
      <c r="E301" s="5">
        <v>16</v>
      </c>
      <c r="F301" s="5">
        <v>16</v>
      </c>
      <c r="G301" s="5">
        <v>15</v>
      </c>
      <c r="H301" s="5">
        <v>3</v>
      </c>
      <c r="I301" s="5" t="s">
        <v>1234</v>
      </c>
      <c r="J301" s="5">
        <v>0</v>
      </c>
      <c r="K301" s="5">
        <v>0</v>
      </c>
      <c r="L301" s="5">
        <v>0</v>
      </c>
      <c r="M301" s="5">
        <v>0</v>
      </c>
      <c r="N301" s="5" t="s">
        <v>440</v>
      </c>
      <c r="O301" s="5" t="s">
        <v>284</v>
      </c>
      <c r="P301" s="10" t="s">
        <v>442</v>
      </c>
      <c r="Q301" s="5" t="s">
        <v>443</v>
      </c>
      <c r="R301" s="5">
        <v>0</v>
      </c>
      <c r="S301" s="5">
        <v>1</v>
      </c>
      <c r="T301" s="5">
        <v>40</v>
      </c>
      <c r="U301" s="5">
        <v>0</v>
      </c>
      <c r="V301" s="5">
        <v>0</v>
      </c>
      <c r="W301" s="5">
        <v>5</v>
      </c>
      <c r="X301" s="5" t="s">
        <v>446</v>
      </c>
    </row>
    <row r="302" spans="1:24" s="5" customFormat="1" x14ac:dyDescent="0.2">
      <c r="A302" s="5">
        <v>310046</v>
      </c>
      <c r="B302" s="5">
        <v>0</v>
      </c>
      <c r="C302" s="47">
        <v>5439.6</v>
      </c>
      <c r="D302" s="47">
        <v>3626.4</v>
      </c>
      <c r="E302" s="5">
        <v>30</v>
      </c>
      <c r="F302" s="5">
        <v>10</v>
      </c>
      <c r="G302" s="5">
        <v>7</v>
      </c>
      <c r="H302" s="5">
        <v>3</v>
      </c>
      <c r="I302" s="5" t="s">
        <v>1235</v>
      </c>
      <c r="J302" s="5">
        <v>0</v>
      </c>
      <c r="K302" s="5">
        <v>0</v>
      </c>
      <c r="L302" s="5">
        <v>0</v>
      </c>
      <c r="M302" s="5">
        <v>0</v>
      </c>
      <c r="N302" s="5" t="s">
        <v>448</v>
      </c>
      <c r="O302" s="5" t="s">
        <v>284</v>
      </c>
      <c r="P302" s="10" t="s">
        <v>442</v>
      </c>
      <c r="Q302" s="5">
        <v>0</v>
      </c>
      <c r="R302" s="5">
        <v>0</v>
      </c>
      <c r="S302" s="5">
        <v>1</v>
      </c>
      <c r="T302" s="5">
        <v>40</v>
      </c>
      <c r="U302" s="5">
        <v>0</v>
      </c>
      <c r="V302" s="5">
        <v>0</v>
      </c>
      <c r="W302" s="5">
        <v>5</v>
      </c>
      <c r="X302" s="5" t="s">
        <v>449</v>
      </c>
    </row>
    <row r="303" spans="1:24" s="5" customFormat="1" x14ac:dyDescent="0.2">
      <c r="A303" s="5">
        <v>310047</v>
      </c>
      <c r="B303" s="5">
        <v>0</v>
      </c>
      <c r="C303" s="47">
        <v>5439.6</v>
      </c>
      <c r="D303" s="47">
        <v>3626.4</v>
      </c>
      <c r="E303" s="5">
        <v>32</v>
      </c>
      <c r="F303" s="5">
        <v>10</v>
      </c>
      <c r="G303" s="5">
        <v>5</v>
      </c>
      <c r="H303" s="5">
        <v>3</v>
      </c>
      <c r="I303" s="5" t="s">
        <v>1235</v>
      </c>
      <c r="J303" s="5">
        <v>0</v>
      </c>
      <c r="K303" s="5">
        <v>0</v>
      </c>
      <c r="L303" s="5">
        <v>0</v>
      </c>
      <c r="M303" s="5">
        <v>0</v>
      </c>
      <c r="N303" s="5" t="s">
        <v>450</v>
      </c>
      <c r="O303" s="5" t="s">
        <v>284</v>
      </c>
      <c r="P303" s="10" t="s">
        <v>442</v>
      </c>
      <c r="Q303" s="5">
        <v>0</v>
      </c>
      <c r="R303" s="5">
        <v>0</v>
      </c>
      <c r="S303" s="5">
        <v>1</v>
      </c>
      <c r="T303" s="5">
        <v>40</v>
      </c>
      <c r="U303" s="5">
        <v>0</v>
      </c>
      <c r="V303" s="5">
        <v>0</v>
      </c>
      <c r="W303" s="5">
        <v>5</v>
      </c>
      <c r="X303" s="5" t="s">
        <v>451</v>
      </c>
    </row>
    <row r="304" spans="1:24" s="5" customFormat="1" x14ac:dyDescent="0.2">
      <c r="A304" s="5">
        <v>310048</v>
      </c>
      <c r="B304" s="5">
        <v>0</v>
      </c>
      <c r="C304" s="47">
        <v>5223.6000000000004</v>
      </c>
      <c r="D304" s="47">
        <v>3482.4</v>
      </c>
      <c r="E304" s="5">
        <v>15</v>
      </c>
      <c r="F304" s="5">
        <v>19</v>
      </c>
      <c r="G304" s="5">
        <v>13</v>
      </c>
      <c r="H304" s="5">
        <v>3</v>
      </c>
      <c r="I304" s="5" t="s">
        <v>807</v>
      </c>
      <c r="J304" s="5">
        <v>0</v>
      </c>
      <c r="K304" s="5">
        <v>0</v>
      </c>
      <c r="L304" s="5">
        <v>0</v>
      </c>
      <c r="M304" s="5">
        <v>0</v>
      </c>
      <c r="N304" s="5" t="s">
        <v>448</v>
      </c>
      <c r="O304" s="5" t="s">
        <v>284</v>
      </c>
      <c r="P304" s="10" t="s">
        <v>442</v>
      </c>
      <c r="Q304" s="5">
        <v>0</v>
      </c>
      <c r="R304" s="5">
        <v>0</v>
      </c>
      <c r="S304" s="5">
        <v>1</v>
      </c>
      <c r="T304" s="5">
        <v>40</v>
      </c>
      <c r="U304" s="5">
        <v>0</v>
      </c>
      <c r="V304" s="5">
        <v>0</v>
      </c>
      <c r="W304" s="5">
        <v>5</v>
      </c>
      <c r="X304" s="5" t="s">
        <v>452</v>
      </c>
    </row>
    <row r="305" spans="1:24" s="5" customFormat="1" x14ac:dyDescent="0.2">
      <c r="A305" s="5">
        <v>310049</v>
      </c>
      <c r="B305" s="5">
        <v>0</v>
      </c>
      <c r="C305" s="47">
        <v>5115.6000000000004</v>
      </c>
      <c r="D305" s="47">
        <v>3410.4</v>
      </c>
      <c r="E305" s="5">
        <v>21</v>
      </c>
      <c r="F305" s="5">
        <v>13</v>
      </c>
      <c r="G305" s="5">
        <v>13</v>
      </c>
      <c r="H305" s="5">
        <v>3</v>
      </c>
      <c r="I305" s="5" t="s">
        <v>746</v>
      </c>
      <c r="J305" s="5">
        <v>0</v>
      </c>
      <c r="K305" s="5">
        <v>0</v>
      </c>
      <c r="L305" s="5">
        <v>0</v>
      </c>
      <c r="M305" s="5">
        <v>0</v>
      </c>
      <c r="N305" s="5" t="s">
        <v>454</v>
      </c>
      <c r="O305" s="5" t="s">
        <v>284</v>
      </c>
      <c r="P305" s="10" t="s">
        <v>442</v>
      </c>
      <c r="Q305" s="5">
        <v>0</v>
      </c>
      <c r="R305" s="5">
        <v>0</v>
      </c>
      <c r="S305" s="5">
        <v>1</v>
      </c>
      <c r="T305" s="5">
        <v>40</v>
      </c>
      <c r="U305" s="5">
        <v>0</v>
      </c>
      <c r="V305" s="5">
        <v>0</v>
      </c>
      <c r="W305" s="5">
        <v>5</v>
      </c>
      <c r="X305" s="5" t="s">
        <v>455</v>
      </c>
    </row>
    <row r="306" spans="1:24" s="5" customFormat="1" x14ac:dyDescent="0.2">
      <c r="A306" s="5">
        <v>310050</v>
      </c>
      <c r="B306" s="5">
        <v>0</v>
      </c>
      <c r="C306" s="47">
        <v>5799.6</v>
      </c>
      <c r="D306" s="47">
        <v>3866.4</v>
      </c>
      <c r="E306" s="5">
        <v>31</v>
      </c>
      <c r="F306" s="5">
        <v>15</v>
      </c>
      <c r="G306" s="5">
        <v>5</v>
      </c>
      <c r="H306" s="5">
        <v>3</v>
      </c>
      <c r="I306" s="5" t="s">
        <v>1235</v>
      </c>
      <c r="J306" s="5">
        <v>0</v>
      </c>
      <c r="K306" s="5">
        <v>0</v>
      </c>
      <c r="L306" s="5">
        <v>0</v>
      </c>
      <c r="M306" s="5">
        <v>0</v>
      </c>
      <c r="N306" s="5" t="s">
        <v>450</v>
      </c>
      <c r="O306" s="5" t="s">
        <v>284</v>
      </c>
      <c r="P306" s="10" t="s">
        <v>442</v>
      </c>
      <c r="Q306" s="5">
        <v>0</v>
      </c>
      <c r="R306" s="5">
        <v>0</v>
      </c>
      <c r="S306" s="5">
        <v>1</v>
      </c>
      <c r="T306" s="5">
        <v>40</v>
      </c>
      <c r="U306" s="5">
        <v>0</v>
      </c>
      <c r="V306" s="5">
        <v>0</v>
      </c>
      <c r="W306" s="5">
        <v>5</v>
      </c>
      <c r="X306" s="5" t="s">
        <v>456</v>
      </c>
    </row>
    <row r="307" spans="1:24" s="5" customFormat="1" x14ac:dyDescent="0.2">
      <c r="A307" s="5">
        <v>310051</v>
      </c>
      <c r="B307" s="5">
        <v>0</v>
      </c>
      <c r="C307" s="47">
        <v>5670</v>
      </c>
      <c r="D307" s="47">
        <v>3780</v>
      </c>
      <c r="E307" s="5">
        <v>25</v>
      </c>
      <c r="F307" s="5">
        <v>10</v>
      </c>
      <c r="G307" s="5">
        <v>16</v>
      </c>
      <c r="H307" s="5">
        <v>3</v>
      </c>
      <c r="I307" s="5" t="s">
        <v>667</v>
      </c>
      <c r="J307" s="5">
        <v>0</v>
      </c>
      <c r="K307" s="5">
        <v>0</v>
      </c>
      <c r="L307" s="5">
        <v>0</v>
      </c>
      <c r="M307" s="5">
        <v>0</v>
      </c>
      <c r="N307" s="5" t="s">
        <v>458</v>
      </c>
      <c r="O307" s="5" t="s">
        <v>1236</v>
      </c>
      <c r="P307" s="10" t="s">
        <v>442</v>
      </c>
      <c r="Q307" s="5" t="s">
        <v>460</v>
      </c>
      <c r="R307" s="5">
        <v>0</v>
      </c>
      <c r="S307" s="5">
        <v>1</v>
      </c>
      <c r="T307" s="5">
        <v>40</v>
      </c>
      <c r="U307" s="5">
        <v>0</v>
      </c>
      <c r="V307" s="5">
        <v>0</v>
      </c>
      <c r="W307" s="5">
        <v>5</v>
      </c>
      <c r="X307" s="5" t="s">
        <v>461</v>
      </c>
    </row>
    <row r="308" spans="1:24" s="5" customFormat="1" x14ac:dyDescent="0.2">
      <c r="A308" s="5">
        <v>310052</v>
      </c>
      <c r="B308" s="5">
        <v>0</v>
      </c>
      <c r="C308" s="47">
        <v>5691.6</v>
      </c>
      <c r="D308" s="47">
        <v>3794.4</v>
      </c>
      <c r="E308" s="5">
        <v>17</v>
      </c>
      <c r="F308" s="5">
        <v>17</v>
      </c>
      <c r="G308" s="5">
        <v>17</v>
      </c>
      <c r="H308" s="5">
        <v>3</v>
      </c>
      <c r="I308" s="5" t="s">
        <v>1237</v>
      </c>
      <c r="J308" s="5">
        <v>0</v>
      </c>
      <c r="K308" s="5">
        <v>0</v>
      </c>
      <c r="L308" s="5">
        <v>0</v>
      </c>
      <c r="M308" s="5">
        <v>0</v>
      </c>
      <c r="N308" s="5" t="s">
        <v>463</v>
      </c>
      <c r="O308" s="5" t="s">
        <v>1238</v>
      </c>
      <c r="P308" s="10" t="s">
        <v>442</v>
      </c>
      <c r="Q308" s="5" t="s">
        <v>465</v>
      </c>
      <c r="R308" s="5">
        <v>0</v>
      </c>
      <c r="S308" s="5">
        <v>1</v>
      </c>
      <c r="T308" s="5">
        <v>40</v>
      </c>
      <c r="U308" s="5">
        <v>0</v>
      </c>
      <c r="V308" s="5">
        <v>0</v>
      </c>
      <c r="W308" s="5">
        <v>5</v>
      </c>
      <c r="X308" s="5" t="s">
        <v>466</v>
      </c>
    </row>
    <row r="309" spans="1:24" s="5" customFormat="1" x14ac:dyDescent="0.2">
      <c r="A309" s="5">
        <v>310053</v>
      </c>
      <c r="B309" s="5">
        <v>2</v>
      </c>
      <c r="C309" s="47">
        <v>5040</v>
      </c>
      <c r="D309" s="47">
        <v>3360</v>
      </c>
      <c r="E309" s="5">
        <v>19</v>
      </c>
      <c r="F309" s="5">
        <v>15</v>
      </c>
      <c r="G309" s="5">
        <v>13</v>
      </c>
      <c r="H309" s="5">
        <v>3</v>
      </c>
      <c r="I309" s="5" t="s">
        <v>1239</v>
      </c>
      <c r="J309" s="5">
        <v>0</v>
      </c>
      <c r="K309" s="5">
        <v>0</v>
      </c>
      <c r="L309" s="5">
        <v>0</v>
      </c>
      <c r="M309" s="5">
        <v>0</v>
      </c>
      <c r="N309" s="5" t="s">
        <v>468</v>
      </c>
      <c r="O309" s="5" t="s">
        <v>469</v>
      </c>
      <c r="P309" s="10" t="s">
        <v>237</v>
      </c>
      <c r="Q309" s="5" t="s">
        <v>470</v>
      </c>
      <c r="R309" s="5">
        <v>0</v>
      </c>
      <c r="S309" s="5">
        <v>1</v>
      </c>
      <c r="T309" s="5">
        <v>40</v>
      </c>
      <c r="U309" s="5">
        <v>0</v>
      </c>
      <c r="V309" s="5">
        <v>0</v>
      </c>
      <c r="W309" s="5">
        <v>5</v>
      </c>
      <c r="X309" s="5" t="s">
        <v>471</v>
      </c>
    </row>
    <row r="310" spans="1:24" s="5" customFormat="1" x14ac:dyDescent="0.2">
      <c r="A310" s="5">
        <v>310054</v>
      </c>
      <c r="B310" s="5">
        <v>2</v>
      </c>
      <c r="C310" s="47">
        <v>6732</v>
      </c>
      <c r="D310" s="47">
        <v>4488</v>
      </c>
      <c r="E310" s="5">
        <v>25</v>
      </c>
      <c r="F310" s="5">
        <v>19</v>
      </c>
      <c r="G310" s="5">
        <v>17</v>
      </c>
      <c r="H310" s="5">
        <v>3</v>
      </c>
      <c r="I310" s="5" t="s">
        <v>1240</v>
      </c>
      <c r="J310" s="5">
        <v>0</v>
      </c>
      <c r="K310" s="5">
        <v>0</v>
      </c>
      <c r="L310" s="5">
        <v>0</v>
      </c>
      <c r="M310" s="5">
        <v>0</v>
      </c>
      <c r="N310" s="5" t="s">
        <v>473</v>
      </c>
      <c r="O310" s="5" t="s">
        <v>469</v>
      </c>
      <c r="P310" s="10" t="s">
        <v>474</v>
      </c>
      <c r="Q310" s="5" t="s">
        <v>99</v>
      </c>
      <c r="R310" s="5">
        <v>0</v>
      </c>
      <c r="S310" s="5">
        <v>1</v>
      </c>
      <c r="T310" s="5">
        <v>40</v>
      </c>
      <c r="U310" s="5">
        <v>0</v>
      </c>
      <c r="V310" s="5">
        <v>0</v>
      </c>
      <c r="W310" s="5">
        <v>5</v>
      </c>
      <c r="X310" s="5" t="s">
        <v>100</v>
      </c>
    </row>
    <row r="311" spans="1:24" s="5" customFormat="1" x14ac:dyDescent="0.2">
      <c r="A311" s="5">
        <v>310055</v>
      </c>
      <c r="B311" s="5">
        <v>2</v>
      </c>
      <c r="C311" s="47">
        <v>6813</v>
      </c>
      <c r="D311" s="47">
        <v>4542</v>
      </c>
      <c r="E311" s="5">
        <v>28</v>
      </c>
      <c r="F311" s="5">
        <v>28</v>
      </c>
      <c r="G311" s="5">
        <v>5</v>
      </c>
      <c r="H311" s="5">
        <v>3</v>
      </c>
      <c r="I311" s="5" t="s">
        <v>1241</v>
      </c>
      <c r="J311" s="5">
        <v>0</v>
      </c>
      <c r="K311" s="5">
        <v>0</v>
      </c>
      <c r="L311" s="5">
        <v>0</v>
      </c>
      <c r="M311" s="5">
        <v>0</v>
      </c>
      <c r="N311" s="5" t="s">
        <v>476</v>
      </c>
      <c r="O311" s="5" t="s">
        <v>469</v>
      </c>
      <c r="P311" s="10" t="s">
        <v>477</v>
      </c>
      <c r="Q311" s="5">
        <v>0</v>
      </c>
      <c r="R311" s="5">
        <v>0</v>
      </c>
      <c r="S311" s="5">
        <v>1</v>
      </c>
      <c r="T311" s="5">
        <v>40</v>
      </c>
      <c r="U311" s="5">
        <v>0</v>
      </c>
      <c r="V311" s="5">
        <v>0</v>
      </c>
      <c r="W311" s="5">
        <v>5</v>
      </c>
      <c r="X311" s="5" t="s">
        <v>478</v>
      </c>
    </row>
    <row r="312" spans="1:24" s="5" customFormat="1" x14ac:dyDescent="0.2">
      <c r="A312" s="5">
        <v>310056</v>
      </c>
      <c r="B312" s="5">
        <v>2</v>
      </c>
      <c r="C312" s="47">
        <v>6786</v>
      </c>
      <c r="D312" s="47">
        <v>4524</v>
      </c>
      <c r="E312" s="5">
        <v>23</v>
      </c>
      <c r="F312" s="5">
        <v>20</v>
      </c>
      <c r="G312" s="5">
        <v>18</v>
      </c>
      <c r="H312" s="5">
        <v>3</v>
      </c>
      <c r="I312" s="5" t="s">
        <v>1242</v>
      </c>
      <c r="J312" s="5">
        <v>0</v>
      </c>
      <c r="K312" s="5">
        <v>0</v>
      </c>
      <c r="L312" s="5">
        <v>0</v>
      </c>
      <c r="M312" s="5">
        <v>0</v>
      </c>
      <c r="N312" s="5" t="s">
        <v>480</v>
      </c>
      <c r="O312" s="5" t="s">
        <v>469</v>
      </c>
      <c r="P312" s="10" t="s">
        <v>477</v>
      </c>
      <c r="Q312" s="5" t="s">
        <v>481</v>
      </c>
      <c r="R312" s="5">
        <v>0</v>
      </c>
      <c r="S312" s="5">
        <v>1</v>
      </c>
      <c r="T312" s="5">
        <v>40</v>
      </c>
      <c r="U312" s="5">
        <v>0</v>
      </c>
      <c r="V312" s="5">
        <v>0</v>
      </c>
      <c r="W312" s="5">
        <v>5</v>
      </c>
      <c r="X312" s="5" t="s">
        <v>482</v>
      </c>
    </row>
    <row r="313" spans="1:24" s="5" customFormat="1" x14ac:dyDescent="0.2">
      <c r="A313" s="5">
        <v>310057</v>
      </c>
      <c r="B313" s="5">
        <v>6</v>
      </c>
      <c r="C313" s="47">
        <v>5088.6000000000004</v>
      </c>
      <c r="D313" s="47">
        <v>3392.4</v>
      </c>
      <c r="E313" s="5">
        <v>15</v>
      </c>
      <c r="F313" s="5">
        <v>15</v>
      </c>
      <c r="G313" s="5">
        <v>17</v>
      </c>
      <c r="H313" s="5">
        <v>3</v>
      </c>
      <c r="I313" s="5" t="s">
        <v>1243</v>
      </c>
      <c r="J313" s="5">
        <v>0</v>
      </c>
      <c r="K313" s="5">
        <v>0</v>
      </c>
      <c r="L313" s="5">
        <v>0</v>
      </c>
      <c r="M313" s="5">
        <v>0</v>
      </c>
      <c r="N313" s="5" t="s">
        <v>484</v>
      </c>
      <c r="O313" s="5" t="s">
        <v>485</v>
      </c>
      <c r="P313" s="10" t="s">
        <v>442</v>
      </c>
      <c r="Q313" s="5">
        <v>0</v>
      </c>
      <c r="R313" s="5">
        <v>0</v>
      </c>
      <c r="S313" s="5">
        <v>1</v>
      </c>
      <c r="T313" s="5">
        <v>40</v>
      </c>
      <c r="U313" s="5">
        <v>0</v>
      </c>
      <c r="V313" s="5">
        <v>0</v>
      </c>
      <c r="W313" s="5">
        <v>5</v>
      </c>
      <c r="X313" s="5" t="s">
        <v>486</v>
      </c>
    </row>
    <row r="314" spans="1:24" s="5" customFormat="1" x14ac:dyDescent="0.2">
      <c r="A314" s="5">
        <v>310058</v>
      </c>
      <c r="B314" s="5">
        <v>8</v>
      </c>
      <c r="C314" s="47">
        <v>5091.3</v>
      </c>
      <c r="D314" s="47">
        <v>3394.2</v>
      </c>
      <c r="E314" s="5">
        <v>17</v>
      </c>
      <c r="F314" s="5">
        <v>20</v>
      </c>
      <c r="G314" s="5">
        <v>10</v>
      </c>
      <c r="H314" s="5">
        <v>3</v>
      </c>
      <c r="I314" s="5" t="s">
        <v>1244</v>
      </c>
      <c r="J314" s="5">
        <v>0</v>
      </c>
      <c r="K314" s="5">
        <v>0</v>
      </c>
      <c r="L314" s="5">
        <v>0</v>
      </c>
      <c r="M314" s="5">
        <v>0</v>
      </c>
      <c r="N314" s="5" t="s">
        <v>488</v>
      </c>
      <c r="O314" s="5" t="s">
        <v>485</v>
      </c>
      <c r="P314" s="10" t="s">
        <v>442</v>
      </c>
      <c r="Q314" s="5">
        <v>0</v>
      </c>
      <c r="R314" s="5">
        <v>0</v>
      </c>
      <c r="S314" s="5">
        <v>1</v>
      </c>
      <c r="T314" s="5">
        <v>40</v>
      </c>
      <c r="U314" s="5">
        <v>0</v>
      </c>
      <c r="V314" s="5">
        <v>0</v>
      </c>
      <c r="W314" s="5">
        <v>5</v>
      </c>
      <c r="X314" s="5" t="s">
        <v>489</v>
      </c>
    </row>
    <row r="315" spans="1:24" s="5" customFormat="1" x14ac:dyDescent="0.2">
      <c r="A315" s="5">
        <v>310059</v>
      </c>
      <c r="B315" s="5">
        <v>6</v>
      </c>
      <c r="C315" s="47">
        <v>5115.6000000000004</v>
      </c>
      <c r="D315" s="47">
        <v>3410.4</v>
      </c>
      <c r="E315" s="5">
        <v>16</v>
      </c>
      <c r="F315" s="5">
        <v>16</v>
      </c>
      <c r="G315" s="5">
        <v>15</v>
      </c>
      <c r="H315" s="5">
        <v>3</v>
      </c>
      <c r="I315" s="5" t="s">
        <v>746</v>
      </c>
      <c r="J315" s="5">
        <v>0</v>
      </c>
      <c r="K315" s="5">
        <v>0</v>
      </c>
      <c r="L315" s="5">
        <v>0</v>
      </c>
      <c r="M315" s="5">
        <v>0</v>
      </c>
      <c r="N315" s="5" t="s">
        <v>490</v>
      </c>
      <c r="O315" s="5" t="s">
        <v>485</v>
      </c>
      <c r="P315" s="10" t="s">
        <v>237</v>
      </c>
      <c r="Q315" s="5" t="s">
        <v>182</v>
      </c>
      <c r="R315" s="5">
        <v>0</v>
      </c>
      <c r="S315" s="5">
        <v>1</v>
      </c>
      <c r="T315" s="5">
        <v>40</v>
      </c>
      <c r="U315" s="5">
        <v>0</v>
      </c>
      <c r="V315" s="5">
        <v>0</v>
      </c>
      <c r="W315" s="5">
        <v>5</v>
      </c>
      <c r="X315" s="5" t="s">
        <v>491</v>
      </c>
    </row>
    <row r="316" spans="1:24" s="5" customFormat="1" x14ac:dyDescent="0.2">
      <c r="A316" s="5">
        <v>310060</v>
      </c>
      <c r="B316" s="5">
        <v>2</v>
      </c>
      <c r="C316" s="47">
        <v>5115.6000000000004</v>
      </c>
      <c r="D316" s="47">
        <v>3410.4</v>
      </c>
      <c r="E316" s="5">
        <v>16</v>
      </c>
      <c r="F316" s="5">
        <v>15</v>
      </c>
      <c r="G316" s="5">
        <v>16</v>
      </c>
      <c r="H316" s="5">
        <v>3</v>
      </c>
      <c r="I316" s="5" t="s">
        <v>746</v>
      </c>
      <c r="J316" s="5">
        <v>0</v>
      </c>
      <c r="K316" s="5">
        <v>0</v>
      </c>
      <c r="L316" s="5">
        <v>0</v>
      </c>
      <c r="M316" s="5">
        <v>0</v>
      </c>
      <c r="N316" s="5" t="s">
        <v>492</v>
      </c>
      <c r="O316" s="5" t="s">
        <v>485</v>
      </c>
      <c r="P316" s="10" t="s">
        <v>237</v>
      </c>
      <c r="Q316" s="5" t="s">
        <v>493</v>
      </c>
      <c r="R316" s="5">
        <v>0</v>
      </c>
      <c r="S316" s="5">
        <v>1</v>
      </c>
      <c r="T316" s="5">
        <v>40</v>
      </c>
      <c r="U316" s="5">
        <v>0</v>
      </c>
      <c r="V316" s="5">
        <v>0</v>
      </c>
      <c r="W316" s="5">
        <v>5</v>
      </c>
      <c r="X316" s="5" t="s">
        <v>491</v>
      </c>
    </row>
    <row r="317" spans="1:24" s="5" customFormat="1" x14ac:dyDescent="0.2">
      <c r="A317" s="5">
        <v>310061</v>
      </c>
      <c r="B317" s="5">
        <v>6</v>
      </c>
      <c r="C317" s="47">
        <v>7032.6</v>
      </c>
      <c r="D317" s="47">
        <v>4688.3999999999996</v>
      </c>
      <c r="E317" s="5">
        <v>19</v>
      </c>
      <c r="F317" s="5">
        <v>25</v>
      </c>
      <c r="G317" s="5">
        <v>21</v>
      </c>
      <c r="H317" s="5">
        <v>3</v>
      </c>
      <c r="I317" s="5" t="s">
        <v>1245</v>
      </c>
      <c r="J317" s="5">
        <v>0</v>
      </c>
      <c r="K317" s="5">
        <v>0</v>
      </c>
      <c r="L317" s="5">
        <v>0</v>
      </c>
      <c r="M317" s="5">
        <v>0</v>
      </c>
      <c r="N317" s="5" t="s">
        <v>490</v>
      </c>
      <c r="O317" s="5" t="s">
        <v>485</v>
      </c>
      <c r="P317" s="10" t="s">
        <v>495</v>
      </c>
      <c r="Q317" s="5" t="s">
        <v>496</v>
      </c>
      <c r="R317" s="5">
        <v>0</v>
      </c>
      <c r="S317" s="5">
        <v>1</v>
      </c>
      <c r="T317" s="5">
        <v>40</v>
      </c>
      <c r="U317" s="5">
        <v>0</v>
      </c>
      <c r="V317" s="5">
        <v>0</v>
      </c>
      <c r="W317" s="5">
        <v>5</v>
      </c>
      <c r="X317" s="5" t="s">
        <v>497</v>
      </c>
    </row>
    <row r="318" spans="1:24" s="5" customFormat="1" x14ac:dyDescent="0.2">
      <c r="A318" s="5">
        <v>310062</v>
      </c>
      <c r="B318" s="5">
        <v>8</v>
      </c>
      <c r="C318" s="47">
        <v>7043.4000000000005</v>
      </c>
      <c r="D318" s="47">
        <v>4695.6000000000004</v>
      </c>
      <c r="E318" s="5">
        <v>25</v>
      </c>
      <c r="F318" s="5">
        <v>19</v>
      </c>
      <c r="G318" s="5">
        <v>21</v>
      </c>
      <c r="H318" s="5">
        <v>3</v>
      </c>
      <c r="I318" s="5" t="s">
        <v>1246</v>
      </c>
      <c r="J318" s="5">
        <v>0</v>
      </c>
      <c r="K318" s="5">
        <v>0</v>
      </c>
      <c r="L318" s="5">
        <v>0</v>
      </c>
      <c r="M318" s="5">
        <v>0</v>
      </c>
      <c r="N318" s="5" t="s">
        <v>499</v>
      </c>
      <c r="O318" s="5" t="s">
        <v>485</v>
      </c>
      <c r="P318" s="10" t="s">
        <v>500</v>
      </c>
      <c r="Q318" s="5" t="s">
        <v>501</v>
      </c>
      <c r="R318" s="5">
        <v>0</v>
      </c>
      <c r="S318" s="5">
        <v>1</v>
      </c>
      <c r="T318" s="5">
        <v>40</v>
      </c>
      <c r="U318" s="5">
        <v>0</v>
      </c>
      <c r="V318" s="5">
        <v>0</v>
      </c>
      <c r="W318" s="5">
        <v>5</v>
      </c>
      <c r="X318" s="5" t="s">
        <v>502</v>
      </c>
    </row>
    <row r="319" spans="1:24" s="5" customFormat="1" x14ac:dyDescent="0.2">
      <c r="A319" s="5">
        <v>310063</v>
      </c>
      <c r="B319" s="5">
        <v>7</v>
      </c>
      <c r="C319" s="47">
        <v>5067</v>
      </c>
      <c r="D319" s="47">
        <v>3378</v>
      </c>
      <c r="E319" s="5">
        <v>22</v>
      </c>
      <c r="F319" s="5">
        <v>11</v>
      </c>
      <c r="G319" s="5">
        <v>14</v>
      </c>
      <c r="H319" s="5">
        <v>5</v>
      </c>
      <c r="I319" s="5" t="s">
        <v>1247</v>
      </c>
      <c r="J319" s="5">
        <v>0</v>
      </c>
      <c r="K319" s="5">
        <v>0</v>
      </c>
      <c r="L319" s="5">
        <v>0</v>
      </c>
      <c r="M319" s="5">
        <v>0</v>
      </c>
      <c r="N319" s="5" t="s">
        <v>504</v>
      </c>
      <c r="O319" s="5" t="s">
        <v>1248</v>
      </c>
      <c r="P319" s="10" t="s">
        <v>506</v>
      </c>
      <c r="Q319" s="5" t="s">
        <v>507</v>
      </c>
      <c r="R319" s="5">
        <v>0</v>
      </c>
      <c r="S319" s="5">
        <v>1</v>
      </c>
      <c r="T319" s="5">
        <v>40</v>
      </c>
      <c r="U319" s="5">
        <v>0</v>
      </c>
      <c r="V319" s="5">
        <v>0</v>
      </c>
      <c r="W319" s="5">
        <v>5</v>
      </c>
      <c r="X319" s="5" t="s">
        <v>508</v>
      </c>
    </row>
    <row r="320" spans="1:24" s="5" customFormat="1" x14ac:dyDescent="0.2">
      <c r="A320" s="5">
        <v>310064</v>
      </c>
      <c r="B320" s="5">
        <v>8</v>
      </c>
      <c r="C320" s="47">
        <v>7038</v>
      </c>
      <c r="D320" s="47">
        <v>4692</v>
      </c>
      <c r="E320" s="5">
        <v>25</v>
      </c>
      <c r="F320" s="5">
        <v>21</v>
      </c>
      <c r="G320" s="5">
        <v>19</v>
      </c>
      <c r="H320" s="5">
        <v>3</v>
      </c>
      <c r="I320" s="5" t="s">
        <v>1249</v>
      </c>
      <c r="J320" s="5">
        <v>0</v>
      </c>
      <c r="K320" s="5">
        <v>0</v>
      </c>
      <c r="L320" s="5">
        <v>0</v>
      </c>
      <c r="M320" s="5">
        <v>0</v>
      </c>
      <c r="N320" s="5" t="s">
        <v>510</v>
      </c>
      <c r="O320" s="5" t="s">
        <v>511</v>
      </c>
      <c r="P320" s="10" t="s">
        <v>512</v>
      </c>
      <c r="Q320" s="5" t="s">
        <v>513</v>
      </c>
      <c r="R320" s="5">
        <v>0</v>
      </c>
      <c r="S320" s="5">
        <v>1</v>
      </c>
      <c r="T320" s="5">
        <v>40</v>
      </c>
      <c r="U320" s="5">
        <v>0</v>
      </c>
      <c r="V320" s="5">
        <v>0</v>
      </c>
      <c r="W320" s="5">
        <v>5</v>
      </c>
      <c r="X320" s="5" t="s">
        <v>514</v>
      </c>
    </row>
    <row r="321" spans="1:24" s="5" customFormat="1" x14ac:dyDescent="0.2">
      <c r="A321" s="5">
        <v>310065</v>
      </c>
      <c r="B321" s="5">
        <v>7</v>
      </c>
      <c r="C321" s="47">
        <v>7032.6</v>
      </c>
      <c r="D321" s="47">
        <v>4688.3999999999996</v>
      </c>
      <c r="E321" s="5">
        <v>28</v>
      </c>
      <c r="F321" s="5">
        <v>17</v>
      </c>
      <c r="G321" s="5">
        <v>20</v>
      </c>
      <c r="H321" s="5">
        <v>3</v>
      </c>
      <c r="I321" s="5" t="s">
        <v>1250</v>
      </c>
      <c r="J321" s="5">
        <v>0</v>
      </c>
      <c r="K321" s="5">
        <v>0</v>
      </c>
      <c r="L321" s="5">
        <v>0</v>
      </c>
      <c r="M321" s="5">
        <v>0</v>
      </c>
      <c r="N321" s="5" t="s">
        <v>504</v>
      </c>
      <c r="O321" s="5" t="s">
        <v>1248</v>
      </c>
      <c r="P321" s="10" t="s">
        <v>512</v>
      </c>
      <c r="Q321" s="5" t="s">
        <v>507</v>
      </c>
      <c r="R321" s="5">
        <v>0</v>
      </c>
      <c r="S321" s="5">
        <v>1</v>
      </c>
      <c r="T321" s="5">
        <v>40</v>
      </c>
      <c r="U321" s="5">
        <v>0</v>
      </c>
      <c r="V321" s="5">
        <v>0</v>
      </c>
      <c r="W321" s="5">
        <v>5</v>
      </c>
      <c r="X321" s="5" t="s">
        <v>516</v>
      </c>
    </row>
    <row r="322" spans="1:24" s="5" customFormat="1" x14ac:dyDescent="0.2">
      <c r="A322" s="5">
        <v>310066</v>
      </c>
      <c r="B322" s="5">
        <v>2</v>
      </c>
      <c r="C322" s="47">
        <v>7051.5</v>
      </c>
      <c r="D322" s="47">
        <v>4701</v>
      </c>
      <c r="E322" s="5">
        <v>17</v>
      </c>
      <c r="F322" s="5">
        <v>23</v>
      </c>
      <c r="G322" s="5">
        <v>25</v>
      </c>
      <c r="H322" s="5">
        <v>3</v>
      </c>
      <c r="I322" s="5" t="s">
        <v>1251</v>
      </c>
      <c r="J322" s="5">
        <v>0</v>
      </c>
      <c r="K322" s="5">
        <v>0</v>
      </c>
      <c r="L322" s="5">
        <v>0</v>
      </c>
      <c r="M322" s="5">
        <v>0</v>
      </c>
      <c r="N322" s="5" t="s">
        <v>518</v>
      </c>
      <c r="O322" s="5" t="s">
        <v>519</v>
      </c>
      <c r="P322" s="10" t="s">
        <v>520</v>
      </c>
      <c r="Q322" s="5" t="s">
        <v>521</v>
      </c>
      <c r="R322" s="5">
        <v>0</v>
      </c>
      <c r="S322" s="5">
        <v>1</v>
      </c>
      <c r="T322" s="5">
        <v>40</v>
      </c>
      <c r="U322" s="5">
        <v>0</v>
      </c>
      <c r="V322" s="5">
        <v>0</v>
      </c>
      <c r="W322" s="5">
        <v>5</v>
      </c>
      <c r="X322" s="5" t="s">
        <v>522</v>
      </c>
    </row>
    <row r="323" spans="1:24" s="5" customFormat="1" x14ac:dyDescent="0.2">
      <c r="A323" s="5">
        <v>310067</v>
      </c>
      <c r="B323" s="5">
        <v>2</v>
      </c>
      <c r="C323" s="47">
        <v>5257.8</v>
      </c>
      <c r="D323" s="47">
        <v>3505.2</v>
      </c>
      <c r="E323" s="5">
        <v>16</v>
      </c>
      <c r="F323" s="5">
        <v>23</v>
      </c>
      <c r="G323" s="5">
        <v>10</v>
      </c>
      <c r="H323" s="5">
        <v>3</v>
      </c>
      <c r="I323" s="5" t="s">
        <v>1252</v>
      </c>
      <c r="J323" s="5">
        <v>0</v>
      </c>
      <c r="K323" s="5">
        <v>0</v>
      </c>
      <c r="L323" s="5">
        <v>0</v>
      </c>
      <c r="M323" s="5">
        <v>0</v>
      </c>
      <c r="N323" s="5" t="s">
        <v>524</v>
      </c>
      <c r="O323" s="5" t="s">
        <v>1253</v>
      </c>
      <c r="P323" s="10" t="s">
        <v>237</v>
      </c>
      <c r="Q323" s="5" t="s">
        <v>526</v>
      </c>
      <c r="R323" s="5">
        <v>0</v>
      </c>
      <c r="S323" s="5">
        <v>1</v>
      </c>
      <c r="T323" s="5">
        <v>40</v>
      </c>
      <c r="U323" s="5">
        <v>0</v>
      </c>
      <c r="V323" s="5">
        <v>0</v>
      </c>
      <c r="W323" s="5">
        <v>5</v>
      </c>
      <c r="X323" s="5" t="s">
        <v>527</v>
      </c>
    </row>
    <row r="324" spans="1:24" s="5" customFormat="1" x14ac:dyDescent="0.2">
      <c r="A324" s="5">
        <v>310068</v>
      </c>
      <c r="B324" s="5">
        <v>2</v>
      </c>
      <c r="C324" s="47">
        <v>7043.4000000000005</v>
      </c>
      <c r="D324" s="47">
        <v>4695.6000000000004</v>
      </c>
      <c r="E324" s="5">
        <v>19</v>
      </c>
      <c r="F324" s="5">
        <v>29</v>
      </c>
      <c r="G324" s="5">
        <v>17</v>
      </c>
      <c r="H324" s="5">
        <v>3</v>
      </c>
      <c r="I324" s="5" t="s">
        <v>1254</v>
      </c>
      <c r="J324" s="5">
        <v>0</v>
      </c>
      <c r="K324" s="5">
        <v>0</v>
      </c>
      <c r="L324" s="5">
        <v>0</v>
      </c>
      <c r="M324" s="5">
        <v>0</v>
      </c>
      <c r="N324" s="5" t="s">
        <v>529</v>
      </c>
      <c r="O324" s="5" t="s">
        <v>525</v>
      </c>
      <c r="P324" s="10" t="s">
        <v>530</v>
      </c>
      <c r="Q324" s="5" t="s">
        <v>531</v>
      </c>
      <c r="R324" s="5">
        <v>0</v>
      </c>
      <c r="S324" s="5">
        <v>1</v>
      </c>
      <c r="T324" s="5">
        <v>40</v>
      </c>
      <c r="U324" s="5">
        <v>0</v>
      </c>
      <c r="V324" s="5">
        <v>0</v>
      </c>
      <c r="W324" s="5">
        <v>5</v>
      </c>
      <c r="X324" s="5" t="s">
        <v>532</v>
      </c>
    </row>
    <row r="325" spans="1:24" s="5" customFormat="1" x14ac:dyDescent="0.2">
      <c r="A325" s="5">
        <v>310069</v>
      </c>
      <c r="B325" s="5">
        <v>2</v>
      </c>
      <c r="C325" s="47">
        <v>7108.2</v>
      </c>
      <c r="D325" s="47">
        <v>4738.8</v>
      </c>
      <c r="E325" s="5">
        <v>19</v>
      </c>
      <c r="F325" s="5">
        <v>32</v>
      </c>
      <c r="G325" s="5">
        <v>14</v>
      </c>
      <c r="H325" s="5">
        <v>3</v>
      </c>
      <c r="I325" s="5" t="s">
        <v>1255</v>
      </c>
      <c r="J325" s="5">
        <v>0</v>
      </c>
      <c r="K325" s="5">
        <v>0</v>
      </c>
      <c r="L325" s="5">
        <v>0</v>
      </c>
      <c r="M325" s="5">
        <v>0</v>
      </c>
      <c r="N325" s="5" t="s">
        <v>534</v>
      </c>
      <c r="O325" s="5" t="s">
        <v>525</v>
      </c>
      <c r="P325" s="10" t="s">
        <v>535</v>
      </c>
      <c r="Q325" s="5" t="s">
        <v>536</v>
      </c>
      <c r="R325" s="5">
        <v>0</v>
      </c>
      <c r="S325" s="5">
        <v>1</v>
      </c>
      <c r="T325" s="5">
        <v>40</v>
      </c>
      <c r="U325" s="5">
        <v>0</v>
      </c>
      <c r="V325" s="5">
        <v>0</v>
      </c>
      <c r="W325" s="5">
        <v>5</v>
      </c>
      <c r="X325" s="5" t="s">
        <v>537</v>
      </c>
    </row>
    <row r="326" spans="1:24" s="5" customFormat="1" x14ac:dyDescent="0.2">
      <c r="A326" s="5">
        <v>310070</v>
      </c>
      <c r="B326" s="5">
        <v>2</v>
      </c>
      <c r="C326" s="47">
        <v>5263.2</v>
      </c>
      <c r="D326" s="47">
        <v>3508.8</v>
      </c>
      <c r="E326" s="5">
        <v>21</v>
      </c>
      <c r="F326" s="5">
        <v>13</v>
      </c>
      <c r="G326" s="5">
        <v>15</v>
      </c>
      <c r="H326" s="5">
        <v>3</v>
      </c>
      <c r="I326" s="5" t="s">
        <v>1256</v>
      </c>
      <c r="J326" s="5">
        <v>0</v>
      </c>
      <c r="K326" s="5">
        <v>0</v>
      </c>
      <c r="L326" s="5">
        <v>0</v>
      </c>
      <c r="M326" s="5">
        <v>0</v>
      </c>
      <c r="N326" s="5" t="s">
        <v>539</v>
      </c>
      <c r="O326" s="5" t="s">
        <v>1257</v>
      </c>
      <c r="P326" s="10" t="s">
        <v>237</v>
      </c>
      <c r="Q326" s="5" t="s">
        <v>541</v>
      </c>
      <c r="R326" s="5">
        <v>0</v>
      </c>
      <c r="S326" s="5">
        <v>1</v>
      </c>
      <c r="T326" s="5">
        <v>40</v>
      </c>
      <c r="U326" s="5">
        <v>0</v>
      </c>
      <c r="V326" s="5">
        <v>0</v>
      </c>
      <c r="W326" s="5">
        <v>5</v>
      </c>
      <c r="X326" s="5" t="s">
        <v>542</v>
      </c>
    </row>
    <row r="327" spans="1:24" s="5" customFormat="1" x14ac:dyDescent="0.2">
      <c r="A327" s="5">
        <v>310071</v>
      </c>
      <c r="B327" s="5">
        <v>4</v>
      </c>
      <c r="C327" s="47">
        <v>7070.4000000000005</v>
      </c>
      <c r="D327" s="47">
        <v>4713.6000000000004</v>
      </c>
      <c r="E327" s="5">
        <v>18</v>
      </c>
      <c r="F327" s="5">
        <v>33</v>
      </c>
      <c r="G327" s="5">
        <v>14</v>
      </c>
      <c r="H327" s="5">
        <v>3</v>
      </c>
      <c r="I327" s="5" t="s">
        <v>1258</v>
      </c>
      <c r="J327" s="5">
        <v>0</v>
      </c>
      <c r="K327" s="5">
        <v>0</v>
      </c>
      <c r="L327" s="5">
        <v>0</v>
      </c>
      <c r="M327" s="5">
        <v>0</v>
      </c>
      <c r="N327" s="5" t="s">
        <v>544</v>
      </c>
      <c r="O327" s="5" t="s">
        <v>545</v>
      </c>
      <c r="P327" s="10" t="s">
        <v>546</v>
      </c>
      <c r="Q327" s="5" t="s">
        <v>547</v>
      </c>
      <c r="R327" s="5">
        <v>0</v>
      </c>
      <c r="S327" s="5">
        <v>1</v>
      </c>
      <c r="T327" s="5">
        <v>40</v>
      </c>
      <c r="U327" s="5">
        <v>0</v>
      </c>
      <c r="V327" s="5">
        <v>0</v>
      </c>
      <c r="W327" s="5">
        <v>5</v>
      </c>
      <c r="X327" s="5" t="s">
        <v>548</v>
      </c>
    </row>
    <row r="328" spans="1:24" s="5" customFormat="1" x14ac:dyDescent="0.2">
      <c r="A328" s="5">
        <v>310072</v>
      </c>
      <c r="B328" s="5">
        <v>2</v>
      </c>
      <c r="C328" s="47">
        <v>7065</v>
      </c>
      <c r="D328" s="47">
        <v>4710</v>
      </c>
      <c r="E328" s="5">
        <v>25</v>
      </c>
      <c r="F328" s="5">
        <v>19</v>
      </c>
      <c r="G328" s="5">
        <v>21</v>
      </c>
      <c r="H328" s="5">
        <v>3</v>
      </c>
      <c r="I328" s="5" t="s">
        <v>1259</v>
      </c>
      <c r="J328" s="5">
        <v>0</v>
      </c>
      <c r="K328" s="5">
        <v>0</v>
      </c>
      <c r="L328" s="5">
        <v>0</v>
      </c>
      <c r="M328" s="5">
        <v>0</v>
      </c>
      <c r="N328" s="5" t="s">
        <v>550</v>
      </c>
      <c r="O328" s="5" t="s">
        <v>545</v>
      </c>
      <c r="P328" s="10" t="s">
        <v>551</v>
      </c>
      <c r="Q328" s="5" t="s">
        <v>552</v>
      </c>
      <c r="R328" s="5">
        <v>0</v>
      </c>
      <c r="S328" s="5">
        <v>1</v>
      </c>
      <c r="T328" s="5">
        <v>40</v>
      </c>
      <c r="U328" s="5">
        <v>0</v>
      </c>
      <c r="V328" s="5">
        <v>0</v>
      </c>
      <c r="W328" s="5">
        <v>5</v>
      </c>
      <c r="X328" s="5" t="s">
        <v>553</v>
      </c>
    </row>
    <row r="329" spans="1:24" s="5" customFormat="1" x14ac:dyDescent="0.2">
      <c r="A329" s="5">
        <v>310073</v>
      </c>
      <c r="B329" s="5">
        <v>2</v>
      </c>
      <c r="C329" s="47">
        <v>5274</v>
      </c>
      <c r="D329" s="47">
        <v>3516</v>
      </c>
      <c r="E329" s="5">
        <v>20</v>
      </c>
      <c r="F329" s="5">
        <v>18</v>
      </c>
      <c r="G329" s="5">
        <v>11</v>
      </c>
      <c r="H329" s="5">
        <v>3</v>
      </c>
      <c r="I329" s="5" t="s">
        <v>1260</v>
      </c>
      <c r="J329" s="5">
        <v>0</v>
      </c>
      <c r="K329" s="5">
        <v>0</v>
      </c>
      <c r="L329" s="5">
        <v>0</v>
      </c>
      <c r="M329" s="5">
        <v>0</v>
      </c>
      <c r="N329" s="5" t="s">
        <v>555</v>
      </c>
      <c r="O329" s="5" t="s">
        <v>1261</v>
      </c>
      <c r="P329" s="10" t="s">
        <v>237</v>
      </c>
      <c r="Q329" s="5" t="s">
        <v>557</v>
      </c>
      <c r="R329" s="5">
        <v>0</v>
      </c>
      <c r="S329" s="5">
        <v>1</v>
      </c>
      <c r="T329" s="5">
        <v>40</v>
      </c>
      <c r="U329" s="5">
        <v>0</v>
      </c>
      <c r="V329" s="5">
        <v>0</v>
      </c>
      <c r="W329" s="5">
        <v>5</v>
      </c>
      <c r="X329" s="5" t="s">
        <v>558</v>
      </c>
    </row>
    <row r="330" spans="1:24" s="5" customFormat="1" x14ac:dyDescent="0.2">
      <c r="A330" s="5">
        <v>310074</v>
      </c>
      <c r="B330" s="5">
        <v>2</v>
      </c>
      <c r="C330" s="47">
        <v>7043.4000000000005</v>
      </c>
      <c r="D330" s="47">
        <v>4695.6000000000004</v>
      </c>
      <c r="E330" s="5">
        <v>27</v>
      </c>
      <c r="F330" s="5">
        <v>20</v>
      </c>
      <c r="G330" s="5">
        <v>18</v>
      </c>
      <c r="H330" s="5">
        <v>3</v>
      </c>
      <c r="I330" s="5" t="s">
        <v>1262</v>
      </c>
      <c r="J330" s="5">
        <v>0</v>
      </c>
      <c r="K330" s="5">
        <v>0</v>
      </c>
      <c r="L330" s="5">
        <v>0</v>
      </c>
      <c r="M330" s="5">
        <v>0</v>
      </c>
      <c r="N330" s="5" t="s">
        <v>560</v>
      </c>
      <c r="O330" s="5" t="s">
        <v>556</v>
      </c>
      <c r="P330" s="10" t="s">
        <v>561</v>
      </c>
      <c r="Q330" s="5" t="s">
        <v>562</v>
      </c>
      <c r="R330" s="5">
        <v>0</v>
      </c>
      <c r="S330" s="5">
        <v>1</v>
      </c>
      <c r="T330" s="5">
        <v>40</v>
      </c>
      <c r="U330" s="5">
        <v>0</v>
      </c>
      <c r="V330" s="5">
        <v>0</v>
      </c>
      <c r="W330" s="5">
        <v>5</v>
      </c>
      <c r="X330" s="5" t="s">
        <v>563</v>
      </c>
    </row>
    <row r="331" spans="1:24" s="5" customFormat="1" x14ac:dyDescent="0.2">
      <c r="A331" s="5">
        <v>310075</v>
      </c>
      <c r="B331" s="5">
        <v>1</v>
      </c>
      <c r="C331" s="47">
        <v>5435.1</v>
      </c>
      <c r="D331" s="47">
        <v>3623.4</v>
      </c>
      <c r="E331" s="5">
        <v>12</v>
      </c>
      <c r="F331" s="5">
        <v>18</v>
      </c>
      <c r="G331" s="5">
        <v>21</v>
      </c>
      <c r="H331" s="5">
        <v>3</v>
      </c>
      <c r="I331" s="5" t="s">
        <v>1263</v>
      </c>
      <c r="J331" s="5">
        <v>0</v>
      </c>
      <c r="K331" s="5">
        <v>0</v>
      </c>
      <c r="L331" s="5">
        <v>0</v>
      </c>
      <c r="M331" s="5">
        <v>0</v>
      </c>
      <c r="N331" s="5" t="s">
        <v>565</v>
      </c>
      <c r="O331" s="5" t="s">
        <v>1264</v>
      </c>
      <c r="P331" s="10" t="s">
        <v>237</v>
      </c>
      <c r="Q331" s="5" t="s">
        <v>567</v>
      </c>
      <c r="R331" s="5">
        <v>0</v>
      </c>
      <c r="S331" s="5">
        <v>1</v>
      </c>
      <c r="T331" s="5">
        <v>40</v>
      </c>
      <c r="U331" s="5">
        <v>0</v>
      </c>
      <c r="V331" s="5">
        <v>0</v>
      </c>
      <c r="W331" s="5">
        <v>5</v>
      </c>
      <c r="X331" s="5" t="s">
        <v>568</v>
      </c>
    </row>
    <row r="332" spans="1:24" s="5" customFormat="1" x14ac:dyDescent="0.2">
      <c r="A332" s="5">
        <v>310076</v>
      </c>
      <c r="B332" s="5">
        <v>1</v>
      </c>
      <c r="C332" s="47">
        <v>7105.5</v>
      </c>
      <c r="D332" s="47">
        <v>4737</v>
      </c>
      <c r="E332" s="5">
        <v>17</v>
      </c>
      <c r="F332" s="5">
        <v>23</v>
      </c>
      <c r="G332" s="5">
        <v>25</v>
      </c>
      <c r="H332" s="5">
        <v>3</v>
      </c>
      <c r="I332" s="5" t="s">
        <v>1265</v>
      </c>
      <c r="J332" s="5">
        <v>0</v>
      </c>
      <c r="K332" s="5">
        <v>0</v>
      </c>
      <c r="L332" s="5">
        <v>0</v>
      </c>
      <c r="M332" s="5">
        <v>0</v>
      </c>
      <c r="N332" s="5" t="s">
        <v>570</v>
      </c>
      <c r="O332" s="5" t="s">
        <v>571</v>
      </c>
      <c r="P332" s="10" t="s">
        <v>561</v>
      </c>
      <c r="Q332" s="5" t="s">
        <v>572</v>
      </c>
      <c r="R332" s="5">
        <v>0</v>
      </c>
      <c r="S332" s="5">
        <v>1</v>
      </c>
      <c r="T332" s="5">
        <v>40</v>
      </c>
      <c r="U332" s="5">
        <v>0</v>
      </c>
      <c r="V332" s="5">
        <v>0</v>
      </c>
      <c r="W332" s="5">
        <v>5</v>
      </c>
      <c r="X332" s="5" t="s">
        <v>573</v>
      </c>
    </row>
    <row r="333" spans="1:24" s="5" customFormat="1" x14ac:dyDescent="0.2">
      <c r="A333" s="5">
        <v>310077</v>
      </c>
      <c r="B333" s="5">
        <v>2</v>
      </c>
      <c r="C333" s="47">
        <v>5260.5</v>
      </c>
      <c r="D333" s="47">
        <v>3507</v>
      </c>
      <c r="E333" s="5">
        <v>19</v>
      </c>
      <c r="F333" s="5">
        <v>16</v>
      </c>
      <c r="G333" s="5">
        <v>14</v>
      </c>
      <c r="H333" s="5">
        <v>3</v>
      </c>
      <c r="I333" s="5" t="s">
        <v>1266</v>
      </c>
      <c r="J333" s="5">
        <v>0</v>
      </c>
      <c r="K333" s="5">
        <v>0</v>
      </c>
      <c r="L333" s="5">
        <v>0</v>
      </c>
      <c r="M333" s="5">
        <v>0</v>
      </c>
      <c r="N333" s="5" t="s">
        <v>575</v>
      </c>
      <c r="O333" s="5" t="s">
        <v>1267</v>
      </c>
      <c r="P333" s="10" t="s">
        <v>237</v>
      </c>
      <c r="Q333" s="5" t="s">
        <v>577</v>
      </c>
      <c r="R333" s="5">
        <v>0</v>
      </c>
      <c r="S333" s="5">
        <v>1</v>
      </c>
      <c r="T333" s="5">
        <v>40</v>
      </c>
      <c r="U333" s="5">
        <v>0</v>
      </c>
      <c r="V333" s="5">
        <v>0</v>
      </c>
      <c r="W333" s="5">
        <v>5</v>
      </c>
      <c r="X333" s="5" t="s">
        <v>578</v>
      </c>
    </row>
    <row r="334" spans="1:24" s="5" customFormat="1" x14ac:dyDescent="0.2">
      <c r="A334" s="5">
        <v>310078</v>
      </c>
      <c r="B334" s="5">
        <v>2</v>
      </c>
      <c r="C334" s="47">
        <v>7051.5</v>
      </c>
      <c r="D334" s="47">
        <v>4701</v>
      </c>
      <c r="E334" s="5">
        <v>25</v>
      </c>
      <c r="F334" s="5">
        <v>21</v>
      </c>
      <c r="G334" s="5">
        <v>19</v>
      </c>
      <c r="H334" s="5">
        <v>3</v>
      </c>
      <c r="I334" s="5" t="s">
        <v>1268</v>
      </c>
      <c r="J334" s="5">
        <v>0</v>
      </c>
      <c r="K334" s="5">
        <v>0</v>
      </c>
      <c r="L334" s="5">
        <v>0</v>
      </c>
      <c r="M334" s="5">
        <v>0</v>
      </c>
      <c r="N334" s="5" t="s">
        <v>580</v>
      </c>
      <c r="O334" s="5" t="s">
        <v>581</v>
      </c>
      <c r="P334" s="10" t="s">
        <v>582</v>
      </c>
      <c r="Q334" s="5" t="s">
        <v>583</v>
      </c>
      <c r="R334" s="5">
        <v>0</v>
      </c>
      <c r="S334" s="5">
        <v>1</v>
      </c>
      <c r="T334" s="5">
        <v>40</v>
      </c>
      <c r="U334" s="5">
        <v>0</v>
      </c>
      <c r="V334" s="5">
        <v>0</v>
      </c>
      <c r="W334" s="5">
        <v>5</v>
      </c>
      <c r="X334" s="5" t="s">
        <v>584</v>
      </c>
    </row>
    <row r="335" spans="1:24" s="5" customFormat="1" x14ac:dyDescent="0.2">
      <c r="A335" s="5">
        <v>310079</v>
      </c>
      <c r="B335" s="5">
        <v>2</v>
      </c>
      <c r="C335" s="47">
        <v>7067.7</v>
      </c>
      <c r="D335" s="47">
        <v>4711.8</v>
      </c>
      <c r="E335" s="5">
        <v>25</v>
      </c>
      <c r="F335" s="5">
        <v>21</v>
      </c>
      <c r="G335" s="5">
        <v>19</v>
      </c>
      <c r="H335" s="5">
        <v>3</v>
      </c>
      <c r="I335" s="5" t="s">
        <v>1269</v>
      </c>
      <c r="J335" s="5">
        <v>0</v>
      </c>
      <c r="K335" s="5">
        <v>0</v>
      </c>
      <c r="L335" s="5">
        <v>0</v>
      </c>
      <c r="M335" s="5">
        <v>0</v>
      </c>
      <c r="N335" s="5" t="s">
        <v>580</v>
      </c>
      <c r="O335" s="5" t="s">
        <v>581</v>
      </c>
      <c r="P335" s="10" t="s">
        <v>586</v>
      </c>
      <c r="Q335" s="5" t="s">
        <v>587</v>
      </c>
      <c r="R335" s="5">
        <v>0</v>
      </c>
      <c r="S335" s="5">
        <v>1</v>
      </c>
      <c r="T335" s="5">
        <v>40</v>
      </c>
      <c r="U335" s="5">
        <v>0</v>
      </c>
      <c r="V335" s="5">
        <v>0</v>
      </c>
      <c r="W335" s="5">
        <v>5</v>
      </c>
      <c r="X335" s="5" t="s">
        <v>588</v>
      </c>
    </row>
    <row r="336" spans="1:24" s="5" customFormat="1" x14ac:dyDescent="0.2">
      <c r="A336" s="5">
        <v>310080</v>
      </c>
      <c r="B336" s="5">
        <v>2</v>
      </c>
      <c r="C336" s="47">
        <v>5244.3</v>
      </c>
      <c r="D336" s="47">
        <v>3496.2</v>
      </c>
      <c r="E336" s="5">
        <v>15</v>
      </c>
      <c r="F336" s="5">
        <v>19</v>
      </c>
      <c r="G336" s="5">
        <v>15</v>
      </c>
      <c r="H336" s="5">
        <v>3</v>
      </c>
      <c r="I336" s="5" t="s">
        <v>1270</v>
      </c>
      <c r="J336" s="5">
        <v>0</v>
      </c>
      <c r="K336" s="5">
        <v>0</v>
      </c>
      <c r="L336" s="5">
        <v>0</v>
      </c>
      <c r="M336" s="5">
        <v>0</v>
      </c>
      <c r="N336" s="5" t="s">
        <v>590</v>
      </c>
      <c r="O336" s="5" t="s">
        <v>1271</v>
      </c>
      <c r="P336" s="10" t="s">
        <v>237</v>
      </c>
      <c r="Q336" s="5" t="s">
        <v>592</v>
      </c>
      <c r="R336" s="5">
        <v>0</v>
      </c>
      <c r="S336" s="5">
        <v>1</v>
      </c>
      <c r="T336" s="5">
        <v>40</v>
      </c>
      <c r="U336" s="5">
        <v>0</v>
      </c>
      <c r="V336" s="5">
        <v>0</v>
      </c>
      <c r="W336" s="5">
        <v>5</v>
      </c>
      <c r="X336" s="5" t="s">
        <v>593</v>
      </c>
    </row>
    <row r="337" spans="1:24" s="5" customFormat="1" x14ac:dyDescent="0.2">
      <c r="A337" s="5">
        <v>310081</v>
      </c>
      <c r="B337" s="5">
        <v>2</v>
      </c>
      <c r="C337" s="47">
        <v>5263.2</v>
      </c>
      <c r="D337" s="47">
        <v>3508.8</v>
      </c>
      <c r="E337" s="5">
        <v>23</v>
      </c>
      <c r="F337" s="5">
        <v>13</v>
      </c>
      <c r="G337" s="5">
        <v>13</v>
      </c>
      <c r="H337" s="5">
        <v>3</v>
      </c>
      <c r="I337" s="5" t="s">
        <v>1272</v>
      </c>
      <c r="J337" s="5">
        <v>0</v>
      </c>
      <c r="K337" s="5">
        <v>0</v>
      </c>
      <c r="L337" s="5">
        <v>0</v>
      </c>
      <c r="M337" s="5">
        <v>0</v>
      </c>
      <c r="N337" s="5" t="s">
        <v>595</v>
      </c>
      <c r="O337" s="5" t="s">
        <v>1273</v>
      </c>
      <c r="P337" s="10" t="s">
        <v>597</v>
      </c>
      <c r="Q337" s="5">
        <v>0</v>
      </c>
      <c r="R337" s="5">
        <v>0</v>
      </c>
      <c r="S337" s="5">
        <v>1</v>
      </c>
      <c r="T337" s="5">
        <v>40</v>
      </c>
      <c r="U337" s="5">
        <v>0</v>
      </c>
      <c r="V337" s="5">
        <v>0</v>
      </c>
      <c r="W337" s="5">
        <v>5</v>
      </c>
      <c r="X337" s="5" t="s">
        <v>598</v>
      </c>
    </row>
    <row r="338" spans="1:24" s="5" customFormat="1" x14ac:dyDescent="0.2">
      <c r="A338" s="5">
        <v>310082</v>
      </c>
      <c r="B338" s="5">
        <v>8</v>
      </c>
      <c r="C338" s="47">
        <v>5274</v>
      </c>
      <c r="D338" s="47">
        <v>3516</v>
      </c>
      <c r="E338" s="5">
        <v>18</v>
      </c>
      <c r="F338" s="5">
        <v>19</v>
      </c>
      <c r="G338" s="5">
        <v>12</v>
      </c>
      <c r="H338" s="5">
        <v>3</v>
      </c>
      <c r="I338" s="5" t="s">
        <v>1274</v>
      </c>
      <c r="J338" s="5">
        <v>0</v>
      </c>
      <c r="K338" s="5">
        <v>0</v>
      </c>
      <c r="L338" s="5">
        <v>0</v>
      </c>
      <c r="M338" s="5">
        <v>0</v>
      </c>
      <c r="N338" s="5" t="s">
        <v>600</v>
      </c>
      <c r="O338" s="5" t="s">
        <v>244</v>
      </c>
      <c r="P338" s="10" t="s">
        <v>597</v>
      </c>
      <c r="Q338" s="5">
        <v>0</v>
      </c>
      <c r="R338" s="5">
        <v>0</v>
      </c>
      <c r="S338" s="5">
        <v>1</v>
      </c>
      <c r="T338" s="5">
        <v>40</v>
      </c>
      <c r="U338" s="5">
        <v>0</v>
      </c>
      <c r="V338" s="5">
        <v>0</v>
      </c>
      <c r="W338" s="5">
        <v>5</v>
      </c>
      <c r="X338" s="5" t="s">
        <v>601</v>
      </c>
    </row>
    <row r="339" spans="1:24" s="5" customFormat="1" x14ac:dyDescent="0.2">
      <c r="A339" s="5">
        <v>310083</v>
      </c>
      <c r="B339" s="5">
        <v>0</v>
      </c>
      <c r="C339" s="47">
        <v>5475.6</v>
      </c>
      <c r="D339" s="47">
        <v>3650.4</v>
      </c>
      <c r="E339" s="5">
        <v>23</v>
      </c>
      <c r="F339" s="5">
        <v>15</v>
      </c>
      <c r="G339" s="5">
        <v>13</v>
      </c>
      <c r="H339" s="5">
        <v>3</v>
      </c>
      <c r="I339" s="5" t="s">
        <v>746</v>
      </c>
      <c r="J339" s="5">
        <v>0</v>
      </c>
      <c r="K339" s="5">
        <v>0</v>
      </c>
      <c r="L339" s="5">
        <v>0</v>
      </c>
      <c r="M339" s="5">
        <v>0</v>
      </c>
      <c r="N339" s="5" t="s">
        <v>602</v>
      </c>
      <c r="O339" s="5" t="s">
        <v>1275</v>
      </c>
      <c r="P339" s="10" t="s">
        <v>237</v>
      </c>
      <c r="Q339" s="5" t="s">
        <v>604</v>
      </c>
      <c r="R339" s="5">
        <v>0</v>
      </c>
      <c r="S339" s="5">
        <v>1</v>
      </c>
      <c r="T339" s="5">
        <v>40</v>
      </c>
      <c r="U339" s="5">
        <v>0</v>
      </c>
      <c r="V339" s="5">
        <v>0</v>
      </c>
      <c r="W339" s="5">
        <v>5</v>
      </c>
      <c r="X339" s="5" t="s">
        <v>605</v>
      </c>
    </row>
    <row r="340" spans="1:24" s="5" customFormat="1" x14ac:dyDescent="0.2">
      <c r="A340" s="5">
        <v>310084</v>
      </c>
      <c r="B340" s="5">
        <v>7</v>
      </c>
      <c r="C340" s="47">
        <v>5481</v>
      </c>
      <c r="D340" s="47">
        <v>3654</v>
      </c>
      <c r="E340" s="5">
        <v>17</v>
      </c>
      <c r="F340" s="5">
        <v>20</v>
      </c>
      <c r="G340" s="5">
        <v>14</v>
      </c>
      <c r="H340" s="5">
        <v>3</v>
      </c>
      <c r="I340" s="5" t="s">
        <v>1276</v>
      </c>
      <c r="J340" s="5">
        <v>0</v>
      </c>
      <c r="K340" s="5">
        <v>0</v>
      </c>
      <c r="L340" s="5">
        <v>0</v>
      </c>
      <c r="M340" s="5">
        <v>0</v>
      </c>
      <c r="N340" s="5" t="s">
        <v>600</v>
      </c>
      <c r="O340" s="5" t="s">
        <v>1277</v>
      </c>
      <c r="P340" s="10" t="s">
        <v>608</v>
      </c>
      <c r="Q340" s="5">
        <v>0</v>
      </c>
      <c r="R340" s="5">
        <v>0</v>
      </c>
      <c r="S340" s="5">
        <v>1</v>
      </c>
      <c r="T340" s="5">
        <v>40</v>
      </c>
      <c r="U340" s="5">
        <v>0</v>
      </c>
      <c r="V340" s="5">
        <v>0</v>
      </c>
      <c r="W340" s="5">
        <v>5</v>
      </c>
      <c r="X340" s="5" t="s">
        <v>609</v>
      </c>
    </row>
    <row r="341" spans="1:24" s="5" customFormat="1" x14ac:dyDescent="0.2">
      <c r="A341" s="5">
        <v>310085</v>
      </c>
      <c r="B341" s="5">
        <v>1</v>
      </c>
      <c r="C341" s="47">
        <v>5502.6</v>
      </c>
      <c r="D341" s="47">
        <v>3668.4</v>
      </c>
      <c r="E341" s="5">
        <v>18</v>
      </c>
      <c r="F341" s="5">
        <v>18</v>
      </c>
      <c r="G341" s="5">
        <v>15</v>
      </c>
      <c r="H341" s="5">
        <v>3</v>
      </c>
      <c r="I341" s="5" t="s">
        <v>1278</v>
      </c>
      <c r="J341" s="5">
        <v>0</v>
      </c>
      <c r="K341" s="5">
        <v>0</v>
      </c>
      <c r="L341" s="5">
        <v>0</v>
      </c>
      <c r="M341" s="5">
        <v>0</v>
      </c>
      <c r="N341" s="5" t="s">
        <v>611</v>
      </c>
      <c r="O341" s="5" t="s">
        <v>1277</v>
      </c>
      <c r="P341" s="10" t="s">
        <v>237</v>
      </c>
      <c r="Q341" s="5" t="s">
        <v>612</v>
      </c>
      <c r="R341" s="5">
        <v>0</v>
      </c>
      <c r="S341" s="5">
        <v>1</v>
      </c>
      <c r="T341" s="5">
        <v>40</v>
      </c>
      <c r="U341" s="5">
        <v>0</v>
      </c>
      <c r="V341" s="5">
        <v>0</v>
      </c>
      <c r="W341" s="5">
        <v>5</v>
      </c>
      <c r="X341" s="5" t="s">
        <v>613</v>
      </c>
    </row>
    <row r="342" spans="1:24" s="5" customFormat="1" x14ac:dyDescent="0.2">
      <c r="A342" s="5">
        <v>310086</v>
      </c>
      <c r="B342" s="5">
        <v>1</v>
      </c>
      <c r="C342" s="47">
        <v>5502.6</v>
      </c>
      <c r="D342" s="47">
        <v>3668.4</v>
      </c>
      <c r="E342" s="5">
        <v>21</v>
      </c>
      <c r="F342" s="5">
        <v>15</v>
      </c>
      <c r="G342" s="5">
        <v>15</v>
      </c>
      <c r="H342" s="5">
        <v>4</v>
      </c>
      <c r="I342" s="5" t="s">
        <v>1279</v>
      </c>
      <c r="J342" s="5">
        <v>0</v>
      </c>
      <c r="K342" s="5">
        <v>0</v>
      </c>
      <c r="L342" s="5">
        <v>0</v>
      </c>
      <c r="M342" s="5">
        <v>0</v>
      </c>
      <c r="N342" s="5" t="s">
        <v>615</v>
      </c>
      <c r="O342" s="5" t="s">
        <v>1280</v>
      </c>
      <c r="P342" s="10" t="s">
        <v>237</v>
      </c>
      <c r="Q342" s="5" t="s">
        <v>617</v>
      </c>
      <c r="R342" s="5">
        <v>0</v>
      </c>
      <c r="S342" s="5">
        <v>1</v>
      </c>
      <c r="T342" s="5">
        <v>40</v>
      </c>
      <c r="U342" s="5">
        <v>0</v>
      </c>
      <c r="V342" s="5">
        <v>0</v>
      </c>
      <c r="W342" s="5">
        <v>5</v>
      </c>
      <c r="X342" s="5" t="s">
        <v>618</v>
      </c>
    </row>
    <row r="343" spans="1:24" s="5" customFormat="1" x14ac:dyDescent="0.2">
      <c r="A343" s="5">
        <v>310087</v>
      </c>
      <c r="B343" s="5">
        <v>4</v>
      </c>
      <c r="C343" s="47">
        <v>7945.2</v>
      </c>
      <c r="D343" s="47">
        <v>5296.8</v>
      </c>
      <c r="E343" s="5">
        <v>5</v>
      </c>
      <c r="F343" s="5">
        <v>38</v>
      </c>
      <c r="G343" s="5">
        <v>28</v>
      </c>
      <c r="H343" s="5">
        <v>4</v>
      </c>
      <c r="I343" s="5" t="s">
        <v>1281</v>
      </c>
      <c r="J343" s="5">
        <v>0</v>
      </c>
      <c r="K343" s="5">
        <v>0</v>
      </c>
      <c r="L343" s="5">
        <v>0</v>
      </c>
      <c r="M343" s="5">
        <v>0</v>
      </c>
      <c r="N343" s="5" t="s">
        <v>620</v>
      </c>
      <c r="O343" s="5" t="s">
        <v>621</v>
      </c>
      <c r="P343" s="10" t="s">
        <v>408</v>
      </c>
      <c r="Q343" s="5" t="s">
        <v>622</v>
      </c>
      <c r="R343" s="5">
        <v>0</v>
      </c>
      <c r="S343" s="5">
        <v>1</v>
      </c>
      <c r="T343" s="5">
        <v>40</v>
      </c>
      <c r="U343" s="5">
        <v>0</v>
      </c>
      <c r="V343" s="5">
        <v>0</v>
      </c>
      <c r="W343" s="5">
        <v>5</v>
      </c>
      <c r="X343" s="5" t="s">
        <v>623</v>
      </c>
    </row>
    <row r="344" spans="1:24" s="5" customFormat="1" x14ac:dyDescent="0.2">
      <c r="A344" s="5">
        <v>310088</v>
      </c>
      <c r="B344" s="5">
        <v>4</v>
      </c>
      <c r="C344" s="47">
        <v>7945.2</v>
      </c>
      <c r="D344" s="47">
        <v>5296.8</v>
      </c>
      <c r="E344" s="5">
        <v>17</v>
      </c>
      <c r="F344" s="5">
        <v>27</v>
      </c>
      <c r="G344" s="5">
        <v>27</v>
      </c>
      <c r="H344" s="5">
        <v>4</v>
      </c>
      <c r="I344" s="5" t="s">
        <v>1281</v>
      </c>
      <c r="J344" s="5">
        <v>0</v>
      </c>
      <c r="K344" s="5">
        <v>0</v>
      </c>
      <c r="L344" s="5">
        <v>0</v>
      </c>
      <c r="M344" s="5">
        <v>0</v>
      </c>
      <c r="N344" s="5" t="s">
        <v>624</v>
      </c>
      <c r="O344" s="5" t="s">
        <v>429</v>
      </c>
      <c r="P344" s="10" t="s">
        <v>625</v>
      </c>
      <c r="Q344" s="5" t="s">
        <v>626</v>
      </c>
      <c r="R344" s="5">
        <v>0</v>
      </c>
      <c r="S344" s="5">
        <v>1</v>
      </c>
      <c r="T344" s="5">
        <v>40</v>
      </c>
      <c r="U344" s="5">
        <v>0</v>
      </c>
      <c r="V344" s="5">
        <v>0</v>
      </c>
      <c r="W344" s="5">
        <v>5</v>
      </c>
      <c r="X344" s="5" t="s">
        <v>627</v>
      </c>
    </row>
    <row r="345" spans="1:24" s="5" customFormat="1" x14ac:dyDescent="0.2">
      <c r="A345" s="5">
        <v>310089</v>
      </c>
      <c r="B345" s="5">
        <v>4</v>
      </c>
      <c r="C345" s="47">
        <v>7945.2</v>
      </c>
      <c r="D345" s="47">
        <v>5296.8</v>
      </c>
      <c r="E345" s="5">
        <v>5</v>
      </c>
      <c r="F345" s="5">
        <v>38</v>
      </c>
      <c r="G345" s="5">
        <v>28</v>
      </c>
      <c r="H345" s="5">
        <v>3</v>
      </c>
      <c r="I345" s="5" t="s">
        <v>1281</v>
      </c>
      <c r="J345" s="5">
        <v>0</v>
      </c>
      <c r="K345" s="5">
        <v>0</v>
      </c>
      <c r="L345" s="5">
        <v>0</v>
      </c>
      <c r="M345" s="5">
        <v>0</v>
      </c>
      <c r="N345" s="5" t="s">
        <v>628</v>
      </c>
      <c r="O345" s="5" t="s">
        <v>629</v>
      </c>
      <c r="P345" s="10" t="s">
        <v>630</v>
      </c>
      <c r="Q345" s="5" t="s">
        <v>631</v>
      </c>
      <c r="R345" s="5">
        <v>0</v>
      </c>
      <c r="S345" s="5">
        <v>1</v>
      </c>
      <c r="T345" s="5">
        <v>40</v>
      </c>
      <c r="U345" s="5">
        <v>0</v>
      </c>
      <c r="V345" s="5">
        <v>0</v>
      </c>
      <c r="W345" s="5">
        <v>5</v>
      </c>
      <c r="X345" s="5" t="s">
        <v>632</v>
      </c>
    </row>
    <row r="346" spans="1:24" s="5" customFormat="1" x14ac:dyDescent="0.2">
      <c r="A346" s="5">
        <v>310090</v>
      </c>
      <c r="B346" s="5">
        <v>4</v>
      </c>
      <c r="C346" s="47">
        <v>7945.2</v>
      </c>
      <c r="D346" s="47">
        <v>5296.8</v>
      </c>
      <c r="E346" s="5">
        <v>5</v>
      </c>
      <c r="F346" s="5">
        <v>38</v>
      </c>
      <c r="G346" s="5">
        <v>28</v>
      </c>
      <c r="H346" s="5">
        <v>3</v>
      </c>
      <c r="I346" s="5" t="s">
        <v>1281</v>
      </c>
      <c r="J346" s="5">
        <v>0</v>
      </c>
      <c r="K346" s="5">
        <v>0</v>
      </c>
      <c r="L346" s="5">
        <v>0</v>
      </c>
      <c r="M346" s="5">
        <v>0</v>
      </c>
      <c r="N346" s="5" t="s">
        <v>633</v>
      </c>
      <c r="O346" s="5" t="s">
        <v>634</v>
      </c>
      <c r="P346" s="10" t="s">
        <v>635</v>
      </c>
      <c r="Q346" s="5" t="s">
        <v>636</v>
      </c>
      <c r="R346" s="5">
        <v>0</v>
      </c>
      <c r="S346" s="5">
        <v>1</v>
      </c>
      <c r="T346" s="5">
        <v>40</v>
      </c>
      <c r="U346" s="5">
        <v>0</v>
      </c>
      <c r="V346" s="5">
        <v>0</v>
      </c>
      <c r="W346" s="5">
        <v>5</v>
      </c>
      <c r="X346" s="5" t="s">
        <v>637</v>
      </c>
    </row>
    <row r="347" spans="1:24" s="5" customFormat="1" x14ac:dyDescent="0.2">
      <c r="A347" s="5">
        <v>310091</v>
      </c>
      <c r="B347" s="5">
        <v>1</v>
      </c>
      <c r="C347" s="47">
        <v>7632</v>
      </c>
      <c r="D347" s="47">
        <v>5088</v>
      </c>
      <c r="E347" s="5">
        <v>25</v>
      </c>
      <c r="F347" s="5">
        <v>25</v>
      </c>
      <c r="G347" s="5">
        <v>21</v>
      </c>
      <c r="H347" s="5">
        <v>3</v>
      </c>
      <c r="I347" s="5" t="s">
        <v>1282</v>
      </c>
      <c r="J347" s="5">
        <v>0</v>
      </c>
      <c r="K347" s="5">
        <v>0</v>
      </c>
      <c r="L347" s="5">
        <v>0</v>
      </c>
      <c r="M347" s="5">
        <v>0</v>
      </c>
      <c r="N347" s="5" t="s">
        <v>639</v>
      </c>
      <c r="O347" s="5" t="s">
        <v>640</v>
      </c>
      <c r="P347" s="10" t="s">
        <v>408</v>
      </c>
      <c r="Q347" s="5">
        <v>0</v>
      </c>
      <c r="R347" s="5">
        <v>0</v>
      </c>
      <c r="S347" s="5">
        <v>1</v>
      </c>
      <c r="T347" s="5">
        <v>40</v>
      </c>
      <c r="U347" s="5">
        <v>0</v>
      </c>
      <c r="V347" s="5">
        <v>0</v>
      </c>
      <c r="W347" s="5">
        <v>5</v>
      </c>
      <c r="X347" s="5" t="s">
        <v>641</v>
      </c>
    </row>
    <row r="348" spans="1:24" s="5" customFormat="1" x14ac:dyDescent="0.2">
      <c r="A348" s="5">
        <v>310092</v>
      </c>
      <c r="B348" s="5">
        <v>1</v>
      </c>
      <c r="C348" s="47">
        <v>7642.8</v>
      </c>
      <c r="D348" s="47">
        <v>5095.2</v>
      </c>
      <c r="E348" s="5">
        <v>29</v>
      </c>
      <c r="F348" s="5">
        <v>22</v>
      </c>
      <c r="G348" s="5">
        <v>20</v>
      </c>
      <c r="H348" s="5">
        <v>4</v>
      </c>
      <c r="I348" s="5" t="s">
        <v>1283</v>
      </c>
      <c r="J348" s="5">
        <v>0</v>
      </c>
      <c r="K348" s="5">
        <v>0</v>
      </c>
      <c r="L348" s="5">
        <v>0</v>
      </c>
      <c r="M348" s="5">
        <v>0</v>
      </c>
      <c r="N348" s="5" t="s">
        <v>643</v>
      </c>
      <c r="O348" s="5" t="s">
        <v>644</v>
      </c>
      <c r="P348" s="10" t="s">
        <v>645</v>
      </c>
      <c r="Q348" s="5">
        <v>0</v>
      </c>
      <c r="R348" s="5">
        <v>0</v>
      </c>
      <c r="S348" s="5">
        <v>1</v>
      </c>
      <c r="T348" s="5">
        <v>40</v>
      </c>
      <c r="U348" s="5">
        <v>0</v>
      </c>
      <c r="V348" s="5">
        <v>0</v>
      </c>
      <c r="W348" s="5">
        <v>5</v>
      </c>
      <c r="X348" s="5" t="s">
        <v>646</v>
      </c>
    </row>
    <row r="349" spans="1:24" s="5" customFormat="1" x14ac:dyDescent="0.2">
      <c r="A349" s="5">
        <v>310093</v>
      </c>
      <c r="B349" s="5">
        <v>4</v>
      </c>
      <c r="C349" s="47">
        <v>7626.6</v>
      </c>
      <c r="D349" s="47">
        <v>5084.3999999999996</v>
      </c>
      <c r="E349" s="5">
        <v>22</v>
      </c>
      <c r="F349" s="5">
        <v>20</v>
      </c>
      <c r="G349" s="5">
        <v>29</v>
      </c>
      <c r="H349" s="5">
        <v>3</v>
      </c>
      <c r="I349" s="5" t="s">
        <v>1284</v>
      </c>
      <c r="J349" s="5">
        <v>0</v>
      </c>
      <c r="K349" s="5">
        <v>0</v>
      </c>
      <c r="L349" s="5">
        <v>0</v>
      </c>
      <c r="M349" s="5">
        <v>0</v>
      </c>
      <c r="N349" s="5" t="s">
        <v>648</v>
      </c>
      <c r="O349" s="5" t="s">
        <v>649</v>
      </c>
      <c r="P349" s="10" t="s">
        <v>650</v>
      </c>
      <c r="Q349" s="5" t="s">
        <v>651</v>
      </c>
      <c r="R349" s="5">
        <v>0</v>
      </c>
      <c r="S349" s="5">
        <v>1</v>
      </c>
      <c r="T349" s="5">
        <v>40</v>
      </c>
      <c r="U349" s="5">
        <v>0</v>
      </c>
      <c r="V349" s="5">
        <v>0</v>
      </c>
      <c r="W349" s="5">
        <v>5</v>
      </c>
      <c r="X349" s="5" t="s">
        <v>652</v>
      </c>
    </row>
    <row r="350" spans="1:24" s="5" customFormat="1" x14ac:dyDescent="0.2">
      <c r="A350" s="5">
        <v>310094</v>
      </c>
      <c r="B350" s="5">
        <v>2</v>
      </c>
      <c r="C350" s="47">
        <v>7632</v>
      </c>
      <c r="D350" s="47">
        <v>5088</v>
      </c>
      <c r="E350" s="5">
        <v>25</v>
      </c>
      <c r="F350" s="5">
        <v>27</v>
      </c>
      <c r="G350" s="5">
        <v>19</v>
      </c>
      <c r="H350" s="5">
        <v>3</v>
      </c>
      <c r="I350" s="5" t="s">
        <v>1285</v>
      </c>
      <c r="J350" s="5">
        <v>0</v>
      </c>
      <c r="K350" s="5">
        <v>0</v>
      </c>
      <c r="L350" s="5">
        <v>0</v>
      </c>
      <c r="M350" s="5">
        <v>0</v>
      </c>
      <c r="N350" s="5" t="s">
        <v>654</v>
      </c>
      <c r="O350" s="5" t="s">
        <v>655</v>
      </c>
      <c r="P350" s="10" t="s">
        <v>322</v>
      </c>
      <c r="Q350" s="5" t="s">
        <v>656</v>
      </c>
      <c r="R350" s="5">
        <v>0</v>
      </c>
      <c r="S350" s="5">
        <v>1</v>
      </c>
      <c r="T350" s="5">
        <v>40</v>
      </c>
      <c r="U350" s="5">
        <v>0</v>
      </c>
      <c r="V350" s="5">
        <v>0</v>
      </c>
      <c r="W350" s="5">
        <v>5</v>
      </c>
      <c r="X350" s="5" t="s">
        <v>657</v>
      </c>
    </row>
    <row r="351" spans="1:24" s="5" customFormat="1" x14ac:dyDescent="0.2">
      <c r="A351" s="5">
        <v>310095</v>
      </c>
      <c r="B351" s="5">
        <v>8</v>
      </c>
      <c r="C351" s="47">
        <v>7648.2</v>
      </c>
      <c r="D351" s="47">
        <v>5098.8</v>
      </c>
      <c r="E351" s="5">
        <v>25</v>
      </c>
      <c r="F351" s="5">
        <v>25</v>
      </c>
      <c r="G351" s="5">
        <v>21</v>
      </c>
      <c r="H351" s="5">
        <v>4</v>
      </c>
      <c r="I351" s="5" t="s">
        <v>1286</v>
      </c>
      <c r="J351" s="5">
        <v>0</v>
      </c>
      <c r="K351" s="5">
        <v>0</v>
      </c>
      <c r="L351" s="5">
        <v>0</v>
      </c>
      <c r="M351" s="5">
        <v>0</v>
      </c>
      <c r="N351" s="5" t="s">
        <v>659</v>
      </c>
      <c r="O351" s="5" t="s">
        <v>261</v>
      </c>
      <c r="P351" s="10" t="s">
        <v>262</v>
      </c>
      <c r="Q351" s="5" t="s">
        <v>660</v>
      </c>
      <c r="R351" s="5">
        <v>0</v>
      </c>
      <c r="S351" s="5">
        <v>1</v>
      </c>
      <c r="T351" s="5">
        <v>40</v>
      </c>
      <c r="U351" s="5">
        <v>0</v>
      </c>
      <c r="V351" s="5">
        <v>0</v>
      </c>
      <c r="W351" s="5">
        <v>5</v>
      </c>
      <c r="X351" s="5" t="s">
        <v>661</v>
      </c>
    </row>
    <row r="352" spans="1:24" s="5" customFormat="1" x14ac:dyDescent="0.2">
      <c r="A352" s="5">
        <v>310096</v>
      </c>
      <c r="B352" s="5">
        <v>1</v>
      </c>
      <c r="C352" s="47">
        <v>7629.3</v>
      </c>
      <c r="D352" s="47">
        <v>5086.2</v>
      </c>
      <c r="E352" s="5">
        <v>23</v>
      </c>
      <c r="F352" s="5">
        <v>29</v>
      </c>
      <c r="G352" s="5">
        <v>19</v>
      </c>
      <c r="H352" s="5">
        <v>4</v>
      </c>
      <c r="I352" s="5" t="s">
        <v>1287</v>
      </c>
      <c r="J352" s="5">
        <v>0</v>
      </c>
      <c r="K352" s="5">
        <v>0</v>
      </c>
      <c r="L352" s="5">
        <v>0</v>
      </c>
      <c r="M352" s="5">
        <v>0</v>
      </c>
      <c r="N352" s="5" t="s">
        <v>663</v>
      </c>
      <c r="O352" s="5" t="s">
        <v>1288</v>
      </c>
      <c r="P352" s="10" t="s">
        <v>665</v>
      </c>
      <c r="Q352" s="5">
        <v>0</v>
      </c>
      <c r="R352" s="5">
        <v>0</v>
      </c>
      <c r="S352" s="5">
        <v>1</v>
      </c>
      <c r="T352" s="5">
        <v>40</v>
      </c>
      <c r="U352" s="5">
        <v>0</v>
      </c>
      <c r="V352" s="5">
        <v>0</v>
      </c>
      <c r="W352" s="5">
        <v>5</v>
      </c>
      <c r="X352" s="5" t="s">
        <v>666</v>
      </c>
    </row>
    <row r="353" spans="1:24" s="5" customFormat="1" x14ac:dyDescent="0.2">
      <c r="A353" s="5">
        <v>310097</v>
      </c>
      <c r="B353" s="5">
        <v>4</v>
      </c>
      <c r="C353" s="47">
        <v>8082</v>
      </c>
      <c r="D353" s="47">
        <v>5388</v>
      </c>
      <c r="E353" s="5">
        <v>28</v>
      </c>
      <c r="F353" s="5">
        <v>28</v>
      </c>
      <c r="G353" s="5">
        <v>17</v>
      </c>
      <c r="H353" s="5">
        <v>5</v>
      </c>
      <c r="I353" s="10" t="s">
        <v>1289</v>
      </c>
      <c r="J353" s="5">
        <v>0</v>
      </c>
      <c r="K353" s="5">
        <v>0</v>
      </c>
      <c r="L353" s="5">
        <v>0</v>
      </c>
      <c r="M353" s="5">
        <v>0</v>
      </c>
      <c r="N353" s="5" t="s">
        <v>668</v>
      </c>
      <c r="O353" s="5" t="s">
        <v>669</v>
      </c>
      <c r="P353" s="10" t="s">
        <v>670</v>
      </c>
      <c r="Q353" s="5" t="s">
        <v>671</v>
      </c>
      <c r="R353" s="5">
        <v>0</v>
      </c>
      <c r="S353" s="5">
        <v>1</v>
      </c>
      <c r="T353" s="5">
        <v>40</v>
      </c>
      <c r="U353" s="5">
        <v>0</v>
      </c>
      <c r="V353" s="5">
        <v>0</v>
      </c>
      <c r="W353" s="5">
        <v>5</v>
      </c>
      <c r="X353" s="5" t="s">
        <v>672</v>
      </c>
    </row>
    <row r="354" spans="1:24" s="5" customFormat="1" x14ac:dyDescent="0.2">
      <c r="A354" s="5">
        <v>310098</v>
      </c>
      <c r="B354" s="5">
        <v>4</v>
      </c>
      <c r="C354" s="47">
        <v>8082</v>
      </c>
      <c r="D354" s="47">
        <v>5388</v>
      </c>
      <c r="E354" s="5">
        <v>28</v>
      </c>
      <c r="F354" s="5">
        <v>28</v>
      </c>
      <c r="G354" s="5">
        <v>17</v>
      </c>
      <c r="H354" s="5">
        <v>3</v>
      </c>
      <c r="I354" s="10" t="s">
        <v>1289</v>
      </c>
      <c r="J354" s="5">
        <v>0</v>
      </c>
      <c r="K354" s="5">
        <v>0</v>
      </c>
      <c r="L354" s="5">
        <v>0</v>
      </c>
      <c r="M354" s="5">
        <v>0</v>
      </c>
      <c r="N354" s="5" t="s">
        <v>673</v>
      </c>
      <c r="O354" s="5" t="s">
        <v>412</v>
      </c>
      <c r="P354" s="10" t="s">
        <v>674</v>
      </c>
      <c r="Q354" s="5" t="s">
        <v>675</v>
      </c>
      <c r="R354" s="5">
        <v>0</v>
      </c>
      <c r="S354" s="5">
        <v>1</v>
      </c>
      <c r="T354" s="5">
        <v>40</v>
      </c>
      <c r="U354" s="5">
        <v>0</v>
      </c>
      <c r="V354" s="5">
        <v>0</v>
      </c>
      <c r="W354" s="5">
        <v>5</v>
      </c>
      <c r="X354" s="5" t="s">
        <v>676</v>
      </c>
    </row>
    <row r="355" spans="1:24" s="5" customFormat="1" x14ac:dyDescent="0.2">
      <c r="A355" s="5">
        <v>310099</v>
      </c>
      <c r="B355" s="5">
        <v>2</v>
      </c>
      <c r="C355" s="47">
        <v>7893</v>
      </c>
      <c r="D355" s="47">
        <v>5262</v>
      </c>
      <c r="E355" s="5">
        <v>26</v>
      </c>
      <c r="F355" s="5">
        <v>30</v>
      </c>
      <c r="G355" s="5">
        <v>17</v>
      </c>
      <c r="H355" s="5">
        <v>3</v>
      </c>
      <c r="I355" s="5" t="s">
        <v>1290</v>
      </c>
      <c r="J355" s="5">
        <v>0</v>
      </c>
      <c r="K355" s="5">
        <v>0</v>
      </c>
      <c r="L355" s="5">
        <v>0</v>
      </c>
      <c r="M355" s="5">
        <v>0</v>
      </c>
      <c r="N355" s="5" t="s">
        <v>678</v>
      </c>
      <c r="O355" s="5" t="s">
        <v>679</v>
      </c>
      <c r="P355" s="10" t="s">
        <v>500</v>
      </c>
      <c r="Q355" s="5" t="s">
        <v>501</v>
      </c>
      <c r="R355" s="5">
        <v>0</v>
      </c>
      <c r="S355" s="5">
        <v>1</v>
      </c>
      <c r="T355" s="5">
        <v>40</v>
      </c>
      <c r="U355" s="5">
        <v>0</v>
      </c>
      <c r="V355" s="5">
        <v>0</v>
      </c>
      <c r="W355" s="5">
        <v>5</v>
      </c>
      <c r="X355" s="5" t="s">
        <v>680</v>
      </c>
    </row>
    <row r="356" spans="1:24" s="5" customFormat="1" x14ac:dyDescent="0.2">
      <c r="A356" s="5">
        <v>310100</v>
      </c>
      <c r="B356" s="5">
        <v>4</v>
      </c>
      <c r="C356" s="47">
        <v>5526</v>
      </c>
      <c r="D356" s="47">
        <v>3684</v>
      </c>
      <c r="E356" s="5">
        <v>15</v>
      </c>
      <c r="F356" s="5">
        <v>15</v>
      </c>
      <c r="G356" s="5">
        <v>20</v>
      </c>
      <c r="H356" s="5">
        <v>3</v>
      </c>
      <c r="I356" s="5" t="s">
        <v>1291</v>
      </c>
      <c r="J356" s="5">
        <v>0</v>
      </c>
      <c r="K356" s="5">
        <v>0</v>
      </c>
      <c r="L356" s="5">
        <v>0</v>
      </c>
      <c r="M356" s="5">
        <v>0</v>
      </c>
      <c r="N356" s="5" t="s">
        <v>682</v>
      </c>
      <c r="O356" s="5" t="s">
        <v>435</v>
      </c>
      <c r="P356" s="10" t="s">
        <v>683</v>
      </c>
      <c r="Q356" s="5">
        <v>0</v>
      </c>
      <c r="R356" s="5">
        <v>0</v>
      </c>
      <c r="S356" s="5">
        <v>1</v>
      </c>
      <c r="T356" s="5">
        <v>40</v>
      </c>
      <c r="U356" s="5">
        <v>0</v>
      </c>
      <c r="V356" s="5">
        <v>0</v>
      </c>
      <c r="W356" s="5">
        <v>5</v>
      </c>
      <c r="X356" s="5" t="s">
        <v>684</v>
      </c>
    </row>
    <row r="357" spans="1:24" s="5" customFormat="1" x14ac:dyDescent="0.2">
      <c r="A357" s="5">
        <v>310101</v>
      </c>
      <c r="B357" s="5">
        <v>2</v>
      </c>
      <c r="C357" s="47">
        <v>5607</v>
      </c>
      <c r="D357" s="47">
        <v>3738</v>
      </c>
      <c r="E357" s="5">
        <v>15</v>
      </c>
      <c r="F357" s="5">
        <v>23</v>
      </c>
      <c r="G357" s="5">
        <v>12</v>
      </c>
      <c r="H357" s="5">
        <v>3</v>
      </c>
      <c r="I357" s="5" t="s">
        <v>1292</v>
      </c>
      <c r="J357" s="5">
        <v>0</v>
      </c>
      <c r="K357" s="5">
        <v>0</v>
      </c>
      <c r="L357" s="5">
        <v>0</v>
      </c>
      <c r="M357" s="5">
        <v>0</v>
      </c>
      <c r="N357" s="5" t="s">
        <v>550</v>
      </c>
      <c r="O357" s="5" t="s">
        <v>435</v>
      </c>
      <c r="P357" s="10" t="s">
        <v>683</v>
      </c>
      <c r="Q357" s="5">
        <v>0</v>
      </c>
      <c r="R357" s="5">
        <v>0</v>
      </c>
      <c r="S357" s="5">
        <v>1</v>
      </c>
      <c r="T357" s="5">
        <v>40</v>
      </c>
      <c r="U357" s="5">
        <v>0</v>
      </c>
      <c r="V357" s="5">
        <v>0</v>
      </c>
      <c r="W357" s="5">
        <v>5</v>
      </c>
      <c r="X357" s="5" t="s">
        <v>686</v>
      </c>
    </row>
    <row r="358" spans="1:24" s="5" customFormat="1" x14ac:dyDescent="0.2">
      <c r="A358" s="5">
        <v>310102</v>
      </c>
      <c r="B358" s="5">
        <v>4</v>
      </c>
      <c r="C358" s="47">
        <v>5661</v>
      </c>
      <c r="D358" s="47">
        <v>3774</v>
      </c>
      <c r="E358" s="5">
        <v>22</v>
      </c>
      <c r="F358" s="5">
        <v>15</v>
      </c>
      <c r="G358" s="5">
        <v>13</v>
      </c>
      <c r="H358" s="5">
        <v>3</v>
      </c>
      <c r="I358" s="5" t="s">
        <v>1293</v>
      </c>
      <c r="J358" s="5">
        <v>0</v>
      </c>
      <c r="K358" s="5">
        <v>0</v>
      </c>
      <c r="L358" s="5">
        <v>0</v>
      </c>
      <c r="M358" s="5">
        <v>0</v>
      </c>
      <c r="N358" s="5" t="s">
        <v>688</v>
      </c>
      <c r="O358" s="5" t="s">
        <v>435</v>
      </c>
      <c r="P358" s="10" t="s">
        <v>683</v>
      </c>
      <c r="Q358" s="5">
        <v>0</v>
      </c>
      <c r="R358" s="5">
        <v>0</v>
      </c>
      <c r="S358" s="5">
        <v>1</v>
      </c>
      <c r="T358" s="5">
        <v>40</v>
      </c>
      <c r="U358" s="5">
        <v>0</v>
      </c>
      <c r="V358" s="5">
        <v>0</v>
      </c>
      <c r="W358" s="5">
        <v>5</v>
      </c>
      <c r="X358" s="5" t="s">
        <v>689</v>
      </c>
    </row>
    <row r="359" spans="1:24" s="5" customFormat="1" x14ac:dyDescent="0.2">
      <c r="A359" s="5">
        <v>310103</v>
      </c>
      <c r="B359" s="5">
        <v>4</v>
      </c>
      <c r="C359" s="47">
        <v>6258.6</v>
      </c>
      <c r="D359" s="47">
        <v>4172.3999999999996</v>
      </c>
      <c r="E359" s="5">
        <v>19</v>
      </c>
      <c r="F359" s="5">
        <v>19</v>
      </c>
      <c r="G359" s="5">
        <v>19</v>
      </c>
      <c r="H359" s="5">
        <v>3</v>
      </c>
      <c r="I359" s="5" t="s">
        <v>1294</v>
      </c>
      <c r="J359" s="5">
        <v>0</v>
      </c>
      <c r="K359" s="5">
        <v>0</v>
      </c>
      <c r="L359" s="5">
        <v>0</v>
      </c>
      <c r="M359" s="5">
        <v>0</v>
      </c>
      <c r="N359" s="5" t="s">
        <v>691</v>
      </c>
      <c r="O359" s="5" t="s">
        <v>261</v>
      </c>
      <c r="P359" s="10" t="s">
        <v>262</v>
      </c>
      <c r="Q359" s="5" t="s">
        <v>692</v>
      </c>
      <c r="R359" s="5">
        <v>0</v>
      </c>
      <c r="S359" s="5">
        <v>1</v>
      </c>
      <c r="T359" s="5">
        <v>40</v>
      </c>
      <c r="U359" s="5">
        <v>0</v>
      </c>
      <c r="V359" s="5">
        <v>0</v>
      </c>
      <c r="W359" s="5">
        <v>5</v>
      </c>
      <c r="X359" s="5" t="s">
        <v>693</v>
      </c>
    </row>
    <row r="360" spans="1:24" s="5" customFormat="1" x14ac:dyDescent="0.2">
      <c r="A360" s="5">
        <v>310104</v>
      </c>
      <c r="B360" s="5">
        <v>2</v>
      </c>
      <c r="C360" s="47">
        <v>5410.8</v>
      </c>
      <c r="D360" s="47">
        <v>3607.2</v>
      </c>
      <c r="E360" s="5">
        <v>18</v>
      </c>
      <c r="F360" s="5">
        <v>16</v>
      </c>
      <c r="G360" s="5">
        <v>17</v>
      </c>
      <c r="H360" s="5">
        <v>3</v>
      </c>
      <c r="I360" s="5" t="s">
        <v>1295</v>
      </c>
      <c r="J360" s="5">
        <v>0</v>
      </c>
      <c r="K360" s="5">
        <v>0</v>
      </c>
      <c r="L360" s="5">
        <v>0</v>
      </c>
      <c r="M360" s="5">
        <v>0</v>
      </c>
      <c r="N360" s="5" t="s">
        <v>695</v>
      </c>
      <c r="O360" s="5" t="s">
        <v>1296</v>
      </c>
      <c r="P360" s="10" t="s">
        <v>237</v>
      </c>
      <c r="Q360" s="5" t="s">
        <v>697</v>
      </c>
      <c r="R360" s="5">
        <v>0</v>
      </c>
      <c r="S360" s="5">
        <v>1</v>
      </c>
      <c r="T360" s="5">
        <v>40</v>
      </c>
      <c r="U360" s="5">
        <v>0</v>
      </c>
      <c r="V360" s="5">
        <v>0</v>
      </c>
      <c r="W360" s="5">
        <v>5</v>
      </c>
      <c r="X360" s="5" t="s">
        <v>698</v>
      </c>
    </row>
    <row r="361" spans="1:24" s="5" customFormat="1" x14ac:dyDescent="0.2">
      <c r="A361" s="5">
        <v>310105</v>
      </c>
      <c r="B361" s="5">
        <v>2</v>
      </c>
      <c r="C361" s="47">
        <v>8046</v>
      </c>
      <c r="D361" s="47">
        <v>5364</v>
      </c>
      <c r="E361" s="5">
        <v>24</v>
      </c>
      <c r="F361" s="5">
        <v>23</v>
      </c>
      <c r="G361" s="5">
        <v>28</v>
      </c>
      <c r="H361" s="5">
        <v>3</v>
      </c>
      <c r="I361" s="5" t="s">
        <v>1297</v>
      </c>
      <c r="J361" s="5">
        <v>0</v>
      </c>
      <c r="K361" s="5">
        <v>0</v>
      </c>
      <c r="L361" s="5">
        <v>0</v>
      </c>
      <c r="M361" s="5">
        <v>0</v>
      </c>
      <c r="N361" s="5" t="s">
        <v>700</v>
      </c>
      <c r="O361" s="5" t="s">
        <v>696</v>
      </c>
      <c r="P361" s="10" t="s">
        <v>312</v>
      </c>
      <c r="Q361" s="5" t="s">
        <v>701</v>
      </c>
      <c r="R361" s="5">
        <v>0</v>
      </c>
      <c r="S361" s="5">
        <v>1</v>
      </c>
      <c r="T361" s="5">
        <v>40</v>
      </c>
      <c r="U361" s="5">
        <v>0</v>
      </c>
      <c r="V361" s="5">
        <v>0</v>
      </c>
      <c r="W361" s="5">
        <v>5</v>
      </c>
      <c r="X361" s="5" t="s">
        <v>702</v>
      </c>
    </row>
    <row r="362" spans="1:24" s="5" customFormat="1" x14ac:dyDescent="0.2">
      <c r="A362" s="5">
        <v>310106</v>
      </c>
      <c r="B362" s="5">
        <v>2</v>
      </c>
      <c r="C362" s="47">
        <v>8046</v>
      </c>
      <c r="D362" s="47">
        <v>5364</v>
      </c>
      <c r="E362" s="5">
        <v>27</v>
      </c>
      <c r="F362" s="5">
        <v>25</v>
      </c>
      <c r="G362" s="5">
        <v>23</v>
      </c>
      <c r="H362" s="5">
        <v>3</v>
      </c>
      <c r="I362" s="5" t="s">
        <v>1298</v>
      </c>
      <c r="J362" s="5">
        <v>0</v>
      </c>
      <c r="K362" s="5">
        <v>0</v>
      </c>
      <c r="L362" s="5">
        <v>0</v>
      </c>
      <c r="M362" s="5">
        <v>0</v>
      </c>
      <c r="N362" s="5" t="s">
        <v>704</v>
      </c>
      <c r="O362" s="5" t="s">
        <v>696</v>
      </c>
      <c r="P362" s="10" t="s">
        <v>705</v>
      </c>
      <c r="Q362" s="5" t="s">
        <v>706</v>
      </c>
      <c r="R362" s="5">
        <v>0</v>
      </c>
      <c r="S362" s="5">
        <v>1</v>
      </c>
      <c r="T362" s="5">
        <v>40</v>
      </c>
      <c r="U362" s="5">
        <v>0</v>
      </c>
      <c r="V362" s="5">
        <v>0</v>
      </c>
      <c r="W362" s="5">
        <v>5</v>
      </c>
      <c r="X362" s="5" t="s">
        <v>707</v>
      </c>
    </row>
    <row r="363" spans="1:24" s="5" customFormat="1" x14ac:dyDescent="0.2">
      <c r="A363" s="5">
        <v>310107</v>
      </c>
      <c r="B363" s="5">
        <v>1</v>
      </c>
      <c r="C363" s="47">
        <v>5408.1</v>
      </c>
      <c r="D363" s="47">
        <v>3605.4</v>
      </c>
      <c r="E363" s="5">
        <v>12</v>
      </c>
      <c r="F363" s="5">
        <v>18</v>
      </c>
      <c r="G363" s="5">
        <v>21</v>
      </c>
      <c r="H363" s="5">
        <v>3</v>
      </c>
      <c r="I363" s="5" t="s">
        <v>1299</v>
      </c>
      <c r="J363" s="5">
        <v>0</v>
      </c>
      <c r="K363" s="5">
        <v>0</v>
      </c>
      <c r="L363" s="5">
        <v>0</v>
      </c>
      <c r="M363" s="5">
        <v>0</v>
      </c>
      <c r="N363" s="5" t="s">
        <v>709</v>
      </c>
      <c r="O363" s="5" t="s">
        <v>1300</v>
      </c>
      <c r="P363" s="10" t="s">
        <v>237</v>
      </c>
      <c r="Q363" s="5" t="s">
        <v>711</v>
      </c>
      <c r="R363" s="5">
        <v>0</v>
      </c>
      <c r="S363" s="5">
        <v>1</v>
      </c>
      <c r="T363" s="5">
        <v>40</v>
      </c>
      <c r="U363" s="5">
        <v>0</v>
      </c>
      <c r="V363" s="5">
        <v>0</v>
      </c>
      <c r="W363" s="5">
        <v>5</v>
      </c>
      <c r="X363" s="5" t="s">
        <v>712</v>
      </c>
    </row>
    <row r="364" spans="1:24" s="9" customFormat="1" x14ac:dyDescent="0.2">
      <c r="A364" s="9">
        <v>310108</v>
      </c>
      <c r="B364" s="9">
        <v>1</v>
      </c>
      <c r="C364" s="46">
        <v>8046</v>
      </c>
      <c r="D364" s="46">
        <v>5364</v>
      </c>
      <c r="E364" s="9">
        <v>15</v>
      </c>
      <c r="F364" s="9">
        <v>35</v>
      </c>
      <c r="G364" s="9">
        <v>25</v>
      </c>
      <c r="H364" s="9">
        <v>3</v>
      </c>
      <c r="I364" s="9" t="s">
        <v>942</v>
      </c>
      <c r="J364" s="9">
        <v>0</v>
      </c>
      <c r="K364" s="9">
        <v>0</v>
      </c>
      <c r="L364" s="9">
        <v>0</v>
      </c>
      <c r="M364" s="9">
        <v>0</v>
      </c>
      <c r="N364" s="9" t="s">
        <v>709</v>
      </c>
      <c r="O364" s="9" t="s">
        <v>710</v>
      </c>
      <c r="P364" s="44" t="s">
        <v>1301</v>
      </c>
      <c r="Q364" s="9">
        <v>0</v>
      </c>
      <c r="R364" s="9">
        <v>0</v>
      </c>
      <c r="S364" s="9">
        <v>1</v>
      </c>
      <c r="T364" s="9">
        <v>40</v>
      </c>
      <c r="U364" s="9">
        <v>0</v>
      </c>
      <c r="V364" s="9">
        <v>0</v>
      </c>
      <c r="W364" s="9">
        <v>5</v>
      </c>
      <c r="X364" s="9" t="s">
        <v>715</v>
      </c>
    </row>
    <row r="365" spans="1:24" s="5" customFormat="1" x14ac:dyDescent="0.2">
      <c r="A365" s="5">
        <v>310109</v>
      </c>
      <c r="B365" s="5">
        <v>1</v>
      </c>
      <c r="C365" s="47">
        <v>8064.9</v>
      </c>
      <c r="D365" s="47">
        <v>5376.6</v>
      </c>
      <c r="E365" s="5">
        <v>21</v>
      </c>
      <c r="F365" s="5">
        <v>26</v>
      </c>
      <c r="G365" s="5">
        <v>28</v>
      </c>
      <c r="H365" s="5">
        <v>3</v>
      </c>
      <c r="I365" s="5" t="s">
        <v>1302</v>
      </c>
      <c r="J365" s="5">
        <v>0</v>
      </c>
      <c r="K365" s="5">
        <v>0</v>
      </c>
      <c r="L365" s="5">
        <v>0</v>
      </c>
      <c r="M365" s="5">
        <v>0</v>
      </c>
      <c r="N365" s="5" t="s">
        <v>709</v>
      </c>
      <c r="O365" s="5" t="s">
        <v>710</v>
      </c>
      <c r="P365" s="10" t="s">
        <v>1301</v>
      </c>
      <c r="Q365" s="5">
        <v>0</v>
      </c>
      <c r="R365" s="5">
        <v>0</v>
      </c>
      <c r="S365" s="5">
        <v>1</v>
      </c>
      <c r="T365" s="5">
        <v>40</v>
      </c>
      <c r="U365" s="5">
        <v>0</v>
      </c>
      <c r="V365" s="5">
        <v>0</v>
      </c>
      <c r="W365" s="5">
        <v>5</v>
      </c>
      <c r="X365" s="5" t="s">
        <v>717</v>
      </c>
    </row>
    <row r="366" spans="1:24" s="5" customFormat="1" x14ac:dyDescent="0.2">
      <c r="A366" s="5">
        <v>310110</v>
      </c>
      <c r="B366" s="5">
        <v>1</v>
      </c>
      <c r="C366" s="47">
        <v>8032.5</v>
      </c>
      <c r="D366" s="47">
        <v>5355</v>
      </c>
      <c r="E366" s="5">
        <v>21</v>
      </c>
      <c r="F366" s="5">
        <v>27</v>
      </c>
      <c r="G366" s="5">
        <v>27</v>
      </c>
      <c r="H366" s="5">
        <v>3</v>
      </c>
      <c r="I366" s="5" t="s">
        <v>1303</v>
      </c>
      <c r="J366" s="5">
        <v>0</v>
      </c>
      <c r="K366" s="5">
        <v>0</v>
      </c>
      <c r="L366" s="5">
        <v>0</v>
      </c>
      <c r="M366" s="5">
        <v>0</v>
      </c>
      <c r="N366" s="5" t="s">
        <v>719</v>
      </c>
      <c r="O366" s="5" t="s">
        <v>720</v>
      </c>
      <c r="P366" s="10" t="s">
        <v>721</v>
      </c>
      <c r="Q366" s="5" t="s">
        <v>722</v>
      </c>
      <c r="R366" s="5">
        <v>0</v>
      </c>
      <c r="S366" s="5">
        <v>1</v>
      </c>
      <c r="T366" s="5">
        <v>40</v>
      </c>
      <c r="U366" s="5">
        <v>0</v>
      </c>
      <c r="V366" s="5">
        <v>0</v>
      </c>
      <c r="W366" s="5">
        <v>5</v>
      </c>
      <c r="X366" s="5" t="s">
        <v>723</v>
      </c>
    </row>
    <row r="367" spans="1:24" s="5" customFormat="1" x14ac:dyDescent="0.2">
      <c r="A367" s="5">
        <v>310111</v>
      </c>
      <c r="B367" s="5">
        <v>2</v>
      </c>
      <c r="C367" s="47">
        <v>7887.6</v>
      </c>
      <c r="D367" s="47">
        <v>5258.4</v>
      </c>
      <c r="E367" s="5">
        <v>27</v>
      </c>
      <c r="F367" s="5">
        <v>30</v>
      </c>
      <c r="G367" s="5">
        <v>16</v>
      </c>
      <c r="H367" s="5">
        <v>3</v>
      </c>
      <c r="I367" s="5" t="s">
        <v>1304</v>
      </c>
      <c r="J367" s="5">
        <v>0</v>
      </c>
      <c r="K367" s="5">
        <v>0</v>
      </c>
      <c r="L367" s="5">
        <v>0</v>
      </c>
      <c r="M367" s="5">
        <v>0</v>
      </c>
      <c r="N367" s="5" t="s">
        <v>725</v>
      </c>
      <c r="O367" s="5" t="s">
        <v>726</v>
      </c>
      <c r="P367" s="10" t="s">
        <v>727</v>
      </c>
      <c r="Q367" s="5" t="s">
        <v>728</v>
      </c>
      <c r="R367" s="5">
        <v>0</v>
      </c>
      <c r="S367" s="5">
        <v>1</v>
      </c>
      <c r="T367" s="5">
        <v>40</v>
      </c>
      <c r="U367" s="5">
        <v>0</v>
      </c>
      <c r="V367" s="5">
        <v>0</v>
      </c>
      <c r="W367" s="5">
        <v>5</v>
      </c>
      <c r="X367" s="5" t="s">
        <v>729</v>
      </c>
    </row>
    <row r="368" spans="1:24" s="5" customFormat="1" x14ac:dyDescent="0.2">
      <c r="A368" s="5">
        <v>310112</v>
      </c>
      <c r="B368" s="5">
        <v>4</v>
      </c>
      <c r="C368" s="47">
        <v>7882.2</v>
      </c>
      <c r="D368" s="47">
        <v>5254.8</v>
      </c>
      <c r="E368" s="5">
        <v>19</v>
      </c>
      <c r="F368" s="5">
        <v>26</v>
      </c>
      <c r="G368" s="5">
        <v>28</v>
      </c>
      <c r="H368" s="5">
        <v>3</v>
      </c>
      <c r="I368" s="5" t="s">
        <v>1305</v>
      </c>
      <c r="J368" s="5">
        <v>0</v>
      </c>
      <c r="K368" s="5">
        <v>0</v>
      </c>
      <c r="L368" s="5">
        <v>0</v>
      </c>
      <c r="M368" s="5">
        <v>0</v>
      </c>
      <c r="N368" s="5" t="s">
        <v>731</v>
      </c>
      <c r="O368" s="5" t="s">
        <v>732</v>
      </c>
      <c r="P368" s="10" t="s">
        <v>733</v>
      </c>
      <c r="Q368" s="5" t="s">
        <v>734</v>
      </c>
      <c r="R368" s="5">
        <v>0</v>
      </c>
      <c r="S368" s="5">
        <v>1</v>
      </c>
      <c r="T368" s="5">
        <v>40</v>
      </c>
      <c r="U368" s="5">
        <v>0</v>
      </c>
      <c r="V368" s="5">
        <v>0</v>
      </c>
      <c r="W368" s="5">
        <v>5</v>
      </c>
      <c r="X368" s="5" t="s">
        <v>735</v>
      </c>
    </row>
    <row r="369" spans="1:24" s="5" customFormat="1" x14ac:dyDescent="0.2">
      <c r="A369" s="5">
        <v>310113</v>
      </c>
      <c r="B369" s="5">
        <v>4</v>
      </c>
      <c r="C369" s="47">
        <v>8067.6</v>
      </c>
      <c r="D369" s="47">
        <v>5378.4</v>
      </c>
      <c r="E369" s="5">
        <v>22</v>
      </c>
      <c r="F369" s="5">
        <v>38</v>
      </c>
      <c r="G369" s="5">
        <v>15</v>
      </c>
      <c r="H369" s="5">
        <v>3</v>
      </c>
      <c r="I369" s="5" t="s">
        <v>1306</v>
      </c>
      <c r="J369" s="5">
        <v>0</v>
      </c>
      <c r="K369" s="5">
        <v>0</v>
      </c>
      <c r="L369" s="5">
        <v>0</v>
      </c>
      <c r="M369" s="5">
        <v>0</v>
      </c>
      <c r="N369" s="5" t="s">
        <v>737</v>
      </c>
      <c r="O369" s="5" t="s">
        <v>738</v>
      </c>
      <c r="P369" s="10" t="s">
        <v>739</v>
      </c>
      <c r="Q369" s="5" t="s">
        <v>740</v>
      </c>
      <c r="R369" s="5">
        <v>0</v>
      </c>
      <c r="S369" s="5">
        <v>1</v>
      </c>
      <c r="T369" s="5">
        <v>40</v>
      </c>
      <c r="U369" s="5">
        <v>0</v>
      </c>
      <c r="V369" s="5">
        <v>0</v>
      </c>
      <c r="W369" s="5">
        <v>5</v>
      </c>
      <c r="X369" s="5" t="s">
        <v>741</v>
      </c>
    </row>
    <row r="370" spans="1:24" s="5" customFormat="1" x14ac:dyDescent="0.2">
      <c r="A370" s="5">
        <v>310114</v>
      </c>
      <c r="B370" s="5">
        <v>3</v>
      </c>
      <c r="C370" s="47">
        <v>7986.6</v>
      </c>
      <c r="D370" s="47">
        <v>5324.4</v>
      </c>
      <c r="E370" s="5">
        <v>29</v>
      </c>
      <c r="F370" s="5">
        <v>23</v>
      </c>
      <c r="G370" s="5">
        <v>23</v>
      </c>
      <c r="H370" s="5">
        <v>3</v>
      </c>
      <c r="I370" s="5" t="s">
        <v>1307</v>
      </c>
      <c r="J370" s="5">
        <v>0</v>
      </c>
      <c r="K370" s="5">
        <v>0</v>
      </c>
      <c r="L370" s="5">
        <v>0</v>
      </c>
      <c r="M370" s="5">
        <v>0</v>
      </c>
      <c r="N370" s="5" t="s">
        <v>743</v>
      </c>
      <c r="O370" s="5" t="s">
        <v>738</v>
      </c>
      <c r="P370" s="10" t="s">
        <v>262</v>
      </c>
      <c r="Q370" s="5" t="s">
        <v>744</v>
      </c>
      <c r="R370" s="5">
        <v>0</v>
      </c>
      <c r="S370" s="5">
        <v>1</v>
      </c>
      <c r="T370" s="5">
        <v>40</v>
      </c>
      <c r="U370" s="5">
        <v>0</v>
      </c>
      <c r="V370" s="5">
        <v>0</v>
      </c>
      <c r="W370" s="5">
        <v>5</v>
      </c>
      <c r="X370" s="5" t="s">
        <v>745</v>
      </c>
    </row>
    <row r="371" spans="1:24" s="5" customFormat="1" x14ac:dyDescent="0.2">
      <c r="A371" s="5">
        <v>310115</v>
      </c>
      <c r="B371" s="5">
        <v>7</v>
      </c>
      <c r="C371" s="47">
        <v>8067.6</v>
      </c>
      <c r="D371" s="47">
        <v>5378.4</v>
      </c>
      <c r="E371" s="5">
        <v>25</v>
      </c>
      <c r="F371" s="5">
        <v>25</v>
      </c>
      <c r="G371" s="5">
        <v>25</v>
      </c>
      <c r="H371" s="5">
        <v>3</v>
      </c>
      <c r="I371" s="5" t="s">
        <v>1308</v>
      </c>
      <c r="J371" s="5">
        <v>0</v>
      </c>
      <c r="K371" s="5">
        <v>0</v>
      </c>
      <c r="L371" s="5">
        <v>0</v>
      </c>
      <c r="M371" s="5">
        <v>0</v>
      </c>
      <c r="N371" s="5" t="s">
        <v>747</v>
      </c>
      <c r="O371" s="5" t="s">
        <v>738</v>
      </c>
      <c r="P371" s="10" t="s">
        <v>262</v>
      </c>
      <c r="Q371" s="5" t="s">
        <v>748</v>
      </c>
      <c r="R371" s="5">
        <v>0</v>
      </c>
      <c r="S371" s="5">
        <v>1</v>
      </c>
      <c r="T371" s="5">
        <v>40</v>
      </c>
      <c r="U371" s="5">
        <v>0</v>
      </c>
      <c r="V371" s="5">
        <v>0</v>
      </c>
      <c r="W371" s="5">
        <v>5</v>
      </c>
      <c r="X371" s="5" t="s">
        <v>749</v>
      </c>
    </row>
    <row r="372" spans="1:24" s="5" customFormat="1" x14ac:dyDescent="0.2">
      <c r="A372" s="5">
        <v>310116</v>
      </c>
      <c r="B372" s="5">
        <v>5</v>
      </c>
      <c r="C372" s="47">
        <v>7959.6</v>
      </c>
      <c r="D372" s="47">
        <v>5306.4</v>
      </c>
      <c r="E372" s="5">
        <v>28</v>
      </c>
      <c r="F372" s="5">
        <v>29</v>
      </c>
      <c r="G372" s="5">
        <v>18</v>
      </c>
      <c r="H372" s="5">
        <v>3</v>
      </c>
      <c r="I372" s="5" t="s">
        <v>1309</v>
      </c>
      <c r="J372" s="5">
        <v>0</v>
      </c>
      <c r="K372" s="5">
        <v>0</v>
      </c>
      <c r="L372" s="5">
        <v>0</v>
      </c>
      <c r="M372" s="5">
        <v>0</v>
      </c>
      <c r="N372" s="5" t="s">
        <v>751</v>
      </c>
      <c r="O372" s="5" t="s">
        <v>738</v>
      </c>
      <c r="P372" s="10" t="s">
        <v>625</v>
      </c>
      <c r="Q372" s="5" t="s">
        <v>752</v>
      </c>
      <c r="R372" s="5">
        <v>0</v>
      </c>
      <c r="S372" s="5">
        <v>1</v>
      </c>
      <c r="T372" s="5">
        <v>40</v>
      </c>
      <c r="U372" s="5">
        <v>0</v>
      </c>
      <c r="V372" s="5">
        <v>0</v>
      </c>
      <c r="W372" s="5">
        <v>5</v>
      </c>
      <c r="X372" s="5" t="s">
        <v>753</v>
      </c>
    </row>
    <row r="373" spans="1:24" s="5" customFormat="1" x14ac:dyDescent="0.2">
      <c r="A373" s="5">
        <v>310117</v>
      </c>
      <c r="B373" s="5">
        <v>7</v>
      </c>
      <c r="C373" s="47">
        <v>7959.6</v>
      </c>
      <c r="D373" s="47">
        <v>5306.4</v>
      </c>
      <c r="E373" s="5">
        <v>32</v>
      </c>
      <c r="F373" s="5">
        <v>23</v>
      </c>
      <c r="G373" s="5">
        <v>20</v>
      </c>
      <c r="H373" s="5">
        <v>3</v>
      </c>
      <c r="I373" s="5" t="s">
        <v>1310</v>
      </c>
      <c r="J373" s="5">
        <v>0</v>
      </c>
      <c r="K373" s="5">
        <v>0</v>
      </c>
      <c r="L373" s="5">
        <v>0</v>
      </c>
      <c r="M373" s="5">
        <v>0</v>
      </c>
      <c r="N373" s="5" t="s">
        <v>755</v>
      </c>
      <c r="O373" s="5" t="s">
        <v>738</v>
      </c>
      <c r="P373" s="10" t="s">
        <v>756</v>
      </c>
      <c r="Q373" s="5" t="s">
        <v>757</v>
      </c>
      <c r="R373" s="5">
        <v>0</v>
      </c>
      <c r="S373" s="5">
        <v>1</v>
      </c>
      <c r="T373" s="5">
        <v>40</v>
      </c>
      <c r="U373" s="5">
        <v>0</v>
      </c>
      <c r="V373" s="5">
        <v>0</v>
      </c>
      <c r="W373" s="5">
        <v>5</v>
      </c>
      <c r="X373" s="5" t="s">
        <v>758</v>
      </c>
    </row>
    <row r="374" spans="1:24" s="5" customFormat="1" x14ac:dyDescent="0.2">
      <c r="A374" s="5">
        <v>310118</v>
      </c>
      <c r="B374" s="5">
        <v>7</v>
      </c>
      <c r="C374" s="47">
        <v>7986.6</v>
      </c>
      <c r="D374" s="47">
        <v>5324.4</v>
      </c>
      <c r="E374" s="5">
        <v>23</v>
      </c>
      <c r="F374" s="5">
        <v>32</v>
      </c>
      <c r="G374" s="5">
        <v>20</v>
      </c>
      <c r="H374" s="5">
        <v>3</v>
      </c>
      <c r="I374" s="5" t="s">
        <v>1311</v>
      </c>
      <c r="J374" s="5">
        <v>0</v>
      </c>
      <c r="K374" s="5">
        <v>0</v>
      </c>
      <c r="L374" s="5">
        <v>0</v>
      </c>
      <c r="M374" s="5">
        <v>0</v>
      </c>
      <c r="N374" s="5" t="s">
        <v>760</v>
      </c>
      <c r="O374" s="5" t="s">
        <v>738</v>
      </c>
      <c r="P374" s="10" t="s">
        <v>262</v>
      </c>
      <c r="Q374" s="5" t="s">
        <v>761</v>
      </c>
      <c r="R374" s="5">
        <v>0</v>
      </c>
      <c r="S374" s="5">
        <v>1</v>
      </c>
      <c r="T374" s="5">
        <v>40</v>
      </c>
      <c r="U374" s="5">
        <v>0</v>
      </c>
      <c r="V374" s="5">
        <v>0</v>
      </c>
      <c r="W374" s="5">
        <v>5</v>
      </c>
      <c r="X374" s="5" t="s">
        <v>762</v>
      </c>
    </row>
    <row r="375" spans="1:24" s="5" customFormat="1" x14ac:dyDescent="0.2">
      <c r="A375" s="5">
        <v>310119</v>
      </c>
      <c r="B375" s="5">
        <v>4</v>
      </c>
      <c r="C375" s="47">
        <v>5443.2</v>
      </c>
      <c r="D375" s="47">
        <v>3628.8</v>
      </c>
      <c r="E375" s="5">
        <v>21</v>
      </c>
      <c r="F375" s="5">
        <v>14</v>
      </c>
      <c r="G375" s="5">
        <v>16</v>
      </c>
      <c r="H375" s="5">
        <v>3</v>
      </c>
      <c r="I375" s="5" t="s">
        <v>1312</v>
      </c>
      <c r="J375" s="5">
        <v>0</v>
      </c>
      <c r="K375" s="5">
        <v>0</v>
      </c>
      <c r="L375" s="5">
        <v>0</v>
      </c>
      <c r="M375" s="5">
        <v>0</v>
      </c>
      <c r="N375" s="5" t="s">
        <v>764</v>
      </c>
      <c r="O375" s="5" t="s">
        <v>1313</v>
      </c>
      <c r="P375" s="10" t="s">
        <v>237</v>
      </c>
      <c r="Q375" s="5" t="s">
        <v>766</v>
      </c>
      <c r="R375" s="5">
        <v>0</v>
      </c>
      <c r="S375" s="5">
        <v>1</v>
      </c>
      <c r="T375" s="5">
        <v>40</v>
      </c>
      <c r="U375" s="5">
        <v>0</v>
      </c>
      <c r="V375" s="5">
        <v>0</v>
      </c>
      <c r="W375" s="5">
        <v>5</v>
      </c>
      <c r="X375" s="5" t="s">
        <v>767</v>
      </c>
    </row>
    <row r="376" spans="1:24" s="5" customFormat="1" x14ac:dyDescent="0.2">
      <c r="A376" s="5">
        <v>310120</v>
      </c>
      <c r="B376" s="5">
        <v>8</v>
      </c>
      <c r="C376" s="47">
        <v>5443.2</v>
      </c>
      <c r="D376" s="47">
        <v>3628.8</v>
      </c>
      <c r="E376" s="5">
        <v>20</v>
      </c>
      <c r="F376" s="5">
        <v>15</v>
      </c>
      <c r="G376" s="5">
        <v>16</v>
      </c>
      <c r="H376" s="5">
        <v>3</v>
      </c>
      <c r="I376" s="5" t="s">
        <v>1314</v>
      </c>
      <c r="J376" s="5">
        <v>0</v>
      </c>
      <c r="K376" s="5">
        <v>0</v>
      </c>
      <c r="L376" s="5">
        <v>0</v>
      </c>
      <c r="M376" s="5">
        <v>0</v>
      </c>
      <c r="N376" s="5" t="s">
        <v>769</v>
      </c>
      <c r="O376" s="5" t="s">
        <v>1313</v>
      </c>
      <c r="P376" s="10" t="s">
        <v>237</v>
      </c>
      <c r="Q376" s="5" t="s">
        <v>770</v>
      </c>
      <c r="R376" s="5">
        <v>0</v>
      </c>
      <c r="S376" s="5">
        <v>1</v>
      </c>
      <c r="T376" s="5">
        <v>40</v>
      </c>
      <c r="U376" s="5">
        <v>0</v>
      </c>
      <c r="V376" s="5">
        <v>0</v>
      </c>
      <c r="W376" s="5">
        <v>5</v>
      </c>
      <c r="X376" s="5" t="s">
        <v>767</v>
      </c>
    </row>
    <row r="377" spans="1:24" s="5" customFormat="1" x14ac:dyDescent="0.2">
      <c r="A377" s="5">
        <v>310121</v>
      </c>
      <c r="B377" s="5">
        <v>4</v>
      </c>
      <c r="C377" s="47">
        <v>5432.4000000000005</v>
      </c>
      <c r="D377" s="47">
        <v>3621.6</v>
      </c>
      <c r="E377" s="5">
        <v>20</v>
      </c>
      <c r="F377" s="5">
        <v>14</v>
      </c>
      <c r="G377" s="5">
        <v>17</v>
      </c>
      <c r="H377" s="5">
        <v>3</v>
      </c>
      <c r="I377" s="5" t="s">
        <v>1315</v>
      </c>
      <c r="J377" s="5">
        <v>0</v>
      </c>
      <c r="K377" s="5">
        <v>0</v>
      </c>
      <c r="L377" s="5">
        <v>0</v>
      </c>
      <c r="M377" s="5">
        <v>0</v>
      </c>
      <c r="N377" s="5" t="s">
        <v>772</v>
      </c>
      <c r="O377" s="5" t="s">
        <v>1316</v>
      </c>
      <c r="P377" s="10" t="s">
        <v>237</v>
      </c>
      <c r="Q377" s="5" t="s">
        <v>774</v>
      </c>
      <c r="R377" s="5">
        <v>0</v>
      </c>
      <c r="S377" s="5">
        <v>1</v>
      </c>
      <c r="T377" s="5">
        <v>40</v>
      </c>
      <c r="U377" s="5">
        <v>0</v>
      </c>
      <c r="V377" s="5">
        <v>0</v>
      </c>
      <c r="W377" s="5">
        <v>5</v>
      </c>
      <c r="X377" s="5" t="s">
        <v>775</v>
      </c>
    </row>
    <row r="378" spans="1:24" s="5" customFormat="1" x14ac:dyDescent="0.2">
      <c r="A378" s="5">
        <v>310122</v>
      </c>
      <c r="B378" s="5">
        <v>8</v>
      </c>
      <c r="C378" s="47">
        <v>8181</v>
      </c>
      <c r="D378" s="47">
        <v>5454</v>
      </c>
      <c r="E378" s="5">
        <v>29</v>
      </c>
      <c r="F378" s="5">
        <v>22</v>
      </c>
      <c r="G378" s="5">
        <v>24</v>
      </c>
      <c r="H378" s="5">
        <v>3</v>
      </c>
      <c r="I378" s="5" t="s">
        <v>1317</v>
      </c>
      <c r="J378" s="5">
        <v>0</v>
      </c>
      <c r="K378" s="5">
        <v>0</v>
      </c>
      <c r="L378" s="5">
        <v>0</v>
      </c>
      <c r="M378" s="5">
        <v>0</v>
      </c>
      <c r="N378" s="5" t="s">
        <v>777</v>
      </c>
      <c r="O378" s="5" t="s">
        <v>773</v>
      </c>
      <c r="P378" s="10" t="s">
        <v>778</v>
      </c>
      <c r="Q378" s="5" t="s">
        <v>779</v>
      </c>
      <c r="R378" s="5">
        <v>0</v>
      </c>
      <c r="S378" s="5">
        <v>1</v>
      </c>
      <c r="T378" s="5">
        <v>40</v>
      </c>
      <c r="U378" s="5">
        <v>0</v>
      </c>
      <c r="V378" s="5">
        <v>0</v>
      </c>
      <c r="W378" s="5">
        <v>5</v>
      </c>
      <c r="X378" s="5" t="s">
        <v>780</v>
      </c>
    </row>
    <row r="379" spans="1:24" s="5" customFormat="1" x14ac:dyDescent="0.2">
      <c r="A379" s="5">
        <v>310123</v>
      </c>
      <c r="B379" s="5">
        <v>4</v>
      </c>
      <c r="C379" s="47">
        <v>8181</v>
      </c>
      <c r="D379" s="47">
        <v>5454</v>
      </c>
      <c r="E379" s="5">
        <v>25</v>
      </c>
      <c r="F379" s="5">
        <v>28</v>
      </c>
      <c r="G379" s="5">
        <v>22</v>
      </c>
      <c r="H379" s="5">
        <v>3</v>
      </c>
      <c r="I379" s="5" t="s">
        <v>1318</v>
      </c>
      <c r="J379" s="5">
        <v>0</v>
      </c>
      <c r="K379" s="5">
        <v>0</v>
      </c>
      <c r="L379" s="5">
        <v>0</v>
      </c>
      <c r="M379" s="5">
        <v>0</v>
      </c>
      <c r="N379" s="5" t="s">
        <v>782</v>
      </c>
      <c r="O379" s="5" t="s">
        <v>783</v>
      </c>
      <c r="P379" s="10" t="s">
        <v>784</v>
      </c>
      <c r="Q379" s="5" t="s">
        <v>785</v>
      </c>
      <c r="R379" s="5">
        <v>0</v>
      </c>
      <c r="S379" s="5">
        <v>1</v>
      </c>
      <c r="T379" s="5">
        <v>40</v>
      </c>
      <c r="U379" s="5">
        <v>0</v>
      </c>
      <c r="V379" s="5">
        <v>0</v>
      </c>
      <c r="W379" s="5">
        <v>5</v>
      </c>
      <c r="X379" s="5" t="s">
        <v>786</v>
      </c>
    </row>
    <row r="380" spans="1:24" s="5" customFormat="1" x14ac:dyDescent="0.2">
      <c r="A380" s="5">
        <v>310124</v>
      </c>
      <c r="B380" s="5">
        <v>7</v>
      </c>
      <c r="C380" s="47">
        <v>5443.2</v>
      </c>
      <c r="D380" s="47">
        <v>3628.8</v>
      </c>
      <c r="E380" s="5">
        <v>22</v>
      </c>
      <c r="F380" s="5">
        <v>17</v>
      </c>
      <c r="G380" s="5">
        <v>12</v>
      </c>
      <c r="H380" s="5">
        <v>3</v>
      </c>
      <c r="I380" s="5" t="s">
        <v>1319</v>
      </c>
      <c r="J380" s="5">
        <v>0</v>
      </c>
      <c r="K380" s="5">
        <v>0</v>
      </c>
      <c r="L380" s="5">
        <v>0</v>
      </c>
      <c r="M380" s="5">
        <v>0</v>
      </c>
      <c r="N380" s="5" t="s">
        <v>788</v>
      </c>
      <c r="O380" s="5" t="s">
        <v>789</v>
      </c>
      <c r="P380" s="10" t="s">
        <v>237</v>
      </c>
      <c r="Q380" s="5" t="s">
        <v>790</v>
      </c>
      <c r="R380" s="5">
        <v>0</v>
      </c>
      <c r="S380" s="5">
        <v>1</v>
      </c>
      <c r="T380" s="5">
        <v>40</v>
      </c>
      <c r="U380" s="5">
        <v>0</v>
      </c>
      <c r="V380" s="5">
        <v>0</v>
      </c>
      <c r="W380" s="5">
        <v>5</v>
      </c>
      <c r="X380" s="5" t="s">
        <v>791</v>
      </c>
    </row>
    <row r="381" spans="1:24" s="9" customFormat="1" x14ac:dyDescent="0.2">
      <c r="A381" s="9">
        <v>310125</v>
      </c>
      <c r="C381" s="46">
        <v>8197.2000000000007</v>
      </c>
      <c r="D381" s="46">
        <v>5464.8</v>
      </c>
      <c r="E381" s="9">
        <v>30</v>
      </c>
      <c r="F381" s="9">
        <v>25</v>
      </c>
      <c r="G381" s="9">
        <v>20</v>
      </c>
      <c r="H381" s="9">
        <v>3</v>
      </c>
      <c r="I381" s="9" t="s">
        <v>1320</v>
      </c>
      <c r="J381" s="9">
        <v>0</v>
      </c>
      <c r="K381" s="9">
        <v>0</v>
      </c>
      <c r="L381" s="9">
        <v>0</v>
      </c>
      <c r="M381" s="9">
        <v>0</v>
      </c>
      <c r="N381" s="9" t="s">
        <v>1321</v>
      </c>
      <c r="O381" s="9" t="s">
        <v>794</v>
      </c>
      <c r="P381" s="44" t="s">
        <v>795</v>
      </c>
      <c r="Q381" s="9">
        <v>0</v>
      </c>
      <c r="R381" s="9">
        <v>0</v>
      </c>
      <c r="S381" s="9">
        <v>1</v>
      </c>
      <c r="T381" s="9">
        <v>40</v>
      </c>
      <c r="U381" s="9">
        <v>0</v>
      </c>
      <c r="V381" s="9">
        <v>0</v>
      </c>
      <c r="W381" s="9">
        <v>5</v>
      </c>
      <c r="X381" s="9" t="s">
        <v>796</v>
      </c>
    </row>
    <row r="382" spans="1:24" s="5" customFormat="1" x14ac:dyDescent="0.2">
      <c r="A382" s="5">
        <v>310126</v>
      </c>
      <c r="B382" s="5">
        <v>4</v>
      </c>
      <c r="C382" s="47">
        <v>8224.2000000000007</v>
      </c>
      <c r="D382" s="47">
        <v>5482.8</v>
      </c>
      <c r="E382" s="5">
        <v>17</v>
      </c>
      <c r="F382" s="5">
        <v>34</v>
      </c>
      <c r="G382" s="5">
        <v>24</v>
      </c>
      <c r="H382" s="5">
        <v>3</v>
      </c>
      <c r="I382" s="5" t="s">
        <v>1322</v>
      </c>
      <c r="J382" s="5">
        <v>0</v>
      </c>
      <c r="K382" s="5">
        <v>0</v>
      </c>
      <c r="L382" s="5">
        <v>0</v>
      </c>
      <c r="M382" s="5">
        <v>0</v>
      </c>
      <c r="N382" s="5" t="s">
        <v>1323</v>
      </c>
      <c r="O382" s="5" t="s">
        <v>794</v>
      </c>
      <c r="P382" s="10" t="s">
        <v>795</v>
      </c>
      <c r="Q382" s="5" t="s">
        <v>799</v>
      </c>
      <c r="R382" s="5">
        <v>0</v>
      </c>
      <c r="S382" s="5">
        <v>1</v>
      </c>
      <c r="T382" s="5">
        <v>40</v>
      </c>
      <c r="U382" s="5">
        <v>0</v>
      </c>
      <c r="V382" s="5">
        <v>0</v>
      </c>
      <c r="W382" s="5">
        <v>5</v>
      </c>
      <c r="X382" s="5" t="s">
        <v>800</v>
      </c>
    </row>
    <row r="383" spans="1:24" s="5" customFormat="1" x14ac:dyDescent="0.2">
      <c r="A383" s="5">
        <v>310127</v>
      </c>
      <c r="B383" s="5">
        <v>1</v>
      </c>
      <c r="C383" s="47">
        <v>5470.2</v>
      </c>
      <c r="D383" s="47">
        <v>3646.8</v>
      </c>
      <c r="E383" s="5">
        <v>17</v>
      </c>
      <c r="F383" s="5">
        <v>19</v>
      </c>
      <c r="G383" s="5">
        <v>15</v>
      </c>
      <c r="H383" s="5">
        <v>3</v>
      </c>
      <c r="I383" s="5" t="s">
        <v>1324</v>
      </c>
      <c r="J383" s="5">
        <v>0</v>
      </c>
      <c r="K383" s="5">
        <v>0</v>
      </c>
      <c r="L383" s="5">
        <v>0</v>
      </c>
      <c r="M383" s="5">
        <v>0</v>
      </c>
      <c r="N383" s="5" t="s">
        <v>802</v>
      </c>
      <c r="O383" s="5" t="s">
        <v>803</v>
      </c>
      <c r="P383" s="10" t="s">
        <v>237</v>
      </c>
      <c r="Q383" s="5" t="s">
        <v>804</v>
      </c>
      <c r="R383" s="5">
        <v>0</v>
      </c>
      <c r="S383" s="5">
        <v>1</v>
      </c>
      <c r="T383" s="5">
        <v>40</v>
      </c>
      <c r="U383" s="5">
        <v>0</v>
      </c>
      <c r="V383" s="5">
        <v>0</v>
      </c>
      <c r="W383" s="5">
        <v>5</v>
      </c>
      <c r="X383" s="5" t="s">
        <v>805</v>
      </c>
    </row>
    <row r="384" spans="1:24" s="5" customFormat="1" x14ac:dyDescent="0.2">
      <c r="A384" s="5">
        <v>310128</v>
      </c>
      <c r="B384" s="5">
        <v>1</v>
      </c>
      <c r="C384" s="47">
        <v>5470.2</v>
      </c>
      <c r="D384" s="47">
        <v>3646.8</v>
      </c>
      <c r="E384" s="5">
        <v>17</v>
      </c>
      <c r="F384" s="5">
        <v>19</v>
      </c>
      <c r="G384" s="5">
        <v>15</v>
      </c>
      <c r="H384" s="5">
        <v>3</v>
      </c>
      <c r="I384" s="5" t="s">
        <v>1324</v>
      </c>
      <c r="J384" s="5">
        <v>0</v>
      </c>
      <c r="K384" s="5">
        <v>0</v>
      </c>
      <c r="L384" s="5">
        <v>0</v>
      </c>
      <c r="M384" s="5">
        <v>0</v>
      </c>
      <c r="N384" s="5" t="s">
        <v>806</v>
      </c>
      <c r="O384" s="5" t="s">
        <v>803</v>
      </c>
      <c r="P384" s="10" t="s">
        <v>237</v>
      </c>
      <c r="Q384" s="5" t="s">
        <v>804</v>
      </c>
      <c r="R384" s="5">
        <v>0</v>
      </c>
      <c r="S384" s="5">
        <v>1</v>
      </c>
      <c r="T384" s="5">
        <v>40</v>
      </c>
      <c r="U384" s="5">
        <v>0</v>
      </c>
      <c r="V384" s="5">
        <v>0</v>
      </c>
      <c r="W384" s="5">
        <v>5</v>
      </c>
      <c r="X384" s="5" t="s">
        <v>805</v>
      </c>
    </row>
    <row r="385" spans="1:24" s="5" customFormat="1" x14ac:dyDescent="0.2">
      <c r="A385" s="5">
        <v>310129</v>
      </c>
      <c r="B385" s="5">
        <v>1</v>
      </c>
      <c r="C385" s="47">
        <v>8175.6</v>
      </c>
      <c r="D385" s="47">
        <v>5450.4</v>
      </c>
      <c r="E385" s="5">
        <v>25</v>
      </c>
      <c r="F385" s="5">
        <v>25</v>
      </c>
      <c r="G385" s="5">
        <v>25</v>
      </c>
      <c r="H385" s="5">
        <v>3</v>
      </c>
      <c r="I385" s="5" t="s">
        <v>1325</v>
      </c>
      <c r="J385" s="5">
        <v>0</v>
      </c>
      <c r="K385" s="5">
        <v>0</v>
      </c>
      <c r="L385" s="5">
        <v>0</v>
      </c>
      <c r="M385" s="5">
        <v>0</v>
      </c>
      <c r="N385" s="5" t="s">
        <v>806</v>
      </c>
      <c r="O385" s="5" t="s">
        <v>803</v>
      </c>
      <c r="P385" s="10" t="s">
        <v>808</v>
      </c>
      <c r="Q385" s="5" t="s">
        <v>804</v>
      </c>
      <c r="R385" s="5">
        <v>0</v>
      </c>
      <c r="S385" s="5">
        <v>1</v>
      </c>
      <c r="T385" s="5">
        <v>40</v>
      </c>
      <c r="U385" s="5">
        <v>0</v>
      </c>
      <c r="V385" s="5">
        <v>0</v>
      </c>
      <c r="W385" s="5">
        <v>5</v>
      </c>
      <c r="X385" s="5" t="s">
        <v>809</v>
      </c>
    </row>
    <row r="386" spans="1:24" s="5" customFormat="1" x14ac:dyDescent="0.2">
      <c r="A386" s="5">
        <v>310130</v>
      </c>
      <c r="B386" s="5">
        <v>1</v>
      </c>
      <c r="C386" s="47">
        <v>8175.6</v>
      </c>
      <c r="D386" s="47">
        <v>5450.4</v>
      </c>
      <c r="E386" s="5">
        <v>25</v>
      </c>
      <c r="F386" s="5">
        <v>25</v>
      </c>
      <c r="G386" s="5">
        <v>25</v>
      </c>
      <c r="H386" s="5">
        <v>3</v>
      </c>
      <c r="I386" s="5" t="s">
        <v>1325</v>
      </c>
      <c r="J386" s="5">
        <v>0</v>
      </c>
      <c r="K386" s="5">
        <v>0</v>
      </c>
      <c r="L386" s="5">
        <v>0</v>
      </c>
      <c r="M386" s="5">
        <v>0</v>
      </c>
      <c r="N386" s="5" t="s">
        <v>806</v>
      </c>
      <c r="O386" s="5" t="s">
        <v>803</v>
      </c>
      <c r="P386" s="10" t="s">
        <v>808</v>
      </c>
      <c r="Q386" s="5" t="s">
        <v>804</v>
      </c>
      <c r="R386" s="5">
        <v>0</v>
      </c>
      <c r="S386" s="5">
        <v>1</v>
      </c>
      <c r="T386" s="5">
        <v>40</v>
      </c>
      <c r="U386" s="5">
        <v>0</v>
      </c>
      <c r="V386" s="5">
        <v>0</v>
      </c>
      <c r="W386" s="5">
        <v>5</v>
      </c>
      <c r="X386" s="5" t="s">
        <v>810</v>
      </c>
    </row>
    <row r="387" spans="1:24" s="5" customFormat="1" x14ac:dyDescent="0.2">
      <c r="A387" s="5">
        <v>310131</v>
      </c>
      <c r="B387" s="5">
        <v>1</v>
      </c>
      <c r="C387" s="47">
        <v>8167.5</v>
      </c>
      <c r="D387" s="47">
        <v>5445</v>
      </c>
      <c r="E387" s="5">
        <v>29</v>
      </c>
      <c r="F387" s="5">
        <v>29</v>
      </c>
      <c r="G387" s="5">
        <v>17</v>
      </c>
      <c r="H387" s="5">
        <v>3</v>
      </c>
      <c r="I387" s="5" t="s">
        <v>1326</v>
      </c>
      <c r="J387" s="5">
        <v>0</v>
      </c>
      <c r="K387" s="5">
        <v>0</v>
      </c>
      <c r="L387" s="5">
        <v>0</v>
      </c>
      <c r="M387" s="5">
        <v>0</v>
      </c>
      <c r="N387" s="5" t="s">
        <v>812</v>
      </c>
      <c r="O387" s="5" t="s">
        <v>813</v>
      </c>
      <c r="P387" s="10" t="s">
        <v>814</v>
      </c>
      <c r="Q387" s="5">
        <v>0</v>
      </c>
      <c r="R387" s="5">
        <v>0</v>
      </c>
      <c r="S387" s="5">
        <v>1</v>
      </c>
      <c r="T387" s="5">
        <v>40</v>
      </c>
      <c r="U387" s="5">
        <v>0</v>
      </c>
      <c r="V387" s="5">
        <v>0</v>
      </c>
      <c r="W387" s="5">
        <v>5</v>
      </c>
      <c r="X387" s="5" t="s">
        <v>815</v>
      </c>
    </row>
    <row r="388" spans="1:24" s="5" customFormat="1" x14ac:dyDescent="0.2">
      <c r="A388" s="5">
        <v>310132</v>
      </c>
      <c r="B388" s="5">
        <v>1</v>
      </c>
      <c r="C388" s="47">
        <v>8073</v>
      </c>
      <c r="D388" s="47">
        <v>5382</v>
      </c>
      <c r="E388" s="5">
        <v>26</v>
      </c>
      <c r="F388" s="5">
        <v>28</v>
      </c>
      <c r="G388" s="5">
        <v>21</v>
      </c>
      <c r="H388" s="5">
        <v>3</v>
      </c>
      <c r="I388" s="5" t="s">
        <v>1327</v>
      </c>
      <c r="J388" s="5">
        <v>0</v>
      </c>
      <c r="K388" s="5">
        <v>0</v>
      </c>
      <c r="L388" s="5">
        <v>0</v>
      </c>
      <c r="M388" s="5">
        <v>0</v>
      </c>
      <c r="N388" s="5" t="s">
        <v>817</v>
      </c>
      <c r="O388" s="5" t="s">
        <v>803</v>
      </c>
      <c r="P388" s="10" t="s">
        <v>818</v>
      </c>
      <c r="Q388" s="5" t="s">
        <v>819</v>
      </c>
      <c r="R388" s="5">
        <v>0</v>
      </c>
      <c r="S388" s="5">
        <v>1</v>
      </c>
      <c r="T388" s="5">
        <v>40</v>
      </c>
      <c r="U388" s="5">
        <v>0</v>
      </c>
      <c r="V388" s="5">
        <v>0</v>
      </c>
      <c r="W388" s="5">
        <v>5</v>
      </c>
      <c r="X388" s="5" t="s">
        <v>820</v>
      </c>
    </row>
    <row r="389" spans="1:24" s="5" customFormat="1" x14ac:dyDescent="0.2">
      <c r="A389" s="5">
        <v>310133</v>
      </c>
      <c r="B389" s="5">
        <v>1</v>
      </c>
      <c r="C389" s="47">
        <v>8127</v>
      </c>
      <c r="D389" s="47">
        <v>5418</v>
      </c>
      <c r="E389" s="5">
        <v>22</v>
      </c>
      <c r="F389" s="5">
        <v>28</v>
      </c>
      <c r="G389" s="5">
        <v>25</v>
      </c>
      <c r="H389" s="5">
        <v>4</v>
      </c>
      <c r="I389" s="5" t="s">
        <v>1328</v>
      </c>
      <c r="J389" s="5">
        <v>0</v>
      </c>
      <c r="K389" s="5">
        <v>0</v>
      </c>
      <c r="L389" s="5">
        <v>0</v>
      </c>
      <c r="M389" s="5">
        <v>0</v>
      </c>
      <c r="N389" s="5" t="s">
        <v>822</v>
      </c>
      <c r="O389" s="5" t="s">
        <v>823</v>
      </c>
      <c r="P389" s="10" t="s">
        <v>824</v>
      </c>
      <c r="Q389" s="5" t="s">
        <v>825</v>
      </c>
      <c r="R389" s="5">
        <v>0</v>
      </c>
      <c r="S389" s="5">
        <v>1</v>
      </c>
      <c r="T389" s="5">
        <v>40</v>
      </c>
      <c r="U389" s="5">
        <v>0</v>
      </c>
      <c r="V389" s="5">
        <v>0</v>
      </c>
      <c r="W389" s="5">
        <v>5</v>
      </c>
      <c r="X389" s="5" t="s">
        <v>826</v>
      </c>
    </row>
    <row r="390" spans="1:24" s="5" customFormat="1" x14ac:dyDescent="0.2">
      <c r="A390" s="5">
        <v>310134</v>
      </c>
      <c r="B390" s="5">
        <v>1</v>
      </c>
      <c r="C390" s="47">
        <v>8100</v>
      </c>
      <c r="D390" s="47">
        <v>5400</v>
      </c>
      <c r="E390" s="5">
        <v>28</v>
      </c>
      <c r="F390" s="5">
        <v>25</v>
      </c>
      <c r="G390" s="5">
        <v>22</v>
      </c>
      <c r="H390" s="5">
        <v>3</v>
      </c>
      <c r="I390" s="5" t="s">
        <v>1329</v>
      </c>
      <c r="J390" s="5">
        <v>0</v>
      </c>
      <c r="K390" s="5">
        <v>0</v>
      </c>
      <c r="L390" s="5">
        <v>0</v>
      </c>
      <c r="M390" s="5">
        <v>0</v>
      </c>
      <c r="N390" s="5" t="s">
        <v>828</v>
      </c>
      <c r="O390" s="5" t="s">
        <v>803</v>
      </c>
      <c r="P390" s="10" t="s">
        <v>665</v>
      </c>
      <c r="Q390" s="5" t="s">
        <v>829</v>
      </c>
      <c r="R390" s="5">
        <v>0</v>
      </c>
      <c r="S390" s="5">
        <v>1</v>
      </c>
      <c r="T390" s="5">
        <v>40</v>
      </c>
      <c r="U390" s="5">
        <v>0</v>
      </c>
      <c r="V390" s="5">
        <v>0</v>
      </c>
      <c r="W390" s="5">
        <v>5</v>
      </c>
      <c r="X390" s="5" t="s">
        <v>830</v>
      </c>
    </row>
    <row r="391" spans="1:24" s="5" customFormat="1" x14ac:dyDescent="0.2">
      <c r="A391" s="5">
        <v>310135</v>
      </c>
      <c r="B391" s="5">
        <v>1</v>
      </c>
      <c r="C391" s="47">
        <v>5475.6</v>
      </c>
      <c r="D391" s="47">
        <v>3650.4</v>
      </c>
      <c r="E391" s="5">
        <v>12</v>
      </c>
      <c r="F391" s="5">
        <v>18</v>
      </c>
      <c r="G391" s="5">
        <v>21</v>
      </c>
      <c r="H391" s="5">
        <v>3</v>
      </c>
      <c r="I391" s="5" t="s">
        <v>1330</v>
      </c>
      <c r="J391" s="5">
        <v>0</v>
      </c>
      <c r="K391" s="5">
        <v>0</v>
      </c>
      <c r="L391" s="5">
        <v>0</v>
      </c>
      <c r="M391" s="5">
        <v>0</v>
      </c>
      <c r="N391" s="5" t="s">
        <v>832</v>
      </c>
      <c r="O391" s="5" t="s">
        <v>1331</v>
      </c>
      <c r="P391" s="10" t="s">
        <v>237</v>
      </c>
      <c r="Q391" s="5" t="s">
        <v>833</v>
      </c>
      <c r="R391" s="5">
        <v>0</v>
      </c>
      <c r="S391" s="5">
        <v>1</v>
      </c>
      <c r="T391" s="5">
        <v>40</v>
      </c>
      <c r="U391" s="5">
        <v>0</v>
      </c>
      <c r="V391" s="5">
        <v>0</v>
      </c>
      <c r="W391" s="5">
        <v>5</v>
      </c>
      <c r="X391" s="5" t="s">
        <v>834</v>
      </c>
    </row>
    <row r="392" spans="1:24" s="5" customFormat="1" x14ac:dyDescent="0.2">
      <c r="A392" s="5">
        <v>310136</v>
      </c>
      <c r="B392" s="5">
        <v>1</v>
      </c>
      <c r="C392" s="47">
        <v>5464.8</v>
      </c>
      <c r="D392" s="47">
        <v>3643.2</v>
      </c>
      <c r="E392" s="5">
        <v>18</v>
      </c>
      <c r="F392" s="5">
        <v>28</v>
      </c>
      <c r="G392" s="5">
        <v>5</v>
      </c>
      <c r="H392" s="5">
        <v>3</v>
      </c>
      <c r="I392" s="5" t="s">
        <v>1332</v>
      </c>
      <c r="J392" s="5">
        <v>0</v>
      </c>
      <c r="K392" s="5">
        <v>0</v>
      </c>
      <c r="L392" s="5">
        <v>0</v>
      </c>
      <c r="M392" s="5">
        <v>0</v>
      </c>
      <c r="N392" s="5" t="s">
        <v>832</v>
      </c>
      <c r="O392" s="5" t="s">
        <v>1333</v>
      </c>
      <c r="P392" s="10" t="s">
        <v>597</v>
      </c>
      <c r="Q392" s="5">
        <v>0</v>
      </c>
      <c r="R392" s="5">
        <v>0</v>
      </c>
      <c r="S392" s="5">
        <v>1</v>
      </c>
      <c r="T392" s="5">
        <v>40</v>
      </c>
      <c r="U392" s="5">
        <v>0</v>
      </c>
      <c r="V392" s="5">
        <v>0</v>
      </c>
      <c r="W392" s="5">
        <v>5</v>
      </c>
      <c r="X392" s="5" t="s">
        <v>837</v>
      </c>
    </row>
    <row r="393" spans="1:24" s="5" customFormat="1" x14ac:dyDescent="0.2">
      <c r="A393" s="5">
        <v>310137</v>
      </c>
      <c r="B393" s="5">
        <v>1</v>
      </c>
      <c r="C393" s="47">
        <v>5464.8</v>
      </c>
      <c r="D393" s="47">
        <v>3643.2</v>
      </c>
      <c r="E393" s="5">
        <v>18</v>
      </c>
      <c r="F393" s="5">
        <v>28</v>
      </c>
      <c r="G393" s="5">
        <v>5</v>
      </c>
      <c r="H393" s="5">
        <v>3</v>
      </c>
      <c r="I393" s="5" t="s">
        <v>1332</v>
      </c>
      <c r="J393" s="5">
        <v>0</v>
      </c>
      <c r="K393" s="5">
        <v>0</v>
      </c>
      <c r="L393" s="5">
        <v>0</v>
      </c>
      <c r="M393" s="5">
        <v>0</v>
      </c>
      <c r="N393" s="5" t="s">
        <v>832</v>
      </c>
      <c r="O393" s="5" t="s">
        <v>1334</v>
      </c>
      <c r="P393" s="10" t="s">
        <v>597</v>
      </c>
      <c r="Q393" s="5">
        <v>0</v>
      </c>
      <c r="R393" s="5">
        <v>0</v>
      </c>
      <c r="S393" s="5">
        <v>1</v>
      </c>
      <c r="T393" s="5">
        <v>40</v>
      </c>
      <c r="U393" s="5">
        <v>0</v>
      </c>
      <c r="V393" s="5">
        <v>0</v>
      </c>
      <c r="W393" s="5">
        <v>5</v>
      </c>
      <c r="X393" s="5" t="s">
        <v>839</v>
      </c>
    </row>
    <row r="394" spans="1:24" s="5" customFormat="1" x14ac:dyDescent="0.2">
      <c r="A394" s="5">
        <v>310138</v>
      </c>
      <c r="B394" s="5">
        <v>1</v>
      </c>
      <c r="C394" s="47">
        <v>5464.8</v>
      </c>
      <c r="D394" s="47">
        <v>3643.2</v>
      </c>
      <c r="E394" s="5">
        <v>18</v>
      </c>
      <c r="F394" s="5">
        <v>28</v>
      </c>
      <c r="G394" s="5">
        <v>5</v>
      </c>
      <c r="H394" s="5">
        <v>3</v>
      </c>
      <c r="I394" s="5" t="s">
        <v>1332</v>
      </c>
      <c r="J394" s="5">
        <v>0</v>
      </c>
      <c r="K394" s="5">
        <v>0</v>
      </c>
      <c r="L394" s="5">
        <v>0</v>
      </c>
      <c r="M394" s="5">
        <v>0</v>
      </c>
      <c r="N394" s="5" t="s">
        <v>832</v>
      </c>
      <c r="O394" s="5" t="s">
        <v>1335</v>
      </c>
      <c r="P394" s="10" t="s">
        <v>597</v>
      </c>
      <c r="Q394" s="5">
        <v>0</v>
      </c>
      <c r="R394" s="5">
        <v>0</v>
      </c>
      <c r="S394" s="5">
        <v>1</v>
      </c>
      <c r="T394" s="5">
        <v>40</v>
      </c>
      <c r="U394" s="5">
        <v>0</v>
      </c>
      <c r="V394" s="5">
        <v>0</v>
      </c>
      <c r="W394" s="5">
        <v>5</v>
      </c>
      <c r="X394" s="5" t="s">
        <v>841</v>
      </c>
    </row>
    <row r="395" spans="1:24" s="5" customFormat="1" x14ac:dyDescent="0.2">
      <c r="A395" s="5">
        <v>310139</v>
      </c>
      <c r="B395" s="5">
        <v>1</v>
      </c>
      <c r="C395" s="47">
        <v>8398.8000000000011</v>
      </c>
      <c r="D395" s="47">
        <v>5599.2</v>
      </c>
      <c r="E395" s="5">
        <v>21</v>
      </c>
      <c r="F395" s="5">
        <v>27</v>
      </c>
      <c r="G395" s="5">
        <v>29</v>
      </c>
      <c r="H395" s="5">
        <v>3</v>
      </c>
      <c r="I395" s="5" t="s">
        <v>1336</v>
      </c>
      <c r="J395" s="5">
        <v>0</v>
      </c>
      <c r="K395" s="5">
        <v>0</v>
      </c>
      <c r="L395" s="5">
        <v>0</v>
      </c>
      <c r="M395" s="5">
        <v>0</v>
      </c>
      <c r="N395" s="5" t="s">
        <v>843</v>
      </c>
      <c r="O395" s="5" t="s">
        <v>844</v>
      </c>
      <c r="P395" s="10" t="s">
        <v>705</v>
      </c>
      <c r="Q395" s="5" t="s">
        <v>845</v>
      </c>
      <c r="R395" s="5">
        <v>0</v>
      </c>
      <c r="S395" s="5">
        <v>1</v>
      </c>
      <c r="T395" s="5">
        <v>40</v>
      </c>
      <c r="U395" s="5">
        <v>0</v>
      </c>
      <c r="V395" s="5">
        <v>0</v>
      </c>
      <c r="W395" s="5">
        <v>5</v>
      </c>
      <c r="X395" s="5" t="s">
        <v>846</v>
      </c>
    </row>
    <row r="396" spans="1:24" s="5" customFormat="1" x14ac:dyDescent="0.2">
      <c r="A396" s="5">
        <v>310140</v>
      </c>
      <c r="B396" s="5">
        <v>1</v>
      </c>
      <c r="C396" s="47">
        <v>8398.8000000000011</v>
      </c>
      <c r="D396" s="47">
        <v>5599.2</v>
      </c>
      <c r="E396" s="5">
        <v>21</v>
      </c>
      <c r="F396" s="5">
        <v>27</v>
      </c>
      <c r="G396" s="5">
        <v>29</v>
      </c>
      <c r="H396" s="5">
        <v>3</v>
      </c>
      <c r="I396" s="5" t="s">
        <v>1336</v>
      </c>
      <c r="J396" s="5">
        <v>0</v>
      </c>
      <c r="K396" s="5">
        <v>0</v>
      </c>
      <c r="L396" s="5">
        <v>0</v>
      </c>
      <c r="M396" s="5">
        <v>0</v>
      </c>
      <c r="N396" s="5" t="s">
        <v>847</v>
      </c>
      <c r="O396" s="5" t="s">
        <v>844</v>
      </c>
      <c r="P396" s="10" t="s">
        <v>824</v>
      </c>
      <c r="Q396" s="5" t="s">
        <v>848</v>
      </c>
      <c r="R396" s="5">
        <v>0</v>
      </c>
      <c r="S396" s="5">
        <v>1</v>
      </c>
      <c r="T396" s="5">
        <v>40</v>
      </c>
      <c r="U396" s="5">
        <v>0</v>
      </c>
      <c r="V396" s="5">
        <v>0</v>
      </c>
      <c r="W396" s="5">
        <v>5</v>
      </c>
      <c r="X396" s="5" t="s">
        <v>849</v>
      </c>
    </row>
    <row r="397" spans="1:24" s="5" customFormat="1" x14ac:dyDescent="0.2">
      <c r="A397" s="5">
        <v>310141</v>
      </c>
      <c r="B397" s="5">
        <v>1</v>
      </c>
      <c r="C397" s="47">
        <v>8388</v>
      </c>
      <c r="D397" s="47">
        <v>5592</v>
      </c>
      <c r="E397" s="5">
        <v>21</v>
      </c>
      <c r="F397" s="5">
        <v>27</v>
      </c>
      <c r="G397" s="5">
        <v>29</v>
      </c>
      <c r="H397" s="5">
        <v>3</v>
      </c>
      <c r="I397" s="5" t="s">
        <v>1337</v>
      </c>
      <c r="J397" s="5">
        <v>0</v>
      </c>
      <c r="K397" s="5">
        <v>0</v>
      </c>
      <c r="L397" s="5">
        <v>0</v>
      </c>
      <c r="M397" s="5">
        <v>0</v>
      </c>
      <c r="N397" s="5" t="s">
        <v>851</v>
      </c>
      <c r="O397" s="5" t="s">
        <v>844</v>
      </c>
      <c r="P397" s="10" t="s">
        <v>530</v>
      </c>
      <c r="Q397" s="5" t="s">
        <v>852</v>
      </c>
      <c r="R397" s="5">
        <v>0</v>
      </c>
      <c r="S397" s="5">
        <v>1</v>
      </c>
      <c r="T397" s="5">
        <v>40</v>
      </c>
      <c r="U397" s="5">
        <v>0</v>
      </c>
      <c r="V397" s="5">
        <v>0</v>
      </c>
      <c r="W397" s="5">
        <v>5</v>
      </c>
      <c r="X397" s="5" t="s">
        <v>853</v>
      </c>
    </row>
    <row r="398" spans="1:24" s="5" customFormat="1" x14ac:dyDescent="0.2">
      <c r="A398" s="5">
        <v>310142</v>
      </c>
      <c r="B398" s="5">
        <v>4</v>
      </c>
      <c r="C398" s="47">
        <v>5497.2</v>
      </c>
      <c r="D398" s="47">
        <v>3664.8</v>
      </c>
      <c r="E398" s="5">
        <v>19</v>
      </c>
      <c r="F398" s="5">
        <v>19</v>
      </c>
      <c r="G398" s="5">
        <v>13</v>
      </c>
      <c r="H398" s="5">
        <v>3</v>
      </c>
      <c r="I398" s="5" t="s">
        <v>1338</v>
      </c>
      <c r="J398" s="5">
        <v>0</v>
      </c>
      <c r="K398" s="5">
        <v>0</v>
      </c>
      <c r="L398" s="5">
        <v>0</v>
      </c>
      <c r="M398" s="5">
        <v>0</v>
      </c>
      <c r="N398" s="5" t="s">
        <v>855</v>
      </c>
      <c r="O398" s="5" t="s">
        <v>856</v>
      </c>
      <c r="P398" s="10" t="s">
        <v>237</v>
      </c>
      <c r="Q398" s="5" t="s">
        <v>857</v>
      </c>
      <c r="R398" s="5">
        <v>0</v>
      </c>
      <c r="S398" s="5">
        <v>1</v>
      </c>
      <c r="T398" s="5">
        <v>40</v>
      </c>
      <c r="U398" s="5">
        <v>0</v>
      </c>
      <c r="V398" s="5">
        <v>0</v>
      </c>
      <c r="W398" s="5">
        <v>5</v>
      </c>
      <c r="X398" s="5" t="s">
        <v>858</v>
      </c>
    </row>
    <row r="399" spans="1:24" s="5" customFormat="1" x14ac:dyDescent="0.2">
      <c r="A399" s="5">
        <v>310143</v>
      </c>
      <c r="B399" s="5">
        <v>8</v>
      </c>
      <c r="C399" s="47">
        <v>5497.2</v>
      </c>
      <c r="D399" s="47">
        <v>3664.8</v>
      </c>
      <c r="E399" s="5">
        <v>19</v>
      </c>
      <c r="F399" s="5">
        <v>19</v>
      </c>
      <c r="G399" s="5">
        <v>13</v>
      </c>
      <c r="H399" s="5">
        <v>3</v>
      </c>
      <c r="I399" s="5" t="s">
        <v>1338</v>
      </c>
      <c r="J399" s="5">
        <v>0</v>
      </c>
      <c r="K399" s="5">
        <v>0</v>
      </c>
      <c r="L399" s="5">
        <v>0</v>
      </c>
      <c r="M399" s="5">
        <v>0</v>
      </c>
      <c r="N399" s="5" t="s">
        <v>859</v>
      </c>
      <c r="O399" s="5" t="s">
        <v>856</v>
      </c>
      <c r="P399" s="10" t="s">
        <v>237</v>
      </c>
      <c r="Q399" s="5" t="s">
        <v>857</v>
      </c>
      <c r="R399" s="5">
        <v>0</v>
      </c>
      <c r="S399" s="5">
        <v>1</v>
      </c>
      <c r="T399" s="5">
        <v>40</v>
      </c>
      <c r="U399" s="5">
        <v>0</v>
      </c>
      <c r="V399" s="5">
        <v>0</v>
      </c>
      <c r="W399" s="5">
        <v>5</v>
      </c>
      <c r="X399" s="5" t="s">
        <v>858</v>
      </c>
    </row>
    <row r="400" spans="1:24" s="5" customFormat="1" x14ac:dyDescent="0.2">
      <c r="A400" s="5">
        <v>310144</v>
      </c>
      <c r="B400" s="5">
        <v>2</v>
      </c>
      <c r="C400" s="47">
        <v>5524.2</v>
      </c>
      <c r="D400" s="47">
        <v>3682.8</v>
      </c>
      <c r="E400" s="5">
        <v>24</v>
      </c>
      <c r="F400" s="5">
        <v>17</v>
      </c>
      <c r="G400" s="5">
        <v>10</v>
      </c>
      <c r="H400" s="5">
        <v>3</v>
      </c>
      <c r="I400" s="5" t="s">
        <v>1339</v>
      </c>
      <c r="J400" s="5">
        <v>0</v>
      </c>
      <c r="K400" s="5">
        <v>0</v>
      </c>
      <c r="L400" s="5">
        <v>0</v>
      </c>
      <c r="M400" s="5">
        <v>0</v>
      </c>
      <c r="N400" s="5" t="s">
        <v>861</v>
      </c>
      <c r="O400" s="5" t="s">
        <v>856</v>
      </c>
      <c r="P400" s="10" t="s">
        <v>237</v>
      </c>
      <c r="Q400" s="5" t="s">
        <v>862</v>
      </c>
      <c r="R400" s="5">
        <v>0</v>
      </c>
      <c r="S400" s="5">
        <v>1</v>
      </c>
      <c r="T400" s="5">
        <v>40</v>
      </c>
      <c r="U400" s="5">
        <v>0</v>
      </c>
      <c r="V400" s="5">
        <v>0</v>
      </c>
      <c r="W400" s="5">
        <v>5</v>
      </c>
      <c r="X400" s="5" t="s">
        <v>863</v>
      </c>
    </row>
    <row r="401" spans="1:24" s="5" customFormat="1" x14ac:dyDescent="0.2">
      <c r="A401" s="5">
        <v>310145</v>
      </c>
      <c r="B401" s="5">
        <v>8</v>
      </c>
      <c r="C401" s="47">
        <v>5524.2</v>
      </c>
      <c r="D401" s="47">
        <v>3682.8</v>
      </c>
      <c r="E401" s="5">
        <v>17</v>
      </c>
      <c r="F401" s="5">
        <v>24</v>
      </c>
      <c r="G401" s="5">
        <v>10</v>
      </c>
      <c r="H401" s="5">
        <v>3</v>
      </c>
      <c r="I401" s="5" t="s">
        <v>1339</v>
      </c>
      <c r="J401" s="5">
        <v>0</v>
      </c>
      <c r="K401" s="5">
        <v>0</v>
      </c>
      <c r="L401" s="5">
        <v>0</v>
      </c>
      <c r="M401" s="5">
        <v>0</v>
      </c>
      <c r="N401" s="5" t="s">
        <v>864</v>
      </c>
      <c r="O401" s="5" t="s">
        <v>856</v>
      </c>
      <c r="P401" s="10" t="s">
        <v>237</v>
      </c>
      <c r="Q401" s="5" t="s">
        <v>865</v>
      </c>
      <c r="R401" s="5">
        <v>0</v>
      </c>
      <c r="S401" s="5">
        <v>1</v>
      </c>
      <c r="T401" s="5">
        <v>40</v>
      </c>
      <c r="U401" s="5">
        <v>0</v>
      </c>
      <c r="V401" s="5">
        <v>0</v>
      </c>
      <c r="W401" s="5">
        <v>5</v>
      </c>
      <c r="X401" s="5" t="s">
        <v>863</v>
      </c>
    </row>
    <row r="402" spans="1:24" s="5" customFormat="1" x14ac:dyDescent="0.2">
      <c r="A402" s="5">
        <v>310146</v>
      </c>
      <c r="B402" s="5">
        <v>4</v>
      </c>
      <c r="C402" s="47">
        <v>5524.2</v>
      </c>
      <c r="D402" s="47">
        <v>3682.8</v>
      </c>
      <c r="E402" s="5">
        <v>18</v>
      </c>
      <c r="F402" s="5">
        <v>18</v>
      </c>
      <c r="G402" s="5">
        <v>15</v>
      </c>
      <c r="H402" s="5">
        <v>3</v>
      </c>
      <c r="I402" s="5" t="s">
        <v>1339</v>
      </c>
      <c r="J402" s="5">
        <v>0</v>
      </c>
      <c r="K402" s="5">
        <v>0</v>
      </c>
      <c r="L402" s="5">
        <v>0</v>
      </c>
      <c r="M402" s="5">
        <v>0</v>
      </c>
      <c r="N402" s="5" t="s">
        <v>866</v>
      </c>
      <c r="O402" s="5" t="s">
        <v>856</v>
      </c>
      <c r="P402" s="10" t="s">
        <v>237</v>
      </c>
      <c r="Q402" s="5" t="s">
        <v>865</v>
      </c>
      <c r="R402" s="5">
        <v>0</v>
      </c>
      <c r="S402" s="5">
        <v>1</v>
      </c>
      <c r="T402" s="5">
        <v>40</v>
      </c>
      <c r="U402" s="5">
        <v>0</v>
      </c>
      <c r="V402" s="5">
        <v>0</v>
      </c>
      <c r="W402" s="5">
        <v>5</v>
      </c>
      <c r="X402" s="5" t="s">
        <v>863</v>
      </c>
    </row>
    <row r="403" spans="1:24" s="5" customFormat="1" x14ac:dyDescent="0.2">
      <c r="A403" s="5">
        <v>310147</v>
      </c>
      <c r="B403" s="5">
        <v>4</v>
      </c>
      <c r="C403" s="47">
        <v>8235</v>
      </c>
      <c r="D403" s="47">
        <v>5490</v>
      </c>
      <c r="E403" s="5">
        <v>25</v>
      </c>
      <c r="F403" s="5">
        <v>30</v>
      </c>
      <c r="G403" s="5">
        <v>20</v>
      </c>
      <c r="H403" s="5">
        <v>3</v>
      </c>
      <c r="I403" s="5" t="s">
        <v>1340</v>
      </c>
      <c r="J403" s="5">
        <v>0</v>
      </c>
      <c r="K403" s="5">
        <v>0</v>
      </c>
      <c r="L403" s="5">
        <v>0</v>
      </c>
      <c r="M403" s="5">
        <v>0</v>
      </c>
      <c r="N403" s="5" t="s">
        <v>868</v>
      </c>
      <c r="O403" s="5" t="s">
        <v>856</v>
      </c>
      <c r="P403" s="10" t="s">
        <v>869</v>
      </c>
      <c r="Q403" s="5" t="s">
        <v>870</v>
      </c>
      <c r="R403" s="5">
        <v>0</v>
      </c>
      <c r="S403" s="5">
        <v>1</v>
      </c>
      <c r="T403" s="5">
        <v>40</v>
      </c>
      <c r="U403" s="5">
        <v>0</v>
      </c>
      <c r="V403" s="5">
        <v>0</v>
      </c>
      <c r="W403" s="5">
        <v>5</v>
      </c>
      <c r="X403" s="5" t="s">
        <v>871</v>
      </c>
    </row>
    <row r="404" spans="1:24" s="5" customFormat="1" x14ac:dyDescent="0.2">
      <c r="A404" s="5">
        <v>310148</v>
      </c>
      <c r="B404" s="5">
        <v>4</v>
      </c>
      <c r="C404" s="47">
        <v>8245.8000000000011</v>
      </c>
      <c r="D404" s="47">
        <v>5497.2</v>
      </c>
      <c r="E404" s="5">
        <v>24</v>
      </c>
      <c r="F404" s="5">
        <v>31</v>
      </c>
      <c r="G404" s="5">
        <v>20</v>
      </c>
      <c r="H404" s="5">
        <v>3</v>
      </c>
      <c r="I404" s="5" t="s">
        <v>1341</v>
      </c>
      <c r="J404" s="5">
        <v>0</v>
      </c>
      <c r="K404" s="5">
        <v>0</v>
      </c>
      <c r="L404" s="5">
        <v>0</v>
      </c>
      <c r="M404" s="5">
        <v>0</v>
      </c>
      <c r="N404" s="5" t="s">
        <v>868</v>
      </c>
      <c r="O404" s="5" t="s">
        <v>856</v>
      </c>
      <c r="P404" s="10" t="s">
        <v>869</v>
      </c>
      <c r="Q404" s="5" t="s">
        <v>870</v>
      </c>
      <c r="R404" s="5">
        <v>0</v>
      </c>
      <c r="S404" s="5">
        <v>1</v>
      </c>
      <c r="T404" s="5">
        <v>40</v>
      </c>
      <c r="U404" s="5">
        <v>0</v>
      </c>
      <c r="V404" s="5">
        <v>0</v>
      </c>
      <c r="W404" s="5">
        <v>5</v>
      </c>
      <c r="X404" s="5" t="s">
        <v>873</v>
      </c>
    </row>
    <row r="405" spans="1:24" s="5" customFormat="1" x14ac:dyDescent="0.2">
      <c r="A405" s="5">
        <v>310149</v>
      </c>
      <c r="B405" s="5">
        <v>4</v>
      </c>
      <c r="C405" s="47">
        <v>8240.4</v>
      </c>
      <c r="D405" s="47">
        <v>5493.6</v>
      </c>
      <c r="E405" s="5">
        <v>20</v>
      </c>
      <c r="F405" s="5">
        <v>26</v>
      </c>
      <c r="G405" s="5">
        <v>29</v>
      </c>
      <c r="H405" s="5">
        <v>3</v>
      </c>
      <c r="I405" s="5" t="s">
        <v>1342</v>
      </c>
      <c r="J405" s="5">
        <v>0</v>
      </c>
      <c r="K405" s="5">
        <v>0</v>
      </c>
      <c r="L405" s="5">
        <v>0</v>
      </c>
      <c r="M405" s="5">
        <v>0</v>
      </c>
      <c r="N405" s="5" t="s">
        <v>875</v>
      </c>
      <c r="O405" s="5" t="s">
        <v>679</v>
      </c>
      <c r="P405" s="10" t="s">
        <v>876</v>
      </c>
      <c r="Q405" s="5" t="s">
        <v>877</v>
      </c>
      <c r="R405" s="5">
        <v>0</v>
      </c>
      <c r="S405" s="5">
        <v>1</v>
      </c>
      <c r="T405" s="5">
        <v>40</v>
      </c>
      <c r="U405" s="5">
        <v>0</v>
      </c>
      <c r="V405" s="5">
        <v>0</v>
      </c>
      <c r="W405" s="5">
        <v>5</v>
      </c>
      <c r="X405" s="5" t="s">
        <v>878</v>
      </c>
    </row>
    <row r="406" spans="1:24" s="5" customFormat="1" x14ac:dyDescent="0.2">
      <c r="A406" s="5">
        <v>310150</v>
      </c>
      <c r="B406" s="5">
        <v>4</v>
      </c>
      <c r="C406" s="47">
        <v>8240.4</v>
      </c>
      <c r="D406" s="47">
        <v>5493.6</v>
      </c>
      <c r="E406" s="5">
        <v>20</v>
      </c>
      <c r="F406" s="5">
        <v>26</v>
      </c>
      <c r="G406" s="5">
        <v>29</v>
      </c>
      <c r="H406" s="5">
        <v>3</v>
      </c>
      <c r="I406" s="5" t="s">
        <v>1342</v>
      </c>
      <c r="J406" s="5">
        <v>0</v>
      </c>
      <c r="K406" s="5">
        <v>0</v>
      </c>
      <c r="L406" s="5">
        <v>0</v>
      </c>
      <c r="M406" s="5">
        <v>0</v>
      </c>
      <c r="N406" s="5" t="s">
        <v>879</v>
      </c>
      <c r="O406" s="5" t="s">
        <v>679</v>
      </c>
      <c r="P406" s="10" t="s">
        <v>880</v>
      </c>
      <c r="Q406" s="5" t="s">
        <v>881</v>
      </c>
      <c r="R406" s="5">
        <v>0</v>
      </c>
      <c r="S406" s="5">
        <v>1</v>
      </c>
      <c r="T406" s="5">
        <v>40</v>
      </c>
      <c r="U406" s="5">
        <v>0</v>
      </c>
      <c r="V406" s="5">
        <v>0</v>
      </c>
      <c r="W406" s="5">
        <v>5</v>
      </c>
      <c r="X406" s="5" t="s">
        <v>882</v>
      </c>
    </row>
    <row r="407" spans="1:24" s="5" customFormat="1" x14ac:dyDescent="0.2">
      <c r="A407" s="5">
        <v>310151</v>
      </c>
      <c r="B407" s="5">
        <v>8</v>
      </c>
      <c r="C407" s="47">
        <v>8240.4</v>
      </c>
      <c r="D407" s="47">
        <v>5493.6</v>
      </c>
      <c r="E407" s="5">
        <v>20</v>
      </c>
      <c r="F407" s="5">
        <v>26</v>
      </c>
      <c r="G407" s="5">
        <v>29</v>
      </c>
      <c r="H407" s="5">
        <v>3</v>
      </c>
      <c r="I407" s="5" t="s">
        <v>1343</v>
      </c>
      <c r="J407" s="5">
        <v>0</v>
      </c>
      <c r="K407" s="5">
        <v>0</v>
      </c>
      <c r="L407" s="5">
        <v>0</v>
      </c>
      <c r="M407" s="5">
        <v>0</v>
      </c>
      <c r="N407" s="5" t="s">
        <v>884</v>
      </c>
      <c r="O407" s="5" t="s">
        <v>885</v>
      </c>
      <c r="P407" s="10" t="s">
        <v>869</v>
      </c>
      <c r="Q407" s="5" t="s">
        <v>886</v>
      </c>
      <c r="R407" s="5">
        <v>0</v>
      </c>
      <c r="S407" s="5">
        <v>1</v>
      </c>
      <c r="T407" s="5">
        <v>40</v>
      </c>
      <c r="U407" s="5">
        <v>0</v>
      </c>
      <c r="V407" s="5">
        <v>0</v>
      </c>
      <c r="W407" s="5">
        <v>5</v>
      </c>
      <c r="X407" s="5" t="s">
        <v>887</v>
      </c>
    </row>
    <row r="408" spans="1:24" s="5" customFormat="1" x14ac:dyDescent="0.2">
      <c r="A408" s="5">
        <v>310152</v>
      </c>
      <c r="B408" s="5">
        <v>8</v>
      </c>
      <c r="C408" s="47">
        <v>8240.4</v>
      </c>
      <c r="D408" s="47">
        <v>5493.6</v>
      </c>
      <c r="E408" s="5">
        <v>20</v>
      </c>
      <c r="F408" s="5">
        <v>26</v>
      </c>
      <c r="G408" s="5">
        <v>29</v>
      </c>
      <c r="H408" s="5">
        <v>3</v>
      </c>
      <c r="I408" s="5" t="s">
        <v>1343</v>
      </c>
      <c r="J408" s="5">
        <v>0</v>
      </c>
      <c r="K408" s="5">
        <v>0</v>
      </c>
      <c r="L408" s="5">
        <v>0</v>
      </c>
      <c r="M408" s="5">
        <v>0</v>
      </c>
      <c r="N408" s="5" t="s">
        <v>884</v>
      </c>
      <c r="O408" s="5" t="s">
        <v>640</v>
      </c>
      <c r="P408" s="10" t="s">
        <v>888</v>
      </c>
      <c r="Q408" s="5" t="s">
        <v>889</v>
      </c>
      <c r="R408" s="5">
        <v>0</v>
      </c>
      <c r="S408" s="5">
        <v>1</v>
      </c>
      <c r="T408" s="5">
        <v>40</v>
      </c>
      <c r="U408" s="5">
        <v>0</v>
      </c>
      <c r="V408" s="5">
        <v>0</v>
      </c>
      <c r="W408" s="5">
        <v>5</v>
      </c>
      <c r="X408" s="5" t="s">
        <v>890</v>
      </c>
    </row>
    <row r="409" spans="1:24" s="5" customFormat="1" x14ac:dyDescent="0.2">
      <c r="A409" s="5">
        <v>310153</v>
      </c>
      <c r="B409" s="5">
        <v>4</v>
      </c>
      <c r="C409" s="47">
        <v>9423</v>
      </c>
      <c r="D409" s="47">
        <v>6282</v>
      </c>
      <c r="E409" s="5">
        <v>21</v>
      </c>
      <c r="F409" s="5">
        <v>29</v>
      </c>
      <c r="G409" s="5">
        <v>31</v>
      </c>
      <c r="H409" s="5">
        <v>3</v>
      </c>
      <c r="I409" s="5" t="s">
        <v>1344</v>
      </c>
      <c r="J409" s="5">
        <v>0</v>
      </c>
      <c r="K409" s="5">
        <v>0</v>
      </c>
      <c r="L409" s="5">
        <v>0</v>
      </c>
      <c r="M409" s="5">
        <v>0</v>
      </c>
      <c r="N409" s="5" t="s">
        <v>892</v>
      </c>
      <c r="O409" s="5" t="s">
        <v>640</v>
      </c>
      <c r="P409" s="10" t="s">
        <v>893</v>
      </c>
      <c r="Q409" s="5" t="s">
        <v>894</v>
      </c>
      <c r="R409" s="5">
        <v>0</v>
      </c>
      <c r="S409" s="5">
        <v>1</v>
      </c>
      <c r="T409" s="5">
        <v>40</v>
      </c>
      <c r="U409" s="5">
        <v>0</v>
      </c>
      <c r="V409" s="5">
        <v>0</v>
      </c>
      <c r="W409" s="5">
        <v>5</v>
      </c>
      <c r="X409" s="5" t="s">
        <v>895</v>
      </c>
    </row>
    <row r="410" spans="1:24" s="5" customFormat="1" x14ac:dyDescent="0.2">
      <c r="A410" s="5">
        <v>310154</v>
      </c>
      <c r="B410" s="5">
        <v>4</v>
      </c>
      <c r="C410" s="47">
        <v>6285.6</v>
      </c>
      <c r="D410" s="47">
        <v>4190.3999999999996</v>
      </c>
      <c r="E410" s="5">
        <v>15</v>
      </c>
      <c r="F410" s="5">
        <v>17</v>
      </c>
      <c r="G410" s="5">
        <v>25</v>
      </c>
      <c r="H410" s="5">
        <v>3</v>
      </c>
      <c r="I410" s="5" t="s">
        <v>1345</v>
      </c>
      <c r="J410" s="5">
        <v>0</v>
      </c>
      <c r="K410" s="5">
        <v>0</v>
      </c>
      <c r="L410" s="5">
        <v>0</v>
      </c>
      <c r="M410" s="5">
        <v>0</v>
      </c>
      <c r="N410" s="5" t="s">
        <v>897</v>
      </c>
      <c r="O410" s="5" t="s">
        <v>261</v>
      </c>
      <c r="P410" s="10" t="s">
        <v>262</v>
      </c>
      <c r="Q410" s="5" t="s">
        <v>898</v>
      </c>
      <c r="R410" s="5">
        <v>0</v>
      </c>
      <c r="S410" s="5">
        <v>1</v>
      </c>
      <c r="T410" s="5">
        <v>40</v>
      </c>
      <c r="U410" s="5">
        <v>0</v>
      </c>
      <c r="V410" s="5">
        <v>0</v>
      </c>
      <c r="W410" s="5">
        <v>5</v>
      </c>
      <c r="X410" s="5" t="s">
        <v>899</v>
      </c>
    </row>
    <row r="411" spans="1:24" s="5" customFormat="1" x14ac:dyDescent="0.2">
      <c r="A411" s="5">
        <v>310155</v>
      </c>
      <c r="B411" s="5">
        <v>7</v>
      </c>
      <c r="C411" s="47">
        <v>6258.6</v>
      </c>
      <c r="D411" s="47">
        <v>4172.3999999999996</v>
      </c>
      <c r="E411" s="5">
        <v>27</v>
      </c>
      <c r="F411" s="5">
        <v>15</v>
      </c>
      <c r="G411" s="5">
        <v>15</v>
      </c>
      <c r="H411" s="5">
        <v>3</v>
      </c>
      <c r="I411" s="5" t="s">
        <v>1346</v>
      </c>
      <c r="J411" s="5">
        <v>0</v>
      </c>
      <c r="K411" s="5">
        <v>0</v>
      </c>
      <c r="L411" s="5">
        <v>0</v>
      </c>
      <c r="M411" s="5">
        <v>0</v>
      </c>
      <c r="N411" s="5" t="s">
        <v>901</v>
      </c>
      <c r="O411" s="5" t="s">
        <v>261</v>
      </c>
      <c r="P411" s="10" t="s">
        <v>262</v>
      </c>
      <c r="Q411" s="5" t="s">
        <v>902</v>
      </c>
      <c r="R411" s="5">
        <v>0</v>
      </c>
      <c r="S411" s="5">
        <v>1</v>
      </c>
      <c r="T411" s="5">
        <v>40</v>
      </c>
      <c r="U411" s="5">
        <v>0</v>
      </c>
      <c r="V411" s="5">
        <v>0</v>
      </c>
      <c r="W411" s="5">
        <v>5</v>
      </c>
      <c r="X411" s="5" t="s">
        <v>903</v>
      </c>
    </row>
    <row r="412" spans="1:24" s="5" customFormat="1" x14ac:dyDescent="0.2">
      <c r="A412" s="5">
        <v>310156</v>
      </c>
      <c r="B412" s="5">
        <v>7</v>
      </c>
      <c r="C412" s="47">
        <v>6164.1</v>
      </c>
      <c r="D412" s="47">
        <v>4109.3999999999996</v>
      </c>
      <c r="E412" s="5">
        <v>17</v>
      </c>
      <c r="F412" s="5">
        <v>27</v>
      </c>
      <c r="G412" s="5">
        <v>13</v>
      </c>
      <c r="H412" s="5">
        <v>4</v>
      </c>
      <c r="I412" s="5" t="s">
        <v>1347</v>
      </c>
      <c r="J412" s="5">
        <v>0</v>
      </c>
      <c r="K412" s="5">
        <v>0</v>
      </c>
      <c r="L412" s="5">
        <v>0</v>
      </c>
      <c r="M412" s="5">
        <v>0</v>
      </c>
      <c r="N412" s="5" t="s">
        <v>905</v>
      </c>
      <c r="O412" s="5" t="s">
        <v>261</v>
      </c>
      <c r="P412" s="10" t="s">
        <v>262</v>
      </c>
      <c r="Q412" s="5" t="s">
        <v>906</v>
      </c>
      <c r="R412" s="5">
        <v>0</v>
      </c>
      <c r="S412" s="5">
        <v>1</v>
      </c>
      <c r="T412" s="5">
        <v>40</v>
      </c>
      <c r="U412" s="5">
        <v>0</v>
      </c>
      <c r="V412" s="5">
        <v>0</v>
      </c>
      <c r="W412" s="5">
        <v>5</v>
      </c>
      <c r="X412" s="5" t="s">
        <v>907</v>
      </c>
    </row>
    <row r="413" spans="1:24" s="5" customFormat="1" x14ac:dyDescent="0.2">
      <c r="A413" s="5">
        <v>310157</v>
      </c>
      <c r="B413" s="5">
        <v>1</v>
      </c>
      <c r="C413" s="47">
        <v>6877.8</v>
      </c>
      <c r="D413" s="47">
        <v>4585.2</v>
      </c>
      <c r="E413" s="5">
        <v>25</v>
      </c>
      <c r="F413" s="5">
        <v>25</v>
      </c>
      <c r="G413" s="5">
        <v>11</v>
      </c>
      <c r="H413" s="5">
        <v>3</v>
      </c>
      <c r="I413" s="5" t="s">
        <v>1348</v>
      </c>
      <c r="J413" s="5">
        <v>0</v>
      </c>
      <c r="K413" s="5">
        <v>0</v>
      </c>
      <c r="L413" s="5">
        <v>0</v>
      </c>
      <c r="M413" s="5">
        <v>0</v>
      </c>
      <c r="N413" s="5" t="s">
        <v>909</v>
      </c>
      <c r="O413" s="5" t="s">
        <v>275</v>
      </c>
      <c r="P413" s="10" t="s">
        <v>910</v>
      </c>
      <c r="Q413" s="5">
        <v>0</v>
      </c>
      <c r="R413" s="5">
        <v>0</v>
      </c>
      <c r="S413" s="5">
        <v>1</v>
      </c>
      <c r="T413" s="5">
        <v>40</v>
      </c>
      <c r="U413" s="5">
        <v>0</v>
      </c>
      <c r="V413" s="5">
        <v>0</v>
      </c>
      <c r="W413" s="5">
        <v>5</v>
      </c>
      <c r="X413" s="5" t="s">
        <v>911</v>
      </c>
    </row>
    <row r="414" spans="1:24" s="5" customFormat="1" x14ac:dyDescent="0.2">
      <c r="A414" s="5">
        <v>310158</v>
      </c>
      <c r="B414" s="5">
        <v>2</v>
      </c>
      <c r="C414" s="47">
        <v>6993</v>
      </c>
      <c r="D414" s="47">
        <v>4662</v>
      </c>
      <c r="E414" s="5">
        <v>21</v>
      </c>
      <c r="F414" s="5">
        <v>21</v>
      </c>
      <c r="G414" s="5">
        <v>21</v>
      </c>
      <c r="H414" s="5">
        <v>3</v>
      </c>
      <c r="I414" s="5" t="s">
        <v>1349</v>
      </c>
      <c r="J414" s="5">
        <v>0</v>
      </c>
      <c r="K414" s="5">
        <v>0</v>
      </c>
      <c r="L414" s="5">
        <v>0</v>
      </c>
      <c r="M414" s="5">
        <v>0</v>
      </c>
      <c r="N414" s="5" t="s">
        <v>913</v>
      </c>
      <c r="O414" s="5" t="s">
        <v>914</v>
      </c>
      <c r="P414" s="10" t="s">
        <v>915</v>
      </c>
      <c r="Q414" s="5" t="s">
        <v>916</v>
      </c>
      <c r="R414" s="5">
        <v>0</v>
      </c>
      <c r="S414" s="5">
        <v>1</v>
      </c>
      <c r="T414" s="5">
        <v>40</v>
      </c>
      <c r="U414" s="5">
        <v>0</v>
      </c>
      <c r="V414" s="5">
        <v>0</v>
      </c>
      <c r="W414" s="5">
        <v>5</v>
      </c>
      <c r="X414" s="5" t="s">
        <v>917</v>
      </c>
    </row>
    <row r="415" spans="1:24" s="5" customFormat="1" x14ac:dyDescent="0.2">
      <c r="A415" s="5">
        <v>310159</v>
      </c>
      <c r="B415" s="5">
        <v>7</v>
      </c>
      <c r="C415" s="47">
        <v>5677.2</v>
      </c>
      <c r="D415" s="47">
        <v>3784.8</v>
      </c>
      <c r="E415" s="5">
        <v>14</v>
      </c>
      <c r="F415" s="5">
        <v>18</v>
      </c>
      <c r="G415" s="5">
        <v>21</v>
      </c>
      <c r="H415" s="5">
        <v>3</v>
      </c>
      <c r="I415" s="5" t="s">
        <v>1350</v>
      </c>
      <c r="J415" s="5">
        <v>0</v>
      </c>
      <c r="K415" s="5">
        <v>0</v>
      </c>
      <c r="L415" s="5">
        <v>0</v>
      </c>
      <c r="M415" s="5">
        <v>0</v>
      </c>
      <c r="N415" s="5" t="s">
        <v>919</v>
      </c>
      <c r="O415" s="5" t="s">
        <v>1351</v>
      </c>
      <c r="P415" s="10" t="s">
        <v>921</v>
      </c>
      <c r="Q415" s="5" t="s">
        <v>922</v>
      </c>
      <c r="R415" s="5">
        <v>0</v>
      </c>
      <c r="S415" s="5">
        <v>1</v>
      </c>
      <c r="T415" s="5">
        <v>40</v>
      </c>
      <c r="U415" s="5">
        <v>0</v>
      </c>
      <c r="V415" s="5">
        <v>0</v>
      </c>
      <c r="W415" s="5">
        <v>5</v>
      </c>
      <c r="X415" s="5" t="s">
        <v>923</v>
      </c>
    </row>
    <row r="416" spans="1:24" s="5" customFormat="1" x14ac:dyDescent="0.2">
      <c r="A416" s="5">
        <v>310160</v>
      </c>
      <c r="B416" s="5">
        <v>3</v>
      </c>
      <c r="C416" s="47">
        <v>5677.2</v>
      </c>
      <c r="D416" s="47">
        <v>3784.8</v>
      </c>
      <c r="E416" s="5">
        <v>23</v>
      </c>
      <c r="F416" s="5">
        <v>17</v>
      </c>
      <c r="G416" s="5">
        <v>13</v>
      </c>
      <c r="H416" s="5">
        <v>3</v>
      </c>
      <c r="I416" s="5" t="s">
        <v>1352</v>
      </c>
      <c r="J416" s="5">
        <v>0</v>
      </c>
      <c r="K416" s="5">
        <v>0</v>
      </c>
      <c r="L416" s="5">
        <v>0</v>
      </c>
      <c r="M416" s="5">
        <v>0</v>
      </c>
      <c r="N416" s="5" t="s">
        <v>925</v>
      </c>
      <c r="O416" s="5" t="s">
        <v>1353</v>
      </c>
      <c r="P416" s="10" t="s">
        <v>927</v>
      </c>
      <c r="Q416" s="5">
        <v>0</v>
      </c>
      <c r="R416" s="5">
        <v>0</v>
      </c>
      <c r="S416" s="5">
        <v>1</v>
      </c>
      <c r="T416" s="5">
        <v>40</v>
      </c>
      <c r="U416" s="5">
        <v>0</v>
      </c>
      <c r="V416" s="5">
        <v>0</v>
      </c>
      <c r="W416" s="5">
        <v>5</v>
      </c>
      <c r="X416" s="5" t="s">
        <v>928</v>
      </c>
    </row>
    <row r="417" spans="1:24" s="5" customFormat="1" x14ac:dyDescent="0.2">
      <c r="A417" s="5">
        <v>310161</v>
      </c>
      <c r="B417" s="5">
        <v>3</v>
      </c>
      <c r="C417" s="47">
        <v>5677.2</v>
      </c>
      <c r="D417" s="47">
        <v>3784.8</v>
      </c>
      <c r="E417" s="5">
        <v>21</v>
      </c>
      <c r="F417" s="5">
        <v>17</v>
      </c>
      <c r="G417" s="5">
        <v>15</v>
      </c>
      <c r="H417" s="5">
        <v>3</v>
      </c>
      <c r="I417" s="5" t="s">
        <v>1352</v>
      </c>
      <c r="J417" s="5">
        <v>0</v>
      </c>
      <c r="K417" s="5">
        <v>0</v>
      </c>
      <c r="L417" s="5">
        <v>0</v>
      </c>
      <c r="M417" s="5">
        <v>0</v>
      </c>
      <c r="N417" s="5" t="s">
        <v>929</v>
      </c>
      <c r="O417" s="5" t="s">
        <v>1353</v>
      </c>
      <c r="P417" s="10" t="s">
        <v>927</v>
      </c>
      <c r="Q417" s="5">
        <v>0</v>
      </c>
      <c r="R417" s="5">
        <v>0</v>
      </c>
      <c r="S417" s="5">
        <v>1</v>
      </c>
      <c r="T417" s="5">
        <v>40</v>
      </c>
      <c r="U417" s="5">
        <v>0</v>
      </c>
      <c r="V417" s="5">
        <v>0</v>
      </c>
      <c r="W417" s="5">
        <v>5</v>
      </c>
      <c r="X417" s="5" t="s">
        <v>928</v>
      </c>
    </row>
    <row r="418" spans="1:24" s="5" customFormat="1" x14ac:dyDescent="0.2">
      <c r="A418" s="5">
        <v>310162</v>
      </c>
      <c r="B418" s="5">
        <v>3</v>
      </c>
      <c r="C418" s="47">
        <v>5677.2</v>
      </c>
      <c r="D418" s="47">
        <v>3784.8</v>
      </c>
      <c r="E418" s="5">
        <v>20</v>
      </c>
      <c r="F418" s="5">
        <v>18</v>
      </c>
      <c r="G418" s="5">
        <v>15</v>
      </c>
      <c r="H418" s="5">
        <v>4</v>
      </c>
      <c r="I418" s="5" t="s">
        <v>1352</v>
      </c>
      <c r="J418" s="5">
        <v>0</v>
      </c>
      <c r="K418" s="5">
        <v>0</v>
      </c>
      <c r="L418" s="5">
        <v>0</v>
      </c>
      <c r="M418" s="5">
        <v>0</v>
      </c>
      <c r="N418" s="5" t="s">
        <v>929</v>
      </c>
      <c r="O418" s="5" t="s">
        <v>1353</v>
      </c>
      <c r="P418" s="10" t="s">
        <v>927</v>
      </c>
      <c r="Q418" s="5">
        <v>0</v>
      </c>
      <c r="R418" s="5">
        <v>0</v>
      </c>
      <c r="S418" s="5">
        <v>1</v>
      </c>
      <c r="T418" s="5">
        <v>40</v>
      </c>
      <c r="U418" s="5">
        <v>0</v>
      </c>
      <c r="V418" s="5">
        <v>0</v>
      </c>
      <c r="W418" s="5">
        <v>5</v>
      </c>
      <c r="X418" s="5" t="s">
        <v>928</v>
      </c>
    </row>
    <row r="419" spans="1:24" s="5" customFormat="1" x14ac:dyDescent="0.2">
      <c r="A419" s="5">
        <v>310163</v>
      </c>
      <c r="B419" s="5">
        <v>4</v>
      </c>
      <c r="C419" s="47">
        <v>5688</v>
      </c>
      <c r="D419" s="47">
        <v>3792</v>
      </c>
      <c r="E419" s="5">
        <v>23</v>
      </c>
      <c r="F419" s="5">
        <v>14</v>
      </c>
      <c r="G419" s="5">
        <v>16</v>
      </c>
      <c r="H419" s="5">
        <v>3</v>
      </c>
      <c r="I419" s="5" t="s">
        <v>1354</v>
      </c>
      <c r="J419" s="5">
        <v>0</v>
      </c>
      <c r="K419" s="5">
        <v>0</v>
      </c>
      <c r="L419" s="5">
        <v>0</v>
      </c>
      <c r="M419" s="5">
        <v>0</v>
      </c>
      <c r="N419" s="5" t="s">
        <v>931</v>
      </c>
      <c r="O419" s="5" t="s">
        <v>1355</v>
      </c>
      <c r="P419" s="10" t="s">
        <v>262</v>
      </c>
      <c r="Q419" s="5" t="s">
        <v>933</v>
      </c>
      <c r="R419" s="5">
        <v>0</v>
      </c>
      <c r="S419" s="5">
        <v>1</v>
      </c>
      <c r="T419" s="5">
        <v>40</v>
      </c>
      <c r="U419" s="5">
        <v>0</v>
      </c>
      <c r="V419" s="5">
        <v>0</v>
      </c>
      <c r="W419" s="5">
        <v>5</v>
      </c>
      <c r="X419" s="5" t="s">
        <v>934</v>
      </c>
    </row>
    <row r="420" spans="1:24" s="5" customFormat="1" x14ac:dyDescent="0.2">
      <c r="A420" s="5">
        <v>310164</v>
      </c>
      <c r="B420" s="5">
        <v>4</v>
      </c>
      <c r="C420" s="47">
        <v>7570.8</v>
      </c>
      <c r="D420" s="47">
        <v>5047.2</v>
      </c>
      <c r="E420" s="5">
        <v>25</v>
      </c>
      <c r="F420" s="5">
        <v>25</v>
      </c>
      <c r="G420" s="5">
        <v>19</v>
      </c>
      <c r="H420" s="5">
        <v>3</v>
      </c>
      <c r="I420" s="5" t="s">
        <v>1356</v>
      </c>
      <c r="J420" s="5">
        <v>0</v>
      </c>
      <c r="K420" s="5">
        <v>0</v>
      </c>
      <c r="L420" s="5">
        <v>0</v>
      </c>
      <c r="M420" s="5">
        <v>0</v>
      </c>
      <c r="N420" s="5" t="s">
        <v>936</v>
      </c>
      <c r="O420" s="5" t="s">
        <v>1353</v>
      </c>
      <c r="P420" s="10" t="s">
        <v>276</v>
      </c>
      <c r="Q420" s="5" t="s">
        <v>937</v>
      </c>
      <c r="R420" s="5">
        <v>0</v>
      </c>
      <c r="S420" s="5">
        <v>1</v>
      </c>
      <c r="T420" s="5">
        <v>40</v>
      </c>
      <c r="U420" s="5">
        <v>0</v>
      </c>
      <c r="V420" s="5">
        <v>0</v>
      </c>
      <c r="W420" s="5">
        <v>5</v>
      </c>
      <c r="X420" s="5" t="s">
        <v>938</v>
      </c>
    </row>
    <row r="421" spans="1:24" s="5" customFormat="1" x14ac:dyDescent="0.2">
      <c r="A421" s="5">
        <v>310165</v>
      </c>
      <c r="B421" s="5">
        <v>4</v>
      </c>
      <c r="C421" s="47">
        <v>7902</v>
      </c>
      <c r="D421" s="47">
        <v>5268</v>
      </c>
      <c r="E421" s="5">
        <v>27</v>
      </c>
      <c r="F421" s="5">
        <v>25</v>
      </c>
      <c r="G421" s="5">
        <v>19</v>
      </c>
      <c r="H421" s="5">
        <v>3</v>
      </c>
      <c r="I421" s="5" t="s">
        <v>1289</v>
      </c>
      <c r="J421" s="5">
        <v>0</v>
      </c>
      <c r="K421" s="5">
        <v>0</v>
      </c>
      <c r="L421" s="5">
        <v>0</v>
      </c>
      <c r="M421" s="5">
        <v>0</v>
      </c>
      <c r="N421" s="5" t="s">
        <v>939</v>
      </c>
      <c r="O421" s="5" t="s">
        <v>1353</v>
      </c>
      <c r="P421" s="10" t="s">
        <v>940</v>
      </c>
      <c r="Q421" s="5" t="s">
        <v>937</v>
      </c>
      <c r="R421" s="5">
        <v>0</v>
      </c>
      <c r="S421" s="5">
        <v>1</v>
      </c>
      <c r="T421" s="5">
        <v>40</v>
      </c>
      <c r="U421" s="5">
        <v>0</v>
      </c>
      <c r="V421" s="5">
        <v>0</v>
      </c>
      <c r="W421" s="5">
        <v>5</v>
      </c>
      <c r="X421" s="5" t="s">
        <v>941</v>
      </c>
    </row>
    <row r="422" spans="1:24" s="5" customFormat="1" x14ac:dyDescent="0.2">
      <c r="A422" s="5">
        <v>310166</v>
      </c>
      <c r="B422" s="5">
        <v>4</v>
      </c>
      <c r="C422" s="47">
        <v>8298</v>
      </c>
      <c r="D422" s="47">
        <v>5532</v>
      </c>
      <c r="E422" s="5">
        <v>29</v>
      </c>
      <c r="F422" s="5">
        <v>25</v>
      </c>
      <c r="G422" s="5">
        <v>19</v>
      </c>
      <c r="H422" s="5">
        <v>3</v>
      </c>
      <c r="I422" s="5" t="s">
        <v>1357</v>
      </c>
      <c r="J422" s="5">
        <v>0</v>
      </c>
      <c r="K422" s="5">
        <v>0</v>
      </c>
      <c r="L422" s="5">
        <v>0</v>
      </c>
      <c r="M422" s="5">
        <v>0</v>
      </c>
      <c r="N422" s="5" t="s">
        <v>943</v>
      </c>
      <c r="O422" s="5" t="s">
        <v>1353</v>
      </c>
      <c r="P422" s="10" t="s">
        <v>944</v>
      </c>
      <c r="Q422" s="5" t="s">
        <v>937</v>
      </c>
      <c r="R422" s="5">
        <v>0</v>
      </c>
      <c r="S422" s="5">
        <v>1</v>
      </c>
      <c r="T422" s="5">
        <v>40</v>
      </c>
      <c r="U422" s="5">
        <v>0</v>
      </c>
      <c r="V422" s="5">
        <v>0</v>
      </c>
      <c r="W422" s="5">
        <v>5</v>
      </c>
      <c r="X422" s="5" t="s">
        <v>945</v>
      </c>
    </row>
    <row r="423" spans="1:24" s="5" customFormat="1" x14ac:dyDescent="0.2">
      <c r="A423" s="5">
        <v>310167</v>
      </c>
      <c r="B423" s="5">
        <v>5</v>
      </c>
      <c r="C423" s="47">
        <v>8559</v>
      </c>
      <c r="D423" s="47">
        <v>5706</v>
      </c>
      <c r="E423" s="5">
        <v>31</v>
      </c>
      <c r="F423" s="5">
        <v>25</v>
      </c>
      <c r="G423" s="5">
        <v>19</v>
      </c>
      <c r="H423" s="5">
        <v>4</v>
      </c>
      <c r="I423" s="5" t="s">
        <v>1358</v>
      </c>
      <c r="J423" s="5">
        <v>0</v>
      </c>
      <c r="K423" s="5">
        <v>0</v>
      </c>
      <c r="L423" s="5">
        <v>0</v>
      </c>
      <c r="M423" s="5">
        <v>0</v>
      </c>
      <c r="N423" s="5" t="s">
        <v>947</v>
      </c>
      <c r="O423" s="5" t="s">
        <v>948</v>
      </c>
      <c r="P423" s="10" t="s">
        <v>949</v>
      </c>
      <c r="Q423" s="5" t="s">
        <v>950</v>
      </c>
      <c r="R423" s="5">
        <v>0</v>
      </c>
      <c r="S423" s="5">
        <v>1</v>
      </c>
      <c r="T423" s="5">
        <v>40</v>
      </c>
      <c r="U423" s="5">
        <v>0</v>
      </c>
      <c r="V423" s="5">
        <v>0</v>
      </c>
      <c r="W423" s="5">
        <v>5</v>
      </c>
      <c r="X423" s="5" t="s">
        <v>951</v>
      </c>
    </row>
    <row r="424" spans="1:24" s="5" customFormat="1" x14ac:dyDescent="0.2">
      <c r="A424" s="5">
        <v>310168</v>
      </c>
      <c r="B424" s="5">
        <v>4</v>
      </c>
      <c r="C424" s="47">
        <v>8316</v>
      </c>
      <c r="D424" s="47">
        <v>5544</v>
      </c>
      <c r="E424" s="5">
        <v>25</v>
      </c>
      <c r="F424" s="5">
        <v>22</v>
      </c>
      <c r="G424" s="5">
        <v>28</v>
      </c>
      <c r="H424" s="5">
        <v>4</v>
      </c>
      <c r="I424" s="5" t="s">
        <v>1359</v>
      </c>
      <c r="J424" s="5">
        <v>0</v>
      </c>
      <c r="K424" s="5">
        <v>0</v>
      </c>
      <c r="L424" s="5">
        <v>0</v>
      </c>
      <c r="M424" s="5">
        <v>0</v>
      </c>
      <c r="N424" s="5" t="s">
        <v>953</v>
      </c>
      <c r="O424" s="5" t="s">
        <v>1355</v>
      </c>
      <c r="P424" s="10" t="s">
        <v>954</v>
      </c>
      <c r="Q424" s="5" t="s">
        <v>955</v>
      </c>
      <c r="R424" s="5">
        <v>0</v>
      </c>
      <c r="S424" s="5">
        <v>1</v>
      </c>
      <c r="T424" s="5">
        <v>40</v>
      </c>
      <c r="U424" s="5">
        <v>0</v>
      </c>
      <c r="V424" s="5">
        <v>0</v>
      </c>
      <c r="W424" s="5">
        <v>5</v>
      </c>
      <c r="X424" s="5" t="s">
        <v>956</v>
      </c>
    </row>
    <row r="425" spans="1:24" s="5" customFormat="1" x14ac:dyDescent="0.2">
      <c r="A425" s="5">
        <v>310169</v>
      </c>
      <c r="B425" s="5">
        <v>0</v>
      </c>
      <c r="C425" s="47">
        <v>8316</v>
      </c>
      <c r="D425" s="47">
        <v>5544</v>
      </c>
      <c r="E425" s="5">
        <v>22</v>
      </c>
      <c r="F425" s="5">
        <v>26</v>
      </c>
      <c r="G425" s="5">
        <v>27</v>
      </c>
      <c r="H425" s="5">
        <v>3</v>
      </c>
      <c r="I425" s="5" t="s">
        <v>1360</v>
      </c>
      <c r="J425" s="5">
        <v>0</v>
      </c>
      <c r="K425" s="5">
        <v>0</v>
      </c>
      <c r="L425" s="5">
        <v>0</v>
      </c>
      <c r="M425" s="5">
        <v>0</v>
      </c>
      <c r="N425" s="5" t="s">
        <v>958</v>
      </c>
      <c r="O425" s="5" t="s">
        <v>959</v>
      </c>
      <c r="P425" s="10" t="s">
        <v>960</v>
      </c>
      <c r="Q425" s="5" t="s">
        <v>961</v>
      </c>
      <c r="R425" s="5">
        <v>0</v>
      </c>
      <c r="S425" s="5">
        <v>1</v>
      </c>
      <c r="T425" s="5">
        <v>40</v>
      </c>
      <c r="U425" s="5">
        <v>0</v>
      </c>
      <c r="V425" s="5">
        <v>0</v>
      </c>
      <c r="W425" s="5">
        <v>5</v>
      </c>
      <c r="X425" s="5" t="s">
        <v>962</v>
      </c>
    </row>
    <row r="426" spans="1:24" s="5" customFormat="1" x14ac:dyDescent="0.2">
      <c r="A426" s="5">
        <v>310170</v>
      </c>
      <c r="B426" s="5">
        <v>7</v>
      </c>
      <c r="C426" s="47">
        <v>8316</v>
      </c>
      <c r="D426" s="47">
        <v>5544</v>
      </c>
      <c r="E426" s="5">
        <v>22</v>
      </c>
      <c r="F426" s="5">
        <v>36</v>
      </c>
      <c r="G426" s="5">
        <v>17</v>
      </c>
      <c r="H426" s="5">
        <v>3</v>
      </c>
      <c r="I426" s="5" t="s">
        <v>1361</v>
      </c>
      <c r="J426" s="5">
        <v>0</v>
      </c>
      <c r="K426" s="5">
        <v>0</v>
      </c>
      <c r="L426" s="5">
        <v>0</v>
      </c>
      <c r="M426" s="5">
        <v>0</v>
      </c>
      <c r="N426" s="5" t="s">
        <v>964</v>
      </c>
      <c r="O426" s="5" t="s">
        <v>965</v>
      </c>
      <c r="P426" s="10" t="s">
        <v>966</v>
      </c>
      <c r="Q426" s="5" t="s">
        <v>967</v>
      </c>
      <c r="R426" s="5">
        <v>0</v>
      </c>
      <c r="S426" s="5">
        <v>1</v>
      </c>
      <c r="T426" s="5">
        <v>40</v>
      </c>
      <c r="U426" s="5">
        <v>0</v>
      </c>
      <c r="V426" s="5">
        <v>0</v>
      </c>
      <c r="W426" s="5">
        <v>5</v>
      </c>
      <c r="X426" s="5" t="s">
        <v>968</v>
      </c>
    </row>
    <row r="427" spans="1:24" s="5" customFormat="1" x14ac:dyDescent="0.2">
      <c r="A427" s="5">
        <v>310171</v>
      </c>
      <c r="B427" s="5">
        <v>4</v>
      </c>
      <c r="C427" s="47">
        <v>8472.6</v>
      </c>
      <c r="D427" s="47">
        <v>5648.4</v>
      </c>
      <c r="E427" s="5">
        <v>41</v>
      </c>
      <c r="F427" s="5">
        <v>24</v>
      </c>
      <c r="G427" s="5">
        <v>10</v>
      </c>
      <c r="H427" s="5">
        <v>3</v>
      </c>
      <c r="I427" s="5" t="s">
        <v>1362</v>
      </c>
      <c r="J427" s="5">
        <v>0</v>
      </c>
      <c r="K427" s="5">
        <v>0</v>
      </c>
      <c r="L427" s="5">
        <v>0</v>
      </c>
      <c r="M427" s="5">
        <v>0</v>
      </c>
      <c r="N427" s="5" t="s">
        <v>970</v>
      </c>
      <c r="O427" s="5" t="s">
        <v>971</v>
      </c>
      <c r="P427" s="10" t="s">
        <v>635</v>
      </c>
      <c r="Q427" s="5" t="s">
        <v>972</v>
      </c>
      <c r="R427" s="5">
        <v>0</v>
      </c>
      <c r="S427" s="5">
        <v>1</v>
      </c>
      <c r="T427" s="5">
        <v>40</v>
      </c>
      <c r="U427" s="5">
        <v>0</v>
      </c>
      <c r="V427" s="5">
        <v>0</v>
      </c>
      <c r="W427" s="5">
        <v>5</v>
      </c>
      <c r="X427" s="5" t="s">
        <v>973</v>
      </c>
    </row>
    <row r="428" spans="1:24" s="5" customFormat="1" x14ac:dyDescent="0.2">
      <c r="A428" s="5">
        <v>310172</v>
      </c>
      <c r="B428" s="5">
        <v>4</v>
      </c>
      <c r="C428" s="47">
        <v>8472.6</v>
      </c>
      <c r="D428" s="47">
        <v>5648.4</v>
      </c>
      <c r="E428" s="5">
        <v>25</v>
      </c>
      <c r="F428" s="5">
        <v>25</v>
      </c>
      <c r="G428" s="5">
        <v>25</v>
      </c>
      <c r="H428" s="5">
        <v>3</v>
      </c>
      <c r="I428" s="5" t="s">
        <v>1363</v>
      </c>
      <c r="J428" s="5">
        <v>0</v>
      </c>
      <c r="K428" s="5">
        <v>0</v>
      </c>
      <c r="L428" s="5">
        <v>0</v>
      </c>
      <c r="M428" s="5">
        <v>0</v>
      </c>
      <c r="N428" s="5" t="s">
        <v>975</v>
      </c>
      <c r="O428" s="5" t="s">
        <v>261</v>
      </c>
      <c r="P428" s="10" t="s">
        <v>976</v>
      </c>
      <c r="Q428" s="5" t="s">
        <v>977</v>
      </c>
      <c r="R428" s="5">
        <v>0</v>
      </c>
      <c r="S428" s="5">
        <v>1</v>
      </c>
      <c r="T428" s="5">
        <v>40</v>
      </c>
      <c r="U428" s="5">
        <v>0</v>
      </c>
      <c r="V428" s="5">
        <v>0</v>
      </c>
      <c r="W428" s="5">
        <v>5</v>
      </c>
      <c r="X428" s="5" t="s">
        <v>978</v>
      </c>
    </row>
    <row r="429" spans="1:24" s="5" customFormat="1" x14ac:dyDescent="0.2">
      <c r="A429" s="5">
        <v>310173</v>
      </c>
      <c r="B429" s="5">
        <v>4</v>
      </c>
      <c r="C429" s="47">
        <v>8472.6</v>
      </c>
      <c r="D429" s="47">
        <v>5648.4</v>
      </c>
      <c r="E429" s="5">
        <v>31</v>
      </c>
      <c r="F429" s="5">
        <v>21</v>
      </c>
      <c r="G429" s="5">
        <v>23</v>
      </c>
      <c r="H429" s="5">
        <v>3</v>
      </c>
      <c r="I429" s="5" t="s">
        <v>1364</v>
      </c>
      <c r="J429" s="5">
        <v>0</v>
      </c>
      <c r="K429" s="5">
        <v>0</v>
      </c>
      <c r="L429" s="5">
        <v>0</v>
      </c>
      <c r="M429" s="5">
        <v>0</v>
      </c>
      <c r="N429" s="5" t="s">
        <v>980</v>
      </c>
      <c r="O429" s="5" t="s">
        <v>261</v>
      </c>
      <c r="P429" s="10" t="s">
        <v>495</v>
      </c>
      <c r="Q429" s="5" t="s">
        <v>981</v>
      </c>
      <c r="R429" s="5">
        <v>0</v>
      </c>
      <c r="S429" s="5">
        <v>1</v>
      </c>
      <c r="T429" s="5">
        <v>40</v>
      </c>
      <c r="U429" s="5">
        <v>0</v>
      </c>
      <c r="V429" s="5">
        <v>0</v>
      </c>
      <c r="W429" s="5">
        <v>5</v>
      </c>
      <c r="X429" s="5" t="s">
        <v>982</v>
      </c>
    </row>
    <row r="430" spans="1:24" s="9" customFormat="1" x14ac:dyDescent="0.2">
      <c r="A430" s="9">
        <v>310174</v>
      </c>
      <c r="C430" s="46">
        <v>8456.4</v>
      </c>
      <c r="D430" s="46">
        <v>5637.6</v>
      </c>
      <c r="E430" s="9">
        <v>20</v>
      </c>
      <c r="F430" s="9">
        <v>20</v>
      </c>
      <c r="G430" s="9">
        <v>35</v>
      </c>
      <c r="H430" s="9">
        <v>5</v>
      </c>
      <c r="I430" s="9" t="s">
        <v>1365</v>
      </c>
      <c r="J430" s="9">
        <v>0</v>
      </c>
      <c r="K430" s="9">
        <v>0</v>
      </c>
      <c r="L430" s="9">
        <v>0</v>
      </c>
      <c r="M430" s="9">
        <v>0</v>
      </c>
      <c r="N430" s="9" t="s">
        <v>1366</v>
      </c>
      <c r="O430" s="9" t="s">
        <v>985</v>
      </c>
      <c r="P430" s="44" t="s">
        <v>1367</v>
      </c>
      <c r="Q430" s="9">
        <v>0</v>
      </c>
      <c r="R430" s="9">
        <v>0</v>
      </c>
      <c r="S430" s="9">
        <v>1</v>
      </c>
      <c r="T430" s="9">
        <v>40</v>
      </c>
      <c r="U430" s="9">
        <v>0</v>
      </c>
      <c r="V430" s="9">
        <v>0</v>
      </c>
      <c r="W430" s="9">
        <v>5</v>
      </c>
      <c r="X430" s="9" t="s">
        <v>987</v>
      </c>
    </row>
    <row r="431" spans="1:24" s="5" customFormat="1" x14ac:dyDescent="0.2">
      <c r="A431" s="5">
        <v>310175</v>
      </c>
      <c r="B431" s="5">
        <v>1</v>
      </c>
      <c r="C431" s="47">
        <v>9082.7999999999993</v>
      </c>
      <c r="D431" s="47">
        <v>6055.2</v>
      </c>
      <c r="E431" s="5">
        <v>18</v>
      </c>
      <c r="F431" s="5">
        <v>18</v>
      </c>
      <c r="G431" s="5">
        <v>45</v>
      </c>
      <c r="H431" s="5">
        <v>3</v>
      </c>
      <c r="I431" s="5" t="s">
        <v>1368</v>
      </c>
      <c r="J431" s="5">
        <v>0</v>
      </c>
      <c r="K431" s="5">
        <v>0</v>
      </c>
      <c r="L431" s="5">
        <v>0</v>
      </c>
      <c r="M431" s="5">
        <v>0</v>
      </c>
      <c r="N431" s="5" t="s">
        <v>989</v>
      </c>
      <c r="O431" s="5" t="s">
        <v>1369</v>
      </c>
      <c r="P431" s="10" t="s">
        <v>991</v>
      </c>
      <c r="Q431" s="5" t="s">
        <v>992</v>
      </c>
      <c r="R431" s="5">
        <v>0</v>
      </c>
      <c r="S431" s="5">
        <v>1</v>
      </c>
      <c r="T431" s="5">
        <v>40</v>
      </c>
      <c r="U431" s="5">
        <v>0</v>
      </c>
      <c r="V431" s="5">
        <v>0</v>
      </c>
      <c r="W431" s="5">
        <v>5</v>
      </c>
      <c r="X431" s="5" t="s">
        <v>993</v>
      </c>
    </row>
    <row r="432" spans="1:24" s="5" customFormat="1" x14ac:dyDescent="0.2">
      <c r="A432" s="5">
        <v>310176</v>
      </c>
      <c r="B432" s="5">
        <v>2</v>
      </c>
      <c r="C432" s="47">
        <v>10071</v>
      </c>
      <c r="D432" s="47">
        <v>6714</v>
      </c>
      <c r="E432" s="5">
        <v>27</v>
      </c>
      <c r="F432" s="5">
        <v>27</v>
      </c>
      <c r="G432" s="5">
        <v>27</v>
      </c>
      <c r="H432" s="5">
        <v>3</v>
      </c>
      <c r="I432" s="5" t="s">
        <v>1370</v>
      </c>
      <c r="J432" s="5">
        <v>0</v>
      </c>
      <c r="K432" s="5">
        <v>0</v>
      </c>
      <c r="L432" s="5">
        <v>0</v>
      </c>
      <c r="M432" s="5">
        <v>0</v>
      </c>
      <c r="N432" s="5" t="s">
        <v>995</v>
      </c>
      <c r="O432" s="5" t="s">
        <v>996</v>
      </c>
      <c r="P432" s="10" t="s">
        <v>997</v>
      </c>
      <c r="Q432" s="5" t="s">
        <v>998</v>
      </c>
      <c r="R432" s="5">
        <v>0</v>
      </c>
      <c r="S432" s="5">
        <v>1</v>
      </c>
      <c r="T432" s="5">
        <v>40</v>
      </c>
      <c r="U432" s="5">
        <v>0</v>
      </c>
      <c r="V432" s="5">
        <v>0</v>
      </c>
      <c r="W432" s="5">
        <v>5</v>
      </c>
      <c r="X432" s="5" t="s">
        <v>999</v>
      </c>
    </row>
    <row r="433" spans="1:24" s="5" customFormat="1" x14ac:dyDescent="0.2">
      <c r="A433" s="5">
        <v>310177</v>
      </c>
      <c r="B433" s="5">
        <v>6</v>
      </c>
      <c r="C433" s="47">
        <v>5715</v>
      </c>
      <c r="D433" s="47">
        <v>3810</v>
      </c>
      <c r="E433" s="5">
        <v>18</v>
      </c>
      <c r="F433" s="5">
        <v>16</v>
      </c>
      <c r="G433" s="5">
        <v>19</v>
      </c>
      <c r="H433" s="5">
        <v>3</v>
      </c>
      <c r="I433" s="5" t="s">
        <v>1371</v>
      </c>
      <c r="J433" s="5">
        <v>0</v>
      </c>
      <c r="K433" s="5">
        <v>0</v>
      </c>
      <c r="L433" s="5">
        <v>0</v>
      </c>
      <c r="M433" s="5">
        <v>0</v>
      </c>
      <c r="N433" s="5" t="s">
        <v>490</v>
      </c>
      <c r="O433" s="5" t="s">
        <v>485</v>
      </c>
      <c r="P433" s="10" t="s">
        <v>237</v>
      </c>
      <c r="Q433" s="5" t="s">
        <v>182</v>
      </c>
      <c r="R433" s="5">
        <v>0</v>
      </c>
      <c r="S433" s="5">
        <v>1</v>
      </c>
      <c r="T433" s="5">
        <v>40</v>
      </c>
      <c r="U433" s="5">
        <v>0</v>
      </c>
      <c r="V433" s="5">
        <v>0</v>
      </c>
      <c r="W433" s="5">
        <v>5</v>
      </c>
      <c r="X433" s="5" t="s">
        <v>1001</v>
      </c>
    </row>
    <row r="434" spans="1:24" s="5" customFormat="1" x14ac:dyDescent="0.2">
      <c r="A434" s="5">
        <v>310178</v>
      </c>
      <c r="B434" s="5">
        <v>7</v>
      </c>
      <c r="C434" s="47">
        <v>5715</v>
      </c>
      <c r="D434" s="47">
        <v>3810</v>
      </c>
      <c r="E434" s="5">
        <v>16</v>
      </c>
      <c r="F434" s="5">
        <v>19</v>
      </c>
      <c r="G434" s="5">
        <v>18</v>
      </c>
      <c r="H434" s="5">
        <v>3</v>
      </c>
      <c r="I434" s="5" t="s">
        <v>1371</v>
      </c>
      <c r="J434" s="5">
        <v>0</v>
      </c>
      <c r="K434" s="5">
        <v>0</v>
      </c>
      <c r="L434" s="5">
        <v>0</v>
      </c>
      <c r="M434" s="5">
        <v>0</v>
      </c>
      <c r="N434" s="5" t="s">
        <v>1002</v>
      </c>
      <c r="O434" s="5" t="s">
        <v>1003</v>
      </c>
      <c r="P434" s="10" t="s">
        <v>237</v>
      </c>
      <c r="Q434" s="5" t="s">
        <v>493</v>
      </c>
      <c r="R434" s="5">
        <v>0</v>
      </c>
      <c r="S434" s="5">
        <v>1</v>
      </c>
      <c r="T434" s="5">
        <v>40</v>
      </c>
      <c r="U434" s="5">
        <v>0</v>
      </c>
      <c r="V434" s="5">
        <v>0</v>
      </c>
      <c r="W434" s="5">
        <v>5</v>
      </c>
      <c r="X434" s="5" t="s">
        <v>1004</v>
      </c>
    </row>
    <row r="435" spans="1:24" s="5" customFormat="1" x14ac:dyDescent="0.2">
      <c r="A435" s="5">
        <v>310179</v>
      </c>
      <c r="B435" s="5">
        <v>2</v>
      </c>
      <c r="C435" s="47">
        <v>5562</v>
      </c>
      <c r="D435" s="47">
        <v>3708</v>
      </c>
      <c r="E435" s="5">
        <v>17</v>
      </c>
      <c r="F435" s="5">
        <v>19</v>
      </c>
      <c r="G435" s="5">
        <v>15</v>
      </c>
      <c r="H435" s="5">
        <v>4</v>
      </c>
      <c r="I435" s="5" t="s">
        <v>1372</v>
      </c>
      <c r="J435" s="5">
        <v>0</v>
      </c>
      <c r="K435" s="5">
        <v>0</v>
      </c>
      <c r="L435" s="5">
        <v>0</v>
      </c>
      <c r="M435" s="5">
        <v>0</v>
      </c>
      <c r="N435" s="5" t="s">
        <v>1006</v>
      </c>
      <c r="O435" s="5" t="s">
        <v>1373</v>
      </c>
      <c r="P435" s="10" t="s">
        <v>237</v>
      </c>
      <c r="Q435" s="5" t="s">
        <v>1008</v>
      </c>
      <c r="R435" s="5">
        <v>0</v>
      </c>
      <c r="S435" s="5">
        <v>1</v>
      </c>
      <c r="T435" s="5">
        <v>40</v>
      </c>
      <c r="U435" s="5">
        <v>0</v>
      </c>
      <c r="V435" s="5">
        <v>0</v>
      </c>
      <c r="W435" s="5">
        <v>5</v>
      </c>
      <c r="X435" s="5" t="s">
        <v>1009</v>
      </c>
    </row>
    <row r="436" spans="1:24" s="5" customFormat="1" x14ac:dyDescent="0.2">
      <c r="A436" s="5">
        <v>310180</v>
      </c>
      <c r="B436" s="5">
        <v>4</v>
      </c>
      <c r="C436" s="47">
        <v>5769</v>
      </c>
      <c r="D436" s="47">
        <v>3846</v>
      </c>
      <c r="E436" s="5">
        <v>19</v>
      </c>
      <c r="F436" s="5">
        <v>13</v>
      </c>
      <c r="G436" s="5">
        <v>21</v>
      </c>
      <c r="H436" s="5">
        <v>3</v>
      </c>
      <c r="I436" s="5" t="s">
        <v>1374</v>
      </c>
      <c r="J436" s="5">
        <v>0</v>
      </c>
      <c r="K436" s="5">
        <v>0</v>
      </c>
      <c r="L436" s="5">
        <v>0</v>
      </c>
      <c r="M436" s="5">
        <v>0</v>
      </c>
      <c r="N436" s="5" t="s">
        <v>1011</v>
      </c>
      <c r="O436" s="5" t="s">
        <v>1373</v>
      </c>
      <c r="P436" s="10" t="s">
        <v>237</v>
      </c>
      <c r="Q436" s="5" t="s">
        <v>1012</v>
      </c>
      <c r="R436" s="5">
        <v>0</v>
      </c>
      <c r="S436" s="5">
        <v>1</v>
      </c>
      <c r="T436" s="5">
        <v>40</v>
      </c>
      <c r="U436" s="5">
        <v>0</v>
      </c>
      <c r="V436" s="5">
        <v>0</v>
      </c>
      <c r="W436" s="5">
        <v>5</v>
      </c>
      <c r="X436" s="5" t="s">
        <v>1013</v>
      </c>
    </row>
    <row r="437" spans="1:24" s="5" customFormat="1" x14ac:dyDescent="0.2">
      <c r="A437" s="5">
        <v>310181</v>
      </c>
      <c r="B437" s="5">
        <v>4</v>
      </c>
      <c r="C437" s="47">
        <v>5769</v>
      </c>
      <c r="D437" s="47">
        <v>3846</v>
      </c>
      <c r="E437" s="5">
        <v>21</v>
      </c>
      <c r="F437" s="5">
        <v>14</v>
      </c>
      <c r="G437" s="5">
        <v>18</v>
      </c>
      <c r="H437" s="5">
        <v>3</v>
      </c>
      <c r="I437" s="5" t="s">
        <v>1375</v>
      </c>
      <c r="J437" s="5">
        <v>0</v>
      </c>
      <c r="K437" s="5">
        <v>0</v>
      </c>
      <c r="L437" s="5">
        <v>0</v>
      </c>
      <c r="M437" s="5">
        <v>0</v>
      </c>
      <c r="N437" s="5" t="s">
        <v>1015</v>
      </c>
      <c r="O437" s="5" t="s">
        <v>1373</v>
      </c>
      <c r="P437" s="10" t="s">
        <v>237</v>
      </c>
      <c r="Q437" s="5" t="s">
        <v>1016</v>
      </c>
      <c r="R437" s="5">
        <v>0</v>
      </c>
      <c r="S437" s="5">
        <v>1</v>
      </c>
      <c r="T437" s="5">
        <v>40</v>
      </c>
      <c r="U437" s="5">
        <v>0</v>
      </c>
      <c r="V437" s="5">
        <v>0</v>
      </c>
      <c r="W437" s="5">
        <v>5</v>
      </c>
      <c r="X437" s="5" t="s">
        <v>1017</v>
      </c>
    </row>
    <row r="438" spans="1:24" s="5" customFormat="1" x14ac:dyDescent="0.2">
      <c r="A438" s="5">
        <v>310182</v>
      </c>
      <c r="B438" s="5">
        <v>7</v>
      </c>
      <c r="C438" s="47">
        <v>5785.2</v>
      </c>
      <c r="D438" s="47">
        <v>3856.8</v>
      </c>
      <c r="E438" s="5">
        <v>18</v>
      </c>
      <c r="F438" s="5">
        <v>24</v>
      </c>
      <c r="G438" s="5">
        <v>11</v>
      </c>
      <c r="H438" s="5">
        <v>4</v>
      </c>
      <c r="I438" s="5" t="s">
        <v>1376</v>
      </c>
      <c r="J438" s="5">
        <v>0</v>
      </c>
      <c r="K438" s="5">
        <v>0</v>
      </c>
      <c r="L438" s="5">
        <v>0</v>
      </c>
      <c r="M438" s="5">
        <v>0</v>
      </c>
      <c r="N438" s="5" t="s">
        <v>1019</v>
      </c>
      <c r="O438" s="5" t="s">
        <v>1373</v>
      </c>
      <c r="P438" s="10" t="s">
        <v>237</v>
      </c>
      <c r="Q438" s="5" t="s">
        <v>1020</v>
      </c>
      <c r="R438" s="5">
        <v>0</v>
      </c>
      <c r="S438" s="5">
        <v>1</v>
      </c>
      <c r="T438" s="5">
        <v>40</v>
      </c>
      <c r="U438" s="5">
        <v>0</v>
      </c>
      <c r="V438" s="5">
        <v>0</v>
      </c>
      <c r="W438" s="5">
        <v>5</v>
      </c>
      <c r="X438" s="5" t="s">
        <v>1021</v>
      </c>
    </row>
    <row r="439" spans="1:24" s="5" customFormat="1" x14ac:dyDescent="0.2">
      <c r="A439" s="5">
        <v>310183</v>
      </c>
      <c r="B439" s="5">
        <v>4</v>
      </c>
      <c r="C439" s="47">
        <v>5806.8</v>
      </c>
      <c r="D439" s="47">
        <v>3871.2</v>
      </c>
      <c r="E439" s="5">
        <v>23</v>
      </c>
      <c r="F439" s="5">
        <v>14</v>
      </c>
      <c r="G439" s="5">
        <v>16</v>
      </c>
      <c r="H439" s="5">
        <v>3</v>
      </c>
      <c r="I439" s="5" t="s">
        <v>1377</v>
      </c>
      <c r="J439" s="5">
        <v>0</v>
      </c>
      <c r="K439" s="5">
        <v>0</v>
      </c>
      <c r="L439" s="5">
        <v>0</v>
      </c>
      <c r="M439" s="5">
        <v>0</v>
      </c>
      <c r="N439" s="5" t="s">
        <v>931</v>
      </c>
      <c r="O439" s="5" t="s">
        <v>1373</v>
      </c>
      <c r="P439" s="10" t="s">
        <v>237</v>
      </c>
      <c r="Q439" s="5" t="s">
        <v>933</v>
      </c>
      <c r="R439" s="5">
        <v>0</v>
      </c>
      <c r="S439" s="5">
        <v>1</v>
      </c>
      <c r="T439" s="5">
        <v>40</v>
      </c>
      <c r="U439" s="5">
        <v>0</v>
      </c>
      <c r="V439" s="5">
        <v>0</v>
      </c>
      <c r="W439" s="5">
        <v>5</v>
      </c>
      <c r="X439" s="5" t="s">
        <v>1023</v>
      </c>
    </row>
    <row r="440" spans="1:24" s="5" customFormat="1" x14ac:dyDescent="0.2">
      <c r="A440" s="5">
        <v>310184</v>
      </c>
      <c r="B440" s="5">
        <v>4</v>
      </c>
      <c r="C440" s="47">
        <v>5747.4000000000005</v>
      </c>
      <c r="D440" s="47">
        <v>3831.6</v>
      </c>
      <c r="E440" s="5">
        <v>23</v>
      </c>
      <c r="F440" s="5">
        <v>17</v>
      </c>
      <c r="G440" s="5">
        <v>13</v>
      </c>
      <c r="H440" s="5">
        <v>3</v>
      </c>
      <c r="I440" s="5" t="s">
        <v>1378</v>
      </c>
      <c r="J440" s="5">
        <v>0</v>
      </c>
      <c r="K440" s="5">
        <v>0</v>
      </c>
      <c r="L440" s="5">
        <v>0</v>
      </c>
      <c r="M440" s="5">
        <v>0</v>
      </c>
      <c r="N440" s="5" t="s">
        <v>1025</v>
      </c>
      <c r="O440" s="5" t="s">
        <v>1373</v>
      </c>
      <c r="P440" s="10" t="s">
        <v>296</v>
      </c>
      <c r="Q440" s="5" t="s">
        <v>1012</v>
      </c>
      <c r="R440" s="5">
        <v>0</v>
      </c>
      <c r="S440" s="5">
        <v>1</v>
      </c>
      <c r="T440" s="5">
        <v>40</v>
      </c>
      <c r="U440" s="5">
        <v>0</v>
      </c>
      <c r="V440" s="5">
        <v>0</v>
      </c>
      <c r="W440" s="5">
        <v>5</v>
      </c>
      <c r="X440" s="5" t="s">
        <v>1026</v>
      </c>
    </row>
    <row r="441" spans="1:24" s="5" customFormat="1" x14ac:dyDescent="0.2">
      <c r="A441" s="5">
        <v>310185</v>
      </c>
      <c r="B441" s="5">
        <v>4</v>
      </c>
      <c r="C441" s="47">
        <v>8491.5</v>
      </c>
      <c r="D441" s="47">
        <v>5661</v>
      </c>
      <c r="E441" s="5">
        <v>23</v>
      </c>
      <c r="F441" s="5">
        <v>27</v>
      </c>
      <c r="G441" s="5">
        <v>25</v>
      </c>
      <c r="H441" s="5">
        <v>3</v>
      </c>
      <c r="I441" s="5" t="s">
        <v>1379</v>
      </c>
      <c r="J441" s="5">
        <v>0</v>
      </c>
      <c r="K441" s="5">
        <v>0</v>
      </c>
      <c r="L441" s="5">
        <v>0</v>
      </c>
      <c r="M441" s="5">
        <v>0</v>
      </c>
      <c r="N441" s="5" t="s">
        <v>1028</v>
      </c>
      <c r="O441" s="5" t="s">
        <v>1380</v>
      </c>
      <c r="P441" s="10" t="s">
        <v>1030</v>
      </c>
      <c r="Q441" s="5" t="s">
        <v>1031</v>
      </c>
      <c r="R441" s="5">
        <v>0</v>
      </c>
      <c r="S441" s="5">
        <v>1</v>
      </c>
      <c r="T441" s="5">
        <v>40</v>
      </c>
      <c r="U441" s="5">
        <v>0</v>
      </c>
      <c r="V441" s="5">
        <v>0</v>
      </c>
      <c r="W441" s="5">
        <v>5</v>
      </c>
      <c r="X441" s="5" t="s">
        <v>1032</v>
      </c>
    </row>
    <row r="442" spans="1:24" s="5" customFormat="1" x14ac:dyDescent="0.2">
      <c r="A442" s="5">
        <v>310186</v>
      </c>
      <c r="B442" s="5">
        <v>2</v>
      </c>
      <c r="C442" s="47">
        <v>8986.5</v>
      </c>
      <c r="D442" s="47">
        <v>5991</v>
      </c>
      <c r="E442" s="5">
        <v>27</v>
      </c>
      <c r="F442" s="5">
        <v>23</v>
      </c>
      <c r="G442" s="5">
        <v>29</v>
      </c>
      <c r="H442" s="5">
        <v>3</v>
      </c>
      <c r="I442" s="5" t="s">
        <v>1381</v>
      </c>
      <c r="J442" s="5">
        <v>0</v>
      </c>
      <c r="K442" s="5">
        <v>0</v>
      </c>
      <c r="L442" s="5">
        <v>0</v>
      </c>
      <c r="M442" s="5">
        <v>0</v>
      </c>
      <c r="N442" s="5" t="s">
        <v>1034</v>
      </c>
      <c r="O442" s="5" t="s">
        <v>1035</v>
      </c>
      <c r="P442" s="10" t="s">
        <v>1036</v>
      </c>
      <c r="Q442" s="5" t="s">
        <v>1037</v>
      </c>
      <c r="R442" s="5">
        <v>0</v>
      </c>
      <c r="S442" s="5">
        <v>1</v>
      </c>
      <c r="T442" s="5">
        <v>40</v>
      </c>
      <c r="U442" s="5">
        <v>0</v>
      </c>
      <c r="V442" s="5">
        <v>0</v>
      </c>
      <c r="W442" s="5">
        <v>5</v>
      </c>
      <c r="X442" s="5" t="s">
        <v>1038</v>
      </c>
    </row>
    <row r="443" spans="1:24" s="5" customFormat="1" x14ac:dyDescent="0.2">
      <c r="A443" s="5">
        <v>310187</v>
      </c>
      <c r="B443" s="5">
        <v>7</v>
      </c>
      <c r="C443" s="47">
        <v>8986.5</v>
      </c>
      <c r="D443" s="47">
        <v>5991</v>
      </c>
      <c r="E443" s="5">
        <v>23</v>
      </c>
      <c r="F443" s="5">
        <v>27</v>
      </c>
      <c r="G443" s="5">
        <v>29</v>
      </c>
      <c r="H443" s="5">
        <v>3</v>
      </c>
      <c r="I443" s="5" t="s">
        <v>1382</v>
      </c>
      <c r="J443" s="5">
        <v>0</v>
      </c>
      <c r="K443" s="5">
        <v>0</v>
      </c>
      <c r="L443" s="5">
        <v>0</v>
      </c>
      <c r="M443" s="5">
        <v>0</v>
      </c>
      <c r="N443" s="5" t="s">
        <v>1040</v>
      </c>
      <c r="O443" s="5" t="s">
        <v>1041</v>
      </c>
      <c r="P443" s="10" t="s">
        <v>1036</v>
      </c>
      <c r="Q443" s="5" t="s">
        <v>1042</v>
      </c>
      <c r="R443" s="5">
        <v>0</v>
      </c>
      <c r="S443" s="5">
        <v>1</v>
      </c>
      <c r="T443" s="5">
        <v>40</v>
      </c>
      <c r="U443" s="5">
        <v>0</v>
      </c>
      <c r="V443" s="5">
        <v>0</v>
      </c>
      <c r="W443" s="5">
        <v>5</v>
      </c>
      <c r="X443" s="5" t="s">
        <v>1043</v>
      </c>
    </row>
    <row r="444" spans="1:24" s="5" customFormat="1" x14ac:dyDescent="0.2">
      <c r="A444" s="5">
        <v>310188</v>
      </c>
      <c r="B444" s="5">
        <v>7</v>
      </c>
      <c r="C444" s="47">
        <v>9027</v>
      </c>
      <c r="D444" s="47">
        <v>6018</v>
      </c>
      <c r="E444" s="5">
        <v>37</v>
      </c>
      <c r="F444" s="5">
        <v>23</v>
      </c>
      <c r="G444" s="5">
        <v>19</v>
      </c>
      <c r="H444" s="5">
        <v>3</v>
      </c>
      <c r="I444" s="5" t="s">
        <v>1383</v>
      </c>
      <c r="J444" s="5">
        <v>0</v>
      </c>
      <c r="K444" s="5">
        <v>0</v>
      </c>
      <c r="L444" s="5">
        <v>0</v>
      </c>
      <c r="M444" s="5">
        <v>0</v>
      </c>
      <c r="N444" s="5" t="s">
        <v>1045</v>
      </c>
      <c r="O444" s="5" t="s">
        <v>1046</v>
      </c>
      <c r="P444" s="10" t="s">
        <v>1047</v>
      </c>
      <c r="Q444" s="5" t="s">
        <v>1048</v>
      </c>
      <c r="R444" s="5">
        <v>0</v>
      </c>
      <c r="S444" s="5">
        <v>1</v>
      </c>
      <c r="T444" s="5">
        <v>40</v>
      </c>
      <c r="U444" s="5">
        <v>0</v>
      </c>
      <c r="V444" s="5">
        <v>0</v>
      </c>
      <c r="W444" s="5">
        <v>5</v>
      </c>
      <c r="X444" s="5" t="s">
        <v>1049</v>
      </c>
    </row>
    <row r="445" spans="1:24" s="5" customFormat="1" x14ac:dyDescent="0.2">
      <c r="A445" s="5">
        <v>310189</v>
      </c>
      <c r="B445" s="5">
        <v>7</v>
      </c>
      <c r="C445" s="47">
        <v>9108</v>
      </c>
      <c r="D445" s="47">
        <v>6072</v>
      </c>
      <c r="E445" s="5">
        <v>25</v>
      </c>
      <c r="F445" s="5">
        <v>29</v>
      </c>
      <c r="G445" s="5">
        <v>25</v>
      </c>
      <c r="H445" s="5">
        <v>5</v>
      </c>
      <c r="I445" s="5" t="s">
        <v>1384</v>
      </c>
      <c r="J445" s="5">
        <v>0</v>
      </c>
      <c r="K445" s="5">
        <v>0</v>
      </c>
      <c r="L445" s="5">
        <v>0</v>
      </c>
      <c r="M445" s="5">
        <v>0</v>
      </c>
      <c r="N445" s="5" t="s">
        <v>1051</v>
      </c>
      <c r="O445" s="5" t="s">
        <v>1052</v>
      </c>
      <c r="P445" s="10" t="s">
        <v>1053</v>
      </c>
      <c r="Q445" s="5" t="s">
        <v>1054</v>
      </c>
      <c r="R445" s="5">
        <v>0</v>
      </c>
      <c r="S445" s="5">
        <v>1</v>
      </c>
      <c r="T445" s="5">
        <v>40</v>
      </c>
      <c r="U445" s="5">
        <v>0</v>
      </c>
      <c r="V445" s="5">
        <v>0</v>
      </c>
      <c r="W445" s="5">
        <v>5</v>
      </c>
      <c r="X445" s="5" t="s">
        <v>1055</v>
      </c>
    </row>
    <row r="446" spans="1:24" s="5" customFormat="1" x14ac:dyDescent="0.2">
      <c r="A446" s="5">
        <v>310190</v>
      </c>
      <c r="B446" s="5">
        <v>8</v>
      </c>
      <c r="C446" s="47">
        <v>8946</v>
      </c>
      <c r="D446" s="47">
        <v>5964</v>
      </c>
      <c r="E446" s="5">
        <v>30</v>
      </c>
      <c r="F446" s="5">
        <v>26</v>
      </c>
      <c r="G446" s="5">
        <v>23</v>
      </c>
      <c r="H446" s="5">
        <v>4</v>
      </c>
      <c r="I446" s="5" t="s">
        <v>1385</v>
      </c>
      <c r="J446" s="5">
        <v>0</v>
      </c>
      <c r="K446" s="5">
        <v>0</v>
      </c>
      <c r="L446" s="5">
        <v>0</v>
      </c>
      <c r="M446" s="5">
        <v>0</v>
      </c>
      <c r="N446" s="5" t="s">
        <v>510</v>
      </c>
      <c r="O446" s="5" t="s">
        <v>511</v>
      </c>
      <c r="P446" s="10" t="s">
        <v>512</v>
      </c>
      <c r="Q446" s="5" t="s">
        <v>513</v>
      </c>
      <c r="R446" s="5">
        <v>0</v>
      </c>
      <c r="S446" s="5">
        <v>1</v>
      </c>
      <c r="T446" s="5">
        <v>40</v>
      </c>
      <c r="U446" s="5">
        <v>0</v>
      </c>
      <c r="V446" s="5">
        <v>0</v>
      </c>
      <c r="W446" s="5">
        <v>5</v>
      </c>
      <c r="X446" s="5" t="s">
        <v>514</v>
      </c>
    </row>
    <row r="447" spans="1:24" s="5" customFormat="1" x14ac:dyDescent="0.2">
      <c r="A447" s="5">
        <v>310191</v>
      </c>
      <c r="B447" s="5">
        <v>4</v>
      </c>
      <c r="C447" s="47">
        <v>9013.5</v>
      </c>
      <c r="D447" s="47">
        <v>6009</v>
      </c>
      <c r="E447" s="5">
        <v>25</v>
      </c>
      <c r="F447" s="5">
        <v>23</v>
      </c>
      <c r="G447" s="5">
        <v>31</v>
      </c>
      <c r="H447" s="5">
        <v>3</v>
      </c>
      <c r="I447" s="5" t="s">
        <v>1386</v>
      </c>
      <c r="J447" s="5">
        <v>0</v>
      </c>
      <c r="K447" s="5">
        <v>0</v>
      </c>
      <c r="L447" s="5">
        <v>0</v>
      </c>
      <c r="M447" s="5">
        <v>0</v>
      </c>
      <c r="N447" s="5" t="s">
        <v>1058</v>
      </c>
      <c r="O447" s="5" t="s">
        <v>1059</v>
      </c>
      <c r="P447" s="10" t="s">
        <v>921</v>
      </c>
      <c r="Q447" s="5" t="s">
        <v>1060</v>
      </c>
      <c r="R447" s="5">
        <v>0</v>
      </c>
      <c r="S447" s="5">
        <v>1</v>
      </c>
      <c r="T447" s="5">
        <v>40</v>
      </c>
      <c r="U447" s="5">
        <v>0</v>
      </c>
      <c r="V447" s="5">
        <v>0</v>
      </c>
      <c r="W447" s="5">
        <v>5</v>
      </c>
      <c r="X447" s="5" t="s">
        <v>1061</v>
      </c>
    </row>
    <row r="448" spans="1:24" s="5" customFormat="1" x14ac:dyDescent="0.2">
      <c r="A448" s="5">
        <v>310192</v>
      </c>
      <c r="B448" s="5">
        <v>2</v>
      </c>
      <c r="C448" s="47">
        <v>10615.5</v>
      </c>
      <c r="D448" s="47">
        <v>7077</v>
      </c>
      <c r="E448" s="5">
        <v>25</v>
      </c>
      <c r="F448" s="5">
        <v>33</v>
      </c>
      <c r="G448" s="5">
        <v>25</v>
      </c>
      <c r="H448" s="5">
        <v>3</v>
      </c>
      <c r="I448" s="5" t="s">
        <v>1387</v>
      </c>
      <c r="J448" s="5">
        <v>0</v>
      </c>
      <c r="K448" s="5">
        <v>0</v>
      </c>
      <c r="L448" s="5">
        <v>0</v>
      </c>
      <c r="M448" s="5">
        <v>0</v>
      </c>
      <c r="N448" s="5" t="s">
        <v>1063</v>
      </c>
      <c r="O448" s="5" t="s">
        <v>1064</v>
      </c>
      <c r="P448" s="10" t="s">
        <v>1065</v>
      </c>
      <c r="Q448" s="5" t="s">
        <v>1066</v>
      </c>
      <c r="R448" s="5">
        <v>0</v>
      </c>
      <c r="S448" s="5">
        <v>1</v>
      </c>
      <c r="T448" s="5">
        <v>40</v>
      </c>
      <c r="U448" s="5">
        <v>0</v>
      </c>
      <c r="V448" s="5">
        <v>0</v>
      </c>
      <c r="W448" s="5">
        <v>5</v>
      </c>
      <c r="X448" s="5" t="s">
        <v>1067</v>
      </c>
    </row>
    <row r="449" spans="1:24" s="5" customFormat="1" x14ac:dyDescent="0.2">
      <c r="A449" s="5">
        <v>310193</v>
      </c>
      <c r="B449" s="5">
        <v>4</v>
      </c>
      <c r="C449" s="47">
        <v>5562</v>
      </c>
      <c r="D449" s="47">
        <v>3708</v>
      </c>
      <c r="E449" s="5">
        <v>17</v>
      </c>
      <c r="F449" s="5">
        <v>17</v>
      </c>
      <c r="G449" s="5">
        <v>17</v>
      </c>
      <c r="H449" s="5">
        <v>3</v>
      </c>
      <c r="I449" s="5" t="s">
        <v>1388</v>
      </c>
      <c r="J449" s="5">
        <v>0</v>
      </c>
      <c r="K449" s="5">
        <v>0</v>
      </c>
      <c r="L449" s="5">
        <v>0</v>
      </c>
      <c r="M449" s="5">
        <v>0</v>
      </c>
      <c r="N449" s="5" t="s">
        <v>1069</v>
      </c>
      <c r="O449" s="5" t="s">
        <v>1389</v>
      </c>
      <c r="P449" s="10" t="s">
        <v>237</v>
      </c>
      <c r="Q449" s="5" t="s">
        <v>1071</v>
      </c>
      <c r="R449" s="5">
        <v>0</v>
      </c>
      <c r="S449" s="5">
        <v>1</v>
      </c>
      <c r="T449" s="5">
        <v>40</v>
      </c>
      <c r="U449" s="5">
        <v>0</v>
      </c>
      <c r="V449" s="5">
        <v>0</v>
      </c>
      <c r="W449" s="5">
        <v>5</v>
      </c>
      <c r="X449" s="5" t="s">
        <v>1072</v>
      </c>
    </row>
    <row r="450" spans="1:24" s="5" customFormat="1" x14ac:dyDescent="0.2">
      <c r="A450" s="5">
        <v>310194</v>
      </c>
      <c r="B450" s="5">
        <v>4</v>
      </c>
      <c r="C450" s="47">
        <v>5502.6</v>
      </c>
      <c r="D450" s="47">
        <v>3668.4</v>
      </c>
      <c r="E450" s="5">
        <v>22</v>
      </c>
      <c r="F450" s="5">
        <v>17</v>
      </c>
      <c r="G450" s="5">
        <v>12</v>
      </c>
      <c r="H450" s="5">
        <v>3</v>
      </c>
      <c r="I450" s="5" t="s">
        <v>1390</v>
      </c>
      <c r="J450" s="5">
        <v>0</v>
      </c>
      <c r="K450" s="5">
        <v>0</v>
      </c>
      <c r="L450" s="5">
        <v>0</v>
      </c>
      <c r="M450" s="5">
        <v>0</v>
      </c>
      <c r="N450" s="5" t="s">
        <v>1074</v>
      </c>
      <c r="O450" s="5" t="s">
        <v>1391</v>
      </c>
      <c r="P450" s="10" t="s">
        <v>1075</v>
      </c>
      <c r="Q450" s="5" t="s">
        <v>1076</v>
      </c>
      <c r="R450" s="5">
        <v>0</v>
      </c>
      <c r="S450" s="5">
        <v>1</v>
      </c>
      <c r="T450" s="5">
        <v>40</v>
      </c>
      <c r="U450" s="5">
        <v>0</v>
      </c>
      <c r="V450" s="5">
        <v>0</v>
      </c>
      <c r="W450" s="5">
        <v>5</v>
      </c>
      <c r="X450" s="5" t="s">
        <v>1077</v>
      </c>
    </row>
    <row r="451" spans="1:24" s="5" customFormat="1" x14ac:dyDescent="0.2">
      <c r="A451" s="5">
        <v>310195</v>
      </c>
      <c r="B451" s="5">
        <v>4</v>
      </c>
      <c r="C451" s="47">
        <v>6264</v>
      </c>
      <c r="D451" s="47">
        <v>4176</v>
      </c>
      <c r="E451" s="5">
        <v>19</v>
      </c>
      <c r="F451" s="5">
        <v>19</v>
      </c>
      <c r="G451" s="5">
        <v>19</v>
      </c>
      <c r="H451" s="5">
        <v>3</v>
      </c>
      <c r="I451" s="5" t="s">
        <v>1392</v>
      </c>
      <c r="J451" s="5">
        <v>0</v>
      </c>
      <c r="K451" s="5">
        <v>0</v>
      </c>
      <c r="L451" s="5">
        <v>0</v>
      </c>
      <c r="M451" s="5">
        <v>0</v>
      </c>
      <c r="N451" s="5" t="s">
        <v>1079</v>
      </c>
      <c r="O451" s="5" t="s">
        <v>1389</v>
      </c>
      <c r="P451" s="10" t="s">
        <v>237</v>
      </c>
      <c r="Q451" s="5" t="s">
        <v>1071</v>
      </c>
      <c r="R451" s="5">
        <v>0</v>
      </c>
      <c r="S451" s="5">
        <v>1</v>
      </c>
      <c r="T451" s="5">
        <v>40</v>
      </c>
      <c r="U451" s="5">
        <v>0</v>
      </c>
      <c r="V451" s="5">
        <v>0</v>
      </c>
      <c r="W451" s="5">
        <v>5</v>
      </c>
      <c r="X451" s="5" t="s">
        <v>1080</v>
      </c>
    </row>
    <row r="452" spans="1:24" s="5" customFormat="1" x14ac:dyDescent="0.2">
      <c r="A452" s="5">
        <v>310196</v>
      </c>
      <c r="B452" s="5">
        <v>4</v>
      </c>
      <c r="C452" s="47">
        <v>8586</v>
      </c>
      <c r="D452" s="47">
        <v>5724</v>
      </c>
      <c r="E452" s="5">
        <v>23</v>
      </c>
      <c r="F452" s="5">
        <v>33</v>
      </c>
      <c r="G452" s="5">
        <v>19</v>
      </c>
      <c r="H452" s="5">
        <v>4</v>
      </c>
      <c r="I452" s="5" t="s">
        <v>1393</v>
      </c>
      <c r="J452" s="5">
        <v>0</v>
      </c>
      <c r="K452" s="5">
        <v>0</v>
      </c>
      <c r="L452" s="5">
        <v>0</v>
      </c>
      <c r="M452" s="5">
        <v>0</v>
      </c>
      <c r="N452" s="5" t="s">
        <v>1082</v>
      </c>
      <c r="O452" s="5" t="s">
        <v>959</v>
      </c>
      <c r="P452" s="10" t="s">
        <v>705</v>
      </c>
      <c r="Q452" s="5" t="s">
        <v>1083</v>
      </c>
      <c r="R452" s="5">
        <v>0</v>
      </c>
      <c r="S452" s="5">
        <v>1</v>
      </c>
      <c r="T452" s="5">
        <v>40</v>
      </c>
      <c r="U452" s="5">
        <v>0</v>
      </c>
      <c r="V452" s="5">
        <v>0</v>
      </c>
      <c r="W452" s="5">
        <v>5</v>
      </c>
      <c r="X452" s="5" t="s">
        <v>1084</v>
      </c>
    </row>
    <row r="453" spans="1:24" s="5" customFormat="1" x14ac:dyDescent="0.2">
      <c r="A453" s="5">
        <v>310197</v>
      </c>
      <c r="B453" s="5">
        <v>7</v>
      </c>
      <c r="C453" s="47">
        <v>8586</v>
      </c>
      <c r="D453" s="47">
        <v>5724</v>
      </c>
      <c r="E453" s="5">
        <v>21</v>
      </c>
      <c r="F453" s="5">
        <v>23</v>
      </c>
      <c r="G453" s="5">
        <v>31</v>
      </c>
      <c r="H453" s="5">
        <v>3</v>
      </c>
      <c r="I453" s="5" t="s">
        <v>1394</v>
      </c>
      <c r="J453" s="5">
        <v>0</v>
      </c>
      <c r="K453" s="5">
        <v>0</v>
      </c>
      <c r="L453" s="5">
        <v>0</v>
      </c>
      <c r="M453" s="5">
        <v>0</v>
      </c>
      <c r="N453" s="5" t="s">
        <v>504</v>
      </c>
      <c r="O453" s="5" t="s">
        <v>1086</v>
      </c>
      <c r="P453" s="10" t="s">
        <v>1087</v>
      </c>
      <c r="Q453" s="5" t="s">
        <v>1088</v>
      </c>
      <c r="R453" s="5">
        <v>0</v>
      </c>
      <c r="S453" s="5">
        <v>1</v>
      </c>
      <c r="T453" s="5">
        <v>40</v>
      </c>
      <c r="U453" s="5">
        <v>0</v>
      </c>
      <c r="V453" s="5">
        <v>0</v>
      </c>
      <c r="W453" s="5">
        <v>5</v>
      </c>
      <c r="X453" s="5" t="s">
        <v>1089</v>
      </c>
    </row>
    <row r="454" spans="1:24" s="5" customFormat="1" x14ac:dyDescent="0.2">
      <c r="A454" s="5">
        <v>310198</v>
      </c>
      <c r="B454" s="5">
        <v>4</v>
      </c>
      <c r="C454" s="47">
        <v>8694</v>
      </c>
      <c r="D454" s="47">
        <v>5796</v>
      </c>
      <c r="E454" s="5">
        <v>25</v>
      </c>
      <c r="F454" s="5">
        <v>35</v>
      </c>
      <c r="G454" s="5">
        <v>15</v>
      </c>
      <c r="H454" s="5">
        <v>4</v>
      </c>
      <c r="I454" s="5" t="s">
        <v>1395</v>
      </c>
      <c r="J454" s="5">
        <v>0</v>
      </c>
      <c r="K454" s="5">
        <v>0</v>
      </c>
      <c r="L454" s="5">
        <v>0</v>
      </c>
      <c r="M454" s="5">
        <v>0</v>
      </c>
      <c r="N454" s="5" t="s">
        <v>1091</v>
      </c>
      <c r="O454" s="5" t="s">
        <v>965</v>
      </c>
      <c r="P454" s="10" t="s">
        <v>322</v>
      </c>
      <c r="Q454" s="5" t="s">
        <v>1092</v>
      </c>
      <c r="R454" s="5">
        <v>0</v>
      </c>
      <c r="S454" s="5">
        <v>1</v>
      </c>
      <c r="T454" s="5">
        <v>40</v>
      </c>
      <c r="U454" s="5">
        <v>0</v>
      </c>
      <c r="V454" s="5">
        <v>0</v>
      </c>
      <c r="W454" s="5">
        <v>5</v>
      </c>
      <c r="X454" s="5" t="s">
        <v>1093</v>
      </c>
    </row>
    <row r="455" spans="1:24" s="5" customFormat="1" x14ac:dyDescent="0.2">
      <c r="A455" s="5">
        <v>310199</v>
      </c>
      <c r="B455" s="5">
        <v>3</v>
      </c>
      <c r="C455" s="47">
        <v>8694</v>
      </c>
      <c r="D455" s="47">
        <v>5796</v>
      </c>
      <c r="E455" s="5">
        <v>25</v>
      </c>
      <c r="F455" s="5">
        <v>20</v>
      </c>
      <c r="G455" s="5">
        <v>30</v>
      </c>
      <c r="H455" s="5">
        <v>3</v>
      </c>
      <c r="I455" s="5" t="s">
        <v>1396</v>
      </c>
      <c r="J455" s="5">
        <v>0</v>
      </c>
      <c r="K455" s="5">
        <v>0</v>
      </c>
      <c r="L455" s="5">
        <v>0</v>
      </c>
      <c r="M455" s="5">
        <v>0</v>
      </c>
      <c r="N455" s="5" t="s">
        <v>1095</v>
      </c>
      <c r="O455" s="5" t="s">
        <v>1096</v>
      </c>
      <c r="P455" s="10" t="s">
        <v>1097</v>
      </c>
      <c r="Q455" s="5" t="s">
        <v>1098</v>
      </c>
      <c r="R455" s="5">
        <v>0</v>
      </c>
      <c r="S455" s="5">
        <v>1</v>
      </c>
      <c r="T455" s="5">
        <v>40</v>
      </c>
      <c r="U455" s="5">
        <v>0</v>
      </c>
      <c r="V455" s="5">
        <v>0</v>
      </c>
      <c r="W455" s="5">
        <v>5</v>
      </c>
      <c r="X455" s="5" t="s">
        <v>1099</v>
      </c>
    </row>
    <row r="456" spans="1:24" s="5" customFormat="1" x14ac:dyDescent="0.2">
      <c r="A456" s="5">
        <v>310200</v>
      </c>
      <c r="B456" s="5">
        <v>4</v>
      </c>
      <c r="C456" s="47">
        <v>8796.6</v>
      </c>
      <c r="D456" s="47">
        <v>5864.4</v>
      </c>
      <c r="E456" s="5">
        <v>25</v>
      </c>
      <c r="F456" s="5">
        <v>30</v>
      </c>
      <c r="G456" s="5">
        <v>20</v>
      </c>
      <c r="H456" s="5">
        <v>3</v>
      </c>
      <c r="I456" s="5" t="s">
        <v>1397</v>
      </c>
      <c r="J456" s="5">
        <v>0</v>
      </c>
      <c r="K456" s="5">
        <v>0</v>
      </c>
      <c r="L456" s="5">
        <v>0</v>
      </c>
      <c r="M456" s="5">
        <v>0</v>
      </c>
      <c r="N456" s="5" t="s">
        <v>1101</v>
      </c>
      <c r="O456" s="5" t="s">
        <v>634</v>
      </c>
      <c r="P456" s="10" t="s">
        <v>1102</v>
      </c>
      <c r="Q456" s="5" t="s">
        <v>1103</v>
      </c>
      <c r="R456" s="5">
        <v>0</v>
      </c>
      <c r="S456" s="5">
        <v>1</v>
      </c>
      <c r="T456" s="5">
        <v>40</v>
      </c>
      <c r="U456" s="5">
        <v>0</v>
      </c>
      <c r="V456" s="5">
        <v>0</v>
      </c>
      <c r="W456" s="5">
        <v>5</v>
      </c>
      <c r="X456" s="5" t="s">
        <v>1104</v>
      </c>
    </row>
    <row r="457" spans="1:24" s="5" customFormat="1" x14ac:dyDescent="0.2">
      <c r="A457" s="5">
        <v>310201</v>
      </c>
      <c r="B457" s="5">
        <v>2</v>
      </c>
      <c r="C457" s="47">
        <v>9018</v>
      </c>
      <c r="D457" s="47">
        <v>6012</v>
      </c>
      <c r="E457" s="5">
        <v>19</v>
      </c>
      <c r="F457" s="5">
        <v>35</v>
      </c>
      <c r="G457" s="5">
        <v>21</v>
      </c>
      <c r="H457" s="5">
        <v>3</v>
      </c>
      <c r="I457" s="5" t="s">
        <v>1398</v>
      </c>
      <c r="J457" s="5">
        <v>0</v>
      </c>
      <c r="K457" s="5">
        <v>0</v>
      </c>
      <c r="L457" s="5">
        <v>0</v>
      </c>
      <c r="M457" s="5">
        <v>0</v>
      </c>
      <c r="N457" s="5" t="s">
        <v>1106</v>
      </c>
      <c r="O457" s="5" t="s">
        <v>1107</v>
      </c>
      <c r="P457" s="10" t="s">
        <v>960</v>
      </c>
      <c r="Q457" s="5" t="s">
        <v>1108</v>
      </c>
      <c r="R457" s="5">
        <v>0</v>
      </c>
      <c r="S457" s="5">
        <v>1</v>
      </c>
      <c r="T457" s="5">
        <v>40</v>
      </c>
      <c r="U457" s="5">
        <v>0</v>
      </c>
      <c r="V457" s="5">
        <v>0</v>
      </c>
      <c r="W457" s="5">
        <v>5</v>
      </c>
      <c r="X457" s="5" t="s">
        <v>1109</v>
      </c>
    </row>
    <row r="458" spans="1:24" s="5" customFormat="1" x14ac:dyDescent="0.2">
      <c r="A458" s="5">
        <v>310202</v>
      </c>
      <c r="B458" s="5">
        <v>4</v>
      </c>
      <c r="C458" s="47">
        <v>9045</v>
      </c>
      <c r="D458" s="47">
        <v>6030</v>
      </c>
      <c r="E458" s="5">
        <v>34</v>
      </c>
      <c r="F458" s="5">
        <v>25</v>
      </c>
      <c r="G458" s="5">
        <v>16</v>
      </c>
      <c r="H458" s="5">
        <v>3</v>
      </c>
      <c r="I458" s="5" t="s">
        <v>1399</v>
      </c>
      <c r="J458" s="5">
        <v>0</v>
      </c>
      <c r="K458" s="5">
        <v>0</v>
      </c>
      <c r="L458" s="5">
        <v>0</v>
      </c>
      <c r="M458" s="5">
        <v>0</v>
      </c>
      <c r="N458" s="5" t="s">
        <v>1111</v>
      </c>
      <c r="O458" s="5" t="s">
        <v>1112</v>
      </c>
      <c r="P458" s="10" t="s">
        <v>430</v>
      </c>
      <c r="Q458" s="5" t="s">
        <v>1113</v>
      </c>
      <c r="R458" s="5">
        <v>0</v>
      </c>
      <c r="S458" s="5">
        <v>1</v>
      </c>
      <c r="T458" s="5">
        <v>40</v>
      </c>
      <c r="U458" s="5">
        <v>0</v>
      </c>
      <c r="V458" s="5">
        <v>0</v>
      </c>
      <c r="W458" s="5">
        <v>5</v>
      </c>
      <c r="X458" s="5" t="s">
        <v>1114</v>
      </c>
    </row>
    <row r="459" spans="1:24" s="5" customFormat="1" x14ac:dyDescent="0.2">
      <c r="A459" s="5">
        <v>310203</v>
      </c>
      <c r="B459" s="5">
        <v>7</v>
      </c>
      <c r="C459" s="47">
        <v>9450</v>
      </c>
      <c r="D459" s="47">
        <v>6300</v>
      </c>
      <c r="E459" s="5">
        <v>21</v>
      </c>
      <c r="F459" s="5">
        <v>29</v>
      </c>
      <c r="G459" s="5">
        <v>31</v>
      </c>
      <c r="H459" s="5">
        <v>3</v>
      </c>
      <c r="I459" s="5" t="s">
        <v>1400</v>
      </c>
      <c r="J459" s="5">
        <v>0</v>
      </c>
      <c r="K459" s="5">
        <v>0</v>
      </c>
      <c r="L459" s="5">
        <v>0</v>
      </c>
      <c r="M459" s="5">
        <v>0</v>
      </c>
      <c r="N459" s="5" t="s">
        <v>1116</v>
      </c>
      <c r="O459" s="5" t="s">
        <v>1117</v>
      </c>
      <c r="P459" s="10" t="s">
        <v>262</v>
      </c>
      <c r="Q459" s="5" t="s">
        <v>1118</v>
      </c>
      <c r="R459" s="5">
        <v>0</v>
      </c>
      <c r="S459" s="5">
        <v>1</v>
      </c>
      <c r="T459" s="5">
        <v>40</v>
      </c>
      <c r="U459" s="5">
        <v>0</v>
      </c>
      <c r="V459" s="5">
        <v>0</v>
      </c>
      <c r="W459" s="5">
        <v>5</v>
      </c>
      <c r="X459" s="5" t="s">
        <v>1119</v>
      </c>
    </row>
    <row r="460" spans="1:24" s="5" customFormat="1" x14ac:dyDescent="0.2">
      <c r="A460" s="5">
        <v>310204</v>
      </c>
      <c r="B460" s="5">
        <v>1</v>
      </c>
      <c r="C460" s="47">
        <v>9720</v>
      </c>
      <c r="D460" s="47">
        <v>6480</v>
      </c>
      <c r="E460" s="5">
        <v>21</v>
      </c>
      <c r="F460" s="5">
        <v>31</v>
      </c>
      <c r="G460" s="5">
        <v>29</v>
      </c>
      <c r="H460" s="5">
        <v>4</v>
      </c>
      <c r="I460" s="5" t="s">
        <v>1401</v>
      </c>
      <c r="J460" s="5">
        <v>0</v>
      </c>
      <c r="K460" s="5">
        <v>0</v>
      </c>
      <c r="L460" s="5">
        <v>0</v>
      </c>
      <c r="M460" s="5">
        <v>0</v>
      </c>
      <c r="N460" s="5" t="s">
        <v>1121</v>
      </c>
      <c r="O460" s="5" t="s">
        <v>1117</v>
      </c>
      <c r="P460" s="10" t="s">
        <v>262</v>
      </c>
      <c r="Q460" s="5" t="s">
        <v>1122</v>
      </c>
      <c r="R460" s="5">
        <v>0</v>
      </c>
      <c r="S460" s="5">
        <v>1</v>
      </c>
      <c r="T460" s="5">
        <v>40</v>
      </c>
      <c r="U460" s="5">
        <v>0</v>
      </c>
      <c r="V460" s="5">
        <v>0</v>
      </c>
      <c r="W460" s="5">
        <v>5</v>
      </c>
      <c r="X460" s="5" t="s">
        <v>1123</v>
      </c>
    </row>
    <row r="461" spans="1:24" s="5" customFormat="1" x14ac:dyDescent="0.2">
      <c r="A461" s="5">
        <v>310205</v>
      </c>
      <c r="B461" s="5">
        <v>3</v>
      </c>
      <c r="C461" s="47">
        <v>9768.6</v>
      </c>
      <c r="D461" s="47">
        <v>6512.4</v>
      </c>
      <c r="E461" s="5">
        <v>28</v>
      </c>
      <c r="F461" s="5">
        <v>17</v>
      </c>
      <c r="G461" s="5">
        <v>36</v>
      </c>
      <c r="H461" s="5">
        <v>3</v>
      </c>
      <c r="I461" s="5" t="s">
        <v>1402</v>
      </c>
      <c r="J461" s="5">
        <v>0</v>
      </c>
      <c r="K461" s="5">
        <v>0</v>
      </c>
      <c r="L461" s="5">
        <v>0</v>
      </c>
      <c r="M461" s="5">
        <v>0</v>
      </c>
      <c r="N461" s="5" t="s">
        <v>1125</v>
      </c>
      <c r="O461" s="5" t="s">
        <v>1403</v>
      </c>
      <c r="P461" s="10" t="s">
        <v>1127</v>
      </c>
      <c r="Q461" s="5" t="s">
        <v>147</v>
      </c>
      <c r="R461" s="5">
        <v>0</v>
      </c>
      <c r="S461" s="5">
        <v>1</v>
      </c>
      <c r="T461" s="5">
        <v>40</v>
      </c>
      <c r="U461" s="5">
        <v>0</v>
      </c>
      <c r="V461" s="5">
        <v>0</v>
      </c>
      <c r="W461" s="5">
        <v>5</v>
      </c>
      <c r="X461" s="5" t="s">
        <v>148</v>
      </c>
    </row>
    <row r="462" spans="1:24" s="5" customFormat="1" x14ac:dyDescent="0.2">
      <c r="A462" s="5">
        <v>310206</v>
      </c>
      <c r="B462" s="5">
        <v>4</v>
      </c>
      <c r="C462" s="47">
        <v>9741.6</v>
      </c>
      <c r="D462" s="47">
        <v>6494.4</v>
      </c>
      <c r="E462" s="5">
        <v>37</v>
      </c>
      <c r="F462" s="5">
        <v>25</v>
      </c>
      <c r="G462" s="5">
        <v>19</v>
      </c>
      <c r="H462" s="5">
        <v>3</v>
      </c>
      <c r="I462" s="5" t="s">
        <v>1404</v>
      </c>
      <c r="J462" s="5">
        <v>0</v>
      </c>
      <c r="K462" s="5">
        <v>0</v>
      </c>
      <c r="L462" s="5">
        <v>0</v>
      </c>
      <c r="M462" s="5">
        <v>0</v>
      </c>
      <c r="N462" s="5" t="s">
        <v>1129</v>
      </c>
      <c r="O462" s="5" t="s">
        <v>1130</v>
      </c>
      <c r="P462" s="10" t="s">
        <v>1131</v>
      </c>
      <c r="Q462" s="5" t="s">
        <v>1132</v>
      </c>
      <c r="R462" s="5">
        <v>0</v>
      </c>
      <c r="S462" s="5">
        <v>1</v>
      </c>
      <c r="T462" s="5">
        <v>40</v>
      </c>
      <c r="U462" s="5">
        <v>0</v>
      </c>
      <c r="V462" s="5">
        <v>0</v>
      </c>
      <c r="W462" s="5">
        <v>5</v>
      </c>
      <c r="X462" s="5" t="s">
        <v>1133</v>
      </c>
    </row>
    <row r="463" spans="1:24" s="5" customFormat="1" x14ac:dyDescent="0.2">
      <c r="A463" s="5">
        <v>310207</v>
      </c>
      <c r="B463" s="5">
        <v>4</v>
      </c>
      <c r="C463" s="47">
        <v>9733.5</v>
      </c>
      <c r="D463" s="47">
        <v>6489</v>
      </c>
      <c r="E463" s="5">
        <v>21</v>
      </c>
      <c r="F463" s="5">
        <v>25</v>
      </c>
      <c r="G463" s="5">
        <v>35</v>
      </c>
      <c r="H463" s="5">
        <v>3</v>
      </c>
      <c r="I463" s="5" t="s">
        <v>1405</v>
      </c>
      <c r="J463" s="5">
        <v>0</v>
      </c>
      <c r="K463" s="5">
        <v>0</v>
      </c>
      <c r="L463" s="5">
        <v>0</v>
      </c>
      <c r="M463" s="5">
        <v>0</v>
      </c>
      <c r="N463" s="5" t="s">
        <v>1135</v>
      </c>
      <c r="O463" s="5" t="s">
        <v>1136</v>
      </c>
      <c r="P463" s="10" t="s">
        <v>322</v>
      </c>
      <c r="Q463" s="5" t="s">
        <v>1137</v>
      </c>
      <c r="R463" s="5">
        <v>0</v>
      </c>
      <c r="S463" s="5">
        <v>1</v>
      </c>
      <c r="T463" s="5">
        <v>40</v>
      </c>
      <c r="U463" s="5">
        <v>0</v>
      </c>
      <c r="V463" s="5">
        <v>0</v>
      </c>
      <c r="W463" s="5">
        <v>5</v>
      </c>
      <c r="X463" s="5" t="s">
        <v>1138</v>
      </c>
    </row>
    <row r="464" spans="1:24" s="5" customFormat="1" x14ac:dyDescent="0.2">
      <c r="A464" s="5">
        <v>310208</v>
      </c>
      <c r="B464" s="5">
        <v>0</v>
      </c>
      <c r="C464" s="47">
        <v>9774</v>
      </c>
      <c r="D464" s="47">
        <v>6516</v>
      </c>
      <c r="E464" s="5">
        <v>19</v>
      </c>
      <c r="F464" s="5">
        <v>25</v>
      </c>
      <c r="G464" s="5">
        <v>37</v>
      </c>
      <c r="H464" s="5">
        <v>3</v>
      </c>
      <c r="I464" s="5" t="s">
        <v>1406</v>
      </c>
      <c r="J464" s="5">
        <v>0</v>
      </c>
      <c r="K464" s="5">
        <v>0</v>
      </c>
      <c r="L464" s="5">
        <v>0</v>
      </c>
      <c r="M464" s="5">
        <v>0</v>
      </c>
      <c r="N464" s="5" t="s">
        <v>1140</v>
      </c>
      <c r="O464" s="5" t="s">
        <v>1086</v>
      </c>
      <c r="P464" s="10" t="s">
        <v>1141</v>
      </c>
      <c r="Q464" s="5" t="s">
        <v>1142</v>
      </c>
      <c r="R464" s="5">
        <v>0</v>
      </c>
      <c r="S464" s="5">
        <v>1</v>
      </c>
      <c r="T464" s="5">
        <v>40</v>
      </c>
      <c r="U464" s="5">
        <v>0</v>
      </c>
      <c r="V464" s="5">
        <v>0</v>
      </c>
      <c r="W464" s="5">
        <v>5</v>
      </c>
      <c r="X464" s="5" t="s">
        <v>1143</v>
      </c>
    </row>
    <row r="465" spans="1:24" s="5" customFormat="1" x14ac:dyDescent="0.2">
      <c r="A465" s="5">
        <v>310209</v>
      </c>
      <c r="B465" s="5">
        <v>0</v>
      </c>
      <c r="C465" s="47">
        <v>9774</v>
      </c>
      <c r="D465" s="47">
        <v>6516</v>
      </c>
      <c r="E465" s="5">
        <v>19</v>
      </c>
      <c r="F465" s="5">
        <v>25</v>
      </c>
      <c r="G465" s="5">
        <v>37</v>
      </c>
      <c r="H465" s="5">
        <v>3</v>
      </c>
      <c r="I465" s="5" t="s">
        <v>1406</v>
      </c>
      <c r="J465" s="5">
        <v>0</v>
      </c>
      <c r="K465" s="5">
        <v>0</v>
      </c>
      <c r="L465" s="5">
        <v>0</v>
      </c>
      <c r="M465" s="5">
        <v>0</v>
      </c>
      <c r="N465" s="5" t="s">
        <v>1144</v>
      </c>
      <c r="O465" s="5" t="s">
        <v>261</v>
      </c>
      <c r="P465" s="10" t="s">
        <v>1145</v>
      </c>
      <c r="Q465" s="5" t="s">
        <v>1146</v>
      </c>
      <c r="R465" s="5">
        <v>0</v>
      </c>
      <c r="S465" s="5">
        <v>1</v>
      </c>
      <c r="T465" s="5">
        <v>40</v>
      </c>
      <c r="U465" s="5">
        <v>0</v>
      </c>
      <c r="V465" s="5">
        <v>0</v>
      </c>
      <c r="W465" s="5">
        <v>5</v>
      </c>
      <c r="X465" s="5" t="s">
        <v>1147</v>
      </c>
    </row>
    <row r="466" spans="1:24" s="5" customFormat="1" x14ac:dyDescent="0.2">
      <c r="A466" s="5">
        <v>310210</v>
      </c>
      <c r="B466" s="5">
        <v>2</v>
      </c>
      <c r="C466" s="47">
        <v>9463.5</v>
      </c>
      <c r="D466" s="47">
        <v>6309</v>
      </c>
      <c r="E466" s="5">
        <v>19</v>
      </c>
      <c r="F466" s="5">
        <v>25</v>
      </c>
      <c r="G466" s="5">
        <v>37</v>
      </c>
      <c r="H466" s="5">
        <v>3</v>
      </c>
      <c r="I466" s="5" t="s">
        <v>1407</v>
      </c>
      <c r="J466" s="5">
        <v>0</v>
      </c>
      <c r="K466" s="5">
        <v>0</v>
      </c>
      <c r="L466" s="5">
        <v>0</v>
      </c>
      <c r="M466" s="5">
        <v>0</v>
      </c>
      <c r="N466" s="5" t="s">
        <v>518</v>
      </c>
      <c r="O466" s="5" t="s">
        <v>519</v>
      </c>
      <c r="P466" s="10" t="s">
        <v>520</v>
      </c>
      <c r="Q466" s="5" t="s">
        <v>521</v>
      </c>
      <c r="R466" s="5">
        <v>0</v>
      </c>
      <c r="S466" s="5">
        <v>1</v>
      </c>
      <c r="T466" s="5">
        <v>40</v>
      </c>
      <c r="U466" s="5">
        <v>0</v>
      </c>
      <c r="V466" s="5">
        <v>0</v>
      </c>
      <c r="W466" s="5">
        <v>5</v>
      </c>
      <c r="X466" s="5" t="s">
        <v>522</v>
      </c>
    </row>
    <row r="467" spans="1:24" s="5" customFormat="1" x14ac:dyDescent="0.2">
      <c r="A467" s="5">
        <v>310211</v>
      </c>
      <c r="B467" s="5">
        <v>4</v>
      </c>
      <c r="C467" s="47">
        <v>12132</v>
      </c>
      <c r="D467" s="47">
        <v>8088</v>
      </c>
      <c r="E467" s="5">
        <v>25</v>
      </c>
      <c r="F467" s="5">
        <v>33</v>
      </c>
      <c r="G467" s="5">
        <v>33</v>
      </c>
      <c r="H467" s="5">
        <v>3</v>
      </c>
      <c r="I467" s="5" t="s">
        <v>1408</v>
      </c>
      <c r="J467" s="5">
        <v>0</v>
      </c>
      <c r="K467" s="5">
        <v>0</v>
      </c>
      <c r="L467" s="5">
        <v>0</v>
      </c>
      <c r="M467" s="5">
        <v>0</v>
      </c>
      <c r="N467" s="5" t="s">
        <v>1150</v>
      </c>
      <c r="O467" s="5" t="s">
        <v>1151</v>
      </c>
      <c r="P467" s="10" t="s">
        <v>1152</v>
      </c>
      <c r="Q467" s="5" t="s">
        <v>1153</v>
      </c>
      <c r="R467" s="5">
        <v>0</v>
      </c>
      <c r="S467" s="5">
        <v>1</v>
      </c>
      <c r="T467" s="5">
        <v>40</v>
      </c>
      <c r="U467" s="5">
        <v>0</v>
      </c>
      <c r="V467" s="5">
        <v>0</v>
      </c>
      <c r="W467" s="5">
        <v>5</v>
      </c>
      <c r="X467" s="5" t="s">
        <v>1154</v>
      </c>
    </row>
    <row r="468" spans="1:24" s="5" customFormat="1" x14ac:dyDescent="0.2">
      <c r="A468" s="5">
        <v>310212</v>
      </c>
      <c r="B468" s="5">
        <v>4</v>
      </c>
      <c r="C468" s="47">
        <v>12051</v>
      </c>
      <c r="D468" s="47">
        <v>8034</v>
      </c>
      <c r="E468" s="5">
        <v>25</v>
      </c>
      <c r="F468" s="5">
        <v>33</v>
      </c>
      <c r="G468" s="5">
        <v>33</v>
      </c>
      <c r="H468" s="5">
        <v>3</v>
      </c>
      <c r="I468" s="5" t="s">
        <v>1409</v>
      </c>
      <c r="J468" s="5">
        <v>0</v>
      </c>
      <c r="K468" s="5">
        <v>0</v>
      </c>
      <c r="L468" s="5">
        <v>0</v>
      </c>
      <c r="M468" s="5">
        <v>0</v>
      </c>
      <c r="N468" s="5" t="s">
        <v>1156</v>
      </c>
      <c r="O468" s="5" t="s">
        <v>1157</v>
      </c>
      <c r="P468" s="10" t="s">
        <v>262</v>
      </c>
      <c r="Q468" s="5" t="s">
        <v>1158</v>
      </c>
      <c r="R468" s="5">
        <v>0</v>
      </c>
      <c r="S468" s="5">
        <v>1</v>
      </c>
      <c r="T468" s="5">
        <v>40</v>
      </c>
      <c r="U468" s="5">
        <v>0</v>
      </c>
      <c r="V468" s="5">
        <v>0</v>
      </c>
      <c r="W468" s="5">
        <v>5</v>
      </c>
      <c r="X468" s="5" t="s">
        <v>1159</v>
      </c>
    </row>
    <row r="469" spans="1:24" s="5" customFormat="1" x14ac:dyDescent="0.2">
      <c r="A469" s="5">
        <v>310213</v>
      </c>
      <c r="B469" s="5">
        <v>1</v>
      </c>
      <c r="C469" s="47">
        <v>8805.6</v>
      </c>
      <c r="D469" s="47">
        <v>5870.4</v>
      </c>
      <c r="E469" s="5">
        <v>31</v>
      </c>
      <c r="F469" s="5">
        <v>31</v>
      </c>
      <c r="G469" s="5">
        <v>11</v>
      </c>
      <c r="H469" s="5">
        <v>3</v>
      </c>
      <c r="I469" s="5" t="s">
        <v>1410</v>
      </c>
      <c r="J469" s="5">
        <v>0</v>
      </c>
      <c r="K469" s="5">
        <v>0</v>
      </c>
      <c r="L469" s="5">
        <v>0</v>
      </c>
      <c r="M469" s="5">
        <v>0</v>
      </c>
      <c r="N469" s="5" t="s">
        <v>1161</v>
      </c>
      <c r="O469" s="5" t="s">
        <v>1162</v>
      </c>
      <c r="P469" s="10" t="s">
        <v>1163</v>
      </c>
      <c r="Q469" s="5" t="s">
        <v>1164</v>
      </c>
      <c r="R469" s="5">
        <v>0</v>
      </c>
      <c r="S469" s="5">
        <v>1</v>
      </c>
      <c r="T469" s="5">
        <v>40</v>
      </c>
      <c r="U469" s="5">
        <v>0</v>
      </c>
      <c r="V469" s="5">
        <v>0</v>
      </c>
      <c r="W469" s="5">
        <v>5</v>
      </c>
      <c r="X469" s="5" t="s">
        <v>1165</v>
      </c>
    </row>
    <row r="470" spans="1:24" s="5" customFormat="1" x14ac:dyDescent="0.2">
      <c r="A470" s="5">
        <v>310214</v>
      </c>
      <c r="B470" s="5">
        <v>1</v>
      </c>
      <c r="C470" s="47">
        <v>8670.6</v>
      </c>
      <c r="D470" s="47">
        <v>5780.4</v>
      </c>
      <c r="E470" s="5">
        <v>25</v>
      </c>
      <c r="F470" s="5">
        <v>27</v>
      </c>
      <c r="G470" s="5">
        <v>21</v>
      </c>
      <c r="H470" s="5">
        <v>3</v>
      </c>
      <c r="I470" s="5" t="s">
        <v>1411</v>
      </c>
      <c r="J470" s="5">
        <v>0</v>
      </c>
      <c r="K470" s="5">
        <v>0</v>
      </c>
      <c r="L470" s="5">
        <v>0</v>
      </c>
      <c r="M470" s="5">
        <v>0</v>
      </c>
      <c r="N470" s="5" t="s">
        <v>1167</v>
      </c>
      <c r="O470" s="5" t="s">
        <v>1168</v>
      </c>
      <c r="P470" s="10" t="s">
        <v>262</v>
      </c>
      <c r="Q470" s="5" t="s">
        <v>1169</v>
      </c>
      <c r="R470" s="5">
        <v>0</v>
      </c>
      <c r="S470" s="5">
        <v>1</v>
      </c>
      <c r="T470" s="5">
        <v>40</v>
      </c>
      <c r="U470" s="5">
        <v>0</v>
      </c>
      <c r="V470" s="5">
        <v>0</v>
      </c>
      <c r="W470" s="5">
        <v>5</v>
      </c>
      <c r="X470" s="5" t="s">
        <v>1170</v>
      </c>
    </row>
    <row r="471" spans="1:24" s="6" customFormat="1" x14ac:dyDescent="0.2">
      <c r="A471" s="39">
        <v>410001</v>
      </c>
      <c r="B471" s="39">
        <v>2</v>
      </c>
      <c r="C471" s="48">
        <v>6260</v>
      </c>
      <c r="D471" s="48">
        <v>3756</v>
      </c>
      <c r="E471" s="39">
        <v>17</v>
      </c>
      <c r="F471" s="39">
        <v>17</v>
      </c>
      <c r="G471" s="39">
        <v>16</v>
      </c>
      <c r="H471" s="39">
        <v>3</v>
      </c>
      <c r="I471" s="39" t="s">
        <v>1412</v>
      </c>
      <c r="J471" s="39">
        <v>0</v>
      </c>
      <c r="K471" s="39">
        <v>0</v>
      </c>
      <c r="L471" s="39">
        <v>0</v>
      </c>
      <c r="M471" s="39">
        <v>0</v>
      </c>
      <c r="N471" s="39" t="s">
        <v>326</v>
      </c>
      <c r="O471" s="39" t="s">
        <v>1172</v>
      </c>
      <c r="P471" s="43" t="s">
        <v>237</v>
      </c>
      <c r="Q471" s="39" t="s">
        <v>328</v>
      </c>
      <c r="R471" s="39">
        <v>0</v>
      </c>
      <c r="S471" s="39">
        <v>1</v>
      </c>
      <c r="T471" s="39">
        <v>40</v>
      </c>
      <c r="U471" s="39">
        <v>0</v>
      </c>
      <c r="V471" s="39">
        <v>0</v>
      </c>
      <c r="W471" s="39">
        <v>5</v>
      </c>
      <c r="X471" s="39" t="s">
        <v>329</v>
      </c>
    </row>
    <row r="472" spans="1:24" s="6" customFormat="1" x14ac:dyDescent="0.2">
      <c r="A472" s="39">
        <v>410002</v>
      </c>
      <c r="B472" s="39">
        <v>1</v>
      </c>
      <c r="C472" s="48">
        <v>6690</v>
      </c>
      <c r="D472" s="48">
        <v>4014</v>
      </c>
      <c r="E472" s="39">
        <v>14</v>
      </c>
      <c r="F472" s="39">
        <v>15</v>
      </c>
      <c r="G472" s="39">
        <v>25</v>
      </c>
      <c r="H472" s="39">
        <v>3</v>
      </c>
      <c r="I472" s="39" t="s">
        <v>1413</v>
      </c>
      <c r="J472" s="39">
        <v>0</v>
      </c>
      <c r="K472" s="39">
        <v>0</v>
      </c>
      <c r="L472" s="39">
        <v>0</v>
      </c>
      <c r="M472" s="39">
        <v>0</v>
      </c>
      <c r="N472" s="39" t="s">
        <v>331</v>
      </c>
      <c r="O472" s="39" t="s">
        <v>1174</v>
      </c>
      <c r="P472" s="43" t="s">
        <v>333</v>
      </c>
      <c r="Q472" s="39">
        <v>0</v>
      </c>
      <c r="R472" s="39">
        <v>0</v>
      </c>
      <c r="S472" s="39">
        <v>1</v>
      </c>
      <c r="T472" s="39">
        <v>40</v>
      </c>
      <c r="U472" s="39">
        <v>0</v>
      </c>
      <c r="V472" s="39">
        <v>0</v>
      </c>
      <c r="W472" s="39">
        <v>5</v>
      </c>
      <c r="X472" s="39" t="s">
        <v>334</v>
      </c>
    </row>
    <row r="473" spans="1:24" s="6" customFormat="1" x14ac:dyDescent="0.2">
      <c r="A473" s="39">
        <v>410003</v>
      </c>
      <c r="B473" s="39">
        <v>2</v>
      </c>
      <c r="C473" s="48">
        <v>6720</v>
      </c>
      <c r="D473" s="48">
        <v>4032</v>
      </c>
      <c r="E473" s="39">
        <v>18</v>
      </c>
      <c r="F473" s="39">
        <v>22</v>
      </c>
      <c r="G473" s="39">
        <v>14</v>
      </c>
      <c r="H473" s="39">
        <v>3</v>
      </c>
      <c r="I473" s="39" t="s">
        <v>1414</v>
      </c>
      <c r="J473" s="39">
        <v>0</v>
      </c>
      <c r="K473" s="39">
        <v>0</v>
      </c>
      <c r="L473" s="39">
        <v>0</v>
      </c>
      <c r="M473" s="39">
        <v>0</v>
      </c>
      <c r="N473" s="39" t="s">
        <v>336</v>
      </c>
      <c r="O473" s="39" t="s">
        <v>1176</v>
      </c>
      <c r="P473" s="43" t="s">
        <v>237</v>
      </c>
      <c r="Q473" s="39" t="s">
        <v>338</v>
      </c>
      <c r="R473" s="39">
        <v>0</v>
      </c>
      <c r="S473" s="39">
        <v>1</v>
      </c>
      <c r="T473" s="39">
        <v>40</v>
      </c>
      <c r="U473" s="39">
        <v>0</v>
      </c>
      <c r="V473" s="39">
        <v>0</v>
      </c>
      <c r="W473" s="39">
        <v>5</v>
      </c>
      <c r="X473" s="39" t="s">
        <v>339</v>
      </c>
    </row>
    <row r="474" spans="1:24" s="6" customFormat="1" x14ac:dyDescent="0.2">
      <c r="A474" s="39">
        <v>410004</v>
      </c>
      <c r="B474" s="39">
        <v>2</v>
      </c>
      <c r="C474" s="48">
        <v>7440</v>
      </c>
      <c r="D474" s="48">
        <v>4464</v>
      </c>
      <c r="E474" s="39">
        <v>20</v>
      </c>
      <c r="F474" s="39">
        <v>22</v>
      </c>
      <c r="G474" s="39">
        <v>18</v>
      </c>
      <c r="H474" s="39">
        <v>5</v>
      </c>
      <c r="I474" s="39" t="s">
        <v>942</v>
      </c>
      <c r="J474" s="39">
        <v>0</v>
      </c>
      <c r="K474" s="39">
        <v>0</v>
      </c>
      <c r="L474" s="39">
        <v>0</v>
      </c>
      <c r="M474" s="39">
        <v>0</v>
      </c>
      <c r="N474" s="39" t="s">
        <v>341</v>
      </c>
      <c r="O474" s="39" t="s">
        <v>1177</v>
      </c>
      <c r="P474" s="43" t="s">
        <v>342</v>
      </c>
      <c r="Q474" s="39">
        <v>0</v>
      </c>
      <c r="R474" s="39">
        <v>0</v>
      </c>
      <c r="S474" s="39">
        <v>1</v>
      </c>
      <c r="T474" s="39">
        <v>40</v>
      </c>
      <c r="U474" s="39">
        <v>0</v>
      </c>
      <c r="V474" s="39">
        <v>0</v>
      </c>
      <c r="W474" s="39">
        <v>5</v>
      </c>
      <c r="X474" s="39" t="s">
        <v>343</v>
      </c>
    </row>
    <row r="475" spans="1:24" s="6" customFormat="1" x14ac:dyDescent="0.2">
      <c r="A475" s="39">
        <v>410005</v>
      </c>
      <c r="B475" s="39">
        <v>4</v>
      </c>
      <c r="C475" s="48">
        <v>8070</v>
      </c>
      <c r="D475" s="48">
        <v>4842</v>
      </c>
      <c r="E475" s="39">
        <v>22</v>
      </c>
      <c r="F475" s="39">
        <v>16</v>
      </c>
      <c r="G475" s="39">
        <v>28</v>
      </c>
      <c r="H475" s="39">
        <v>3</v>
      </c>
      <c r="I475" s="39" t="s">
        <v>1415</v>
      </c>
      <c r="J475" s="39">
        <v>0</v>
      </c>
      <c r="K475" s="39">
        <v>0</v>
      </c>
      <c r="L475" s="39">
        <v>0</v>
      </c>
      <c r="M475" s="39">
        <v>0</v>
      </c>
      <c r="N475" s="39" t="s">
        <v>1179</v>
      </c>
      <c r="O475" s="39" t="s">
        <v>346</v>
      </c>
      <c r="P475" s="43" t="s">
        <v>347</v>
      </c>
      <c r="Q475" s="39" t="s">
        <v>348</v>
      </c>
      <c r="R475" s="39">
        <v>0</v>
      </c>
      <c r="S475" s="39">
        <v>1</v>
      </c>
      <c r="T475" s="39">
        <v>40</v>
      </c>
      <c r="U475" s="39">
        <v>0</v>
      </c>
      <c r="V475" s="39">
        <v>0</v>
      </c>
      <c r="W475" s="39">
        <v>5</v>
      </c>
      <c r="X475" s="39" t="s">
        <v>349</v>
      </c>
    </row>
    <row r="476" spans="1:24" s="6" customFormat="1" x14ac:dyDescent="0.2">
      <c r="A476" s="39">
        <v>410006</v>
      </c>
      <c r="B476" s="39">
        <v>7</v>
      </c>
      <c r="C476" s="48">
        <v>6690</v>
      </c>
      <c r="D476" s="48">
        <v>4014</v>
      </c>
      <c r="E476" s="39">
        <v>22</v>
      </c>
      <c r="F476" s="39">
        <v>17</v>
      </c>
      <c r="G476" s="39">
        <v>15</v>
      </c>
      <c r="H476" s="39">
        <v>3</v>
      </c>
      <c r="I476" s="39" t="s">
        <v>1416</v>
      </c>
      <c r="J476" s="39">
        <v>0</v>
      </c>
      <c r="K476" s="39">
        <v>0</v>
      </c>
      <c r="L476" s="39">
        <v>0</v>
      </c>
      <c r="M476" s="39">
        <v>0</v>
      </c>
      <c r="N476" s="39" t="s">
        <v>351</v>
      </c>
      <c r="O476" s="39" t="s">
        <v>1181</v>
      </c>
      <c r="P476" s="43" t="s">
        <v>237</v>
      </c>
      <c r="Q476" s="39" t="s">
        <v>353</v>
      </c>
      <c r="R476" s="39">
        <v>0</v>
      </c>
      <c r="S476" s="39">
        <v>1</v>
      </c>
      <c r="T476" s="39">
        <v>40</v>
      </c>
      <c r="U476" s="39">
        <v>0</v>
      </c>
      <c r="V476" s="39">
        <v>0</v>
      </c>
      <c r="W476" s="39">
        <v>5</v>
      </c>
      <c r="X476" s="39" t="s">
        <v>354</v>
      </c>
    </row>
    <row r="477" spans="1:24" s="6" customFormat="1" x14ac:dyDescent="0.2">
      <c r="A477" s="39">
        <v>410007</v>
      </c>
      <c r="B477" s="39">
        <v>7</v>
      </c>
      <c r="C477" s="48">
        <v>8300</v>
      </c>
      <c r="D477" s="48">
        <v>4980</v>
      </c>
      <c r="E477" s="39">
        <v>27</v>
      </c>
      <c r="F477" s="39">
        <v>23</v>
      </c>
      <c r="G477" s="39">
        <v>18</v>
      </c>
      <c r="H477" s="39">
        <v>3</v>
      </c>
      <c r="I477" s="39" t="s">
        <v>1417</v>
      </c>
      <c r="J477" s="39">
        <v>0</v>
      </c>
      <c r="K477" s="39">
        <v>0</v>
      </c>
      <c r="L477" s="39">
        <v>0</v>
      </c>
      <c r="M477" s="39">
        <v>0</v>
      </c>
      <c r="N477" s="39" t="s">
        <v>356</v>
      </c>
      <c r="O477" s="39" t="s">
        <v>1181</v>
      </c>
      <c r="P477" s="43" t="s">
        <v>357</v>
      </c>
      <c r="Q477" s="39" t="s">
        <v>358</v>
      </c>
      <c r="R477" s="39">
        <v>0</v>
      </c>
      <c r="S477" s="39">
        <v>1</v>
      </c>
      <c r="T477" s="39">
        <v>40</v>
      </c>
      <c r="U477" s="39">
        <v>0</v>
      </c>
      <c r="V477" s="39">
        <v>0</v>
      </c>
      <c r="W477" s="39">
        <v>5</v>
      </c>
      <c r="X477" s="39" t="s">
        <v>359</v>
      </c>
    </row>
    <row r="478" spans="1:24" s="6" customFormat="1" x14ac:dyDescent="0.2">
      <c r="A478" s="39">
        <v>410008</v>
      </c>
      <c r="B478" s="39">
        <v>2</v>
      </c>
      <c r="C478" s="48">
        <v>6690</v>
      </c>
      <c r="D478" s="48">
        <v>4014</v>
      </c>
      <c r="E478" s="39">
        <v>16</v>
      </c>
      <c r="F478" s="39">
        <v>24</v>
      </c>
      <c r="G478" s="39">
        <v>14</v>
      </c>
      <c r="H478" s="39">
        <v>3</v>
      </c>
      <c r="I478" s="39" t="s">
        <v>1418</v>
      </c>
      <c r="J478" s="39">
        <v>0</v>
      </c>
      <c r="K478" s="39">
        <v>0</v>
      </c>
      <c r="L478" s="39">
        <v>0</v>
      </c>
      <c r="M478" s="39">
        <v>0</v>
      </c>
      <c r="N478" s="39" t="s">
        <v>361</v>
      </c>
      <c r="O478" s="39" t="s">
        <v>1184</v>
      </c>
      <c r="P478" s="43" t="s">
        <v>237</v>
      </c>
      <c r="Q478" s="39" t="s">
        <v>363</v>
      </c>
      <c r="R478" s="39">
        <v>0</v>
      </c>
      <c r="S478" s="39">
        <v>1</v>
      </c>
      <c r="T478" s="39">
        <v>40</v>
      </c>
      <c r="U478" s="39">
        <v>0</v>
      </c>
      <c r="V478" s="39">
        <v>0</v>
      </c>
      <c r="W478" s="39">
        <v>5</v>
      </c>
      <c r="X478" s="39" t="s">
        <v>364</v>
      </c>
    </row>
    <row r="479" spans="1:24" s="6" customFormat="1" x14ac:dyDescent="0.2">
      <c r="A479" s="39">
        <v>410009</v>
      </c>
      <c r="B479" s="39">
        <v>2</v>
      </c>
      <c r="C479" s="48">
        <v>8255</v>
      </c>
      <c r="D479" s="48">
        <v>4953</v>
      </c>
      <c r="E479" s="39">
        <v>23</v>
      </c>
      <c r="F479" s="39">
        <v>23</v>
      </c>
      <c r="G479" s="39">
        <v>22</v>
      </c>
      <c r="H479" s="39">
        <v>4</v>
      </c>
      <c r="I479" s="39" t="s">
        <v>1419</v>
      </c>
      <c r="J479" s="39">
        <v>0</v>
      </c>
      <c r="K479" s="39">
        <v>0</v>
      </c>
      <c r="L479" s="39">
        <v>0</v>
      </c>
      <c r="M479" s="39">
        <v>0</v>
      </c>
      <c r="N479" s="39" t="s">
        <v>366</v>
      </c>
      <c r="O479" s="39" t="s">
        <v>367</v>
      </c>
      <c r="P479" s="43" t="s">
        <v>368</v>
      </c>
      <c r="Q479" s="39" t="s">
        <v>369</v>
      </c>
      <c r="R479" s="39">
        <v>0</v>
      </c>
      <c r="S479" s="39">
        <v>1</v>
      </c>
      <c r="T479" s="39">
        <v>40</v>
      </c>
      <c r="U479" s="39">
        <v>0</v>
      </c>
      <c r="V479" s="39">
        <v>0</v>
      </c>
      <c r="W479" s="39">
        <v>5</v>
      </c>
      <c r="X479" s="39" t="s">
        <v>370</v>
      </c>
    </row>
    <row r="480" spans="1:24" s="6" customFormat="1" x14ac:dyDescent="0.2">
      <c r="A480" s="39">
        <v>410010</v>
      </c>
      <c r="B480" s="39">
        <v>2</v>
      </c>
      <c r="C480" s="48">
        <v>6935</v>
      </c>
      <c r="D480" s="48">
        <v>4161</v>
      </c>
      <c r="E480" s="39">
        <v>24</v>
      </c>
      <c r="F480" s="39">
        <v>20</v>
      </c>
      <c r="G480" s="39">
        <v>12</v>
      </c>
      <c r="H480" s="39">
        <v>3</v>
      </c>
      <c r="I480" s="39" t="s">
        <v>1420</v>
      </c>
      <c r="J480" s="39">
        <v>0</v>
      </c>
      <c r="K480" s="39">
        <v>0</v>
      </c>
      <c r="L480" s="39">
        <v>0</v>
      </c>
      <c r="M480" s="39">
        <v>0</v>
      </c>
      <c r="N480" s="39" t="s">
        <v>372</v>
      </c>
      <c r="O480" s="39" t="s">
        <v>1187</v>
      </c>
      <c r="P480" s="43" t="s">
        <v>237</v>
      </c>
      <c r="Q480" s="39" t="s">
        <v>323</v>
      </c>
      <c r="R480" s="39">
        <v>0</v>
      </c>
      <c r="S480" s="39">
        <v>1</v>
      </c>
      <c r="T480" s="39">
        <v>40</v>
      </c>
      <c r="U480" s="39">
        <v>0</v>
      </c>
      <c r="V480" s="39">
        <v>0</v>
      </c>
      <c r="W480" s="39">
        <v>5</v>
      </c>
      <c r="X480" s="39" t="s">
        <v>374</v>
      </c>
    </row>
    <row r="481" spans="1:24" s="6" customFormat="1" x14ac:dyDescent="0.2">
      <c r="A481" s="39">
        <v>410011</v>
      </c>
      <c r="B481" s="39">
        <v>2</v>
      </c>
      <c r="C481" s="48">
        <v>7174</v>
      </c>
      <c r="D481" s="48">
        <v>4304.3999999999996</v>
      </c>
      <c r="E481" s="39">
        <v>21</v>
      </c>
      <c r="F481" s="39">
        <v>21</v>
      </c>
      <c r="G481" s="39">
        <v>16</v>
      </c>
      <c r="H481" s="39">
        <v>3</v>
      </c>
      <c r="I481" s="39" t="s">
        <v>1421</v>
      </c>
      <c r="J481" s="39">
        <v>0</v>
      </c>
      <c r="K481" s="39">
        <v>0</v>
      </c>
      <c r="L481" s="39">
        <v>0</v>
      </c>
      <c r="M481" s="39">
        <v>0</v>
      </c>
      <c r="N481" s="39" t="s">
        <v>372</v>
      </c>
      <c r="O481" s="39" t="s">
        <v>1189</v>
      </c>
      <c r="P481" s="43" t="s">
        <v>377</v>
      </c>
      <c r="Q481" s="39" t="s">
        <v>323</v>
      </c>
      <c r="R481" s="39">
        <v>0</v>
      </c>
      <c r="S481" s="39">
        <v>1</v>
      </c>
      <c r="T481" s="39">
        <v>40</v>
      </c>
      <c r="U481" s="39">
        <v>0</v>
      </c>
      <c r="V481" s="39">
        <v>0</v>
      </c>
      <c r="W481" s="39">
        <v>5</v>
      </c>
      <c r="X481" s="39" t="s">
        <v>378</v>
      </c>
    </row>
    <row r="482" spans="1:24" s="6" customFormat="1" x14ac:dyDescent="0.2">
      <c r="A482" s="39">
        <v>410012</v>
      </c>
      <c r="B482" s="39">
        <v>2</v>
      </c>
      <c r="C482" s="48">
        <v>7574</v>
      </c>
      <c r="D482" s="48">
        <v>4544.3999999999996</v>
      </c>
      <c r="E482" s="39">
        <v>22</v>
      </c>
      <c r="F482" s="39">
        <v>24</v>
      </c>
      <c r="G482" s="39">
        <v>16</v>
      </c>
      <c r="H482" s="39">
        <v>3</v>
      </c>
      <c r="I482" s="39" t="s">
        <v>1421</v>
      </c>
      <c r="J482" s="39">
        <v>0</v>
      </c>
      <c r="K482" s="39">
        <v>0</v>
      </c>
      <c r="L482" s="39">
        <v>0</v>
      </c>
      <c r="M482" s="39">
        <v>0</v>
      </c>
      <c r="N482" s="39" t="s">
        <v>372</v>
      </c>
      <c r="O482" s="39" t="s">
        <v>1189</v>
      </c>
      <c r="P482" s="43" t="s">
        <v>379</v>
      </c>
      <c r="Q482" s="39" t="s">
        <v>323</v>
      </c>
      <c r="R482" s="39">
        <v>0</v>
      </c>
      <c r="S482" s="39">
        <v>1</v>
      </c>
      <c r="T482" s="39">
        <v>40</v>
      </c>
      <c r="U482" s="39">
        <v>0</v>
      </c>
      <c r="V482" s="39">
        <v>0</v>
      </c>
      <c r="W482" s="39">
        <v>5</v>
      </c>
      <c r="X482" s="39" t="s">
        <v>380</v>
      </c>
    </row>
    <row r="483" spans="1:24" s="6" customFormat="1" x14ac:dyDescent="0.2">
      <c r="A483" s="39">
        <v>410013</v>
      </c>
      <c r="B483" s="39">
        <v>2</v>
      </c>
      <c r="C483" s="48">
        <v>8318</v>
      </c>
      <c r="D483" s="48">
        <v>4990.8</v>
      </c>
      <c r="E483" s="39">
        <v>32</v>
      </c>
      <c r="F483" s="39">
        <v>22</v>
      </c>
      <c r="G483" s="39">
        <v>14</v>
      </c>
      <c r="H483" s="39">
        <v>3</v>
      </c>
      <c r="I483" s="39" t="s">
        <v>1422</v>
      </c>
      <c r="J483" s="39">
        <v>0</v>
      </c>
      <c r="K483" s="39">
        <v>0</v>
      </c>
      <c r="L483" s="39">
        <v>0</v>
      </c>
      <c r="M483" s="39">
        <v>0</v>
      </c>
      <c r="N483" s="39" t="s">
        <v>382</v>
      </c>
      <c r="O483" s="39" t="s">
        <v>621</v>
      </c>
      <c r="P483" s="43" t="s">
        <v>383</v>
      </c>
      <c r="Q483" s="39" t="s">
        <v>384</v>
      </c>
      <c r="R483" s="39">
        <v>0</v>
      </c>
      <c r="S483" s="39">
        <v>1</v>
      </c>
      <c r="T483" s="39">
        <v>40</v>
      </c>
      <c r="U483" s="39">
        <v>0</v>
      </c>
      <c r="V483" s="39">
        <v>0</v>
      </c>
      <c r="W483" s="39">
        <v>5</v>
      </c>
      <c r="X483" s="39" t="s">
        <v>385</v>
      </c>
    </row>
    <row r="484" spans="1:24" s="6" customFormat="1" x14ac:dyDescent="0.2">
      <c r="A484" s="39">
        <v>410014</v>
      </c>
      <c r="B484" s="39">
        <v>4</v>
      </c>
      <c r="C484" s="48">
        <v>8554</v>
      </c>
      <c r="D484" s="48">
        <v>5132.3999999999996</v>
      </c>
      <c r="E484" s="39">
        <v>20</v>
      </c>
      <c r="F484" s="39">
        <v>35</v>
      </c>
      <c r="G484" s="39">
        <v>15</v>
      </c>
      <c r="H484" s="39">
        <v>3</v>
      </c>
      <c r="I484" s="39" t="s">
        <v>1423</v>
      </c>
      <c r="J484" s="39">
        <v>0</v>
      </c>
      <c r="K484" s="39">
        <v>0</v>
      </c>
      <c r="L484" s="39">
        <v>0</v>
      </c>
      <c r="M484" s="39">
        <v>0</v>
      </c>
      <c r="N484" s="39" t="s">
        <v>387</v>
      </c>
      <c r="O484" s="39" t="s">
        <v>388</v>
      </c>
      <c r="P484" s="43" t="s">
        <v>389</v>
      </c>
      <c r="Q484" s="39" t="s">
        <v>390</v>
      </c>
      <c r="R484" s="39">
        <v>0</v>
      </c>
      <c r="S484" s="39">
        <v>1</v>
      </c>
      <c r="T484" s="39">
        <v>40</v>
      </c>
      <c r="U484" s="39">
        <v>0</v>
      </c>
      <c r="V484" s="39">
        <v>0</v>
      </c>
      <c r="W484" s="39">
        <v>5</v>
      </c>
      <c r="X484" s="39" t="s">
        <v>391</v>
      </c>
    </row>
    <row r="485" spans="1:24" s="6" customFormat="1" x14ac:dyDescent="0.2">
      <c r="A485" s="39">
        <v>410015</v>
      </c>
      <c r="B485" s="39">
        <v>2</v>
      </c>
      <c r="C485" s="48">
        <v>7568</v>
      </c>
      <c r="D485" s="48">
        <v>4540.8</v>
      </c>
      <c r="E485" s="39">
        <v>21</v>
      </c>
      <c r="F485" s="39">
        <v>18</v>
      </c>
      <c r="G485" s="39">
        <v>23</v>
      </c>
      <c r="H485" s="39">
        <v>3</v>
      </c>
      <c r="I485" s="39" t="s">
        <v>1424</v>
      </c>
      <c r="J485" s="39">
        <v>0</v>
      </c>
      <c r="K485" s="39">
        <v>0</v>
      </c>
      <c r="L485" s="39">
        <v>0</v>
      </c>
      <c r="M485" s="39">
        <v>0</v>
      </c>
      <c r="N485" s="39" t="s">
        <v>305</v>
      </c>
      <c r="O485" s="39" t="s">
        <v>644</v>
      </c>
      <c r="P485" s="43" t="s">
        <v>307</v>
      </c>
      <c r="Q485" s="39" t="s">
        <v>308</v>
      </c>
      <c r="R485" s="39">
        <v>0</v>
      </c>
      <c r="S485" s="39">
        <v>1</v>
      </c>
      <c r="T485" s="39">
        <v>40</v>
      </c>
      <c r="U485" s="39">
        <v>0</v>
      </c>
      <c r="V485" s="39">
        <v>0</v>
      </c>
      <c r="W485" s="39">
        <v>5</v>
      </c>
      <c r="X485" s="39" t="s">
        <v>309</v>
      </c>
    </row>
    <row r="486" spans="1:24" s="6" customFormat="1" x14ac:dyDescent="0.2">
      <c r="A486" s="39">
        <v>410016</v>
      </c>
      <c r="B486" s="39">
        <v>2</v>
      </c>
      <c r="C486" s="48">
        <v>8982</v>
      </c>
      <c r="D486" s="48">
        <v>5389.2</v>
      </c>
      <c r="E486" s="39">
        <v>24</v>
      </c>
      <c r="F486" s="39">
        <v>22</v>
      </c>
      <c r="G486" s="39">
        <v>26</v>
      </c>
      <c r="H486" s="39">
        <v>3</v>
      </c>
      <c r="I486" s="39" t="s">
        <v>1425</v>
      </c>
      <c r="J486" s="39">
        <v>0</v>
      </c>
      <c r="K486" s="39">
        <v>0</v>
      </c>
      <c r="L486" s="39">
        <v>0</v>
      </c>
      <c r="M486" s="39">
        <v>0</v>
      </c>
      <c r="N486" s="39" t="s">
        <v>311</v>
      </c>
      <c r="O486" s="39" t="s">
        <v>644</v>
      </c>
      <c r="P486" s="43" t="s">
        <v>312</v>
      </c>
      <c r="Q486" s="39" t="s">
        <v>313</v>
      </c>
      <c r="R486" s="39">
        <v>0</v>
      </c>
      <c r="S486" s="39">
        <v>1</v>
      </c>
      <c r="T486" s="39">
        <v>40</v>
      </c>
      <c r="U486" s="39">
        <v>0</v>
      </c>
      <c r="V486" s="39">
        <v>0</v>
      </c>
      <c r="W486" s="39">
        <v>5</v>
      </c>
      <c r="X486" s="39" t="s">
        <v>314</v>
      </c>
    </row>
    <row r="487" spans="1:24" s="6" customFormat="1" x14ac:dyDescent="0.2">
      <c r="A487" s="39">
        <v>410017</v>
      </c>
      <c r="B487" s="39">
        <v>2</v>
      </c>
      <c r="C487" s="48">
        <v>7580</v>
      </c>
      <c r="D487" s="48">
        <v>4548</v>
      </c>
      <c r="E487" s="39">
        <v>23</v>
      </c>
      <c r="F487" s="39">
        <v>18</v>
      </c>
      <c r="G487" s="39">
        <v>21</v>
      </c>
      <c r="H487" s="39">
        <v>3</v>
      </c>
      <c r="I487" s="39" t="s">
        <v>1426</v>
      </c>
      <c r="J487" s="39">
        <v>0</v>
      </c>
      <c r="K487" s="39">
        <v>0</v>
      </c>
      <c r="L487" s="39">
        <v>0</v>
      </c>
      <c r="M487" s="39">
        <v>0</v>
      </c>
      <c r="N487" s="39" t="s">
        <v>316</v>
      </c>
      <c r="O487" s="39" t="s">
        <v>317</v>
      </c>
      <c r="P487" s="43" t="s">
        <v>237</v>
      </c>
      <c r="Q487" s="39" t="s">
        <v>318</v>
      </c>
      <c r="R487" s="39">
        <v>0</v>
      </c>
      <c r="S487" s="39">
        <v>1</v>
      </c>
      <c r="T487" s="39">
        <v>40</v>
      </c>
      <c r="U487" s="39">
        <v>0</v>
      </c>
      <c r="V487" s="39">
        <v>0</v>
      </c>
      <c r="W487" s="39">
        <v>5</v>
      </c>
      <c r="X487" s="39" t="s">
        <v>319</v>
      </c>
    </row>
    <row r="488" spans="1:24" s="6" customFormat="1" x14ac:dyDescent="0.2">
      <c r="A488" s="39">
        <v>410018</v>
      </c>
      <c r="B488" s="39">
        <v>2</v>
      </c>
      <c r="C488" s="48">
        <v>8970</v>
      </c>
      <c r="D488" s="48">
        <v>5382</v>
      </c>
      <c r="E488" s="39">
        <v>22</v>
      </c>
      <c r="F488" s="39">
        <v>31</v>
      </c>
      <c r="G488" s="39">
        <v>19</v>
      </c>
      <c r="H488" s="39">
        <v>3</v>
      </c>
      <c r="I488" s="39" t="s">
        <v>1427</v>
      </c>
      <c r="J488" s="39">
        <v>0</v>
      </c>
      <c r="K488" s="39">
        <v>0</v>
      </c>
      <c r="L488" s="39">
        <v>0</v>
      </c>
      <c r="M488" s="39">
        <v>0</v>
      </c>
      <c r="N488" s="39" t="s">
        <v>321</v>
      </c>
      <c r="O488" s="39" t="s">
        <v>317</v>
      </c>
      <c r="P488" s="43" t="s">
        <v>322</v>
      </c>
      <c r="Q488" s="39" t="s">
        <v>323</v>
      </c>
      <c r="R488" s="39">
        <v>0</v>
      </c>
      <c r="S488" s="39">
        <v>1</v>
      </c>
      <c r="T488" s="39">
        <v>40</v>
      </c>
      <c r="U488" s="39">
        <v>0</v>
      </c>
      <c r="V488" s="39">
        <v>0</v>
      </c>
      <c r="W488" s="39">
        <v>5</v>
      </c>
      <c r="X488" s="39" t="s">
        <v>324</v>
      </c>
    </row>
    <row r="489" spans="1:24" s="6" customFormat="1" x14ac:dyDescent="0.2">
      <c r="A489" s="39">
        <v>410019</v>
      </c>
      <c r="B489" s="39">
        <v>2</v>
      </c>
      <c r="C489" s="48">
        <v>7120</v>
      </c>
      <c r="D489" s="48">
        <v>4272</v>
      </c>
      <c r="E489" s="39">
        <v>17</v>
      </c>
      <c r="F489" s="39">
        <v>24</v>
      </c>
      <c r="G489" s="39">
        <v>17</v>
      </c>
      <c r="H489" s="39">
        <v>3</v>
      </c>
      <c r="I489" s="39" t="s">
        <v>1428</v>
      </c>
      <c r="J489" s="39">
        <v>0</v>
      </c>
      <c r="K489" s="39">
        <v>0</v>
      </c>
      <c r="L489" s="39">
        <v>0</v>
      </c>
      <c r="M489" s="39">
        <v>0</v>
      </c>
      <c r="N489" s="39" t="s">
        <v>235</v>
      </c>
      <c r="O489" s="39" t="s">
        <v>1197</v>
      </c>
      <c r="P489" s="43" t="s">
        <v>237</v>
      </c>
      <c r="Q489" s="39" t="s">
        <v>238</v>
      </c>
      <c r="R489" s="39">
        <v>0</v>
      </c>
      <c r="S489" s="39">
        <v>1</v>
      </c>
      <c r="T489" s="39">
        <v>40</v>
      </c>
      <c r="U489" s="39">
        <v>0</v>
      </c>
      <c r="V489" s="39">
        <v>0</v>
      </c>
      <c r="W489" s="39">
        <v>5</v>
      </c>
      <c r="X489" s="39" t="s">
        <v>239</v>
      </c>
    </row>
    <row r="490" spans="1:24" s="6" customFormat="1" x14ac:dyDescent="0.2">
      <c r="A490" s="39">
        <v>410020</v>
      </c>
      <c r="B490" s="39">
        <v>2</v>
      </c>
      <c r="C490" s="48">
        <v>7120</v>
      </c>
      <c r="D490" s="48">
        <v>4272</v>
      </c>
      <c r="E490" s="39">
        <v>17</v>
      </c>
      <c r="F490" s="39">
        <v>24</v>
      </c>
      <c r="G490" s="39">
        <v>17</v>
      </c>
      <c r="H490" s="39">
        <v>3</v>
      </c>
      <c r="I490" s="39" t="s">
        <v>1428</v>
      </c>
      <c r="J490" s="39">
        <v>0</v>
      </c>
      <c r="K490" s="39">
        <v>0</v>
      </c>
      <c r="L490" s="39">
        <v>0</v>
      </c>
      <c r="M490" s="39">
        <v>0</v>
      </c>
      <c r="N490" s="39" t="s">
        <v>235</v>
      </c>
      <c r="O490" s="39" t="s">
        <v>1197</v>
      </c>
      <c r="P490" s="43" t="s">
        <v>237</v>
      </c>
      <c r="Q490" s="39" t="s">
        <v>238</v>
      </c>
      <c r="R490" s="39">
        <v>0</v>
      </c>
      <c r="S490" s="39">
        <v>1</v>
      </c>
      <c r="T490" s="39">
        <v>40</v>
      </c>
      <c r="U490" s="39">
        <v>0</v>
      </c>
      <c r="V490" s="39">
        <v>0</v>
      </c>
      <c r="W490" s="39">
        <v>5</v>
      </c>
      <c r="X490" s="39" t="s">
        <v>241</v>
      </c>
    </row>
    <row r="491" spans="1:24" s="6" customFormat="1" x14ac:dyDescent="0.2">
      <c r="A491" s="39">
        <v>410021</v>
      </c>
      <c r="B491" s="39">
        <v>2</v>
      </c>
      <c r="C491" s="48">
        <v>7120</v>
      </c>
      <c r="D491" s="48">
        <v>4272</v>
      </c>
      <c r="E491" s="39">
        <v>18</v>
      </c>
      <c r="F491" s="39">
        <v>20</v>
      </c>
      <c r="G491" s="39">
        <v>20</v>
      </c>
      <c r="H491" s="39">
        <v>3</v>
      </c>
      <c r="I491" s="39" t="s">
        <v>1429</v>
      </c>
      <c r="J491" s="39">
        <v>0</v>
      </c>
      <c r="K491" s="39">
        <v>0</v>
      </c>
      <c r="L491" s="39">
        <v>0</v>
      </c>
      <c r="M491" s="39">
        <v>0</v>
      </c>
      <c r="N491" s="39" t="s">
        <v>243</v>
      </c>
      <c r="O491" s="39" t="s">
        <v>1199</v>
      </c>
      <c r="P491" s="43" t="s">
        <v>237</v>
      </c>
      <c r="Q491" s="39">
        <v>0</v>
      </c>
      <c r="R491" s="39">
        <v>0</v>
      </c>
      <c r="S491" s="39">
        <v>1</v>
      </c>
      <c r="T491" s="39">
        <v>40</v>
      </c>
      <c r="U491" s="39">
        <v>0</v>
      </c>
      <c r="V491" s="39">
        <v>0</v>
      </c>
      <c r="W491" s="39">
        <v>5</v>
      </c>
      <c r="X491" s="39" t="s">
        <v>245</v>
      </c>
    </row>
    <row r="492" spans="1:24" s="6" customFormat="1" x14ac:dyDescent="0.2">
      <c r="A492" s="39">
        <v>410022</v>
      </c>
      <c r="B492" s="39">
        <v>4</v>
      </c>
      <c r="C492" s="48">
        <v>7392</v>
      </c>
      <c r="D492" s="48">
        <v>4435.2</v>
      </c>
      <c r="E492" s="39">
        <v>23</v>
      </c>
      <c r="F492" s="39">
        <v>20</v>
      </c>
      <c r="G492" s="39">
        <v>17</v>
      </c>
      <c r="H492" s="39">
        <v>3</v>
      </c>
      <c r="I492" s="39" t="s">
        <v>1283</v>
      </c>
      <c r="J492" s="39">
        <v>0</v>
      </c>
      <c r="K492" s="39">
        <v>0</v>
      </c>
      <c r="L492" s="39">
        <v>0</v>
      </c>
      <c r="M492" s="39">
        <v>0</v>
      </c>
      <c r="N492" s="39" t="s">
        <v>247</v>
      </c>
      <c r="O492" s="39" t="s">
        <v>1199</v>
      </c>
      <c r="P492" s="43" t="s">
        <v>237</v>
      </c>
      <c r="Q492" s="39">
        <v>0</v>
      </c>
      <c r="R492" s="39">
        <v>0</v>
      </c>
      <c r="S492" s="39">
        <v>1</v>
      </c>
      <c r="T492" s="39">
        <v>40</v>
      </c>
      <c r="U492" s="39">
        <v>0</v>
      </c>
      <c r="V492" s="39">
        <v>0</v>
      </c>
      <c r="W492" s="39">
        <v>5</v>
      </c>
      <c r="X492" s="39" t="s">
        <v>248</v>
      </c>
    </row>
    <row r="493" spans="1:24" s="6" customFormat="1" x14ac:dyDescent="0.2">
      <c r="A493" s="39">
        <v>410023</v>
      </c>
      <c r="B493" s="39">
        <v>2</v>
      </c>
      <c r="C493" s="48">
        <v>7398</v>
      </c>
      <c r="D493" s="48">
        <v>4438.8</v>
      </c>
      <c r="E493" s="39">
        <v>30</v>
      </c>
      <c r="F493" s="39">
        <v>15</v>
      </c>
      <c r="G493" s="39">
        <v>15</v>
      </c>
      <c r="H493" s="39">
        <v>3</v>
      </c>
      <c r="I493" s="39" t="s">
        <v>1430</v>
      </c>
      <c r="J493" s="39">
        <v>0</v>
      </c>
      <c r="K493" s="39">
        <v>0</v>
      </c>
      <c r="L493" s="39">
        <v>0</v>
      </c>
      <c r="M493" s="39">
        <v>0</v>
      </c>
      <c r="N493" s="39" t="s">
        <v>250</v>
      </c>
      <c r="O493" s="39" t="s">
        <v>1201</v>
      </c>
      <c r="P493" s="43" t="s">
        <v>252</v>
      </c>
      <c r="Q493" s="39">
        <v>0</v>
      </c>
      <c r="R493" s="39">
        <v>0</v>
      </c>
      <c r="S493" s="39">
        <v>1</v>
      </c>
      <c r="T493" s="39">
        <v>40</v>
      </c>
      <c r="U493" s="39">
        <v>0</v>
      </c>
      <c r="V493" s="39">
        <v>0</v>
      </c>
      <c r="W493" s="39">
        <v>5</v>
      </c>
      <c r="X493" s="39" t="s">
        <v>253</v>
      </c>
    </row>
    <row r="494" spans="1:24" s="6" customFormat="1" x14ac:dyDescent="0.2">
      <c r="A494" s="39">
        <v>410024</v>
      </c>
      <c r="B494" s="39">
        <v>4</v>
      </c>
      <c r="C494" s="48">
        <v>8006</v>
      </c>
      <c r="D494" s="48">
        <v>4803.6000000000004</v>
      </c>
      <c r="E494" s="39">
        <v>45</v>
      </c>
      <c r="F494" s="39">
        <v>10</v>
      </c>
      <c r="G494" s="39">
        <v>10</v>
      </c>
      <c r="H494" s="39">
        <v>3</v>
      </c>
      <c r="I494" s="39" t="s">
        <v>1431</v>
      </c>
      <c r="J494" s="39">
        <v>0</v>
      </c>
      <c r="K494" s="39">
        <v>0</v>
      </c>
      <c r="L494" s="39">
        <v>0</v>
      </c>
      <c r="M494" s="39">
        <v>0</v>
      </c>
      <c r="N494" s="39" t="s">
        <v>1203</v>
      </c>
      <c r="O494" s="39" t="s">
        <v>1204</v>
      </c>
      <c r="P494" s="43" t="s">
        <v>257</v>
      </c>
      <c r="Q494" s="39">
        <v>0</v>
      </c>
      <c r="R494" s="39">
        <v>0</v>
      </c>
      <c r="S494" s="39">
        <v>1</v>
      </c>
      <c r="T494" s="39">
        <v>40</v>
      </c>
      <c r="U494" s="39">
        <v>0</v>
      </c>
      <c r="V494" s="39">
        <v>0</v>
      </c>
      <c r="W494" s="39">
        <v>5</v>
      </c>
      <c r="X494" s="39" t="s">
        <v>258</v>
      </c>
    </row>
    <row r="495" spans="1:24" s="6" customFormat="1" x14ac:dyDescent="0.2">
      <c r="A495" s="39">
        <v>410025</v>
      </c>
      <c r="B495" s="39">
        <v>4</v>
      </c>
      <c r="C495" s="48">
        <v>8012</v>
      </c>
      <c r="D495" s="48">
        <v>4807.2</v>
      </c>
      <c r="E495" s="39">
        <v>24</v>
      </c>
      <c r="F495" s="39">
        <v>23</v>
      </c>
      <c r="G495" s="39">
        <v>18</v>
      </c>
      <c r="H495" s="39">
        <v>3</v>
      </c>
      <c r="I495" s="39" t="s">
        <v>1432</v>
      </c>
      <c r="J495" s="39">
        <v>0</v>
      </c>
      <c r="K495" s="39">
        <v>0</v>
      </c>
      <c r="L495" s="39">
        <v>0</v>
      </c>
      <c r="M495" s="39">
        <v>0</v>
      </c>
      <c r="N495" s="39" t="s">
        <v>260</v>
      </c>
      <c r="O495" s="39" t="s">
        <v>261</v>
      </c>
      <c r="P495" s="43" t="s">
        <v>262</v>
      </c>
      <c r="Q495" s="39" t="s">
        <v>263</v>
      </c>
      <c r="R495" s="39">
        <v>0</v>
      </c>
      <c r="S495" s="39">
        <v>1</v>
      </c>
      <c r="T495" s="39">
        <v>40</v>
      </c>
      <c r="U495" s="39">
        <v>0</v>
      </c>
      <c r="V495" s="39">
        <v>0</v>
      </c>
      <c r="W495" s="39">
        <v>5</v>
      </c>
      <c r="X495" s="39" t="s">
        <v>264</v>
      </c>
    </row>
    <row r="496" spans="1:24" s="6" customFormat="1" x14ac:dyDescent="0.2">
      <c r="A496" s="39">
        <v>410026</v>
      </c>
      <c r="B496" s="39">
        <v>2</v>
      </c>
      <c r="C496" s="48">
        <v>8012</v>
      </c>
      <c r="D496" s="48">
        <v>4807.2</v>
      </c>
      <c r="E496" s="39">
        <v>15</v>
      </c>
      <c r="F496" s="39">
        <v>35</v>
      </c>
      <c r="G496" s="39">
        <v>15</v>
      </c>
      <c r="H496" s="39">
        <v>3</v>
      </c>
      <c r="I496" s="39" t="s">
        <v>1433</v>
      </c>
      <c r="J496" s="39">
        <v>0</v>
      </c>
      <c r="K496" s="39">
        <v>0</v>
      </c>
      <c r="L496" s="39">
        <v>0</v>
      </c>
      <c r="M496" s="39">
        <v>0</v>
      </c>
      <c r="N496" s="39" t="s">
        <v>1207</v>
      </c>
      <c r="O496" s="39" t="s">
        <v>1208</v>
      </c>
      <c r="P496" s="43" t="s">
        <v>268</v>
      </c>
      <c r="Q496" s="39">
        <v>0</v>
      </c>
      <c r="R496" s="39">
        <v>0</v>
      </c>
      <c r="S496" s="39">
        <v>1</v>
      </c>
      <c r="T496" s="39">
        <v>40</v>
      </c>
      <c r="U496" s="39">
        <v>0</v>
      </c>
      <c r="V496" s="39">
        <v>0</v>
      </c>
      <c r="W496" s="39">
        <v>5</v>
      </c>
      <c r="X496" s="39" t="s">
        <v>269</v>
      </c>
    </row>
    <row r="497" spans="1:24" s="6" customFormat="1" x14ac:dyDescent="0.2">
      <c r="A497" s="39">
        <v>410027</v>
      </c>
      <c r="B497" s="39">
        <v>4</v>
      </c>
      <c r="C497" s="48">
        <v>8000</v>
      </c>
      <c r="D497" s="48">
        <v>4800</v>
      </c>
      <c r="E497" s="39">
        <v>45</v>
      </c>
      <c r="F497" s="39">
        <v>10</v>
      </c>
      <c r="G497" s="39">
        <v>10</v>
      </c>
      <c r="H497" s="39">
        <v>3</v>
      </c>
      <c r="I497" s="39" t="s">
        <v>1434</v>
      </c>
      <c r="J497" s="39">
        <v>0</v>
      </c>
      <c r="K497" s="39">
        <v>0</v>
      </c>
      <c r="L497" s="39">
        <v>0</v>
      </c>
      <c r="M497" s="39">
        <v>0</v>
      </c>
      <c r="N497" s="39" t="s">
        <v>1203</v>
      </c>
      <c r="O497" s="39" t="s">
        <v>1204</v>
      </c>
      <c r="P497" s="43" t="s">
        <v>271</v>
      </c>
      <c r="Q497" s="39">
        <v>0</v>
      </c>
      <c r="R497" s="39">
        <v>0</v>
      </c>
      <c r="S497" s="39">
        <v>1</v>
      </c>
      <c r="T497" s="39">
        <v>40</v>
      </c>
      <c r="U497" s="39">
        <v>0</v>
      </c>
      <c r="V497" s="39">
        <v>0</v>
      </c>
      <c r="W497" s="39">
        <v>5</v>
      </c>
      <c r="X497" s="39" t="s">
        <v>272</v>
      </c>
    </row>
    <row r="498" spans="1:24" s="6" customFormat="1" x14ac:dyDescent="0.2">
      <c r="A498" s="39">
        <v>410028</v>
      </c>
      <c r="B498" s="39">
        <v>3</v>
      </c>
      <c r="C498" s="48">
        <v>8003</v>
      </c>
      <c r="D498" s="48">
        <v>4801.8</v>
      </c>
      <c r="E498" s="39">
        <v>17</v>
      </c>
      <c r="F498" s="39">
        <v>17</v>
      </c>
      <c r="G498" s="39">
        <v>31</v>
      </c>
      <c r="H498" s="39">
        <v>3</v>
      </c>
      <c r="I498" s="39" t="s">
        <v>1435</v>
      </c>
      <c r="J498" s="39">
        <v>0</v>
      </c>
      <c r="K498" s="39">
        <v>0</v>
      </c>
      <c r="L498" s="39">
        <v>0</v>
      </c>
      <c r="M498" s="39">
        <v>0</v>
      </c>
      <c r="N498" s="39" t="s">
        <v>1211</v>
      </c>
      <c r="O498" s="39" t="s">
        <v>1212</v>
      </c>
      <c r="P498" s="43" t="s">
        <v>276</v>
      </c>
      <c r="Q498" s="39">
        <v>0</v>
      </c>
      <c r="R498" s="39">
        <v>0</v>
      </c>
      <c r="S498" s="39">
        <v>1</v>
      </c>
      <c r="T498" s="39">
        <v>40</v>
      </c>
      <c r="U498" s="39">
        <v>0</v>
      </c>
      <c r="V498" s="39">
        <v>0</v>
      </c>
      <c r="W498" s="39">
        <v>5</v>
      </c>
      <c r="X498" s="39" t="s">
        <v>277</v>
      </c>
    </row>
    <row r="499" spans="1:24" s="6" customFormat="1" x14ac:dyDescent="0.2">
      <c r="A499" s="39">
        <v>410029</v>
      </c>
      <c r="B499" s="39">
        <v>7</v>
      </c>
      <c r="C499" s="48">
        <v>8003</v>
      </c>
      <c r="D499" s="48">
        <v>4801.8</v>
      </c>
      <c r="E499" s="39">
        <v>15</v>
      </c>
      <c r="F499" s="39">
        <v>15</v>
      </c>
      <c r="G499" s="39">
        <v>35</v>
      </c>
      <c r="H499" s="39">
        <v>4</v>
      </c>
      <c r="I499" s="39" t="s">
        <v>1436</v>
      </c>
      <c r="J499" s="39">
        <v>0</v>
      </c>
      <c r="K499" s="39">
        <v>0</v>
      </c>
      <c r="L499" s="39">
        <v>0</v>
      </c>
      <c r="M499" s="39">
        <v>0</v>
      </c>
      <c r="N499" s="39" t="s">
        <v>1214</v>
      </c>
      <c r="O499" s="39" t="s">
        <v>1215</v>
      </c>
      <c r="P499" s="43" t="s">
        <v>281</v>
      </c>
      <c r="Q499" s="39">
        <v>0</v>
      </c>
      <c r="R499" s="39">
        <v>0</v>
      </c>
      <c r="S499" s="39">
        <v>1</v>
      </c>
      <c r="T499" s="39">
        <v>40</v>
      </c>
      <c r="U499" s="39">
        <v>0</v>
      </c>
      <c r="V499" s="39">
        <v>0</v>
      </c>
      <c r="W499" s="39">
        <v>5</v>
      </c>
      <c r="X499" s="39" t="s">
        <v>282</v>
      </c>
    </row>
    <row r="500" spans="1:24" s="6" customFormat="1" x14ac:dyDescent="0.2">
      <c r="A500" s="39">
        <v>410030</v>
      </c>
      <c r="B500" s="39">
        <v>7</v>
      </c>
      <c r="C500" s="48">
        <v>8012</v>
      </c>
      <c r="D500" s="48">
        <v>4807.2</v>
      </c>
      <c r="E500" s="39">
        <v>10</v>
      </c>
      <c r="F500" s="39">
        <v>10</v>
      </c>
      <c r="G500" s="39">
        <v>45</v>
      </c>
      <c r="H500" s="39">
        <v>3</v>
      </c>
      <c r="I500" s="39" t="s">
        <v>1356</v>
      </c>
      <c r="J500" s="39">
        <v>0</v>
      </c>
      <c r="K500" s="39">
        <v>0</v>
      </c>
      <c r="L500" s="39">
        <v>0</v>
      </c>
      <c r="M500" s="39">
        <v>0</v>
      </c>
      <c r="N500" s="39" t="s">
        <v>3285</v>
      </c>
      <c r="O500" s="39" t="s">
        <v>284</v>
      </c>
      <c r="P500" s="43" t="s">
        <v>285</v>
      </c>
      <c r="Q500" s="39">
        <v>0</v>
      </c>
      <c r="R500" s="39">
        <v>0</v>
      </c>
      <c r="S500" s="39">
        <v>1</v>
      </c>
      <c r="T500" s="39">
        <v>40</v>
      </c>
      <c r="U500" s="39">
        <v>0</v>
      </c>
      <c r="V500" s="39">
        <v>0</v>
      </c>
      <c r="W500" s="39">
        <v>5</v>
      </c>
      <c r="X500" s="39" t="s">
        <v>286</v>
      </c>
    </row>
    <row r="501" spans="1:24" s="6" customFormat="1" x14ac:dyDescent="0.2">
      <c r="A501" s="39">
        <v>410031</v>
      </c>
      <c r="B501" s="39">
        <v>7</v>
      </c>
      <c r="C501" s="48">
        <v>8384</v>
      </c>
      <c r="D501" s="48">
        <v>5030.3999999999996</v>
      </c>
      <c r="E501" s="39">
        <v>21</v>
      </c>
      <c r="F501" s="39">
        <v>26</v>
      </c>
      <c r="G501" s="39">
        <v>21</v>
      </c>
      <c r="H501" s="39">
        <v>3</v>
      </c>
      <c r="I501" s="39" t="s">
        <v>1325</v>
      </c>
      <c r="J501" s="39">
        <v>0</v>
      </c>
      <c r="K501" s="39">
        <v>0</v>
      </c>
      <c r="L501" s="39">
        <v>0</v>
      </c>
      <c r="M501" s="39">
        <v>0</v>
      </c>
      <c r="N501" s="39" t="s">
        <v>1216</v>
      </c>
      <c r="O501" s="39" t="s">
        <v>3282</v>
      </c>
      <c r="P501" s="43" t="s">
        <v>262</v>
      </c>
      <c r="Q501" s="39" t="s">
        <v>289</v>
      </c>
      <c r="R501" s="39">
        <v>0</v>
      </c>
      <c r="S501" s="39">
        <v>1</v>
      </c>
      <c r="T501" s="39">
        <v>40</v>
      </c>
      <c r="U501" s="39">
        <v>0</v>
      </c>
      <c r="V501" s="39">
        <v>0</v>
      </c>
      <c r="W501" s="39">
        <v>5</v>
      </c>
      <c r="X501" s="39" t="s">
        <v>290</v>
      </c>
    </row>
    <row r="502" spans="1:24" s="6" customFormat="1" x14ac:dyDescent="0.2">
      <c r="A502" s="39">
        <v>410032</v>
      </c>
      <c r="B502" s="39">
        <v>2</v>
      </c>
      <c r="C502" s="48">
        <v>8384</v>
      </c>
      <c r="D502" s="48">
        <v>5030.3999999999996</v>
      </c>
      <c r="E502" s="39">
        <v>26</v>
      </c>
      <c r="F502" s="39">
        <v>21</v>
      </c>
      <c r="G502" s="39">
        <v>21</v>
      </c>
      <c r="H502" s="39">
        <v>3</v>
      </c>
      <c r="I502" s="39" t="s">
        <v>1325</v>
      </c>
      <c r="J502" s="39">
        <v>0</v>
      </c>
      <c r="K502" s="39">
        <v>0</v>
      </c>
      <c r="L502" s="39">
        <v>0</v>
      </c>
      <c r="M502" s="39">
        <v>0</v>
      </c>
      <c r="N502" s="39" t="s">
        <v>1217</v>
      </c>
      <c r="O502" s="39" t="s">
        <v>3282</v>
      </c>
      <c r="P502" s="43" t="s">
        <v>262</v>
      </c>
      <c r="Q502" s="39" t="s">
        <v>292</v>
      </c>
      <c r="R502" s="39">
        <v>0</v>
      </c>
      <c r="S502" s="39">
        <v>1</v>
      </c>
      <c r="T502" s="39">
        <v>40</v>
      </c>
      <c r="U502" s="39">
        <v>0</v>
      </c>
      <c r="V502" s="39">
        <v>0</v>
      </c>
      <c r="W502" s="39">
        <v>5</v>
      </c>
      <c r="X502" s="39" t="s">
        <v>293</v>
      </c>
    </row>
    <row r="503" spans="1:24" s="6" customFormat="1" x14ac:dyDescent="0.2">
      <c r="A503" s="39">
        <v>410033</v>
      </c>
      <c r="B503" s="39">
        <v>4</v>
      </c>
      <c r="C503" s="48">
        <v>8994</v>
      </c>
      <c r="D503" s="48">
        <v>5396.4</v>
      </c>
      <c r="E503" s="39">
        <v>22</v>
      </c>
      <c r="F503" s="39">
        <v>28</v>
      </c>
      <c r="G503" s="39">
        <v>22</v>
      </c>
      <c r="H503" s="39">
        <v>3</v>
      </c>
      <c r="I503" s="39" t="s">
        <v>1437</v>
      </c>
      <c r="J503" s="39">
        <v>0</v>
      </c>
      <c r="K503" s="39">
        <v>0</v>
      </c>
      <c r="L503" s="39">
        <v>0</v>
      </c>
      <c r="M503" s="39">
        <v>0</v>
      </c>
      <c r="N503" s="39" t="s">
        <v>295</v>
      </c>
      <c r="O503" s="39" t="s">
        <v>3280</v>
      </c>
      <c r="P503" s="43" t="s">
        <v>296</v>
      </c>
      <c r="Q503" s="39" t="s">
        <v>297</v>
      </c>
      <c r="R503" s="39">
        <v>0</v>
      </c>
      <c r="S503" s="39">
        <v>1</v>
      </c>
      <c r="T503" s="39">
        <v>40</v>
      </c>
      <c r="U503" s="39">
        <v>0</v>
      </c>
      <c r="V503" s="39">
        <v>0</v>
      </c>
      <c r="W503" s="39">
        <v>5</v>
      </c>
      <c r="X503" s="39" t="s">
        <v>298</v>
      </c>
    </row>
    <row r="504" spans="1:24" s="6" customFormat="1" x14ac:dyDescent="0.2">
      <c r="A504" s="39">
        <v>410034</v>
      </c>
      <c r="B504" s="39">
        <v>4</v>
      </c>
      <c r="C504" s="48">
        <v>8988</v>
      </c>
      <c r="D504" s="48">
        <v>5392.8</v>
      </c>
      <c r="E504" s="39">
        <v>28</v>
      </c>
      <c r="F504" s="39">
        <v>22</v>
      </c>
      <c r="G504" s="39">
        <v>22</v>
      </c>
      <c r="H504" s="39">
        <v>3</v>
      </c>
      <c r="I504" s="39" t="s">
        <v>1438</v>
      </c>
      <c r="J504" s="39">
        <v>0</v>
      </c>
      <c r="K504" s="39">
        <v>0</v>
      </c>
      <c r="L504" s="39">
        <v>0</v>
      </c>
      <c r="M504" s="39">
        <v>0</v>
      </c>
      <c r="N504" s="39" t="s">
        <v>300</v>
      </c>
      <c r="O504" s="39" t="s">
        <v>3283</v>
      </c>
      <c r="P504" s="43" t="s">
        <v>301</v>
      </c>
      <c r="Q504" s="39" t="s">
        <v>302</v>
      </c>
      <c r="R504" s="39">
        <v>0</v>
      </c>
      <c r="S504" s="39">
        <v>1</v>
      </c>
      <c r="T504" s="39">
        <v>40</v>
      </c>
      <c r="U504" s="39">
        <v>0</v>
      </c>
      <c r="V504" s="39">
        <v>0</v>
      </c>
      <c r="W504" s="39">
        <v>5</v>
      </c>
      <c r="X504" s="39" t="s">
        <v>303</v>
      </c>
    </row>
    <row r="505" spans="1:24" s="6" customFormat="1" x14ac:dyDescent="0.2">
      <c r="A505" s="39">
        <v>410035</v>
      </c>
      <c r="B505" s="39">
        <v>2</v>
      </c>
      <c r="C505" s="48">
        <v>7290</v>
      </c>
      <c r="D505" s="48">
        <v>4374</v>
      </c>
      <c r="E505" s="39">
        <v>25</v>
      </c>
      <c r="F505" s="39">
        <v>18</v>
      </c>
      <c r="G505" s="39">
        <v>17</v>
      </c>
      <c r="H505" s="39">
        <v>3</v>
      </c>
      <c r="I505" s="39" t="s">
        <v>1439</v>
      </c>
      <c r="J505" s="39">
        <v>0</v>
      </c>
      <c r="K505" s="39">
        <v>0</v>
      </c>
      <c r="L505" s="39">
        <v>0</v>
      </c>
      <c r="M505" s="39">
        <v>0</v>
      </c>
      <c r="N505" s="39" t="s">
        <v>393</v>
      </c>
      <c r="O505" s="39" t="s">
        <v>1221</v>
      </c>
      <c r="P505" s="43" t="s">
        <v>237</v>
      </c>
      <c r="Q505" s="39">
        <v>0</v>
      </c>
      <c r="R505" s="39">
        <v>0</v>
      </c>
      <c r="S505" s="39">
        <v>1</v>
      </c>
      <c r="T505" s="39">
        <v>40</v>
      </c>
      <c r="U505" s="39">
        <v>0</v>
      </c>
      <c r="V505" s="39">
        <v>0</v>
      </c>
      <c r="W505" s="39">
        <v>5</v>
      </c>
      <c r="X505" s="39" t="s">
        <v>395</v>
      </c>
    </row>
    <row r="506" spans="1:24" s="6" customFormat="1" x14ac:dyDescent="0.2">
      <c r="A506" s="39">
        <v>410036</v>
      </c>
      <c r="B506" s="39">
        <v>2</v>
      </c>
      <c r="C506" s="48">
        <v>8018</v>
      </c>
      <c r="D506" s="48">
        <v>4810.8</v>
      </c>
      <c r="E506" s="39">
        <v>25</v>
      </c>
      <c r="F506" s="39">
        <v>25</v>
      </c>
      <c r="G506" s="39">
        <v>15</v>
      </c>
      <c r="H506" s="39">
        <v>3</v>
      </c>
      <c r="I506" s="39" t="s">
        <v>1440</v>
      </c>
      <c r="J506" s="39">
        <v>0</v>
      </c>
      <c r="K506" s="39">
        <v>0</v>
      </c>
      <c r="L506" s="39">
        <v>0</v>
      </c>
      <c r="M506" s="39">
        <v>0</v>
      </c>
      <c r="N506" s="39" t="s">
        <v>397</v>
      </c>
      <c r="O506" s="39" t="s">
        <v>1223</v>
      </c>
      <c r="P506" s="43" t="s">
        <v>399</v>
      </c>
      <c r="Q506" s="39">
        <v>0</v>
      </c>
      <c r="R506" s="39">
        <v>0</v>
      </c>
      <c r="S506" s="39">
        <v>1</v>
      </c>
      <c r="T506" s="39">
        <v>40</v>
      </c>
      <c r="U506" s="39">
        <v>0</v>
      </c>
      <c r="V506" s="39">
        <v>0</v>
      </c>
      <c r="W506" s="39">
        <v>5</v>
      </c>
      <c r="X506" s="39" t="s">
        <v>400</v>
      </c>
    </row>
    <row r="507" spans="1:24" s="6" customFormat="1" x14ac:dyDescent="0.2">
      <c r="A507" s="39">
        <v>410037</v>
      </c>
      <c r="B507" s="39">
        <v>2</v>
      </c>
      <c r="C507" s="48">
        <v>8018</v>
      </c>
      <c r="D507" s="48">
        <v>4810.8</v>
      </c>
      <c r="E507" s="39">
        <v>27</v>
      </c>
      <c r="F507" s="39">
        <v>22</v>
      </c>
      <c r="G507" s="39">
        <v>16</v>
      </c>
      <c r="H507" s="39">
        <v>3</v>
      </c>
      <c r="I507" s="39" t="s">
        <v>1441</v>
      </c>
      <c r="J507" s="39">
        <v>0</v>
      </c>
      <c r="K507" s="39">
        <v>0</v>
      </c>
      <c r="L507" s="39">
        <v>0</v>
      </c>
      <c r="M507" s="39">
        <v>0</v>
      </c>
      <c r="N507" s="39" t="s">
        <v>402</v>
      </c>
      <c r="O507" s="39" t="s">
        <v>1225</v>
      </c>
      <c r="P507" s="43" t="s">
        <v>404</v>
      </c>
      <c r="Q507" s="39">
        <v>0</v>
      </c>
      <c r="R507" s="39">
        <v>0</v>
      </c>
      <c r="S507" s="39">
        <v>1</v>
      </c>
      <c r="T507" s="39">
        <v>40</v>
      </c>
      <c r="U507" s="39">
        <v>0</v>
      </c>
      <c r="V507" s="39">
        <v>0</v>
      </c>
      <c r="W507" s="39">
        <v>5</v>
      </c>
      <c r="X507" s="39" t="s">
        <v>405</v>
      </c>
    </row>
    <row r="508" spans="1:24" s="6" customFormat="1" x14ac:dyDescent="0.2">
      <c r="A508" s="39">
        <v>410038</v>
      </c>
      <c r="B508" s="39">
        <v>8</v>
      </c>
      <c r="C508" s="48">
        <v>8518</v>
      </c>
      <c r="D508" s="48">
        <v>5110.8</v>
      </c>
      <c r="E508" s="39">
        <v>20</v>
      </c>
      <c r="F508" s="39">
        <v>36</v>
      </c>
      <c r="G508" s="39">
        <v>14</v>
      </c>
      <c r="H508" s="39">
        <v>3</v>
      </c>
      <c r="I508" s="39" t="s">
        <v>1442</v>
      </c>
      <c r="J508" s="39">
        <v>0</v>
      </c>
      <c r="K508" s="39">
        <v>0</v>
      </c>
      <c r="L508" s="39">
        <v>0</v>
      </c>
      <c r="M508" s="39">
        <v>0</v>
      </c>
      <c r="N508" s="39" t="s">
        <v>407</v>
      </c>
      <c r="O508" s="39" t="s">
        <v>1227</v>
      </c>
      <c r="P508" s="43" t="s">
        <v>408</v>
      </c>
      <c r="Q508" s="39">
        <v>0</v>
      </c>
      <c r="R508" s="39">
        <v>0</v>
      </c>
      <c r="S508" s="39">
        <v>1</v>
      </c>
      <c r="T508" s="39">
        <v>40</v>
      </c>
      <c r="U508" s="39">
        <v>0</v>
      </c>
      <c r="V508" s="39">
        <v>0</v>
      </c>
      <c r="W508" s="39">
        <v>5</v>
      </c>
      <c r="X508" s="39" t="s">
        <v>409</v>
      </c>
    </row>
    <row r="509" spans="1:24" s="6" customFormat="1" x14ac:dyDescent="0.2">
      <c r="A509" s="39">
        <v>410039</v>
      </c>
      <c r="B509" s="39">
        <v>4</v>
      </c>
      <c r="C509" s="48">
        <v>8803</v>
      </c>
      <c r="D509" s="48">
        <v>5281.8</v>
      </c>
      <c r="E509" s="39">
        <v>28</v>
      </c>
      <c r="F509" s="39">
        <v>22</v>
      </c>
      <c r="G509" s="39">
        <v>20</v>
      </c>
      <c r="H509" s="39">
        <v>3</v>
      </c>
      <c r="I509" s="39" t="s">
        <v>1443</v>
      </c>
      <c r="J509" s="39">
        <v>0</v>
      </c>
      <c r="K509" s="39">
        <v>0</v>
      </c>
      <c r="L509" s="39">
        <v>0</v>
      </c>
      <c r="M509" s="39">
        <v>0</v>
      </c>
      <c r="N509" s="39" t="s">
        <v>411</v>
      </c>
      <c r="O509" s="39" t="s">
        <v>412</v>
      </c>
      <c r="P509" s="43" t="s">
        <v>413</v>
      </c>
      <c r="Q509" s="39" t="s">
        <v>414</v>
      </c>
      <c r="R509" s="39">
        <v>0</v>
      </c>
      <c r="S509" s="39">
        <v>1</v>
      </c>
      <c r="T509" s="39">
        <v>40</v>
      </c>
      <c r="U509" s="39">
        <v>0</v>
      </c>
      <c r="V509" s="39">
        <v>0</v>
      </c>
      <c r="W509" s="39">
        <v>5</v>
      </c>
      <c r="X509" s="39" t="s">
        <v>415</v>
      </c>
    </row>
    <row r="510" spans="1:24" s="6" customFormat="1" x14ac:dyDescent="0.2">
      <c r="A510" s="39">
        <v>410040</v>
      </c>
      <c r="B510" s="39">
        <v>4</v>
      </c>
      <c r="C510" s="48">
        <v>8976</v>
      </c>
      <c r="D510" s="48">
        <v>5385.6</v>
      </c>
      <c r="E510" s="39">
        <v>26</v>
      </c>
      <c r="F510" s="39">
        <v>28</v>
      </c>
      <c r="G510" s="39">
        <v>18</v>
      </c>
      <c r="H510" s="39">
        <v>3</v>
      </c>
      <c r="I510" s="39" t="s">
        <v>1444</v>
      </c>
      <c r="J510" s="39">
        <v>0</v>
      </c>
      <c r="K510" s="39">
        <v>0</v>
      </c>
      <c r="L510" s="39">
        <v>0</v>
      </c>
      <c r="M510" s="39">
        <v>0</v>
      </c>
      <c r="N510" s="39" t="s">
        <v>417</v>
      </c>
      <c r="O510" s="39" t="s">
        <v>403</v>
      </c>
      <c r="P510" s="43" t="s">
        <v>418</v>
      </c>
      <c r="Q510" s="39" t="s">
        <v>419</v>
      </c>
      <c r="R510" s="39">
        <v>0</v>
      </c>
      <c r="S510" s="39">
        <v>1</v>
      </c>
      <c r="T510" s="39">
        <v>40</v>
      </c>
      <c r="U510" s="39">
        <v>0</v>
      </c>
      <c r="V510" s="39">
        <v>0</v>
      </c>
      <c r="W510" s="39">
        <v>5</v>
      </c>
      <c r="X510" s="39" t="s">
        <v>420</v>
      </c>
    </row>
    <row r="511" spans="1:24" s="6" customFormat="1" x14ac:dyDescent="0.2">
      <c r="A511" s="39">
        <v>410041</v>
      </c>
      <c r="B511" s="39">
        <v>4</v>
      </c>
      <c r="C511" s="48">
        <v>8991</v>
      </c>
      <c r="D511" s="48">
        <v>5394.6</v>
      </c>
      <c r="E511" s="39">
        <v>25</v>
      </c>
      <c r="F511" s="39">
        <v>26</v>
      </c>
      <c r="G511" s="39">
        <v>21</v>
      </c>
      <c r="H511" s="39">
        <v>3</v>
      </c>
      <c r="I511" s="39" t="s">
        <v>1445</v>
      </c>
      <c r="J511" s="39">
        <v>0</v>
      </c>
      <c r="K511" s="39">
        <v>0</v>
      </c>
      <c r="L511" s="39">
        <v>0</v>
      </c>
      <c r="M511" s="39">
        <v>0</v>
      </c>
      <c r="N511" s="39" t="s">
        <v>422</v>
      </c>
      <c r="O511" s="39" t="s">
        <v>423</v>
      </c>
      <c r="P511" s="43" t="s">
        <v>424</v>
      </c>
      <c r="Q511" s="39" t="s">
        <v>425</v>
      </c>
      <c r="R511" s="39">
        <v>0</v>
      </c>
      <c r="S511" s="39">
        <v>1</v>
      </c>
      <c r="T511" s="39">
        <v>40</v>
      </c>
      <c r="U511" s="39">
        <v>0</v>
      </c>
      <c r="V511" s="39">
        <v>0</v>
      </c>
      <c r="W511" s="39">
        <v>5</v>
      </c>
      <c r="X511" s="39" t="s">
        <v>426</v>
      </c>
    </row>
    <row r="512" spans="1:24" s="6" customFormat="1" x14ac:dyDescent="0.2">
      <c r="A512" s="39">
        <v>410042</v>
      </c>
      <c r="B512" s="39">
        <v>4</v>
      </c>
      <c r="C512" s="48">
        <v>8976</v>
      </c>
      <c r="D512" s="48">
        <v>5385.6</v>
      </c>
      <c r="E512" s="39">
        <v>20</v>
      </c>
      <c r="F512" s="39">
        <v>27</v>
      </c>
      <c r="G512" s="39">
        <v>25</v>
      </c>
      <c r="H512" s="39">
        <v>4</v>
      </c>
      <c r="I512" s="39" t="s">
        <v>1446</v>
      </c>
      <c r="J512" s="39">
        <v>0</v>
      </c>
      <c r="K512" s="39">
        <v>0</v>
      </c>
      <c r="L512" s="39">
        <v>0</v>
      </c>
      <c r="M512" s="39">
        <v>0</v>
      </c>
      <c r="N512" s="39" t="s">
        <v>428</v>
      </c>
      <c r="O512" s="39" t="s">
        <v>429</v>
      </c>
      <c r="P512" s="43" t="s">
        <v>430</v>
      </c>
      <c r="Q512" s="39" t="s">
        <v>431</v>
      </c>
      <c r="R512" s="39">
        <v>0</v>
      </c>
      <c r="S512" s="39">
        <v>1</v>
      </c>
      <c r="T512" s="39">
        <v>40</v>
      </c>
      <c r="U512" s="39">
        <v>0</v>
      </c>
      <c r="V512" s="39">
        <v>0</v>
      </c>
      <c r="W512" s="39">
        <v>5</v>
      </c>
      <c r="X512" s="39" t="s">
        <v>432</v>
      </c>
    </row>
    <row r="513" spans="1:24" s="6" customFormat="1" x14ac:dyDescent="0.2">
      <c r="A513" s="39">
        <v>410043</v>
      </c>
      <c r="B513" s="39">
        <v>4</v>
      </c>
      <c r="C513" s="48">
        <v>8976</v>
      </c>
      <c r="D513" s="48">
        <v>5385.6</v>
      </c>
      <c r="E513" s="39">
        <v>21</v>
      </c>
      <c r="F513" s="39">
        <v>28</v>
      </c>
      <c r="G513" s="39">
        <v>23</v>
      </c>
      <c r="H513" s="39">
        <v>3</v>
      </c>
      <c r="I513" s="39" t="s">
        <v>1447</v>
      </c>
      <c r="J513" s="39">
        <v>0</v>
      </c>
      <c r="K513" s="39">
        <v>0</v>
      </c>
      <c r="L513" s="39">
        <v>0</v>
      </c>
      <c r="M513" s="39">
        <v>0</v>
      </c>
      <c r="N513" s="39" t="s">
        <v>434</v>
      </c>
      <c r="O513" s="39" t="s">
        <v>435</v>
      </c>
      <c r="P513" s="43" t="s">
        <v>436</v>
      </c>
      <c r="Q513" s="39" t="s">
        <v>437</v>
      </c>
      <c r="R513" s="39">
        <v>0</v>
      </c>
      <c r="S513" s="39">
        <v>1</v>
      </c>
      <c r="T513" s="39">
        <v>40</v>
      </c>
      <c r="U513" s="39">
        <v>0</v>
      </c>
      <c r="V513" s="39">
        <v>0</v>
      </c>
      <c r="W513" s="39">
        <v>5</v>
      </c>
      <c r="X513" s="39" t="s">
        <v>438</v>
      </c>
    </row>
    <row r="514" spans="1:24" s="6" customFormat="1" x14ac:dyDescent="0.2">
      <c r="A514" s="39">
        <v>410044</v>
      </c>
      <c r="B514" s="39">
        <v>0</v>
      </c>
      <c r="C514" s="48">
        <v>7550</v>
      </c>
      <c r="D514" s="48">
        <v>4530</v>
      </c>
      <c r="E514" s="39">
        <v>22</v>
      </c>
      <c r="F514" s="39">
        <v>22</v>
      </c>
      <c r="G514" s="39">
        <v>18</v>
      </c>
      <c r="H514" s="39">
        <v>3</v>
      </c>
      <c r="I514" s="39" t="s">
        <v>1448</v>
      </c>
      <c r="J514" s="39">
        <v>0</v>
      </c>
      <c r="K514" s="39">
        <v>0</v>
      </c>
      <c r="L514" s="39">
        <v>0</v>
      </c>
      <c r="M514" s="39">
        <v>0</v>
      </c>
      <c r="N514" s="39" t="s">
        <v>440</v>
      </c>
      <c r="O514" s="39" t="s">
        <v>1227</v>
      </c>
      <c r="P514" s="43" t="s">
        <v>442</v>
      </c>
      <c r="Q514" s="39" t="s">
        <v>443</v>
      </c>
      <c r="R514" s="39">
        <v>0</v>
      </c>
      <c r="S514" s="39">
        <v>1</v>
      </c>
      <c r="T514" s="39">
        <v>40</v>
      </c>
      <c r="U514" s="39">
        <v>0</v>
      </c>
      <c r="V514" s="39">
        <v>0</v>
      </c>
      <c r="W514" s="39">
        <v>5</v>
      </c>
      <c r="X514" s="39" t="s">
        <v>444</v>
      </c>
    </row>
    <row r="515" spans="1:24" s="6" customFormat="1" x14ac:dyDescent="0.2">
      <c r="A515" s="39">
        <v>410045</v>
      </c>
      <c r="B515" s="39">
        <v>4</v>
      </c>
      <c r="C515" s="48">
        <v>7670</v>
      </c>
      <c r="D515" s="48">
        <v>4602</v>
      </c>
      <c r="E515" s="39">
        <v>21</v>
      </c>
      <c r="F515" s="39">
        <v>21</v>
      </c>
      <c r="G515" s="39">
        <v>20</v>
      </c>
      <c r="H515" s="39">
        <v>3</v>
      </c>
      <c r="I515" s="39" t="s">
        <v>1449</v>
      </c>
      <c r="J515" s="39">
        <v>0</v>
      </c>
      <c r="K515" s="39">
        <v>0</v>
      </c>
      <c r="L515" s="39">
        <v>0</v>
      </c>
      <c r="M515" s="39">
        <v>0</v>
      </c>
      <c r="N515" s="39" t="s">
        <v>440</v>
      </c>
      <c r="O515" s="39" t="s">
        <v>284</v>
      </c>
      <c r="P515" s="43" t="s">
        <v>442</v>
      </c>
      <c r="Q515" s="39" t="s">
        <v>443</v>
      </c>
      <c r="R515" s="39">
        <v>0</v>
      </c>
      <c r="S515" s="39">
        <v>1</v>
      </c>
      <c r="T515" s="39">
        <v>40</v>
      </c>
      <c r="U515" s="39">
        <v>0</v>
      </c>
      <c r="V515" s="39">
        <v>0</v>
      </c>
      <c r="W515" s="39">
        <v>5</v>
      </c>
      <c r="X515" s="39" t="s">
        <v>446</v>
      </c>
    </row>
    <row r="516" spans="1:24" s="6" customFormat="1" x14ac:dyDescent="0.2">
      <c r="A516" s="39">
        <v>410046</v>
      </c>
      <c r="B516" s="39">
        <v>0</v>
      </c>
      <c r="C516" s="48">
        <v>8024</v>
      </c>
      <c r="D516" s="48">
        <v>4814.3999999999996</v>
      </c>
      <c r="E516" s="39">
        <v>35</v>
      </c>
      <c r="F516" s="39">
        <v>15</v>
      </c>
      <c r="G516" s="39">
        <v>12</v>
      </c>
      <c r="H516" s="39">
        <v>3</v>
      </c>
      <c r="I516" s="39" t="s">
        <v>1450</v>
      </c>
      <c r="J516" s="39">
        <v>0</v>
      </c>
      <c r="K516" s="39">
        <v>0</v>
      </c>
      <c r="L516" s="39">
        <v>0</v>
      </c>
      <c r="M516" s="39">
        <v>0</v>
      </c>
      <c r="N516" s="39" t="s">
        <v>448</v>
      </c>
      <c r="O516" s="39" t="s">
        <v>284</v>
      </c>
      <c r="P516" s="43" t="s">
        <v>442</v>
      </c>
      <c r="Q516" s="39">
        <v>0</v>
      </c>
      <c r="R516" s="39">
        <v>0</v>
      </c>
      <c r="S516" s="39">
        <v>1</v>
      </c>
      <c r="T516" s="39">
        <v>40</v>
      </c>
      <c r="U516" s="39">
        <v>0</v>
      </c>
      <c r="V516" s="39">
        <v>0</v>
      </c>
      <c r="W516" s="39">
        <v>5</v>
      </c>
      <c r="X516" s="39" t="s">
        <v>449</v>
      </c>
    </row>
    <row r="517" spans="1:24" s="6" customFormat="1" x14ac:dyDescent="0.2">
      <c r="A517" s="39">
        <v>410047</v>
      </c>
      <c r="B517" s="39">
        <v>0</v>
      </c>
      <c r="C517" s="48">
        <v>8024</v>
      </c>
      <c r="D517" s="48">
        <v>4814.3999999999996</v>
      </c>
      <c r="E517" s="39">
        <v>37</v>
      </c>
      <c r="F517" s="39">
        <v>15</v>
      </c>
      <c r="G517" s="39">
        <v>10</v>
      </c>
      <c r="H517" s="39">
        <v>3</v>
      </c>
      <c r="I517" s="39" t="s">
        <v>1450</v>
      </c>
      <c r="J517" s="39">
        <v>0</v>
      </c>
      <c r="K517" s="39">
        <v>0</v>
      </c>
      <c r="L517" s="39">
        <v>0</v>
      </c>
      <c r="M517" s="39">
        <v>0</v>
      </c>
      <c r="N517" s="39" t="s">
        <v>450</v>
      </c>
      <c r="O517" s="39" t="s">
        <v>284</v>
      </c>
      <c r="P517" s="43" t="s">
        <v>442</v>
      </c>
      <c r="Q517" s="39">
        <v>0</v>
      </c>
      <c r="R517" s="39">
        <v>0</v>
      </c>
      <c r="S517" s="39">
        <v>1</v>
      </c>
      <c r="T517" s="39">
        <v>40</v>
      </c>
      <c r="U517" s="39">
        <v>0</v>
      </c>
      <c r="V517" s="39">
        <v>0</v>
      </c>
      <c r="W517" s="39">
        <v>5</v>
      </c>
      <c r="X517" s="39" t="s">
        <v>451</v>
      </c>
    </row>
    <row r="518" spans="1:24" s="6" customFormat="1" x14ac:dyDescent="0.2">
      <c r="A518" s="39">
        <v>410048</v>
      </c>
      <c r="B518" s="39">
        <v>0</v>
      </c>
      <c r="C518" s="48">
        <v>7784</v>
      </c>
      <c r="D518" s="48">
        <v>4670.3999999999996</v>
      </c>
      <c r="E518" s="39">
        <v>20</v>
      </c>
      <c r="F518" s="39">
        <v>24</v>
      </c>
      <c r="G518" s="39">
        <v>18</v>
      </c>
      <c r="H518" s="39">
        <v>3</v>
      </c>
      <c r="I518" s="39" t="s">
        <v>1325</v>
      </c>
      <c r="J518" s="39">
        <v>0</v>
      </c>
      <c r="K518" s="39">
        <v>0</v>
      </c>
      <c r="L518" s="39">
        <v>0</v>
      </c>
      <c r="M518" s="39">
        <v>0</v>
      </c>
      <c r="N518" s="39" t="s">
        <v>448</v>
      </c>
      <c r="O518" s="39" t="s">
        <v>284</v>
      </c>
      <c r="P518" s="43" t="s">
        <v>442</v>
      </c>
      <c r="Q518" s="39">
        <v>0</v>
      </c>
      <c r="R518" s="39">
        <v>0</v>
      </c>
      <c r="S518" s="39">
        <v>1</v>
      </c>
      <c r="T518" s="39">
        <v>40</v>
      </c>
      <c r="U518" s="39">
        <v>0</v>
      </c>
      <c r="V518" s="39">
        <v>0</v>
      </c>
      <c r="W518" s="39">
        <v>5</v>
      </c>
      <c r="X518" s="39" t="s">
        <v>452</v>
      </c>
    </row>
    <row r="519" spans="1:24" s="6" customFormat="1" x14ac:dyDescent="0.2">
      <c r="A519" s="39">
        <v>410049</v>
      </c>
      <c r="B519" s="39">
        <v>0</v>
      </c>
      <c r="C519" s="48">
        <v>7664</v>
      </c>
      <c r="D519" s="48">
        <v>4598.3999999999996</v>
      </c>
      <c r="E519" s="39">
        <v>26</v>
      </c>
      <c r="F519" s="39">
        <v>18</v>
      </c>
      <c r="G519" s="39">
        <v>18</v>
      </c>
      <c r="H519" s="39">
        <v>3</v>
      </c>
      <c r="I519" s="39" t="s">
        <v>1308</v>
      </c>
      <c r="J519" s="39">
        <v>0</v>
      </c>
      <c r="K519" s="39">
        <v>0</v>
      </c>
      <c r="L519" s="39">
        <v>0</v>
      </c>
      <c r="M519" s="39">
        <v>0</v>
      </c>
      <c r="N519" s="39" t="s">
        <v>454</v>
      </c>
      <c r="O519" s="39" t="s">
        <v>284</v>
      </c>
      <c r="P519" s="43" t="s">
        <v>442</v>
      </c>
      <c r="Q519" s="39">
        <v>0</v>
      </c>
      <c r="R519" s="39">
        <v>0</v>
      </c>
      <c r="S519" s="39">
        <v>1</v>
      </c>
      <c r="T519" s="39">
        <v>40</v>
      </c>
      <c r="U519" s="39">
        <v>0</v>
      </c>
      <c r="V519" s="39">
        <v>0</v>
      </c>
      <c r="W519" s="39">
        <v>5</v>
      </c>
      <c r="X519" s="39" t="s">
        <v>455</v>
      </c>
    </row>
    <row r="520" spans="1:24" s="6" customFormat="1" x14ac:dyDescent="0.2">
      <c r="A520" s="39">
        <v>410050</v>
      </c>
      <c r="B520" s="39">
        <v>0</v>
      </c>
      <c r="C520" s="48">
        <v>8424</v>
      </c>
      <c r="D520" s="48">
        <v>5054.3999999999996</v>
      </c>
      <c r="E520" s="39">
        <v>36</v>
      </c>
      <c r="F520" s="39">
        <v>20</v>
      </c>
      <c r="G520" s="39">
        <v>10</v>
      </c>
      <c r="H520" s="39">
        <v>3</v>
      </c>
      <c r="I520" s="39" t="s">
        <v>1450</v>
      </c>
      <c r="J520" s="39">
        <v>0</v>
      </c>
      <c r="K520" s="39">
        <v>0</v>
      </c>
      <c r="L520" s="39">
        <v>0</v>
      </c>
      <c r="M520" s="39">
        <v>0</v>
      </c>
      <c r="N520" s="39" t="s">
        <v>450</v>
      </c>
      <c r="O520" s="39" t="s">
        <v>284</v>
      </c>
      <c r="P520" s="43" t="s">
        <v>442</v>
      </c>
      <c r="Q520" s="39">
        <v>0</v>
      </c>
      <c r="R520" s="39">
        <v>0</v>
      </c>
      <c r="S520" s="39">
        <v>1</v>
      </c>
      <c r="T520" s="39">
        <v>40</v>
      </c>
      <c r="U520" s="39">
        <v>0</v>
      </c>
      <c r="V520" s="39">
        <v>0</v>
      </c>
      <c r="W520" s="39">
        <v>5</v>
      </c>
      <c r="X520" s="39" t="s">
        <v>456</v>
      </c>
    </row>
    <row r="521" spans="1:24" s="6" customFormat="1" x14ac:dyDescent="0.2">
      <c r="A521" s="39">
        <v>410051</v>
      </c>
      <c r="B521" s="39">
        <v>0</v>
      </c>
      <c r="C521" s="48">
        <v>8280</v>
      </c>
      <c r="D521" s="48">
        <v>4968</v>
      </c>
      <c r="E521" s="39">
        <v>30</v>
      </c>
      <c r="F521" s="39">
        <v>15</v>
      </c>
      <c r="G521" s="39">
        <v>21</v>
      </c>
      <c r="H521" s="39">
        <v>3</v>
      </c>
      <c r="I521" s="39" t="s">
        <v>1289</v>
      </c>
      <c r="J521" s="39">
        <v>0</v>
      </c>
      <c r="K521" s="39">
        <v>0</v>
      </c>
      <c r="L521" s="39">
        <v>0</v>
      </c>
      <c r="M521" s="39">
        <v>0</v>
      </c>
      <c r="N521" s="39" t="s">
        <v>458</v>
      </c>
      <c r="O521" s="39" t="s">
        <v>1236</v>
      </c>
      <c r="P521" s="43" t="s">
        <v>442</v>
      </c>
      <c r="Q521" s="39" t="s">
        <v>460</v>
      </c>
      <c r="R521" s="39">
        <v>0</v>
      </c>
      <c r="S521" s="39">
        <v>1</v>
      </c>
      <c r="T521" s="39">
        <v>40</v>
      </c>
      <c r="U521" s="39">
        <v>0</v>
      </c>
      <c r="V521" s="39">
        <v>0</v>
      </c>
      <c r="W521" s="39">
        <v>5</v>
      </c>
      <c r="X521" s="39" t="s">
        <v>461</v>
      </c>
    </row>
    <row r="522" spans="1:24" s="6" customFormat="1" x14ac:dyDescent="0.2">
      <c r="A522" s="39">
        <v>410052</v>
      </c>
      <c r="B522" s="39">
        <v>0</v>
      </c>
      <c r="C522" s="48">
        <v>8304</v>
      </c>
      <c r="D522" s="48">
        <v>4982.3999999999996</v>
      </c>
      <c r="E522" s="39">
        <v>22</v>
      </c>
      <c r="F522" s="39">
        <v>22</v>
      </c>
      <c r="G522" s="39">
        <v>22</v>
      </c>
      <c r="H522" s="39">
        <v>3</v>
      </c>
      <c r="I522" s="39" t="s">
        <v>1451</v>
      </c>
      <c r="J522" s="39">
        <v>0</v>
      </c>
      <c r="K522" s="39">
        <v>0</v>
      </c>
      <c r="L522" s="39">
        <v>0</v>
      </c>
      <c r="M522" s="39">
        <v>0</v>
      </c>
      <c r="N522" s="39" t="s">
        <v>463</v>
      </c>
      <c r="O522" s="39" t="s">
        <v>1238</v>
      </c>
      <c r="P522" s="43" t="s">
        <v>442</v>
      </c>
      <c r="Q522" s="39" t="s">
        <v>465</v>
      </c>
      <c r="R522" s="39">
        <v>0</v>
      </c>
      <c r="S522" s="39">
        <v>1</v>
      </c>
      <c r="T522" s="39">
        <v>40</v>
      </c>
      <c r="U522" s="39">
        <v>0</v>
      </c>
      <c r="V522" s="39">
        <v>0</v>
      </c>
      <c r="W522" s="39">
        <v>5</v>
      </c>
      <c r="X522" s="39" t="s">
        <v>466</v>
      </c>
    </row>
    <row r="523" spans="1:24" s="6" customFormat="1" x14ac:dyDescent="0.2">
      <c r="A523" s="39">
        <v>410053</v>
      </c>
      <c r="B523" s="39">
        <v>2</v>
      </c>
      <c r="C523" s="48">
        <v>7580</v>
      </c>
      <c r="D523" s="48">
        <v>4548</v>
      </c>
      <c r="E523" s="39">
        <v>24</v>
      </c>
      <c r="F523" s="39">
        <v>20</v>
      </c>
      <c r="G523" s="39">
        <v>18</v>
      </c>
      <c r="H523" s="39">
        <v>3</v>
      </c>
      <c r="I523" s="39" t="s">
        <v>1452</v>
      </c>
      <c r="J523" s="39">
        <v>0</v>
      </c>
      <c r="K523" s="39">
        <v>0</v>
      </c>
      <c r="L523" s="39">
        <v>0</v>
      </c>
      <c r="M523" s="39">
        <v>0</v>
      </c>
      <c r="N523" s="39" t="s">
        <v>468</v>
      </c>
      <c r="O523" s="39" t="s">
        <v>469</v>
      </c>
      <c r="P523" s="43" t="s">
        <v>237</v>
      </c>
      <c r="Q523" s="39" t="s">
        <v>470</v>
      </c>
      <c r="R523" s="39">
        <v>0</v>
      </c>
      <c r="S523" s="39">
        <v>1</v>
      </c>
      <c r="T523" s="39">
        <v>40</v>
      </c>
      <c r="U523" s="39">
        <v>0</v>
      </c>
      <c r="V523" s="39">
        <v>0</v>
      </c>
      <c r="W523" s="39">
        <v>5</v>
      </c>
      <c r="X523" s="39" t="s">
        <v>471</v>
      </c>
    </row>
    <row r="524" spans="1:24" s="6" customFormat="1" x14ac:dyDescent="0.2">
      <c r="A524" s="39">
        <v>410054</v>
      </c>
      <c r="B524" s="39">
        <v>2</v>
      </c>
      <c r="C524" s="48">
        <v>9460</v>
      </c>
      <c r="D524" s="48">
        <v>5676</v>
      </c>
      <c r="E524" s="39">
        <v>30</v>
      </c>
      <c r="F524" s="39">
        <v>24</v>
      </c>
      <c r="G524" s="39">
        <v>22</v>
      </c>
      <c r="H524" s="39">
        <v>3</v>
      </c>
      <c r="I524" s="39" t="s">
        <v>1453</v>
      </c>
      <c r="J524" s="39">
        <v>0</v>
      </c>
      <c r="K524" s="39">
        <v>0</v>
      </c>
      <c r="L524" s="39">
        <v>0</v>
      </c>
      <c r="M524" s="39">
        <v>0</v>
      </c>
      <c r="N524" s="39" t="s">
        <v>473</v>
      </c>
      <c r="O524" s="39" t="s">
        <v>469</v>
      </c>
      <c r="P524" s="43" t="s">
        <v>474</v>
      </c>
      <c r="Q524" s="39" t="s">
        <v>99</v>
      </c>
      <c r="R524" s="39">
        <v>0</v>
      </c>
      <c r="S524" s="39">
        <v>1</v>
      </c>
      <c r="T524" s="39">
        <v>40</v>
      </c>
      <c r="U524" s="39">
        <v>0</v>
      </c>
      <c r="V524" s="39">
        <v>0</v>
      </c>
      <c r="W524" s="39">
        <v>5</v>
      </c>
      <c r="X524" s="39" t="s">
        <v>100</v>
      </c>
    </row>
    <row r="525" spans="1:24" s="6" customFormat="1" x14ac:dyDescent="0.2">
      <c r="A525" s="39">
        <v>410055</v>
      </c>
      <c r="B525" s="39">
        <v>2</v>
      </c>
      <c r="C525" s="48">
        <v>9550</v>
      </c>
      <c r="D525" s="48">
        <v>5730</v>
      </c>
      <c r="E525" s="39">
        <v>33</v>
      </c>
      <c r="F525" s="39">
        <v>33</v>
      </c>
      <c r="G525" s="39">
        <v>10</v>
      </c>
      <c r="H525" s="39">
        <v>3</v>
      </c>
      <c r="I525" s="39" t="s">
        <v>1454</v>
      </c>
      <c r="J525" s="39">
        <v>0</v>
      </c>
      <c r="K525" s="39">
        <v>0</v>
      </c>
      <c r="L525" s="39">
        <v>0</v>
      </c>
      <c r="M525" s="39">
        <v>0</v>
      </c>
      <c r="N525" s="39" t="s">
        <v>476</v>
      </c>
      <c r="O525" s="39" t="s">
        <v>469</v>
      </c>
      <c r="P525" s="43" t="s">
        <v>477</v>
      </c>
      <c r="Q525" s="39">
        <v>0</v>
      </c>
      <c r="R525" s="39">
        <v>0</v>
      </c>
      <c r="S525" s="39">
        <v>1</v>
      </c>
      <c r="T525" s="39">
        <v>40</v>
      </c>
      <c r="U525" s="39">
        <v>0</v>
      </c>
      <c r="V525" s="39">
        <v>0</v>
      </c>
      <c r="W525" s="39">
        <v>5</v>
      </c>
      <c r="X525" s="39" t="s">
        <v>478</v>
      </c>
    </row>
    <row r="526" spans="1:24" s="6" customFormat="1" x14ac:dyDescent="0.2">
      <c r="A526" s="39">
        <v>410056</v>
      </c>
      <c r="B526" s="39">
        <v>2</v>
      </c>
      <c r="C526" s="48">
        <v>9520</v>
      </c>
      <c r="D526" s="48">
        <v>5712</v>
      </c>
      <c r="E526" s="39">
        <v>28</v>
      </c>
      <c r="F526" s="39">
        <v>25</v>
      </c>
      <c r="G526" s="39">
        <v>23</v>
      </c>
      <c r="H526" s="39">
        <v>3</v>
      </c>
      <c r="I526" s="39" t="s">
        <v>1455</v>
      </c>
      <c r="J526" s="39">
        <v>0</v>
      </c>
      <c r="K526" s="39">
        <v>0</v>
      </c>
      <c r="L526" s="39">
        <v>0</v>
      </c>
      <c r="M526" s="39">
        <v>0</v>
      </c>
      <c r="N526" s="39" t="s">
        <v>480</v>
      </c>
      <c r="O526" s="39" t="s">
        <v>469</v>
      </c>
      <c r="P526" s="43" t="s">
        <v>477</v>
      </c>
      <c r="Q526" s="39" t="s">
        <v>481</v>
      </c>
      <c r="R526" s="39">
        <v>0</v>
      </c>
      <c r="S526" s="39">
        <v>1</v>
      </c>
      <c r="T526" s="39">
        <v>40</v>
      </c>
      <c r="U526" s="39">
        <v>0</v>
      </c>
      <c r="V526" s="39">
        <v>0</v>
      </c>
      <c r="W526" s="39">
        <v>5</v>
      </c>
      <c r="X526" s="39" t="s">
        <v>482</v>
      </c>
    </row>
    <row r="527" spans="1:24" s="6" customFormat="1" x14ac:dyDescent="0.2">
      <c r="A527" s="39">
        <v>410057</v>
      </c>
      <c r="B527" s="39">
        <v>6</v>
      </c>
      <c r="C527" s="48">
        <v>7634</v>
      </c>
      <c r="D527" s="48">
        <v>4580.3999999999996</v>
      </c>
      <c r="E527" s="39">
        <v>20</v>
      </c>
      <c r="F527" s="39">
        <v>20</v>
      </c>
      <c r="G527" s="39">
        <v>22</v>
      </c>
      <c r="H527" s="39">
        <v>3</v>
      </c>
      <c r="I527" s="39" t="s">
        <v>1456</v>
      </c>
      <c r="J527" s="39">
        <v>0</v>
      </c>
      <c r="K527" s="39">
        <v>0</v>
      </c>
      <c r="L527" s="39">
        <v>0</v>
      </c>
      <c r="M527" s="39">
        <v>0</v>
      </c>
      <c r="N527" s="39" t="s">
        <v>484</v>
      </c>
      <c r="O527" s="39" t="s">
        <v>485</v>
      </c>
      <c r="P527" s="43" t="s">
        <v>442</v>
      </c>
      <c r="Q527" s="39">
        <v>0</v>
      </c>
      <c r="R527" s="39">
        <v>0</v>
      </c>
      <c r="S527" s="39">
        <v>1</v>
      </c>
      <c r="T527" s="39">
        <v>40</v>
      </c>
      <c r="U527" s="39">
        <v>0</v>
      </c>
      <c r="V527" s="39">
        <v>0</v>
      </c>
      <c r="W527" s="39">
        <v>5</v>
      </c>
      <c r="X527" s="39" t="s">
        <v>486</v>
      </c>
    </row>
    <row r="528" spans="1:24" s="6" customFormat="1" x14ac:dyDescent="0.2">
      <c r="A528" s="39">
        <v>410058</v>
      </c>
      <c r="B528" s="39">
        <v>8</v>
      </c>
      <c r="C528" s="48">
        <v>7637</v>
      </c>
      <c r="D528" s="48">
        <v>4582.2</v>
      </c>
      <c r="E528" s="39">
        <v>22</v>
      </c>
      <c r="F528" s="39">
        <v>25</v>
      </c>
      <c r="G528" s="39">
        <v>15</v>
      </c>
      <c r="H528" s="39">
        <v>3</v>
      </c>
      <c r="I528" s="39" t="s">
        <v>1457</v>
      </c>
      <c r="J528" s="39">
        <v>0</v>
      </c>
      <c r="K528" s="39">
        <v>0</v>
      </c>
      <c r="L528" s="39">
        <v>0</v>
      </c>
      <c r="M528" s="39">
        <v>0</v>
      </c>
      <c r="N528" s="39" t="s">
        <v>488</v>
      </c>
      <c r="O528" s="39" t="s">
        <v>485</v>
      </c>
      <c r="P528" s="43" t="s">
        <v>442</v>
      </c>
      <c r="Q528" s="39">
        <v>0</v>
      </c>
      <c r="R528" s="39">
        <v>0</v>
      </c>
      <c r="S528" s="39">
        <v>1</v>
      </c>
      <c r="T528" s="39">
        <v>40</v>
      </c>
      <c r="U528" s="39">
        <v>0</v>
      </c>
      <c r="V528" s="39">
        <v>0</v>
      </c>
      <c r="W528" s="39">
        <v>5</v>
      </c>
      <c r="X528" s="39" t="s">
        <v>489</v>
      </c>
    </row>
    <row r="529" spans="1:24" s="6" customFormat="1" x14ac:dyDescent="0.2">
      <c r="A529" s="39">
        <v>410059</v>
      </c>
      <c r="B529" s="39">
        <v>6</v>
      </c>
      <c r="C529" s="48">
        <v>7664</v>
      </c>
      <c r="D529" s="48">
        <v>4598.3999999999996</v>
      </c>
      <c r="E529" s="39">
        <v>21</v>
      </c>
      <c r="F529" s="39">
        <v>21</v>
      </c>
      <c r="G529" s="39">
        <v>20</v>
      </c>
      <c r="H529" s="39">
        <v>3</v>
      </c>
      <c r="I529" s="39" t="s">
        <v>1308</v>
      </c>
      <c r="J529" s="39">
        <v>0</v>
      </c>
      <c r="K529" s="39">
        <v>0</v>
      </c>
      <c r="L529" s="39">
        <v>0</v>
      </c>
      <c r="M529" s="39">
        <v>0</v>
      </c>
      <c r="N529" s="39" t="s">
        <v>490</v>
      </c>
      <c r="O529" s="39" t="s">
        <v>485</v>
      </c>
      <c r="P529" s="43" t="s">
        <v>237</v>
      </c>
      <c r="Q529" s="39" t="s">
        <v>182</v>
      </c>
      <c r="R529" s="39">
        <v>0</v>
      </c>
      <c r="S529" s="39">
        <v>1</v>
      </c>
      <c r="T529" s="39">
        <v>40</v>
      </c>
      <c r="U529" s="39">
        <v>0</v>
      </c>
      <c r="V529" s="39">
        <v>0</v>
      </c>
      <c r="W529" s="39">
        <v>5</v>
      </c>
      <c r="X529" s="39" t="s">
        <v>491</v>
      </c>
    </row>
    <row r="530" spans="1:24" s="6" customFormat="1" x14ac:dyDescent="0.2">
      <c r="A530" s="39">
        <v>410060</v>
      </c>
      <c r="B530" s="39">
        <v>2</v>
      </c>
      <c r="C530" s="48">
        <v>7664</v>
      </c>
      <c r="D530" s="48">
        <v>4598.3999999999996</v>
      </c>
      <c r="E530" s="39">
        <v>21</v>
      </c>
      <c r="F530" s="39">
        <v>20</v>
      </c>
      <c r="G530" s="39">
        <v>21</v>
      </c>
      <c r="H530" s="39">
        <v>3</v>
      </c>
      <c r="I530" s="39" t="s">
        <v>1308</v>
      </c>
      <c r="J530" s="39">
        <v>0</v>
      </c>
      <c r="K530" s="39">
        <v>0</v>
      </c>
      <c r="L530" s="39">
        <v>0</v>
      </c>
      <c r="M530" s="39">
        <v>0</v>
      </c>
      <c r="N530" s="39" t="s">
        <v>492</v>
      </c>
      <c r="O530" s="39" t="s">
        <v>485</v>
      </c>
      <c r="P530" s="43" t="s">
        <v>237</v>
      </c>
      <c r="Q530" s="39" t="s">
        <v>493</v>
      </c>
      <c r="R530" s="39">
        <v>0</v>
      </c>
      <c r="S530" s="39">
        <v>1</v>
      </c>
      <c r="T530" s="39">
        <v>40</v>
      </c>
      <c r="U530" s="39">
        <v>0</v>
      </c>
      <c r="V530" s="39">
        <v>0</v>
      </c>
      <c r="W530" s="39">
        <v>5</v>
      </c>
      <c r="X530" s="39" t="s">
        <v>491</v>
      </c>
    </row>
    <row r="531" spans="1:24" s="6" customFormat="1" x14ac:dyDescent="0.2">
      <c r="A531" s="39">
        <v>410061</v>
      </c>
      <c r="B531" s="39">
        <v>6</v>
      </c>
      <c r="C531" s="48">
        <v>9794</v>
      </c>
      <c r="D531" s="48">
        <v>5876.4</v>
      </c>
      <c r="E531" s="39">
        <v>24</v>
      </c>
      <c r="F531" s="39">
        <v>30</v>
      </c>
      <c r="G531" s="39">
        <v>26</v>
      </c>
      <c r="H531" s="39">
        <v>3</v>
      </c>
      <c r="I531" s="39" t="s">
        <v>1458</v>
      </c>
      <c r="J531" s="39">
        <v>0</v>
      </c>
      <c r="K531" s="39">
        <v>0</v>
      </c>
      <c r="L531" s="39">
        <v>0</v>
      </c>
      <c r="M531" s="39">
        <v>0</v>
      </c>
      <c r="N531" s="39" t="s">
        <v>490</v>
      </c>
      <c r="O531" s="39" t="s">
        <v>485</v>
      </c>
      <c r="P531" s="43" t="s">
        <v>495</v>
      </c>
      <c r="Q531" s="39" t="s">
        <v>496</v>
      </c>
      <c r="R531" s="39">
        <v>0</v>
      </c>
      <c r="S531" s="39">
        <v>1</v>
      </c>
      <c r="T531" s="39">
        <v>40</v>
      </c>
      <c r="U531" s="39">
        <v>0</v>
      </c>
      <c r="V531" s="39">
        <v>0</v>
      </c>
      <c r="W531" s="39">
        <v>5</v>
      </c>
      <c r="X531" s="39" t="s">
        <v>497</v>
      </c>
    </row>
    <row r="532" spans="1:24" s="6" customFormat="1" x14ac:dyDescent="0.2">
      <c r="A532" s="39">
        <v>410062</v>
      </c>
      <c r="B532" s="39">
        <v>8</v>
      </c>
      <c r="C532" s="48">
        <v>9806</v>
      </c>
      <c r="D532" s="48">
        <v>5883.6</v>
      </c>
      <c r="E532" s="39">
        <v>30</v>
      </c>
      <c r="F532" s="39">
        <v>24</v>
      </c>
      <c r="G532" s="39">
        <v>26</v>
      </c>
      <c r="H532" s="39">
        <v>3</v>
      </c>
      <c r="I532" s="39" t="s">
        <v>1459</v>
      </c>
      <c r="J532" s="39">
        <v>0</v>
      </c>
      <c r="K532" s="39">
        <v>0</v>
      </c>
      <c r="L532" s="39">
        <v>0</v>
      </c>
      <c r="M532" s="39">
        <v>0</v>
      </c>
      <c r="N532" s="39" t="s">
        <v>499</v>
      </c>
      <c r="O532" s="39" t="s">
        <v>485</v>
      </c>
      <c r="P532" s="43" t="s">
        <v>500</v>
      </c>
      <c r="Q532" s="39" t="s">
        <v>501</v>
      </c>
      <c r="R532" s="39">
        <v>0</v>
      </c>
      <c r="S532" s="39">
        <v>1</v>
      </c>
      <c r="T532" s="39">
        <v>40</v>
      </c>
      <c r="U532" s="39">
        <v>0</v>
      </c>
      <c r="V532" s="39">
        <v>0</v>
      </c>
      <c r="W532" s="39">
        <v>5</v>
      </c>
      <c r="X532" s="39" t="s">
        <v>502</v>
      </c>
    </row>
    <row r="533" spans="1:24" s="6" customFormat="1" x14ac:dyDescent="0.2">
      <c r="A533" s="39">
        <v>410063</v>
      </c>
      <c r="B533" s="39">
        <v>7</v>
      </c>
      <c r="C533" s="48">
        <v>7610</v>
      </c>
      <c r="D533" s="48">
        <v>4566</v>
      </c>
      <c r="E533" s="39">
        <v>27</v>
      </c>
      <c r="F533" s="39">
        <v>16</v>
      </c>
      <c r="G533" s="39">
        <v>19</v>
      </c>
      <c r="H533" s="39">
        <v>5</v>
      </c>
      <c r="I533" s="39" t="s">
        <v>1460</v>
      </c>
      <c r="J533" s="39">
        <v>0</v>
      </c>
      <c r="K533" s="39">
        <v>0</v>
      </c>
      <c r="L533" s="39">
        <v>0</v>
      </c>
      <c r="M533" s="39">
        <v>0</v>
      </c>
      <c r="N533" s="39" t="s">
        <v>504</v>
      </c>
      <c r="O533" s="39" t="s">
        <v>1248</v>
      </c>
      <c r="P533" s="43" t="s">
        <v>506</v>
      </c>
      <c r="Q533" s="39" t="s">
        <v>507</v>
      </c>
      <c r="R533" s="39">
        <v>0</v>
      </c>
      <c r="S533" s="39">
        <v>1</v>
      </c>
      <c r="T533" s="39">
        <v>40</v>
      </c>
      <c r="U533" s="39">
        <v>0</v>
      </c>
      <c r="V533" s="39">
        <v>0</v>
      </c>
      <c r="W533" s="39">
        <v>5</v>
      </c>
      <c r="X533" s="39" t="s">
        <v>508</v>
      </c>
    </row>
    <row r="534" spans="1:24" s="6" customFormat="1" x14ac:dyDescent="0.2">
      <c r="A534" s="39">
        <v>410064</v>
      </c>
      <c r="B534" s="39">
        <v>8</v>
      </c>
      <c r="C534" s="48">
        <v>9800</v>
      </c>
      <c r="D534" s="48">
        <v>5880</v>
      </c>
      <c r="E534" s="39">
        <v>30</v>
      </c>
      <c r="F534" s="39">
        <v>26</v>
      </c>
      <c r="G534" s="39">
        <v>24</v>
      </c>
      <c r="H534" s="39">
        <v>3</v>
      </c>
      <c r="I534" s="39" t="s">
        <v>1461</v>
      </c>
      <c r="J534" s="39">
        <v>0</v>
      </c>
      <c r="K534" s="39">
        <v>0</v>
      </c>
      <c r="L534" s="39">
        <v>0</v>
      </c>
      <c r="M534" s="39">
        <v>0</v>
      </c>
      <c r="N534" s="39" t="s">
        <v>510</v>
      </c>
      <c r="O534" s="39" t="s">
        <v>511</v>
      </c>
      <c r="P534" s="43" t="s">
        <v>512</v>
      </c>
      <c r="Q534" s="39" t="s">
        <v>513</v>
      </c>
      <c r="R534" s="39">
        <v>0</v>
      </c>
      <c r="S534" s="39">
        <v>1</v>
      </c>
      <c r="T534" s="39">
        <v>40</v>
      </c>
      <c r="U534" s="39">
        <v>0</v>
      </c>
      <c r="V534" s="39">
        <v>0</v>
      </c>
      <c r="W534" s="39">
        <v>5</v>
      </c>
      <c r="X534" s="39" t="s">
        <v>514</v>
      </c>
    </row>
    <row r="535" spans="1:24" s="6" customFormat="1" x14ac:dyDescent="0.2">
      <c r="A535" s="39">
        <v>410065</v>
      </c>
      <c r="B535" s="39">
        <v>7</v>
      </c>
      <c r="C535" s="48">
        <v>9794</v>
      </c>
      <c r="D535" s="48">
        <v>5876.4</v>
      </c>
      <c r="E535" s="39">
        <v>33</v>
      </c>
      <c r="F535" s="39">
        <v>22</v>
      </c>
      <c r="G535" s="39">
        <v>25</v>
      </c>
      <c r="H535" s="39">
        <v>3</v>
      </c>
      <c r="I535" s="39" t="s">
        <v>1462</v>
      </c>
      <c r="J535" s="39">
        <v>0</v>
      </c>
      <c r="K535" s="39">
        <v>0</v>
      </c>
      <c r="L535" s="39">
        <v>0</v>
      </c>
      <c r="M535" s="39">
        <v>0</v>
      </c>
      <c r="N535" s="39" t="s">
        <v>504</v>
      </c>
      <c r="O535" s="39" t="s">
        <v>1248</v>
      </c>
      <c r="P535" s="43" t="s">
        <v>512</v>
      </c>
      <c r="Q535" s="39" t="s">
        <v>507</v>
      </c>
      <c r="R535" s="39">
        <v>0</v>
      </c>
      <c r="S535" s="39">
        <v>1</v>
      </c>
      <c r="T535" s="39">
        <v>40</v>
      </c>
      <c r="U535" s="39">
        <v>0</v>
      </c>
      <c r="V535" s="39">
        <v>0</v>
      </c>
      <c r="W535" s="39">
        <v>5</v>
      </c>
      <c r="X535" s="39" t="s">
        <v>516</v>
      </c>
    </row>
    <row r="536" spans="1:24" s="6" customFormat="1" x14ac:dyDescent="0.2">
      <c r="A536" s="39">
        <v>410066</v>
      </c>
      <c r="B536" s="39">
        <v>2</v>
      </c>
      <c r="C536" s="48">
        <v>9815</v>
      </c>
      <c r="D536" s="48">
        <v>5889</v>
      </c>
      <c r="E536" s="39">
        <v>22</v>
      </c>
      <c r="F536" s="39">
        <v>28</v>
      </c>
      <c r="G536" s="39">
        <v>30</v>
      </c>
      <c r="H536" s="39">
        <v>3</v>
      </c>
      <c r="I536" s="39" t="s">
        <v>1463</v>
      </c>
      <c r="J536" s="39">
        <v>0</v>
      </c>
      <c r="K536" s="39">
        <v>0</v>
      </c>
      <c r="L536" s="39">
        <v>0</v>
      </c>
      <c r="M536" s="39">
        <v>0</v>
      </c>
      <c r="N536" s="39" t="s">
        <v>518</v>
      </c>
      <c r="O536" s="39" t="s">
        <v>519</v>
      </c>
      <c r="P536" s="43" t="s">
        <v>520</v>
      </c>
      <c r="Q536" s="39" t="s">
        <v>521</v>
      </c>
      <c r="R536" s="39">
        <v>0</v>
      </c>
      <c r="S536" s="39">
        <v>1</v>
      </c>
      <c r="T536" s="39">
        <v>40</v>
      </c>
      <c r="U536" s="39">
        <v>0</v>
      </c>
      <c r="V536" s="39">
        <v>0</v>
      </c>
      <c r="W536" s="39">
        <v>5</v>
      </c>
      <c r="X536" s="39" t="s">
        <v>522</v>
      </c>
    </row>
    <row r="537" spans="1:24" s="6" customFormat="1" x14ac:dyDescent="0.2">
      <c r="A537" s="39">
        <v>410067</v>
      </c>
      <c r="B537" s="39">
        <v>2</v>
      </c>
      <c r="C537" s="48">
        <v>7822</v>
      </c>
      <c r="D537" s="48">
        <v>4693.2</v>
      </c>
      <c r="E537" s="39">
        <v>21</v>
      </c>
      <c r="F537" s="39">
        <v>28</v>
      </c>
      <c r="G537" s="39">
        <v>15</v>
      </c>
      <c r="H537" s="39">
        <v>3</v>
      </c>
      <c r="I537" s="39" t="s">
        <v>1464</v>
      </c>
      <c r="J537" s="39">
        <v>0</v>
      </c>
      <c r="K537" s="39">
        <v>0</v>
      </c>
      <c r="L537" s="39">
        <v>0</v>
      </c>
      <c r="M537" s="39">
        <v>0</v>
      </c>
      <c r="N537" s="39" t="s">
        <v>524</v>
      </c>
      <c r="O537" s="39" t="s">
        <v>1253</v>
      </c>
      <c r="P537" s="43" t="s">
        <v>237</v>
      </c>
      <c r="Q537" s="39" t="s">
        <v>526</v>
      </c>
      <c r="R537" s="39">
        <v>0</v>
      </c>
      <c r="S537" s="39">
        <v>1</v>
      </c>
      <c r="T537" s="39">
        <v>40</v>
      </c>
      <c r="U537" s="39">
        <v>0</v>
      </c>
      <c r="V537" s="39">
        <v>0</v>
      </c>
      <c r="W537" s="39">
        <v>5</v>
      </c>
      <c r="X537" s="39" t="s">
        <v>527</v>
      </c>
    </row>
    <row r="538" spans="1:24" s="6" customFormat="1" x14ac:dyDescent="0.2">
      <c r="A538" s="39">
        <v>410068</v>
      </c>
      <c r="B538" s="39">
        <v>2</v>
      </c>
      <c r="C538" s="48">
        <v>9806</v>
      </c>
      <c r="D538" s="48">
        <v>5883.6</v>
      </c>
      <c r="E538" s="39">
        <v>24</v>
      </c>
      <c r="F538" s="39">
        <v>34</v>
      </c>
      <c r="G538" s="39">
        <v>22</v>
      </c>
      <c r="H538" s="39">
        <v>3</v>
      </c>
      <c r="I538" s="39" t="s">
        <v>1465</v>
      </c>
      <c r="J538" s="39">
        <v>0</v>
      </c>
      <c r="K538" s="39">
        <v>0</v>
      </c>
      <c r="L538" s="39">
        <v>0</v>
      </c>
      <c r="M538" s="39">
        <v>0</v>
      </c>
      <c r="N538" s="39" t="s">
        <v>529</v>
      </c>
      <c r="O538" s="39" t="s">
        <v>525</v>
      </c>
      <c r="P538" s="43" t="s">
        <v>530</v>
      </c>
      <c r="Q538" s="39" t="s">
        <v>531</v>
      </c>
      <c r="R538" s="39">
        <v>0</v>
      </c>
      <c r="S538" s="39">
        <v>1</v>
      </c>
      <c r="T538" s="39">
        <v>40</v>
      </c>
      <c r="U538" s="39">
        <v>0</v>
      </c>
      <c r="V538" s="39">
        <v>0</v>
      </c>
      <c r="W538" s="39">
        <v>5</v>
      </c>
      <c r="X538" s="39" t="s">
        <v>532</v>
      </c>
    </row>
    <row r="539" spans="1:24" s="6" customFormat="1" x14ac:dyDescent="0.2">
      <c r="A539" s="39">
        <v>410069</v>
      </c>
      <c r="B539" s="39">
        <v>2</v>
      </c>
      <c r="C539" s="48">
        <v>9878</v>
      </c>
      <c r="D539" s="48">
        <v>5926.8</v>
      </c>
      <c r="E539" s="39">
        <v>24</v>
      </c>
      <c r="F539" s="39">
        <v>37</v>
      </c>
      <c r="G539" s="39">
        <v>19</v>
      </c>
      <c r="H539" s="39">
        <v>3</v>
      </c>
      <c r="I539" s="39" t="s">
        <v>1466</v>
      </c>
      <c r="J539" s="39">
        <v>0</v>
      </c>
      <c r="K539" s="39">
        <v>0</v>
      </c>
      <c r="L539" s="39">
        <v>0</v>
      </c>
      <c r="M539" s="39">
        <v>0</v>
      </c>
      <c r="N539" s="39" t="s">
        <v>534</v>
      </c>
      <c r="O539" s="39" t="s">
        <v>525</v>
      </c>
      <c r="P539" s="43" t="s">
        <v>535</v>
      </c>
      <c r="Q539" s="39" t="s">
        <v>536</v>
      </c>
      <c r="R539" s="39">
        <v>0</v>
      </c>
      <c r="S539" s="39">
        <v>1</v>
      </c>
      <c r="T539" s="39">
        <v>40</v>
      </c>
      <c r="U539" s="39">
        <v>0</v>
      </c>
      <c r="V539" s="39">
        <v>0</v>
      </c>
      <c r="W539" s="39">
        <v>5</v>
      </c>
      <c r="X539" s="39" t="s">
        <v>537</v>
      </c>
    </row>
    <row r="540" spans="1:24" s="6" customFormat="1" x14ac:dyDescent="0.2">
      <c r="A540" s="39">
        <v>410070</v>
      </c>
      <c r="B540" s="39">
        <v>2</v>
      </c>
      <c r="C540" s="48">
        <v>7828</v>
      </c>
      <c r="D540" s="48">
        <v>4696.8</v>
      </c>
      <c r="E540" s="39">
        <v>26</v>
      </c>
      <c r="F540" s="39">
        <v>18</v>
      </c>
      <c r="G540" s="39">
        <v>20</v>
      </c>
      <c r="H540" s="39">
        <v>3</v>
      </c>
      <c r="I540" s="39" t="s">
        <v>1467</v>
      </c>
      <c r="J540" s="39">
        <v>0</v>
      </c>
      <c r="K540" s="39">
        <v>0</v>
      </c>
      <c r="L540" s="39">
        <v>0</v>
      </c>
      <c r="M540" s="39">
        <v>0</v>
      </c>
      <c r="N540" s="39" t="s">
        <v>539</v>
      </c>
      <c r="O540" s="39" t="s">
        <v>1257</v>
      </c>
      <c r="P540" s="43" t="s">
        <v>237</v>
      </c>
      <c r="Q540" s="39" t="s">
        <v>541</v>
      </c>
      <c r="R540" s="39">
        <v>0</v>
      </c>
      <c r="S540" s="39">
        <v>1</v>
      </c>
      <c r="T540" s="39">
        <v>40</v>
      </c>
      <c r="U540" s="39">
        <v>0</v>
      </c>
      <c r="V540" s="39">
        <v>0</v>
      </c>
      <c r="W540" s="39">
        <v>5</v>
      </c>
      <c r="X540" s="39" t="s">
        <v>542</v>
      </c>
    </row>
    <row r="541" spans="1:24" s="6" customFormat="1" x14ac:dyDescent="0.2">
      <c r="A541" s="39">
        <v>410071</v>
      </c>
      <c r="B541" s="39">
        <v>4</v>
      </c>
      <c r="C541" s="48">
        <v>9836</v>
      </c>
      <c r="D541" s="48">
        <v>5901.6</v>
      </c>
      <c r="E541" s="39">
        <v>23</v>
      </c>
      <c r="F541" s="39">
        <v>38</v>
      </c>
      <c r="G541" s="39">
        <v>19</v>
      </c>
      <c r="H541" s="39">
        <v>3</v>
      </c>
      <c r="I541" s="39" t="s">
        <v>1468</v>
      </c>
      <c r="J541" s="39">
        <v>0</v>
      </c>
      <c r="K541" s="39">
        <v>0</v>
      </c>
      <c r="L541" s="39">
        <v>0</v>
      </c>
      <c r="M541" s="39">
        <v>0</v>
      </c>
      <c r="N541" s="39" t="s">
        <v>544</v>
      </c>
      <c r="O541" s="39" t="s">
        <v>545</v>
      </c>
      <c r="P541" s="43" t="s">
        <v>546</v>
      </c>
      <c r="Q541" s="39" t="s">
        <v>547</v>
      </c>
      <c r="R541" s="39">
        <v>0</v>
      </c>
      <c r="S541" s="39">
        <v>1</v>
      </c>
      <c r="T541" s="39">
        <v>40</v>
      </c>
      <c r="U541" s="39">
        <v>0</v>
      </c>
      <c r="V541" s="39">
        <v>0</v>
      </c>
      <c r="W541" s="39">
        <v>5</v>
      </c>
      <c r="X541" s="39" t="s">
        <v>548</v>
      </c>
    </row>
    <row r="542" spans="1:24" s="6" customFormat="1" x14ac:dyDescent="0.2">
      <c r="A542" s="39">
        <v>410072</v>
      </c>
      <c r="B542" s="39">
        <v>2</v>
      </c>
      <c r="C542" s="48">
        <v>9830</v>
      </c>
      <c r="D542" s="48">
        <v>5898</v>
      </c>
      <c r="E542" s="39">
        <v>30</v>
      </c>
      <c r="F542" s="39">
        <v>24</v>
      </c>
      <c r="G542" s="39">
        <v>26</v>
      </c>
      <c r="H542" s="39">
        <v>3</v>
      </c>
      <c r="I542" s="39" t="s">
        <v>1469</v>
      </c>
      <c r="J542" s="39">
        <v>0</v>
      </c>
      <c r="K542" s="39">
        <v>0</v>
      </c>
      <c r="L542" s="39">
        <v>0</v>
      </c>
      <c r="M542" s="39">
        <v>0</v>
      </c>
      <c r="N542" s="39" t="s">
        <v>550</v>
      </c>
      <c r="O542" s="39" t="s">
        <v>545</v>
      </c>
      <c r="P542" s="43" t="s">
        <v>551</v>
      </c>
      <c r="Q542" s="39" t="s">
        <v>552</v>
      </c>
      <c r="R542" s="39">
        <v>0</v>
      </c>
      <c r="S542" s="39">
        <v>1</v>
      </c>
      <c r="T542" s="39">
        <v>40</v>
      </c>
      <c r="U542" s="39">
        <v>0</v>
      </c>
      <c r="V542" s="39">
        <v>0</v>
      </c>
      <c r="W542" s="39">
        <v>5</v>
      </c>
      <c r="X542" s="39" t="s">
        <v>553</v>
      </c>
    </row>
    <row r="543" spans="1:24" s="6" customFormat="1" x14ac:dyDescent="0.2">
      <c r="A543" s="39">
        <v>410073</v>
      </c>
      <c r="B543" s="39">
        <v>2</v>
      </c>
      <c r="C543" s="48">
        <v>7840</v>
      </c>
      <c r="D543" s="48">
        <v>4704</v>
      </c>
      <c r="E543" s="39">
        <v>25</v>
      </c>
      <c r="F543" s="39">
        <v>23</v>
      </c>
      <c r="G543" s="39">
        <v>16</v>
      </c>
      <c r="H543" s="39">
        <v>3</v>
      </c>
      <c r="I543" s="39" t="s">
        <v>1470</v>
      </c>
      <c r="J543" s="39">
        <v>0</v>
      </c>
      <c r="K543" s="39">
        <v>0</v>
      </c>
      <c r="L543" s="39">
        <v>0</v>
      </c>
      <c r="M543" s="39">
        <v>0</v>
      </c>
      <c r="N543" s="39" t="s">
        <v>555</v>
      </c>
      <c r="O543" s="39" t="s">
        <v>1261</v>
      </c>
      <c r="P543" s="43" t="s">
        <v>237</v>
      </c>
      <c r="Q543" s="39" t="s">
        <v>557</v>
      </c>
      <c r="R543" s="39">
        <v>0</v>
      </c>
      <c r="S543" s="39">
        <v>1</v>
      </c>
      <c r="T543" s="39">
        <v>40</v>
      </c>
      <c r="U543" s="39">
        <v>0</v>
      </c>
      <c r="V543" s="39">
        <v>0</v>
      </c>
      <c r="W543" s="39">
        <v>5</v>
      </c>
      <c r="X543" s="39" t="s">
        <v>558</v>
      </c>
    </row>
    <row r="544" spans="1:24" s="6" customFormat="1" x14ac:dyDescent="0.2">
      <c r="A544" s="39">
        <v>410074</v>
      </c>
      <c r="B544" s="39">
        <v>2</v>
      </c>
      <c r="C544" s="48">
        <v>9806</v>
      </c>
      <c r="D544" s="48">
        <v>5883.6</v>
      </c>
      <c r="E544" s="39">
        <v>32</v>
      </c>
      <c r="F544" s="39">
        <v>25</v>
      </c>
      <c r="G544" s="39">
        <v>23</v>
      </c>
      <c r="H544" s="39">
        <v>3</v>
      </c>
      <c r="I544" s="39" t="s">
        <v>1471</v>
      </c>
      <c r="J544" s="39">
        <v>0</v>
      </c>
      <c r="K544" s="39">
        <v>0</v>
      </c>
      <c r="L544" s="39">
        <v>0</v>
      </c>
      <c r="M544" s="39">
        <v>0</v>
      </c>
      <c r="N544" s="39" t="s">
        <v>560</v>
      </c>
      <c r="O544" s="39" t="s">
        <v>556</v>
      </c>
      <c r="P544" s="43" t="s">
        <v>561</v>
      </c>
      <c r="Q544" s="39" t="s">
        <v>562</v>
      </c>
      <c r="R544" s="39">
        <v>0</v>
      </c>
      <c r="S544" s="39">
        <v>1</v>
      </c>
      <c r="T544" s="39">
        <v>40</v>
      </c>
      <c r="U544" s="39">
        <v>0</v>
      </c>
      <c r="V544" s="39">
        <v>0</v>
      </c>
      <c r="W544" s="39">
        <v>5</v>
      </c>
      <c r="X544" s="39" t="s">
        <v>563</v>
      </c>
    </row>
    <row r="545" spans="1:24" s="6" customFormat="1" x14ac:dyDescent="0.2">
      <c r="A545" s="39">
        <v>410075</v>
      </c>
      <c r="B545" s="39">
        <v>1</v>
      </c>
      <c r="C545" s="48">
        <v>8019</v>
      </c>
      <c r="D545" s="48">
        <v>4811.3999999999996</v>
      </c>
      <c r="E545" s="39">
        <v>17</v>
      </c>
      <c r="F545" s="39">
        <v>23</v>
      </c>
      <c r="G545" s="39">
        <v>26</v>
      </c>
      <c r="H545" s="39">
        <v>3</v>
      </c>
      <c r="I545" s="39" t="s">
        <v>1472</v>
      </c>
      <c r="J545" s="39">
        <v>0</v>
      </c>
      <c r="K545" s="39">
        <v>0</v>
      </c>
      <c r="L545" s="39">
        <v>0</v>
      </c>
      <c r="M545" s="39">
        <v>0</v>
      </c>
      <c r="N545" s="39" t="s">
        <v>565</v>
      </c>
      <c r="O545" s="39" t="s">
        <v>1264</v>
      </c>
      <c r="P545" s="43" t="s">
        <v>237</v>
      </c>
      <c r="Q545" s="39" t="s">
        <v>567</v>
      </c>
      <c r="R545" s="39">
        <v>0</v>
      </c>
      <c r="S545" s="39">
        <v>1</v>
      </c>
      <c r="T545" s="39">
        <v>40</v>
      </c>
      <c r="U545" s="39">
        <v>0</v>
      </c>
      <c r="V545" s="39">
        <v>0</v>
      </c>
      <c r="W545" s="39">
        <v>5</v>
      </c>
      <c r="X545" s="39" t="s">
        <v>568</v>
      </c>
    </row>
    <row r="546" spans="1:24" s="6" customFormat="1" x14ac:dyDescent="0.2">
      <c r="A546" s="39">
        <v>410076</v>
      </c>
      <c r="B546" s="39">
        <v>1</v>
      </c>
      <c r="C546" s="48">
        <v>9875</v>
      </c>
      <c r="D546" s="48">
        <v>5925</v>
      </c>
      <c r="E546" s="39">
        <v>22</v>
      </c>
      <c r="F546" s="39">
        <v>28</v>
      </c>
      <c r="G546" s="39">
        <v>30</v>
      </c>
      <c r="H546" s="39">
        <v>3</v>
      </c>
      <c r="I546" s="39" t="s">
        <v>1473</v>
      </c>
      <c r="J546" s="39">
        <v>0</v>
      </c>
      <c r="K546" s="39">
        <v>0</v>
      </c>
      <c r="L546" s="39">
        <v>0</v>
      </c>
      <c r="M546" s="39">
        <v>0</v>
      </c>
      <c r="N546" s="39" t="s">
        <v>570</v>
      </c>
      <c r="O546" s="39" t="s">
        <v>571</v>
      </c>
      <c r="P546" s="43" t="s">
        <v>561</v>
      </c>
      <c r="Q546" s="39" t="s">
        <v>572</v>
      </c>
      <c r="R546" s="39">
        <v>0</v>
      </c>
      <c r="S546" s="39">
        <v>1</v>
      </c>
      <c r="T546" s="39">
        <v>40</v>
      </c>
      <c r="U546" s="39">
        <v>0</v>
      </c>
      <c r="V546" s="39">
        <v>0</v>
      </c>
      <c r="W546" s="39">
        <v>5</v>
      </c>
      <c r="X546" s="39" t="s">
        <v>573</v>
      </c>
    </row>
    <row r="547" spans="1:24" s="6" customFormat="1" x14ac:dyDescent="0.2">
      <c r="A547" s="39">
        <v>410077</v>
      </c>
      <c r="B547" s="39">
        <v>2</v>
      </c>
      <c r="C547" s="48">
        <v>7825</v>
      </c>
      <c r="D547" s="48">
        <v>4695</v>
      </c>
      <c r="E547" s="39">
        <v>24</v>
      </c>
      <c r="F547" s="39">
        <v>21</v>
      </c>
      <c r="G547" s="39">
        <v>19</v>
      </c>
      <c r="H547" s="39">
        <v>3</v>
      </c>
      <c r="I547" s="39" t="s">
        <v>1474</v>
      </c>
      <c r="J547" s="39">
        <v>0</v>
      </c>
      <c r="K547" s="39">
        <v>0</v>
      </c>
      <c r="L547" s="39">
        <v>0</v>
      </c>
      <c r="M547" s="39">
        <v>0</v>
      </c>
      <c r="N547" s="39" t="s">
        <v>575</v>
      </c>
      <c r="O547" s="39" t="s">
        <v>1267</v>
      </c>
      <c r="P547" s="43" t="s">
        <v>237</v>
      </c>
      <c r="Q547" s="39" t="s">
        <v>577</v>
      </c>
      <c r="R547" s="39">
        <v>0</v>
      </c>
      <c r="S547" s="39">
        <v>1</v>
      </c>
      <c r="T547" s="39">
        <v>40</v>
      </c>
      <c r="U547" s="39">
        <v>0</v>
      </c>
      <c r="V547" s="39">
        <v>0</v>
      </c>
      <c r="W547" s="39">
        <v>5</v>
      </c>
      <c r="X547" s="39" t="s">
        <v>578</v>
      </c>
    </row>
    <row r="548" spans="1:24" s="6" customFormat="1" x14ac:dyDescent="0.2">
      <c r="A548" s="39">
        <v>410078</v>
      </c>
      <c r="B548" s="39">
        <v>2</v>
      </c>
      <c r="C548" s="48">
        <v>9815</v>
      </c>
      <c r="D548" s="48">
        <v>5889</v>
      </c>
      <c r="E548" s="39">
        <v>30</v>
      </c>
      <c r="F548" s="39">
        <v>26</v>
      </c>
      <c r="G548" s="39">
        <v>24</v>
      </c>
      <c r="H548" s="39">
        <v>3</v>
      </c>
      <c r="I548" s="39" t="s">
        <v>1475</v>
      </c>
      <c r="J548" s="39">
        <v>0</v>
      </c>
      <c r="K548" s="39">
        <v>0</v>
      </c>
      <c r="L548" s="39">
        <v>0</v>
      </c>
      <c r="M548" s="39">
        <v>0</v>
      </c>
      <c r="N548" s="39" t="s">
        <v>580</v>
      </c>
      <c r="O548" s="39" t="s">
        <v>581</v>
      </c>
      <c r="P548" s="43" t="s">
        <v>582</v>
      </c>
      <c r="Q548" s="39" t="s">
        <v>583</v>
      </c>
      <c r="R548" s="39">
        <v>0</v>
      </c>
      <c r="S548" s="39">
        <v>1</v>
      </c>
      <c r="T548" s="39">
        <v>40</v>
      </c>
      <c r="U548" s="39">
        <v>0</v>
      </c>
      <c r="V548" s="39">
        <v>0</v>
      </c>
      <c r="W548" s="39">
        <v>5</v>
      </c>
      <c r="X548" s="39" t="s">
        <v>584</v>
      </c>
    </row>
    <row r="549" spans="1:24" s="6" customFormat="1" x14ac:dyDescent="0.2">
      <c r="A549" s="39">
        <v>410079</v>
      </c>
      <c r="B549" s="39">
        <v>2</v>
      </c>
      <c r="C549" s="48">
        <v>9833</v>
      </c>
      <c r="D549" s="48">
        <v>5899.8</v>
      </c>
      <c r="E549" s="39">
        <v>30</v>
      </c>
      <c r="F549" s="39">
        <v>26</v>
      </c>
      <c r="G549" s="39">
        <v>24</v>
      </c>
      <c r="H549" s="39">
        <v>3</v>
      </c>
      <c r="I549" s="39" t="s">
        <v>1476</v>
      </c>
      <c r="J549" s="39">
        <v>0</v>
      </c>
      <c r="K549" s="39">
        <v>0</v>
      </c>
      <c r="L549" s="39">
        <v>0</v>
      </c>
      <c r="M549" s="39">
        <v>0</v>
      </c>
      <c r="N549" s="39" t="s">
        <v>580</v>
      </c>
      <c r="O549" s="39" t="s">
        <v>581</v>
      </c>
      <c r="P549" s="43" t="s">
        <v>586</v>
      </c>
      <c r="Q549" s="39" t="s">
        <v>587</v>
      </c>
      <c r="R549" s="39">
        <v>0</v>
      </c>
      <c r="S549" s="39">
        <v>1</v>
      </c>
      <c r="T549" s="39">
        <v>40</v>
      </c>
      <c r="U549" s="39">
        <v>0</v>
      </c>
      <c r="V549" s="39">
        <v>0</v>
      </c>
      <c r="W549" s="39">
        <v>5</v>
      </c>
      <c r="X549" s="39" t="s">
        <v>588</v>
      </c>
    </row>
    <row r="550" spans="1:24" s="6" customFormat="1" x14ac:dyDescent="0.2">
      <c r="A550" s="39">
        <v>410080</v>
      </c>
      <c r="B550" s="39">
        <v>2</v>
      </c>
      <c r="C550" s="48">
        <v>7807</v>
      </c>
      <c r="D550" s="48">
        <v>4684.2</v>
      </c>
      <c r="E550" s="39">
        <v>20</v>
      </c>
      <c r="F550" s="39">
        <v>24</v>
      </c>
      <c r="G550" s="39">
        <v>20</v>
      </c>
      <c r="H550" s="39">
        <v>3</v>
      </c>
      <c r="I550" s="39" t="s">
        <v>1477</v>
      </c>
      <c r="J550" s="39">
        <v>0</v>
      </c>
      <c r="K550" s="39">
        <v>0</v>
      </c>
      <c r="L550" s="39">
        <v>0</v>
      </c>
      <c r="M550" s="39">
        <v>0</v>
      </c>
      <c r="N550" s="39" t="s">
        <v>590</v>
      </c>
      <c r="O550" s="39" t="s">
        <v>1271</v>
      </c>
      <c r="P550" s="43" t="s">
        <v>237</v>
      </c>
      <c r="Q550" s="39" t="s">
        <v>592</v>
      </c>
      <c r="R550" s="39">
        <v>0</v>
      </c>
      <c r="S550" s="39">
        <v>1</v>
      </c>
      <c r="T550" s="39">
        <v>40</v>
      </c>
      <c r="U550" s="39">
        <v>0</v>
      </c>
      <c r="V550" s="39">
        <v>0</v>
      </c>
      <c r="W550" s="39">
        <v>5</v>
      </c>
      <c r="X550" s="39" t="s">
        <v>593</v>
      </c>
    </row>
    <row r="551" spans="1:24" s="6" customFormat="1" x14ac:dyDescent="0.2">
      <c r="A551" s="39">
        <v>410081</v>
      </c>
      <c r="B551" s="39">
        <v>2</v>
      </c>
      <c r="C551" s="48">
        <v>7828</v>
      </c>
      <c r="D551" s="48">
        <v>4696.8</v>
      </c>
      <c r="E551" s="39">
        <v>28</v>
      </c>
      <c r="F551" s="39">
        <v>18</v>
      </c>
      <c r="G551" s="39">
        <v>18</v>
      </c>
      <c r="H551" s="39">
        <v>3</v>
      </c>
      <c r="I551" s="39" t="s">
        <v>1478</v>
      </c>
      <c r="J551" s="39">
        <v>0</v>
      </c>
      <c r="K551" s="39">
        <v>0</v>
      </c>
      <c r="L551" s="39">
        <v>0</v>
      </c>
      <c r="M551" s="39">
        <v>0</v>
      </c>
      <c r="N551" s="39" t="s">
        <v>595</v>
      </c>
      <c r="O551" s="39" t="s">
        <v>1273</v>
      </c>
      <c r="P551" s="43" t="s">
        <v>597</v>
      </c>
      <c r="Q551" s="39">
        <v>0</v>
      </c>
      <c r="R551" s="39">
        <v>0</v>
      </c>
      <c r="S551" s="39">
        <v>1</v>
      </c>
      <c r="T551" s="39">
        <v>40</v>
      </c>
      <c r="U551" s="39">
        <v>0</v>
      </c>
      <c r="V551" s="39">
        <v>0</v>
      </c>
      <c r="W551" s="39">
        <v>5</v>
      </c>
      <c r="X551" s="39" t="s">
        <v>598</v>
      </c>
    </row>
    <row r="552" spans="1:24" s="6" customFormat="1" x14ac:dyDescent="0.2">
      <c r="A552" s="39">
        <v>410082</v>
      </c>
      <c r="B552" s="39">
        <v>8</v>
      </c>
      <c r="C552" s="48">
        <v>7840</v>
      </c>
      <c r="D552" s="48">
        <v>4704</v>
      </c>
      <c r="E552" s="39">
        <v>23</v>
      </c>
      <c r="F552" s="39">
        <v>24</v>
      </c>
      <c r="G552" s="39">
        <v>17</v>
      </c>
      <c r="H552" s="39">
        <v>3</v>
      </c>
      <c r="I552" s="39" t="s">
        <v>1479</v>
      </c>
      <c r="J552" s="39">
        <v>0</v>
      </c>
      <c r="K552" s="39">
        <v>0</v>
      </c>
      <c r="L552" s="39">
        <v>0</v>
      </c>
      <c r="M552" s="39">
        <v>0</v>
      </c>
      <c r="N552" s="39" t="s">
        <v>600</v>
      </c>
      <c r="O552" s="39" t="s">
        <v>244</v>
      </c>
      <c r="P552" s="43" t="s">
        <v>597</v>
      </c>
      <c r="Q552" s="39">
        <v>0</v>
      </c>
      <c r="R552" s="39">
        <v>0</v>
      </c>
      <c r="S552" s="39">
        <v>1</v>
      </c>
      <c r="T552" s="39">
        <v>40</v>
      </c>
      <c r="U552" s="39">
        <v>0</v>
      </c>
      <c r="V552" s="39">
        <v>0</v>
      </c>
      <c r="W552" s="39">
        <v>5</v>
      </c>
      <c r="X552" s="39" t="s">
        <v>601</v>
      </c>
    </row>
    <row r="553" spans="1:24" s="6" customFormat="1" x14ac:dyDescent="0.2">
      <c r="A553" s="39">
        <v>410083</v>
      </c>
      <c r="B553" s="39">
        <v>0</v>
      </c>
      <c r="C553" s="48">
        <v>8064</v>
      </c>
      <c r="D553" s="48">
        <v>4838.3999999999996</v>
      </c>
      <c r="E553" s="39">
        <v>28</v>
      </c>
      <c r="F553" s="39">
        <v>20</v>
      </c>
      <c r="G553" s="39">
        <v>18</v>
      </c>
      <c r="H553" s="39">
        <v>3</v>
      </c>
      <c r="I553" s="39" t="s">
        <v>1308</v>
      </c>
      <c r="J553" s="39">
        <v>0</v>
      </c>
      <c r="K553" s="39">
        <v>0</v>
      </c>
      <c r="L553" s="39">
        <v>0</v>
      </c>
      <c r="M553" s="39">
        <v>0</v>
      </c>
      <c r="N553" s="39" t="s">
        <v>602</v>
      </c>
      <c r="O553" s="39" t="s">
        <v>1275</v>
      </c>
      <c r="P553" s="43" t="s">
        <v>237</v>
      </c>
      <c r="Q553" s="39" t="s">
        <v>604</v>
      </c>
      <c r="R553" s="39">
        <v>0</v>
      </c>
      <c r="S553" s="39">
        <v>1</v>
      </c>
      <c r="T553" s="39">
        <v>40</v>
      </c>
      <c r="U553" s="39">
        <v>0</v>
      </c>
      <c r="V553" s="39">
        <v>0</v>
      </c>
      <c r="W553" s="39">
        <v>5</v>
      </c>
      <c r="X553" s="39" t="s">
        <v>605</v>
      </c>
    </row>
    <row r="554" spans="1:24" s="6" customFormat="1" x14ac:dyDescent="0.2">
      <c r="A554" s="39">
        <v>410084</v>
      </c>
      <c r="B554" s="39">
        <v>7</v>
      </c>
      <c r="C554" s="48">
        <v>8070</v>
      </c>
      <c r="D554" s="48">
        <v>4842</v>
      </c>
      <c r="E554" s="39">
        <v>22</v>
      </c>
      <c r="F554" s="39">
        <v>25</v>
      </c>
      <c r="G554" s="39">
        <v>19</v>
      </c>
      <c r="H554" s="39">
        <v>3</v>
      </c>
      <c r="I554" s="39" t="s">
        <v>1480</v>
      </c>
      <c r="J554" s="39">
        <v>0</v>
      </c>
      <c r="K554" s="39">
        <v>0</v>
      </c>
      <c r="L554" s="39">
        <v>0</v>
      </c>
      <c r="M554" s="39">
        <v>0</v>
      </c>
      <c r="N554" s="39" t="s">
        <v>600</v>
      </c>
      <c r="O554" s="39" t="s">
        <v>1277</v>
      </c>
      <c r="P554" s="43" t="s">
        <v>608</v>
      </c>
      <c r="Q554" s="39">
        <v>0</v>
      </c>
      <c r="R554" s="39">
        <v>0</v>
      </c>
      <c r="S554" s="39">
        <v>1</v>
      </c>
      <c r="T554" s="39">
        <v>40</v>
      </c>
      <c r="U554" s="39">
        <v>0</v>
      </c>
      <c r="V554" s="39">
        <v>0</v>
      </c>
      <c r="W554" s="39">
        <v>5</v>
      </c>
      <c r="X554" s="39" t="s">
        <v>609</v>
      </c>
    </row>
    <row r="555" spans="1:24" s="6" customFormat="1" x14ac:dyDescent="0.2">
      <c r="A555" s="39">
        <v>410085</v>
      </c>
      <c r="B555" s="39">
        <v>1</v>
      </c>
      <c r="C555" s="48">
        <v>8094</v>
      </c>
      <c r="D555" s="48">
        <v>4856.3999999999996</v>
      </c>
      <c r="E555" s="39">
        <v>23</v>
      </c>
      <c r="F555" s="39">
        <v>23</v>
      </c>
      <c r="G555" s="39">
        <v>20</v>
      </c>
      <c r="H555" s="39">
        <v>3</v>
      </c>
      <c r="I555" s="39" t="s">
        <v>1481</v>
      </c>
      <c r="J555" s="39">
        <v>0</v>
      </c>
      <c r="K555" s="39">
        <v>0</v>
      </c>
      <c r="L555" s="39">
        <v>0</v>
      </c>
      <c r="M555" s="39">
        <v>0</v>
      </c>
      <c r="N555" s="39" t="s">
        <v>611</v>
      </c>
      <c r="O555" s="39" t="s">
        <v>1277</v>
      </c>
      <c r="P555" s="43" t="s">
        <v>237</v>
      </c>
      <c r="Q555" s="39" t="s">
        <v>612</v>
      </c>
      <c r="R555" s="39">
        <v>0</v>
      </c>
      <c r="S555" s="39">
        <v>1</v>
      </c>
      <c r="T555" s="39">
        <v>40</v>
      </c>
      <c r="U555" s="39">
        <v>0</v>
      </c>
      <c r="V555" s="39">
        <v>0</v>
      </c>
      <c r="W555" s="39">
        <v>5</v>
      </c>
      <c r="X555" s="39" t="s">
        <v>613</v>
      </c>
    </row>
    <row r="556" spans="1:24" s="6" customFormat="1" x14ac:dyDescent="0.2">
      <c r="A556" s="39">
        <v>410086</v>
      </c>
      <c r="B556" s="39">
        <v>1</v>
      </c>
      <c r="C556" s="48">
        <v>8094</v>
      </c>
      <c r="D556" s="48">
        <v>4856.3999999999996</v>
      </c>
      <c r="E556" s="39">
        <v>26</v>
      </c>
      <c r="F556" s="39">
        <v>20</v>
      </c>
      <c r="G556" s="39">
        <v>20</v>
      </c>
      <c r="H556" s="39">
        <v>4</v>
      </c>
      <c r="I556" s="39" t="s">
        <v>1482</v>
      </c>
      <c r="J556" s="39">
        <v>0</v>
      </c>
      <c r="K556" s="39">
        <v>0</v>
      </c>
      <c r="L556" s="39">
        <v>0</v>
      </c>
      <c r="M556" s="39">
        <v>0</v>
      </c>
      <c r="N556" s="39" t="s">
        <v>615</v>
      </c>
      <c r="O556" s="39" t="s">
        <v>1280</v>
      </c>
      <c r="P556" s="43" t="s">
        <v>237</v>
      </c>
      <c r="Q556" s="39" t="s">
        <v>617</v>
      </c>
      <c r="R556" s="39">
        <v>0</v>
      </c>
      <c r="S556" s="39">
        <v>1</v>
      </c>
      <c r="T556" s="39">
        <v>40</v>
      </c>
      <c r="U556" s="39">
        <v>0</v>
      </c>
      <c r="V556" s="39">
        <v>0</v>
      </c>
      <c r="W556" s="39">
        <v>5</v>
      </c>
      <c r="X556" s="39" t="s">
        <v>618</v>
      </c>
    </row>
    <row r="557" spans="1:24" s="6" customFormat="1" x14ac:dyDescent="0.2">
      <c r="A557" s="39">
        <v>410087</v>
      </c>
      <c r="B557" s="39">
        <v>4</v>
      </c>
      <c r="C557" s="48">
        <v>10808</v>
      </c>
      <c r="D557" s="48">
        <v>6484.8</v>
      </c>
      <c r="E557" s="39">
        <v>10</v>
      </c>
      <c r="F557" s="39">
        <v>43</v>
      </c>
      <c r="G557" s="39">
        <v>33</v>
      </c>
      <c r="H557" s="39">
        <v>4</v>
      </c>
      <c r="I557" s="39" t="s">
        <v>1483</v>
      </c>
      <c r="J557" s="39">
        <v>0</v>
      </c>
      <c r="K557" s="39">
        <v>0</v>
      </c>
      <c r="L557" s="39">
        <v>0</v>
      </c>
      <c r="M557" s="39">
        <v>0</v>
      </c>
      <c r="N557" s="39" t="s">
        <v>620</v>
      </c>
      <c r="O557" s="39" t="s">
        <v>621</v>
      </c>
      <c r="P557" s="43" t="s">
        <v>408</v>
      </c>
      <c r="Q557" s="39" t="s">
        <v>622</v>
      </c>
      <c r="R557" s="39">
        <v>0</v>
      </c>
      <c r="S557" s="39">
        <v>1</v>
      </c>
      <c r="T557" s="39">
        <v>40</v>
      </c>
      <c r="U557" s="39">
        <v>0</v>
      </c>
      <c r="V557" s="39">
        <v>0</v>
      </c>
      <c r="W557" s="39">
        <v>5</v>
      </c>
      <c r="X557" s="39" t="s">
        <v>623</v>
      </c>
    </row>
    <row r="558" spans="1:24" s="6" customFormat="1" x14ac:dyDescent="0.2">
      <c r="A558" s="39">
        <v>410088</v>
      </c>
      <c r="B558" s="39">
        <v>4</v>
      </c>
      <c r="C558" s="48">
        <v>10808</v>
      </c>
      <c r="D558" s="48">
        <v>6484.8</v>
      </c>
      <c r="E558" s="39">
        <v>22</v>
      </c>
      <c r="F558" s="39">
        <v>32</v>
      </c>
      <c r="G558" s="39">
        <v>32</v>
      </c>
      <c r="H558" s="39">
        <v>4</v>
      </c>
      <c r="I558" s="39" t="s">
        <v>1483</v>
      </c>
      <c r="J558" s="39">
        <v>0</v>
      </c>
      <c r="K558" s="39">
        <v>0</v>
      </c>
      <c r="L558" s="39">
        <v>0</v>
      </c>
      <c r="M558" s="39">
        <v>0</v>
      </c>
      <c r="N558" s="39" t="s">
        <v>624</v>
      </c>
      <c r="O558" s="39" t="s">
        <v>429</v>
      </c>
      <c r="P558" s="43" t="s">
        <v>625</v>
      </c>
      <c r="Q558" s="39" t="s">
        <v>626</v>
      </c>
      <c r="R558" s="39">
        <v>0</v>
      </c>
      <c r="S558" s="39">
        <v>1</v>
      </c>
      <c r="T558" s="39">
        <v>40</v>
      </c>
      <c r="U558" s="39">
        <v>0</v>
      </c>
      <c r="V558" s="39">
        <v>0</v>
      </c>
      <c r="W558" s="39">
        <v>5</v>
      </c>
      <c r="X558" s="39" t="s">
        <v>627</v>
      </c>
    </row>
    <row r="559" spans="1:24" s="6" customFormat="1" x14ac:dyDescent="0.2">
      <c r="A559" s="39">
        <v>410089</v>
      </c>
      <c r="B559" s="39">
        <v>4</v>
      </c>
      <c r="C559" s="48">
        <v>10808</v>
      </c>
      <c r="D559" s="48">
        <v>6484.8</v>
      </c>
      <c r="E559" s="39">
        <v>10</v>
      </c>
      <c r="F559" s="39">
        <v>43</v>
      </c>
      <c r="G559" s="39">
        <v>33</v>
      </c>
      <c r="H559" s="39">
        <v>3</v>
      </c>
      <c r="I559" s="39" t="s">
        <v>1483</v>
      </c>
      <c r="J559" s="39">
        <v>0</v>
      </c>
      <c r="K559" s="39">
        <v>0</v>
      </c>
      <c r="L559" s="39">
        <v>0</v>
      </c>
      <c r="M559" s="39">
        <v>0</v>
      </c>
      <c r="N559" s="39" t="s">
        <v>628</v>
      </c>
      <c r="O559" s="39" t="s">
        <v>629</v>
      </c>
      <c r="P559" s="43" t="s">
        <v>630</v>
      </c>
      <c r="Q559" s="39" t="s">
        <v>631</v>
      </c>
      <c r="R559" s="39">
        <v>0</v>
      </c>
      <c r="S559" s="39">
        <v>1</v>
      </c>
      <c r="T559" s="39">
        <v>40</v>
      </c>
      <c r="U559" s="39">
        <v>0</v>
      </c>
      <c r="V559" s="39">
        <v>0</v>
      </c>
      <c r="W559" s="39">
        <v>5</v>
      </c>
      <c r="X559" s="39" t="s">
        <v>632</v>
      </c>
    </row>
    <row r="560" spans="1:24" s="6" customFormat="1" x14ac:dyDescent="0.2">
      <c r="A560" s="39">
        <v>410090</v>
      </c>
      <c r="B560" s="39">
        <v>4</v>
      </c>
      <c r="C560" s="48">
        <v>10808</v>
      </c>
      <c r="D560" s="48">
        <v>6484.8</v>
      </c>
      <c r="E560" s="39">
        <v>10</v>
      </c>
      <c r="F560" s="39">
        <v>43</v>
      </c>
      <c r="G560" s="39">
        <v>33</v>
      </c>
      <c r="H560" s="39">
        <v>3</v>
      </c>
      <c r="I560" s="39" t="s">
        <v>1483</v>
      </c>
      <c r="J560" s="39">
        <v>0</v>
      </c>
      <c r="K560" s="39">
        <v>0</v>
      </c>
      <c r="L560" s="39">
        <v>0</v>
      </c>
      <c r="M560" s="39">
        <v>0</v>
      </c>
      <c r="N560" s="39" t="s">
        <v>633</v>
      </c>
      <c r="O560" s="39" t="s">
        <v>634</v>
      </c>
      <c r="P560" s="43" t="s">
        <v>635</v>
      </c>
      <c r="Q560" s="39" t="s">
        <v>636</v>
      </c>
      <c r="R560" s="39">
        <v>0</v>
      </c>
      <c r="S560" s="39">
        <v>1</v>
      </c>
      <c r="T560" s="39">
        <v>40</v>
      </c>
      <c r="U560" s="39">
        <v>0</v>
      </c>
      <c r="V560" s="39">
        <v>0</v>
      </c>
      <c r="W560" s="39">
        <v>5</v>
      </c>
      <c r="X560" s="39" t="s">
        <v>637</v>
      </c>
    </row>
    <row r="561" spans="1:24" s="6" customFormat="1" x14ac:dyDescent="0.2">
      <c r="A561" s="39">
        <v>410091</v>
      </c>
      <c r="B561" s="39">
        <v>1</v>
      </c>
      <c r="C561" s="48">
        <v>10460</v>
      </c>
      <c r="D561" s="48">
        <v>6276</v>
      </c>
      <c r="E561" s="39">
        <v>30</v>
      </c>
      <c r="F561" s="39">
        <v>30</v>
      </c>
      <c r="G561" s="39">
        <v>26</v>
      </c>
      <c r="H561" s="39">
        <v>3</v>
      </c>
      <c r="I561" s="39" t="s">
        <v>1484</v>
      </c>
      <c r="J561" s="39">
        <v>0</v>
      </c>
      <c r="K561" s="39">
        <v>0</v>
      </c>
      <c r="L561" s="39">
        <v>0</v>
      </c>
      <c r="M561" s="39">
        <v>0</v>
      </c>
      <c r="N561" s="39" t="s">
        <v>639</v>
      </c>
      <c r="O561" s="39" t="s">
        <v>640</v>
      </c>
      <c r="P561" s="43" t="s">
        <v>408</v>
      </c>
      <c r="Q561" s="39">
        <v>0</v>
      </c>
      <c r="R561" s="39">
        <v>0</v>
      </c>
      <c r="S561" s="39">
        <v>1</v>
      </c>
      <c r="T561" s="39">
        <v>40</v>
      </c>
      <c r="U561" s="39">
        <v>0</v>
      </c>
      <c r="V561" s="39">
        <v>0</v>
      </c>
      <c r="W561" s="39">
        <v>5</v>
      </c>
      <c r="X561" s="39" t="s">
        <v>641</v>
      </c>
    </row>
    <row r="562" spans="1:24" s="6" customFormat="1" x14ac:dyDescent="0.2">
      <c r="A562" s="39">
        <v>410092</v>
      </c>
      <c r="B562" s="39">
        <v>1</v>
      </c>
      <c r="C562" s="48">
        <v>10472</v>
      </c>
      <c r="D562" s="48">
        <v>6283.2</v>
      </c>
      <c r="E562" s="39">
        <v>34</v>
      </c>
      <c r="F562" s="39">
        <v>27</v>
      </c>
      <c r="G562" s="39">
        <v>25</v>
      </c>
      <c r="H562" s="39">
        <v>4</v>
      </c>
      <c r="I562" s="39" t="s">
        <v>1485</v>
      </c>
      <c r="J562" s="39">
        <v>0</v>
      </c>
      <c r="K562" s="39">
        <v>0</v>
      </c>
      <c r="L562" s="39">
        <v>0</v>
      </c>
      <c r="M562" s="39">
        <v>0</v>
      </c>
      <c r="N562" s="39" t="s">
        <v>643</v>
      </c>
      <c r="O562" s="39" t="s">
        <v>644</v>
      </c>
      <c r="P562" s="43" t="s">
        <v>645</v>
      </c>
      <c r="Q562" s="39">
        <v>0</v>
      </c>
      <c r="R562" s="39">
        <v>0</v>
      </c>
      <c r="S562" s="39">
        <v>1</v>
      </c>
      <c r="T562" s="39">
        <v>40</v>
      </c>
      <c r="U562" s="39">
        <v>0</v>
      </c>
      <c r="V562" s="39">
        <v>0</v>
      </c>
      <c r="W562" s="39">
        <v>5</v>
      </c>
      <c r="X562" s="39" t="s">
        <v>646</v>
      </c>
    </row>
    <row r="563" spans="1:24" s="6" customFormat="1" x14ac:dyDescent="0.2">
      <c r="A563" s="39">
        <v>410093</v>
      </c>
      <c r="B563" s="39">
        <v>4</v>
      </c>
      <c r="C563" s="48">
        <v>10454</v>
      </c>
      <c r="D563" s="48">
        <v>6272.4</v>
      </c>
      <c r="E563" s="39">
        <v>27</v>
      </c>
      <c r="F563" s="39">
        <v>25</v>
      </c>
      <c r="G563" s="39">
        <v>34</v>
      </c>
      <c r="H563" s="39">
        <v>3</v>
      </c>
      <c r="I563" s="39" t="s">
        <v>1486</v>
      </c>
      <c r="J563" s="39">
        <v>0</v>
      </c>
      <c r="K563" s="39">
        <v>0</v>
      </c>
      <c r="L563" s="39">
        <v>0</v>
      </c>
      <c r="M563" s="39">
        <v>0</v>
      </c>
      <c r="N563" s="39" t="s">
        <v>648</v>
      </c>
      <c r="O563" s="39" t="s">
        <v>649</v>
      </c>
      <c r="P563" s="43" t="s">
        <v>650</v>
      </c>
      <c r="Q563" s="39" t="s">
        <v>651</v>
      </c>
      <c r="R563" s="39">
        <v>0</v>
      </c>
      <c r="S563" s="39">
        <v>1</v>
      </c>
      <c r="T563" s="39">
        <v>40</v>
      </c>
      <c r="U563" s="39">
        <v>0</v>
      </c>
      <c r="V563" s="39">
        <v>0</v>
      </c>
      <c r="W563" s="39">
        <v>5</v>
      </c>
      <c r="X563" s="39" t="s">
        <v>652</v>
      </c>
    </row>
    <row r="564" spans="1:24" s="6" customFormat="1" x14ac:dyDescent="0.2">
      <c r="A564" s="39">
        <v>410094</v>
      </c>
      <c r="B564" s="39">
        <v>2</v>
      </c>
      <c r="C564" s="48">
        <v>10460</v>
      </c>
      <c r="D564" s="48">
        <v>6276</v>
      </c>
      <c r="E564" s="39">
        <v>30</v>
      </c>
      <c r="F564" s="39">
        <v>32</v>
      </c>
      <c r="G564" s="39">
        <v>24</v>
      </c>
      <c r="H564" s="39">
        <v>3</v>
      </c>
      <c r="I564" s="39" t="s">
        <v>1487</v>
      </c>
      <c r="J564" s="39">
        <v>0</v>
      </c>
      <c r="K564" s="39">
        <v>0</v>
      </c>
      <c r="L564" s="39">
        <v>0</v>
      </c>
      <c r="M564" s="39">
        <v>0</v>
      </c>
      <c r="N564" s="39" t="s">
        <v>654</v>
      </c>
      <c r="O564" s="39" t="s">
        <v>655</v>
      </c>
      <c r="P564" s="43" t="s">
        <v>322</v>
      </c>
      <c r="Q564" s="39" t="s">
        <v>656</v>
      </c>
      <c r="R564" s="39">
        <v>0</v>
      </c>
      <c r="S564" s="39">
        <v>1</v>
      </c>
      <c r="T564" s="39">
        <v>40</v>
      </c>
      <c r="U564" s="39">
        <v>0</v>
      </c>
      <c r="V564" s="39">
        <v>0</v>
      </c>
      <c r="W564" s="39">
        <v>5</v>
      </c>
      <c r="X564" s="39" t="s">
        <v>657</v>
      </c>
    </row>
    <row r="565" spans="1:24" s="6" customFormat="1" x14ac:dyDescent="0.2">
      <c r="A565" s="39">
        <v>410095</v>
      </c>
      <c r="B565" s="39">
        <v>8</v>
      </c>
      <c r="C565" s="48">
        <v>10478</v>
      </c>
      <c r="D565" s="48">
        <v>6286.8</v>
      </c>
      <c r="E565" s="39">
        <v>30</v>
      </c>
      <c r="F565" s="39">
        <v>30</v>
      </c>
      <c r="G565" s="39">
        <v>26</v>
      </c>
      <c r="H565" s="39">
        <v>4</v>
      </c>
      <c r="I565" s="39" t="s">
        <v>1488</v>
      </c>
      <c r="J565" s="39">
        <v>0</v>
      </c>
      <c r="K565" s="39">
        <v>0</v>
      </c>
      <c r="L565" s="39">
        <v>0</v>
      </c>
      <c r="M565" s="39">
        <v>0</v>
      </c>
      <c r="N565" s="39" t="s">
        <v>659</v>
      </c>
      <c r="O565" s="39" t="s">
        <v>261</v>
      </c>
      <c r="P565" s="43" t="s">
        <v>262</v>
      </c>
      <c r="Q565" s="39" t="s">
        <v>660</v>
      </c>
      <c r="R565" s="39">
        <v>0</v>
      </c>
      <c r="S565" s="39">
        <v>1</v>
      </c>
      <c r="T565" s="39">
        <v>40</v>
      </c>
      <c r="U565" s="39">
        <v>0</v>
      </c>
      <c r="V565" s="39">
        <v>0</v>
      </c>
      <c r="W565" s="39">
        <v>5</v>
      </c>
      <c r="X565" s="39" t="s">
        <v>661</v>
      </c>
    </row>
    <row r="566" spans="1:24" s="6" customFormat="1" x14ac:dyDescent="0.2">
      <c r="A566" s="39">
        <v>410096</v>
      </c>
      <c r="B566" s="39">
        <v>1</v>
      </c>
      <c r="C566" s="48">
        <v>10457</v>
      </c>
      <c r="D566" s="48">
        <v>6274.2</v>
      </c>
      <c r="E566" s="39">
        <v>28</v>
      </c>
      <c r="F566" s="39">
        <v>34</v>
      </c>
      <c r="G566" s="39">
        <v>24</v>
      </c>
      <c r="H566" s="39">
        <v>4</v>
      </c>
      <c r="I566" s="39" t="s">
        <v>1489</v>
      </c>
      <c r="J566" s="39">
        <v>0</v>
      </c>
      <c r="K566" s="39">
        <v>0</v>
      </c>
      <c r="L566" s="39">
        <v>0</v>
      </c>
      <c r="M566" s="39">
        <v>0</v>
      </c>
      <c r="N566" s="39" t="s">
        <v>663</v>
      </c>
      <c r="O566" s="39" t="s">
        <v>1288</v>
      </c>
      <c r="P566" s="43" t="s">
        <v>665</v>
      </c>
      <c r="Q566" s="39">
        <v>0</v>
      </c>
      <c r="R566" s="39">
        <v>0</v>
      </c>
      <c r="S566" s="39">
        <v>1</v>
      </c>
      <c r="T566" s="39">
        <v>40</v>
      </c>
      <c r="U566" s="39">
        <v>0</v>
      </c>
      <c r="V566" s="39">
        <v>0</v>
      </c>
      <c r="W566" s="39">
        <v>5</v>
      </c>
      <c r="X566" s="39" t="s">
        <v>666</v>
      </c>
    </row>
    <row r="567" spans="1:24" s="6" customFormat="1" x14ac:dyDescent="0.2">
      <c r="A567" s="39">
        <v>410097</v>
      </c>
      <c r="B567" s="39">
        <v>4</v>
      </c>
      <c r="C567" s="48">
        <v>10960</v>
      </c>
      <c r="D567" s="48">
        <v>6576</v>
      </c>
      <c r="E567" s="39">
        <v>33</v>
      </c>
      <c r="F567" s="39">
        <v>33</v>
      </c>
      <c r="G567" s="39">
        <v>22</v>
      </c>
      <c r="H567" s="39">
        <v>5</v>
      </c>
      <c r="I567" s="43" t="s">
        <v>1490</v>
      </c>
      <c r="J567" s="39">
        <v>0</v>
      </c>
      <c r="K567" s="39">
        <v>0</v>
      </c>
      <c r="L567" s="39">
        <v>0</v>
      </c>
      <c r="M567" s="39">
        <v>0</v>
      </c>
      <c r="N567" s="39" t="s">
        <v>668</v>
      </c>
      <c r="O567" s="39" t="s">
        <v>669</v>
      </c>
      <c r="P567" s="43" t="s">
        <v>670</v>
      </c>
      <c r="Q567" s="39" t="s">
        <v>671</v>
      </c>
      <c r="R567" s="39">
        <v>0</v>
      </c>
      <c r="S567" s="39">
        <v>1</v>
      </c>
      <c r="T567" s="39">
        <v>40</v>
      </c>
      <c r="U567" s="39">
        <v>0</v>
      </c>
      <c r="V567" s="39">
        <v>0</v>
      </c>
      <c r="W567" s="39">
        <v>5</v>
      </c>
      <c r="X567" s="39" t="s">
        <v>672</v>
      </c>
    </row>
    <row r="568" spans="1:24" s="6" customFormat="1" x14ac:dyDescent="0.2">
      <c r="A568" s="39">
        <v>410098</v>
      </c>
      <c r="B568" s="39">
        <v>4</v>
      </c>
      <c r="C568" s="48">
        <v>10960</v>
      </c>
      <c r="D568" s="48">
        <v>6576</v>
      </c>
      <c r="E568" s="39">
        <v>33</v>
      </c>
      <c r="F568" s="39">
        <v>33</v>
      </c>
      <c r="G568" s="39">
        <v>22</v>
      </c>
      <c r="H568" s="39">
        <v>3</v>
      </c>
      <c r="I568" s="43" t="s">
        <v>1490</v>
      </c>
      <c r="J568" s="39">
        <v>0</v>
      </c>
      <c r="K568" s="39">
        <v>0</v>
      </c>
      <c r="L568" s="39">
        <v>0</v>
      </c>
      <c r="M568" s="39">
        <v>0</v>
      </c>
      <c r="N568" s="39" t="s">
        <v>673</v>
      </c>
      <c r="O568" s="39" t="s">
        <v>412</v>
      </c>
      <c r="P568" s="43" t="s">
        <v>674</v>
      </c>
      <c r="Q568" s="39" t="s">
        <v>675</v>
      </c>
      <c r="R568" s="39">
        <v>0</v>
      </c>
      <c r="S568" s="39">
        <v>1</v>
      </c>
      <c r="T568" s="39">
        <v>40</v>
      </c>
      <c r="U568" s="39">
        <v>0</v>
      </c>
      <c r="V568" s="39">
        <v>0</v>
      </c>
      <c r="W568" s="39">
        <v>5</v>
      </c>
      <c r="X568" s="39" t="s">
        <v>676</v>
      </c>
    </row>
    <row r="569" spans="1:24" s="6" customFormat="1" x14ac:dyDescent="0.2">
      <c r="A569" s="39">
        <v>410099</v>
      </c>
      <c r="B569" s="39">
        <v>2</v>
      </c>
      <c r="C569" s="48">
        <v>10750</v>
      </c>
      <c r="D569" s="48">
        <v>6450</v>
      </c>
      <c r="E569" s="39">
        <v>31</v>
      </c>
      <c r="F569" s="39">
        <v>35</v>
      </c>
      <c r="G569" s="39">
        <v>22</v>
      </c>
      <c r="H569" s="39">
        <v>3</v>
      </c>
      <c r="I569" s="39" t="s">
        <v>1491</v>
      </c>
      <c r="J569" s="39">
        <v>0</v>
      </c>
      <c r="K569" s="39">
        <v>0</v>
      </c>
      <c r="L569" s="39">
        <v>0</v>
      </c>
      <c r="M569" s="39">
        <v>0</v>
      </c>
      <c r="N569" s="39" t="s">
        <v>678</v>
      </c>
      <c r="O569" s="39" t="s">
        <v>679</v>
      </c>
      <c r="P569" s="43" t="s">
        <v>500</v>
      </c>
      <c r="Q569" s="39" t="s">
        <v>501</v>
      </c>
      <c r="R569" s="39">
        <v>0</v>
      </c>
      <c r="S569" s="39">
        <v>1</v>
      </c>
      <c r="T569" s="39">
        <v>40</v>
      </c>
      <c r="U569" s="39">
        <v>0</v>
      </c>
      <c r="V569" s="39">
        <v>0</v>
      </c>
      <c r="W569" s="39">
        <v>5</v>
      </c>
      <c r="X569" s="39" t="s">
        <v>680</v>
      </c>
    </row>
    <row r="570" spans="1:24" s="6" customFormat="1" x14ac:dyDescent="0.2">
      <c r="A570" s="39">
        <v>410104</v>
      </c>
      <c r="B570" s="39">
        <v>2</v>
      </c>
      <c r="C570" s="48">
        <v>7992</v>
      </c>
      <c r="D570" s="48">
        <v>4795.2</v>
      </c>
      <c r="E570" s="39">
        <v>23</v>
      </c>
      <c r="F570" s="39">
        <v>21</v>
      </c>
      <c r="G570" s="39">
        <v>22</v>
      </c>
      <c r="H570" s="39">
        <v>3</v>
      </c>
      <c r="I570" s="39" t="s">
        <v>1492</v>
      </c>
      <c r="J570" s="39">
        <v>0</v>
      </c>
      <c r="K570" s="39">
        <v>0</v>
      </c>
      <c r="L570" s="39">
        <v>0</v>
      </c>
      <c r="M570" s="39">
        <v>0</v>
      </c>
      <c r="N570" s="39" t="s">
        <v>695</v>
      </c>
      <c r="O570" s="39" t="s">
        <v>1296</v>
      </c>
      <c r="P570" s="43" t="s">
        <v>237</v>
      </c>
      <c r="Q570" s="39" t="s">
        <v>697</v>
      </c>
      <c r="R570" s="39">
        <v>0</v>
      </c>
      <c r="S570" s="39">
        <v>1</v>
      </c>
      <c r="T570" s="39">
        <v>40</v>
      </c>
      <c r="U570" s="39">
        <v>0</v>
      </c>
      <c r="V570" s="39">
        <v>0</v>
      </c>
      <c r="W570" s="39">
        <v>5</v>
      </c>
      <c r="X570" s="39" t="s">
        <v>698</v>
      </c>
    </row>
    <row r="571" spans="1:24" s="6" customFormat="1" x14ac:dyDescent="0.2">
      <c r="A571" s="39">
        <v>410105</v>
      </c>
      <c r="B571" s="39">
        <v>2</v>
      </c>
      <c r="C571" s="48">
        <v>10920</v>
      </c>
      <c r="D571" s="48">
        <v>6552</v>
      </c>
      <c r="E571" s="39">
        <v>29</v>
      </c>
      <c r="F571" s="39">
        <v>28</v>
      </c>
      <c r="G571" s="39">
        <v>33</v>
      </c>
      <c r="H571" s="39">
        <v>3</v>
      </c>
      <c r="I571" s="39" t="s">
        <v>1493</v>
      </c>
      <c r="J571" s="39">
        <v>0</v>
      </c>
      <c r="K571" s="39">
        <v>0</v>
      </c>
      <c r="L571" s="39">
        <v>0</v>
      </c>
      <c r="M571" s="39">
        <v>0</v>
      </c>
      <c r="N571" s="39" t="s">
        <v>700</v>
      </c>
      <c r="O571" s="39" t="s">
        <v>696</v>
      </c>
      <c r="P571" s="43" t="s">
        <v>312</v>
      </c>
      <c r="Q571" s="39" t="s">
        <v>701</v>
      </c>
      <c r="R571" s="39">
        <v>0</v>
      </c>
      <c r="S571" s="39">
        <v>1</v>
      </c>
      <c r="T571" s="39">
        <v>40</v>
      </c>
      <c r="U571" s="39">
        <v>0</v>
      </c>
      <c r="V571" s="39">
        <v>0</v>
      </c>
      <c r="W571" s="39">
        <v>5</v>
      </c>
      <c r="X571" s="39" t="s">
        <v>702</v>
      </c>
    </row>
    <row r="572" spans="1:24" s="6" customFormat="1" x14ac:dyDescent="0.2">
      <c r="A572" s="39">
        <v>410106</v>
      </c>
      <c r="B572" s="39">
        <v>2</v>
      </c>
      <c r="C572" s="48">
        <v>10920</v>
      </c>
      <c r="D572" s="48">
        <v>6552</v>
      </c>
      <c r="E572" s="39">
        <v>32</v>
      </c>
      <c r="F572" s="39">
        <v>30</v>
      </c>
      <c r="G572" s="39">
        <v>28</v>
      </c>
      <c r="H572" s="39">
        <v>3</v>
      </c>
      <c r="I572" s="39" t="s">
        <v>1494</v>
      </c>
      <c r="J572" s="39">
        <v>0</v>
      </c>
      <c r="K572" s="39">
        <v>0</v>
      </c>
      <c r="L572" s="39">
        <v>0</v>
      </c>
      <c r="M572" s="39">
        <v>0</v>
      </c>
      <c r="N572" s="39" t="s">
        <v>704</v>
      </c>
      <c r="O572" s="39" t="s">
        <v>696</v>
      </c>
      <c r="P572" s="43" t="s">
        <v>705</v>
      </c>
      <c r="Q572" s="39" t="s">
        <v>706</v>
      </c>
      <c r="R572" s="39">
        <v>0</v>
      </c>
      <c r="S572" s="39">
        <v>1</v>
      </c>
      <c r="T572" s="39">
        <v>40</v>
      </c>
      <c r="U572" s="39">
        <v>0</v>
      </c>
      <c r="V572" s="39">
        <v>0</v>
      </c>
      <c r="W572" s="39">
        <v>5</v>
      </c>
      <c r="X572" s="39" t="s">
        <v>707</v>
      </c>
    </row>
    <row r="573" spans="1:24" s="6" customFormat="1" x14ac:dyDescent="0.2">
      <c r="A573" s="39">
        <v>410107</v>
      </c>
      <c r="B573" s="39">
        <v>1</v>
      </c>
      <c r="C573" s="48">
        <v>7989</v>
      </c>
      <c r="D573" s="48">
        <v>4793.3999999999996</v>
      </c>
      <c r="E573" s="39">
        <v>17</v>
      </c>
      <c r="F573" s="39">
        <v>23</v>
      </c>
      <c r="G573" s="39">
        <v>26</v>
      </c>
      <c r="H573" s="39">
        <v>3</v>
      </c>
      <c r="I573" s="39" t="s">
        <v>1495</v>
      </c>
      <c r="J573" s="39">
        <v>0</v>
      </c>
      <c r="K573" s="39">
        <v>0</v>
      </c>
      <c r="L573" s="39">
        <v>0</v>
      </c>
      <c r="M573" s="39">
        <v>0</v>
      </c>
      <c r="N573" s="39" t="s">
        <v>709</v>
      </c>
      <c r="O573" s="39" t="s">
        <v>1300</v>
      </c>
      <c r="P573" s="43" t="s">
        <v>237</v>
      </c>
      <c r="Q573" s="39" t="s">
        <v>711</v>
      </c>
      <c r="R573" s="39">
        <v>0</v>
      </c>
      <c r="S573" s="39">
        <v>1</v>
      </c>
      <c r="T573" s="39">
        <v>40</v>
      </c>
      <c r="U573" s="39">
        <v>0</v>
      </c>
      <c r="V573" s="39">
        <v>0</v>
      </c>
      <c r="W573" s="39">
        <v>5</v>
      </c>
      <c r="X573" s="39" t="s">
        <v>712</v>
      </c>
    </row>
    <row r="574" spans="1:24" s="9" customFormat="1" x14ac:dyDescent="0.2">
      <c r="A574" s="9">
        <v>410108</v>
      </c>
      <c r="C574" s="46">
        <v>10920</v>
      </c>
      <c r="D574" s="46">
        <v>6552</v>
      </c>
      <c r="E574" s="9">
        <v>20</v>
      </c>
      <c r="F574" s="9">
        <v>40</v>
      </c>
      <c r="G574" s="9">
        <v>30</v>
      </c>
      <c r="H574" s="9">
        <v>3</v>
      </c>
      <c r="I574" s="9" t="s">
        <v>1357</v>
      </c>
      <c r="J574" s="9">
        <v>0</v>
      </c>
      <c r="K574" s="9">
        <v>0</v>
      </c>
      <c r="L574" s="9">
        <v>0</v>
      </c>
      <c r="M574" s="9">
        <v>0</v>
      </c>
      <c r="N574" s="9" t="s">
        <v>709</v>
      </c>
      <c r="O574" s="9" t="s">
        <v>710</v>
      </c>
      <c r="P574" s="44" t="s">
        <v>1301</v>
      </c>
      <c r="Q574" s="9">
        <v>0</v>
      </c>
      <c r="R574" s="9">
        <v>0</v>
      </c>
      <c r="S574" s="9">
        <v>1</v>
      </c>
      <c r="T574" s="9">
        <v>40</v>
      </c>
      <c r="U574" s="9">
        <v>0</v>
      </c>
      <c r="V574" s="9">
        <v>0</v>
      </c>
      <c r="W574" s="9">
        <v>5</v>
      </c>
      <c r="X574" s="9" t="s">
        <v>715</v>
      </c>
    </row>
    <row r="575" spans="1:24" s="6" customFormat="1" x14ac:dyDescent="0.2">
      <c r="A575" s="39">
        <v>410109</v>
      </c>
      <c r="B575" s="39">
        <v>1</v>
      </c>
      <c r="C575" s="48">
        <v>10941</v>
      </c>
      <c r="D575" s="48">
        <v>6564.6</v>
      </c>
      <c r="E575" s="39">
        <v>26</v>
      </c>
      <c r="F575" s="39">
        <v>31</v>
      </c>
      <c r="G575" s="39">
        <v>33</v>
      </c>
      <c r="H575" s="39">
        <v>3</v>
      </c>
      <c r="I575" s="39" t="s">
        <v>1496</v>
      </c>
      <c r="J575" s="39">
        <v>0</v>
      </c>
      <c r="K575" s="39">
        <v>0</v>
      </c>
      <c r="L575" s="39">
        <v>0</v>
      </c>
      <c r="M575" s="39">
        <v>0</v>
      </c>
      <c r="N575" s="39" t="s">
        <v>709</v>
      </c>
      <c r="O575" s="39" t="s">
        <v>710</v>
      </c>
      <c r="P575" s="43" t="s">
        <v>1301</v>
      </c>
      <c r="Q575" s="39">
        <v>0</v>
      </c>
      <c r="R575" s="39">
        <v>0</v>
      </c>
      <c r="S575" s="39">
        <v>1</v>
      </c>
      <c r="T575" s="39">
        <v>40</v>
      </c>
      <c r="U575" s="39">
        <v>0</v>
      </c>
      <c r="V575" s="39">
        <v>0</v>
      </c>
      <c r="W575" s="39">
        <v>5</v>
      </c>
      <c r="X575" s="39" t="s">
        <v>717</v>
      </c>
    </row>
    <row r="576" spans="1:24" s="6" customFormat="1" x14ac:dyDescent="0.2">
      <c r="A576" s="39">
        <v>410110</v>
      </c>
      <c r="B576" s="39">
        <v>1</v>
      </c>
      <c r="C576" s="48">
        <v>10905</v>
      </c>
      <c r="D576" s="48">
        <v>6543</v>
      </c>
      <c r="E576" s="39">
        <v>26</v>
      </c>
      <c r="F576" s="39">
        <v>32</v>
      </c>
      <c r="G576" s="39">
        <v>32</v>
      </c>
      <c r="H576" s="39">
        <v>3</v>
      </c>
      <c r="I576" s="39" t="s">
        <v>1497</v>
      </c>
      <c r="J576" s="39">
        <v>0</v>
      </c>
      <c r="K576" s="39">
        <v>0</v>
      </c>
      <c r="L576" s="39">
        <v>0</v>
      </c>
      <c r="M576" s="39">
        <v>0</v>
      </c>
      <c r="N576" s="39" t="s">
        <v>719</v>
      </c>
      <c r="O576" s="39" t="s">
        <v>720</v>
      </c>
      <c r="P576" s="43" t="s">
        <v>721</v>
      </c>
      <c r="Q576" s="39" t="s">
        <v>722</v>
      </c>
      <c r="R576" s="39">
        <v>0</v>
      </c>
      <c r="S576" s="39">
        <v>1</v>
      </c>
      <c r="T576" s="39">
        <v>40</v>
      </c>
      <c r="U576" s="39">
        <v>0</v>
      </c>
      <c r="V576" s="39">
        <v>0</v>
      </c>
      <c r="W576" s="39">
        <v>5</v>
      </c>
      <c r="X576" s="39" t="s">
        <v>723</v>
      </c>
    </row>
    <row r="577" spans="1:24" s="6" customFormat="1" x14ac:dyDescent="0.2">
      <c r="A577" s="39">
        <v>410111</v>
      </c>
      <c r="B577" s="39">
        <v>2</v>
      </c>
      <c r="C577" s="48">
        <v>10744</v>
      </c>
      <c r="D577" s="48">
        <v>6446.4</v>
      </c>
      <c r="E577" s="39">
        <v>32</v>
      </c>
      <c r="F577" s="39">
        <v>35</v>
      </c>
      <c r="G577" s="39">
        <v>21</v>
      </c>
      <c r="H577" s="39">
        <v>3</v>
      </c>
      <c r="I577" s="39" t="s">
        <v>1498</v>
      </c>
      <c r="J577" s="39">
        <v>0</v>
      </c>
      <c r="K577" s="39">
        <v>0</v>
      </c>
      <c r="L577" s="39">
        <v>0</v>
      </c>
      <c r="M577" s="39">
        <v>0</v>
      </c>
      <c r="N577" s="39" t="s">
        <v>725</v>
      </c>
      <c r="O577" s="39" t="s">
        <v>726</v>
      </c>
      <c r="P577" s="43" t="s">
        <v>727</v>
      </c>
      <c r="Q577" s="39" t="s">
        <v>728</v>
      </c>
      <c r="R577" s="39">
        <v>0</v>
      </c>
      <c r="S577" s="39">
        <v>1</v>
      </c>
      <c r="T577" s="39">
        <v>40</v>
      </c>
      <c r="U577" s="39">
        <v>0</v>
      </c>
      <c r="V577" s="39">
        <v>0</v>
      </c>
      <c r="W577" s="39">
        <v>5</v>
      </c>
      <c r="X577" s="39" t="s">
        <v>729</v>
      </c>
    </row>
    <row r="578" spans="1:24" s="6" customFormat="1" x14ac:dyDescent="0.2">
      <c r="A578" s="39">
        <v>410112</v>
      </c>
      <c r="B578" s="39">
        <v>4</v>
      </c>
      <c r="C578" s="48">
        <v>10738</v>
      </c>
      <c r="D578" s="48">
        <v>6442.8</v>
      </c>
      <c r="E578" s="39">
        <v>24</v>
      </c>
      <c r="F578" s="39">
        <v>31</v>
      </c>
      <c r="G578" s="39">
        <v>33</v>
      </c>
      <c r="H578" s="39">
        <v>3</v>
      </c>
      <c r="I578" s="39" t="s">
        <v>1499</v>
      </c>
      <c r="J578" s="39">
        <v>0</v>
      </c>
      <c r="K578" s="39">
        <v>0</v>
      </c>
      <c r="L578" s="39">
        <v>0</v>
      </c>
      <c r="M578" s="39">
        <v>0</v>
      </c>
      <c r="N578" s="39" t="s">
        <v>731</v>
      </c>
      <c r="O578" s="39" t="s">
        <v>732</v>
      </c>
      <c r="P578" s="43" t="s">
        <v>733</v>
      </c>
      <c r="Q578" s="39" t="s">
        <v>734</v>
      </c>
      <c r="R578" s="39">
        <v>0</v>
      </c>
      <c r="S578" s="39">
        <v>1</v>
      </c>
      <c r="T578" s="39">
        <v>40</v>
      </c>
      <c r="U578" s="39">
        <v>0</v>
      </c>
      <c r="V578" s="39">
        <v>0</v>
      </c>
      <c r="W578" s="39">
        <v>5</v>
      </c>
      <c r="X578" s="39" t="s">
        <v>735</v>
      </c>
    </row>
    <row r="579" spans="1:24" s="6" customFormat="1" x14ac:dyDescent="0.2">
      <c r="A579" s="39">
        <v>410113</v>
      </c>
      <c r="B579" s="39">
        <v>4</v>
      </c>
      <c r="C579" s="48">
        <v>10944</v>
      </c>
      <c r="D579" s="48">
        <v>6566.4</v>
      </c>
      <c r="E579" s="39">
        <v>27</v>
      </c>
      <c r="F579" s="39">
        <v>43</v>
      </c>
      <c r="G579" s="39">
        <v>20</v>
      </c>
      <c r="H579" s="39">
        <v>3</v>
      </c>
      <c r="I579" s="39" t="s">
        <v>1500</v>
      </c>
      <c r="J579" s="39">
        <v>0</v>
      </c>
      <c r="K579" s="39">
        <v>0</v>
      </c>
      <c r="L579" s="39">
        <v>0</v>
      </c>
      <c r="M579" s="39">
        <v>0</v>
      </c>
      <c r="N579" s="39" t="s">
        <v>737</v>
      </c>
      <c r="O579" s="39" t="s">
        <v>738</v>
      </c>
      <c r="P579" s="43" t="s">
        <v>739</v>
      </c>
      <c r="Q579" s="39" t="s">
        <v>740</v>
      </c>
      <c r="R579" s="39">
        <v>0</v>
      </c>
      <c r="S579" s="39">
        <v>1</v>
      </c>
      <c r="T579" s="39">
        <v>40</v>
      </c>
      <c r="U579" s="39">
        <v>0</v>
      </c>
      <c r="V579" s="39">
        <v>0</v>
      </c>
      <c r="W579" s="39">
        <v>5</v>
      </c>
      <c r="X579" s="39" t="s">
        <v>741</v>
      </c>
    </row>
    <row r="580" spans="1:24" s="6" customFormat="1" x14ac:dyDescent="0.2">
      <c r="A580" s="39">
        <v>410114</v>
      </c>
      <c r="B580" s="39">
        <v>3</v>
      </c>
      <c r="C580" s="48">
        <v>10854</v>
      </c>
      <c r="D580" s="48">
        <v>6512.4</v>
      </c>
      <c r="E580" s="39">
        <v>34</v>
      </c>
      <c r="F580" s="39">
        <v>28</v>
      </c>
      <c r="G580" s="39">
        <v>28</v>
      </c>
      <c r="H580" s="39">
        <v>3</v>
      </c>
      <c r="I580" s="39" t="s">
        <v>1501</v>
      </c>
      <c r="J580" s="39">
        <v>0</v>
      </c>
      <c r="K580" s="39">
        <v>0</v>
      </c>
      <c r="L580" s="39">
        <v>0</v>
      </c>
      <c r="M580" s="39">
        <v>0</v>
      </c>
      <c r="N580" s="39" t="s">
        <v>743</v>
      </c>
      <c r="O580" s="39" t="s">
        <v>738</v>
      </c>
      <c r="P580" s="43" t="s">
        <v>262</v>
      </c>
      <c r="Q580" s="39" t="s">
        <v>744</v>
      </c>
      <c r="R580" s="39">
        <v>0</v>
      </c>
      <c r="S580" s="39">
        <v>1</v>
      </c>
      <c r="T580" s="39">
        <v>40</v>
      </c>
      <c r="U580" s="39">
        <v>0</v>
      </c>
      <c r="V580" s="39">
        <v>0</v>
      </c>
      <c r="W580" s="39">
        <v>5</v>
      </c>
      <c r="X580" s="39" t="s">
        <v>745</v>
      </c>
    </row>
    <row r="581" spans="1:24" s="6" customFormat="1" x14ac:dyDescent="0.2">
      <c r="A581" s="39">
        <v>410115</v>
      </c>
      <c r="B581" s="39">
        <v>7</v>
      </c>
      <c r="C581" s="48">
        <v>10944</v>
      </c>
      <c r="D581" s="48">
        <v>6566.4</v>
      </c>
      <c r="E581" s="39">
        <v>30</v>
      </c>
      <c r="F581" s="39">
        <v>30</v>
      </c>
      <c r="G581" s="39">
        <v>30</v>
      </c>
      <c r="H581" s="39">
        <v>3</v>
      </c>
      <c r="I581" s="39" t="s">
        <v>1502</v>
      </c>
      <c r="J581" s="39">
        <v>0</v>
      </c>
      <c r="K581" s="39">
        <v>0</v>
      </c>
      <c r="L581" s="39">
        <v>0</v>
      </c>
      <c r="M581" s="39">
        <v>0</v>
      </c>
      <c r="N581" s="39" t="s">
        <v>747</v>
      </c>
      <c r="O581" s="39" t="s">
        <v>738</v>
      </c>
      <c r="P581" s="43" t="s">
        <v>262</v>
      </c>
      <c r="Q581" s="39" t="s">
        <v>748</v>
      </c>
      <c r="R581" s="39">
        <v>0</v>
      </c>
      <c r="S581" s="39">
        <v>1</v>
      </c>
      <c r="T581" s="39">
        <v>40</v>
      </c>
      <c r="U581" s="39">
        <v>0</v>
      </c>
      <c r="V581" s="39">
        <v>0</v>
      </c>
      <c r="W581" s="39">
        <v>5</v>
      </c>
      <c r="X581" s="39" t="s">
        <v>749</v>
      </c>
    </row>
    <row r="582" spans="1:24" s="6" customFormat="1" x14ac:dyDescent="0.2">
      <c r="A582" s="39">
        <v>410116</v>
      </c>
      <c r="B582" s="39">
        <v>5</v>
      </c>
      <c r="C582" s="48">
        <v>10824</v>
      </c>
      <c r="D582" s="48">
        <v>6494.4</v>
      </c>
      <c r="E582" s="39">
        <v>33</v>
      </c>
      <c r="F582" s="39">
        <v>34</v>
      </c>
      <c r="G582" s="39">
        <v>23</v>
      </c>
      <c r="H582" s="39">
        <v>3</v>
      </c>
      <c r="I582" s="39" t="s">
        <v>1503</v>
      </c>
      <c r="J582" s="39">
        <v>0</v>
      </c>
      <c r="K582" s="39">
        <v>0</v>
      </c>
      <c r="L582" s="39">
        <v>0</v>
      </c>
      <c r="M582" s="39">
        <v>0</v>
      </c>
      <c r="N582" s="39" t="s">
        <v>751</v>
      </c>
      <c r="O582" s="39" t="s">
        <v>738</v>
      </c>
      <c r="P582" s="43" t="s">
        <v>625</v>
      </c>
      <c r="Q582" s="39" t="s">
        <v>752</v>
      </c>
      <c r="R582" s="39">
        <v>0</v>
      </c>
      <c r="S582" s="39">
        <v>1</v>
      </c>
      <c r="T582" s="39">
        <v>40</v>
      </c>
      <c r="U582" s="39">
        <v>0</v>
      </c>
      <c r="V582" s="39">
        <v>0</v>
      </c>
      <c r="W582" s="39">
        <v>5</v>
      </c>
      <c r="X582" s="39" t="s">
        <v>753</v>
      </c>
    </row>
    <row r="583" spans="1:24" s="6" customFormat="1" x14ac:dyDescent="0.2">
      <c r="A583" s="39">
        <v>410117</v>
      </c>
      <c r="B583" s="39">
        <v>7</v>
      </c>
      <c r="C583" s="48">
        <v>10824</v>
      </c>
      <c r="D583" s="48">
        <v>6494.4</v>
      </c>
      <c r="E583" s="39">
        <v>37</v>
      </c>
      <c r="F583" s="39">
        <v>28</v>
      </c>
      <c r="G583" s="39">
        <v>25</v>
      </c>
      <c r="H583" s="39">
        <v>3</v>
      </c>
      <c r="I583" s="39" t="s">
        <v>1504</v>
      </c>
      <c r="J583" s="39">
        <v>0</v>
      </c>
      <c r="K583" s="39">
        <v>0</v>
      </c>
      <c r="L583" s="39">
        <v>0</v>
      </c>
      <c r="M583" s="39">
        <v>0</v>
      </c>
      <c r="N583" s="39" t="s">
        <v>755</v>
      </c>
      <c r="O583" s="39" t="s">
        <v>738</v>
      </c>
      <c r="P583" s="43" t="s">
        <v>756</v>
      </c>
      <c r="Q583" s="39" t="s">
        <v>757</v>
      </c>
      <c r="R583" s="39">
        <v>0</v>
      </c>
      <c r="S583" s="39">
        <v>1</v>
      </c>
      <c r="T583" s="39">
        <v>40</v>
      </c>
      <c r="U583" s="39">
        <v>0</v>
      </c>
      <c r="V583" s="39">
        <v>0</v>
      </c>
      <c r="W583" s="39">
        <v>5</v>
      </c>
      <c r="X583" s="39" t="s">
        <v>758</v>
      </c>
    </row>
    <row r="584" spans="1:24" s="6" customFormat="1" x14ac:dyDescent="0.2">
      <c r="A584" s="39">
        <v>410118</v>
      </c>
      <c r="B584" s="39">
        <v>7</v>
      </c>
      <c r="C584" s="48">
        <v>10854</v>
      </c>
      <c r="D584" s="48">
        <v>6512.4</v>
      </c>
      <c r="E584" s="39">
        <v>28</v>
      </c>
      <c r="F584" s="39">
        <v>37</v>
      </c>
      <c r="G584" s="39">
        <v>25</v>
      </c>
      <c r="H584" s="39">
        <v>3</v>
      </c>
      <c r="I584" s="39" t="s">
        <v>1505</v>
      </c>
      <c r="J584" s="39">
        <v>0</v>
      </c>
      <c r="K584" s="39">
        <v>0</v>
      </c>
      <c r="L584" s="39">
        <v>0</v>
      </c>
      <c r="M584" s="39">
        <v>0</v>
      </c>
      <c r="N584" s="39" t="s">
        <v>760</v>
      </c>
      <c r="O584" s="39" t="s">
        <v>738</v>
      </c>
      <c r="P584" s="43" t="s">
        <v>262</v>
      </c>
      <c r="Q584" s="39" t="s">
        <v>761</v>
      </c>
      <c r="R584" s="39">
        <v>0</v>
      </c>
      <c r="S584" s="39">
        <v>1</v>
      </c>
      <c r="T584" s="39">
        <v>40</v>
      </c>
      <c r="U584" s="39">
        <v>0</v>
      </c>
      <c r="V584" s="39">
        <v>0</v>
      </c>
      <c r="W584" s="39">
        <v>5</v>
      </c>
      <c r="X584" s="39" t="s">
        <v>762</v>
      </c>
    </row>
    <row r="585" spans="1:24" s="6" customFormat="1" x14ac:dyDescent="0.2">
      <c r="A585" s="39">
        <v>410119</v>
      </c>
      <c r="B585" s="39">
        <v>4</v>
      </c>
      <c r="C585" s="48">
        <v>8028</v>
      </c>
      <c r="D585" s="48">
        <v>4816.8</v>
      </c>
      <c r="E585" s="39">
        <v>26</v>
      </c>
      <c r="F585" s="39">
        <v>19</v>
      </c>
      <c r="G585" s="39">
        <v>21</v>
      </c>
      <c r="H585" s="39">
        <v>3</v>
      </c>
      <c r="I585" s="39" t="s">
        <v>1506</v>
      </c>
      <c r="J585" s="39">
        <v>0</v>
      </c>
      <c r="K585" s="39">
        <v>0</v>
      </c>
      <c r="L585" s="39">
        <v>0</v>
      </c>
      <c r="M585" s="39">
        <v>0</v>
      </c>
      <c r="N585" s="39" t="s">
        <v>764</v>
      </c>
      <c r="O585" s="39" t="s">
        <v>1313</v>
      </c>
      <c r="P585" s="43" t="s">
        <v>237</v>
      </c>
      <c r="Q585" s="39" t="s">
        <v>766</v>
      </c>
      <c r="R585" s="39">
        <v>0</v>
      </c>
      <c r="S585" s="39">
        <v>1</v>
      </c>
      <c r="T585" s="39">
        <v>40</v>
      </c>
      <c r="U585" s="39">
        <v>0</v>
      </c>
      <c r="V585" s="39">
        <v>0</v>
      </c>
      <c r="W585" s="39">
        <v>5</v>
      </c>
      <c r="X585" s="39" t="s">
        <v>767</v>
      </c>
    </row>
    <row r="586" spans="1:24" s="6" customFormat="1" x14ac:dyDescent="0.2">
      <c r="A586" s="39">
        <v>410120</v>
      </c>
      <c r="B586" s="39">
        <v>8</v>
      </c>
      <c r="C586" s="48">
        <v>8028</v>
      </c>
      <c r="D586" s="48">
        <v>4816.8</v>
      </c>
      <c r="E586" s="39">
        <v>25</v>
      </c>
      <c r="F586" s="39">
        <v>20</v>
      </c>
      <c r="G586" s="39">
        <v>21</v>
      </c>
      <c r="H586" s="39">
        <v>3</v>
      </c>
      <c r="I586" s="39" t="s">
        <v>1507</v>
      </c>
      <c r="J586" s="39">
        <v>0</v>
      </c>
      <c r="K586" s="39">
        <v>0</v>
      </c>
      <c r="L586" s="39">
        <v>0</v>
      </c>
      <c r="M586" s="39">
        <v>0</v>
      </c>
      <c r="N586" s="39" t="s">
        <v>769</v>
      </c>
      <c r="O586" s="39" t="s">
        <v>1313</v>
      </c>
      <c r="P586" s="43" t="s">
        <v>237</v>
      </c>
      <c r="Q586" s="39" t="s">
        <v>770</v>
      </c>
      <c r="R586" s="39">
        <v>0</v>
      </c>
      <c r="S586" s="39">
        <v>1</v>
      </c>
      <c r="T586" s="39">
        <v>40</v>
      </c>
      <c r="U586" s="39">
        <v>0</v>
      </c>
      <c r="V586" s="39">
        <v>0</v>
      </c>
      <c r="W586" s="39">
        <v>5</v>
      </c>
      <c r="X586" s="39" t="s">
        <v>767</v>
      </c>
    </row>
    <row r="587" spans="1:24" s="6" customFormat="1" x14ac:dyDescent="0.2">
      <c r="A587" s="39">
        <v>410121</v>
      </c>
      <c r="B587" s="39">
        <v>4</v>
      </c>
      <c r="C587" s="48">
        <v>8016</v>
      </c>
      <c r="D587" s="48">
        <v>4809.6000000000004</v>
      </c>
      <c r="E587" s="39">
        <v>25</v>
      </c>
      <c r="F587" s="39">
        <v>19</v>
      </c>
      <c r="G587" s="39">
        <v>22</v>
      </c>
      <c r="H587" s="39">
        <v>3</v>
      </c>
      <c r="I587" s="39" t="s">
        <v>1508</v>
      </c>
      <c r="J587" s="39">
        <v>0</v>
      </c>
      <c r="K587" s="39">
        <v>0</v>
      </c>
      <c r="L587" s="39">
        <v>0</v>
      </c>
      <c r="M587" s="39">
        <v>0</v>
      </c>
      <c r="N587" s="39" t="s">
        <v>772</v>
      </c>
      <c r="O587" s="39" t="s">
        <v>1316</v>
      </c>
      <c r="P587" s="43" t="s">
        <v>237</v>
      </c>
      <c r="Q587" s="39" t="s">
        <v>774</v>
      </c>
      <c r="R587" s="39">
        <v>0</v>
      </c>
      <c r="S587" s="39">
        <v>1</v>
      </c>
      <c r="T587" s="39">
        <v>40</v>
      </c>
      <c r="U587" s="39">
        <v>0</v>
      </c>
      <c r="V587" s="39">
        <v>0</v>
      </c>
      <c r="W587" s="39">
        <v>5</v>
      </c>
      <c r="X587" s="39" t="s">
        <v>775</v>
      </c>
    </row>
    <row r="588" spans="1:24" s="6" customFormat="1" x14ac:dyDescent="0.2">
      <c r="A588" s="39">
        <v>410122</v>
      </c>
      <c r="B588" s="39">
        <v>8</v>
      </c>
      <c r="C588" s="48">
        <v>11070</v>
      </c>
      <c r="D588" s="48">
        <v>6642</v>
      </c>
      <c r="E588" s="39">
        <v>34</v>
      </c>
      <c r="F588" s="39">
        <v>27</v>
      </c>
      <c r="G588" s="39">
        <v>29</v>
      </c>
      <c r="H588" s="39">
        <v>3</v>
      </c>
      <c r="I588" s="39" t="s">
        <v>1509</v>
      </c>
      <c r="J588" s="39">
        <v>0</v>
      </c>
      <c r="K588" s="39">
        <v>0</v>
      </c>
      <c r="L588" s="39">
        <v>0</v>
      </c>
      <c r="M588" s="39">
        <v>0</v>
      </c>
      <c r="N588" s="39" t="s">
        <v>777</v>
      </c>
      <c r="O588" s="39" t="s">
        <v>773</v>
      </c>
      <c r="P588" s="43" t="s">
        <v>778</v>
      </c>
      <c r="Q588" s="39" t="s">
        <v>779</v>
      </c>
      <c r="R588" s="39">
        <v>0</v>
      </c>
      <c r="S588" s="39">
        <v>1</v>
      </c>
      <c r="T588" s="39">
        <v>40</v>
      </c>
      <c r="U588" s="39">
        <v>0</v>
      </c>
      <c r="V588" s="39">
        <v>0</v>
      </c>
      <c r="W588" s="39">
        <v>5</v>
      </c>
      <c r="X588" s="39" t="s">
        <v>780</v>
      </c>
    </row>
    <row r="589" spans="1:24" s="6" customFormat="1" x14ac:dyDescent="0.2">
      <c r="A589" s="39">
        <v>410123</v>
      </c>
      <c r="B589" s="39">
        <v>4</v>
      </c>
      <c r="C589" s="48">
        <v>11070</v>
      </c>
      <c r="D589" s="48">
        <v>6642</v>
      </c>
      <c r="E589" s="39">
        <v>30</v>
      </c>
      <c r="F589" s="39">
        <v>33</v>
      </c>
      <c r="G589" s="39">
        <v>27</v>
      </c>
      <c r="H589" s="39">
        <v>3</v>
      </c>
      <c r="I589" s="39" t="s">
        <v>1110</v>
      </c>
      <c r="J589" s="39">
        <v>0</v>
      </c>
      <c r="K589" s="39">
        <v>0</v>
      </c>
      <c r="L589" s="39">
        <v>0</v>
      </c>
      <c r="M589" s="39">
        <v>0</v>
      </c>
      <c r="N589" s="39" t="s">
        <v>782</v>
      </c>
      <c r="O589" s="39" t="s">
        <v>783</v>
      </c>
      <c r="P589" s="43" t="s">
        <v>784</v>
      </c>
      <c r="Q589" s="39" t="s">
        <v>785</v>
      </c>
      <c r="R589" s="39">
        <v>0</v>
      </c>
      <c r="S589" s="39">
        <v>1</v>
      </c>
      <c r="T589" s="39">
        <v>40</v>
      </c>
      <c r="U589" s="39">
        <v>0</v>
      </c>
      <c r="V589" s="39">
        <v>0</v>
      </c>
      <c r="W589" s="39">
        <v>5</v>
      </c>
      <c r="X589" s="39" t="s">
        <v>786</v>
      </c>
    </row>
    <row r="590" spans="1:24" s="6" customFormat="1" x14ac:dyDescent="0.2">
      <c r="A590" s="39">
        <v>410124</v>
      </c>
      <c r="B590" s="39">
        <v>7</v>
      </c>
      <c r="C590" s="48">
        <v>8028</v>
      </c>
      <c r="D590" s="48">
        <v>4816.8</v>
      </c>
      <c r="E590" s="39">
        <v>27</v>
      </c>
      <c r="F590" s="39">
        <v>22</v>
      </c>
      <c r="G590" s="39">
        <v>17</v>
      </c>
      <c r="H590" s="39">
        <v>3</v>
      </c>
      <c r="I590" s="39" t="s">
        <v>1510</v>
      </c>
      <c r="J590" s="39">
        <v>0</v>
      </c>
      <c r="K590" s="39">
        <v>0</v>
      </c>
      <c r="L590" s="39">
        <v>0</v>
      </c>
      <c r="M590" s="39">
        <v>0</v>
      </c>
      <c r="N590" s="39" t="s">
        <v>788</v>
      </c>
      <c r="O590" s="39" t="s">
        <v>789</v>
      </c>
      <c r="P590" s="43" t="s">
        <v>237</v>
      </c>
      <c r="Q590" s="39" t="s">
        <v>790</v>
      </c>
      <c r="R590" s="39">
        <v>0</v>
      </c>
      <c r="S590" s="39">
        <v>1</v>
      </c>
      <c r="T590" s="39">
        <v>40</v>
      </c>
      <c r="U590" s="39">
        <v>0</v>
      </c>
      <c r="V590" s="39">
        <v>0</v>
      </c>
      <c r="W590" s="39">
        <v>5</v>
      </c>
      <c r="X590" s="39" t="s">
        <v>791</v>
      </c>
    </row>
    <row r="591" spans="1:24" s="9" customFormat="1" x14ac:dyDescent="0.2">
      <c r="A591" s="9">
        <v>410125</v>
      </c>
      <c r="C591" s="46">
        <v>11088</v>
      </c>
      <c r="D591" s="46">
        <v>6652.8</v>
      </c>
      <c r="E591" s="9">
        <v>35</v>
      </c>
      <c r="F591" s="9">
        <v>30</v>
      </c>
      <c r="G591" s="9">
        <v>25</v>
      </c>
      <c r="H591" s="9">
        <v>3</v>
      </c>
      <c r="I591" s="9" t="s">
        <v>1511</v>
      </c>
      <c r="J591" s="9">
        <v>0</v>
      </c>
      <c r="K591" s="9">
        <v>0</v>
      </c>
      <c r="L591" s="9">
        <v>0</v>
      </c>
      <c r="M591" s="9">
        <v>0</v>
      </c>
      <c r="N591" s="9" t="s">
        <v>1321</v>
      </c>
      <c r="O591" s="9" t="s">
        <v>794</v>
      </c>
      <c r="P591" s="44" t="s">
        <v>795</v>
      </c>
      <c r="Q591" s="9">
        <v>0</v>
      </c>
      <c r="R591" s="9">
        <v>0</v>
      </c>
      <c r="S591" s="9">
        <v>1</v>
      </c>
      <c r="T591" s="9">
        <v>40</v>
      </c>
      <c r="U591" s="9">
        <v>0</v>
      </c>
      <c r="V591" s="9">
        <v>0</v>
      </c>
      <c r="W591" s="9">
        <v>5</v>
      </c>
      <c r="X591" s="9" t="s">
        <v>796</v>
      </c>
    </row>
    <row r="592" spans="1:24" s="6" customFormat="1" x14ac:dyDescent="0.2">
      <c r="A592" s="39">
        <v>410126</v>
      </c>
      <c r="B592" s="39">
        <v>4</v>
      </c>
      <c r="C592" s="48">
        <v>11118</v>
      </c>
      <c r="D592" s="48">
        <v>6670.8</v>
      </c>
      <c r="E592" s="39">
        <v>22</v>
      </c>
      <c r="F592" s="39">
        <v>39</v>
      </c>
      <c r="G592" s="39">
        <v>29</v>
      </c>
      <c r="H592" s="39">
        <v>3</v>
      </c>
      <c r="I592" s="39" t="s">
        <v>1512</v>
      </c>
      <c r="J592" s="39">
        <v>0</v>
      </c>
      <c r="K592" s="39">
        <v>0</v>
      </c>
      <c r="L592" s="39">
        <v>0</v>
      </c>
      <c r="M592" s="39">
        <v>0</v>
      </c>
      <c r="N592" s="39" t="s">
        <v>1323</v>
      </c>
      <c r="O592" s="39" t="s">
        <v>794</v>
      </c>
      <c r="P592" s="43" t="s">
        <v>795</v>
      </c>
      <c r="Q592" s="39" t="s">
        <v>799</v>
      </c>
      <c r="R592" s="39">
        <v>0</v>
      </c>
      <c r="S592" s="39">
        <v>1</v>
      </c>
      <c r="T592" s="39">
        <v>40</v>
      </c>
      <c r="U592" s="39">
        <v>0</v>
      </c>
      <c r="V592" s="39">
        <v>0</v>
      </c>
      <c r="W592" s="39">
        <v>5</v>
      </c>
      <c r="X592" s="39" t="s">
        <v>800</v>
      </c>
    </row>
    <row r="593" spans="1:24" s="6" customFormat="1" x14ac:dyDescent="0.2">
      <c r="A593" s="39">
        <v>410127</v>
      </c>
      <c r="B593" s="39">
        <v>1</v>
      </c>
      <c r="C593" s="48">
        <v>8058</v>
      </c>
      <c r="D593" s="48">
        <v>4834.8</v>
      </c>
      <c r="E593" s="39">
        <v>22</v>
      </c>
      <c r="F593" s="39">
        <v>24</v>
      </c>
      <c r="G593" s="39">
        <v>20</v>
      </c>
      <c r="H593" s="39">
        <v>3</v>
      </c>
      <c r="I593" s="39" t="s">
        <v>1513</v>
      </c>
      <c r="J593" s="39">
        <v>0</v>
      </c>
      <c r="K593" s="39">
        <v>0</v>
      </c>
      <c r="L593" s="39">
        <v>0</v>
      </c>
      <c r="M593" s="39">
        <v>0</v>
      </c>
      <c r="N593" s="39" t="s">
        <v>802</v>
      </c>
      <c r="O593" s="39" t="s">
        <v>803</v>
      </c>
      <c r="P593" s="43" t="s">
        <v>237</v>
      </c>
      <c r="Q593" s="39" t="s">
        <v>804</v>
      </c>
      <c r="R593" s="39">
        <v>0</v>
      </c>
      <c r="S593" s="39">
        <v>1</v>
      </c>
      <c r="T593" s="39">
        <v>40</v>
      </c>
      <c r="U593" s="39">
        <v>0</v>
      </c>
      <c r="V593" s="39">
        <v>0</v>
      </c>
      <c r="W593" s="39">
        <v>5</v>
      </c>
      <c r="X593" s="39" t="s">
        <v>805</v>
      </c>
    </row>
    <row r="594" spans="1:24" s="6" customFormat="1" x14ac:dyDescent="0.2">
      <c r="A594" s="39">
        <v>410128</v>
      </c>
      <c r="B594" s="39">
        <v>1</v>
      </c>
      <c r="C594" s="48">
        <v>8058</v>
      </c>
      <c r="D594" s="48">
        <v>4834.8</v>
      </c>
      <c r="E594" s="39">
        <v>22</v>
      </c>
      <c r="F594" s="39">
        <v>24</v>
      </c>
      <c r="G594" s="39">
        <v>20</v>
      </c>
      <c r="H594" s="39">
        <v>3</v>
      </c>
      <c r="I594" s="39" t="s">
        <v>1513</v>
      </c>
      <c r="J594" s="39">
        <v>0</v>
      </c>
      <c r="K594" s="39">
        <v>0</v>
      </c>
      <c r="L594" s="39">
        <v>0</v>
      </c>
      <c r="M594" s="39">
        <v>0</v>
      </c>
      <c r="N594" s="39" t="s">
        <v>806</v>
      </c>
      <c r="O594" s="39" t="s">
        <v>803</v>
      </c>
      <c r="P594" s="43" t="s">
        <v>237</v>
      </c>
      <c r="Q594" s="39" t="s">
        <v>804</v>
      </c>
      <c r="R594" s="39">
        <v>0</v>
      </c>
      <c r="S594" s="39">
        <v>1</v>
      </c>
      <c r="T594" s="39">
        <v>40</v>
      </c>
      <c r="U594" s="39">
        <v>0</v>
      </c>
      <c r="V594" s="39">
        <v>0</v>
      </c>
      <c r="W594" s="39">
        <v>5</v>
      </c>
      <c r="X594" s="39" t="s">
        <v>805</v>
      </c>
    </row>
    <row r="595" spans="1:24" s="6" customFormat="1" x14ac:dyDescent="0.2">
      <c r="A595" s="39">
        <v>410129</v>
      </c>
      <c r="B595" s="39">
        <v>1</v>
      </c>
      <c r="C595" s="48">
        <v>11064</v>
      </c>
      <c r="D595" s="48">
        <v>6638.4</v>
      </c>
      <c r="E595" s="39">
        <v>30</v>
      </c>
      <c r="F595" s="39">
        <v>30</v>
      </c>
      <c r="G595" s="39">
        <v>30</v>
      </c>
      <c r="H595" s="39">
        <v>3</v>
      </c>
      <c r="I595" s="39" t="s">
        <v>1514</v>
      </c>
      <c r="J595" s="39">
        <v>0</v>
      </c>
      <c r="K595" s="39">
        <v>0</v>
      </c>
      <c r="L595" s="39">
        <v>0</v>
      </c>
      <c r="M595" s="39">
        <v>0</v>
      </c>
      <c r="N595" s="39" t="s">
        <v>806</v>
      </c>
      <c r="O595" s="39" t="s">
        <v>803</v>
      </c>
      <c r="P595" s="43" t="s">
        <v>808</v>
      </c>
      <c r="Q595" s="39" t="s">
        <v>804</v>
      </c>
      <c r="R595" s="39">
        <v>0</v>
      </c>
      <c r="S595" s="39">
        <v>1</v>
      </c>
      <c r="T595" s="39">
        <v>40</v>
      </c>
      <c r="U595" s="39">
        <v>0</v>
      </c>
      <c r="V595" s="39">
        <v>0</v>
      </c>
      <c r="W595" s="39">
        <v>5</v>
      </c>
      <c r="X595" s="39" t="s">
        <v>809</v>
      </c>
    </row>
    <row r="596" spans="1:24" s="6" customFormat="1" x14ac:dyDescent="0.2">
      <c r="A596" s="39">
        <v>410130</v>
      </c>
      <c r="B596" s="39">
        <v>1</v>
      </c>
      <c r="C596" s="48">
        <v>11064</v>
      </c>
      <c r="D596" s="48">
        <v>6638.4</v>
      </c>
      <c r="E596" s="39">
        <v>30</v>
      </c>
      <c r="F596" s="39">
        <v>30</v>
      </c>
      <c r="G596" s="39">
        <v>30</v>
      </c>
      <c r="H596" s="39">
        <v>3</v>
      </c>
      <c r="I596" s="39" t="s">
        <v>1514</v>
      </c>
      <c r="J596" s="39">
        <v>0</v>
      </c>
      <c r="K596" s="39">
        <v>0</v>
      </c>
      <c r="L596" s="39">
        <v>0</v>
      </c>
      <c r="M596" s="39">
        <v>0</v>
      </c>
      <c r="N596" s="39" t="s">
        <v>806</v>
      </c>
      <c r="O596" s="39" t="s">
        <v>803</v>
      </c>
      <c r="P596" s="43" t="s">
        <v>808</v>
      </c>
      <c r="Q596" s="39" t="s">
        <v>804</v>
      </c>
      <c r="R596" s="39">
        <v>0</v>
      </c>
      <c r="S596" s="39">
        <v>1</v>
      </c>
      <c r="T596" s="39">
        <v>40</v>
      </c>
      <c r="U596" s="39">
        <v>0</v>
      </c>
      <c r="V596" s="39">
        <v>0</v>
      </c>
      <c r="W596" s="39">
        <v>5</v>
      </c>
      <c r="X596" s="39" t="s">
        <v>810</v>
      </c>
    </row>
    <row r="597" spans="1:24" s="6" customFormat="1" x14ac:dyDescent="0.2">
      <c r="A597" s="39">
        <v>410131</v>
      </c>
      <c r="B597" s="39">
        <v>1</v>
      </c>
      <c r="C597" s="48">
        <v>11055</v>
      </c>
      <c r="D597" s="48">
        <v>6633</v>
      </c>
      <c r="E597" s="39">
        <v>34</v>
      </c>
      <c r="F597" s="39">
        <v>34</v>
      </c>
      <c r="G597" s="39">
        <v>22</v>
      </c>
      <c r="H597" s="39">
        <v>3</v>
      </c>
      <c r="I597" s="39" t="s">
        <v>1515</v>
      </c>
      <c r="J597" s="39">
        <v>0</v>
      </c>
      <c r="K597" s="39">
        <v>0</v>
      </c>
      <c r="L597" s="39">
        <v>0</v>
      </c>
      <c r="M597" s="39">
        <v>0</v>
      </c>
      <c r="N597" s="39" t="s">
        <v>812</v>
      </c>
      <c r="O597" s="39" t="s">
        <v>813</v>
      </c>
      <c r="P597" s="43" t="s">
        <v>814</v>
      </c>
      <c r="Q597" s="39">
        <v>0</v>
      </c>
      <c r="R597" s="39">
        <v>0</v>
      </c>
      <c r="S597" s="39">
        <v>1</v>
      </c>
      <c r="T597" s="39">
        <v>40</v>
      </c>
      <c r="U597" s="39">
        <v>0</v>
      </c>
      <c r="V597" s="39">
        <v>0</v>
      </c>
      <c r="W597" s="39">
        <v>5</v>
      </c>
      <c r="X597" s="39" t="s">
        <v>815</v>
      </c>
    </row>
    <row r="598" spans="1:24" s="6" customFormat="1" x14ac:dyDescent="0.2">
      <c r="A598" s="39">
        <v>410132</v>
      </c>
      <c r="B598" s="39">
        <v>1</v>
      </c>
      <c r="C598" s="48">
        <v>10950</v>
      </c>
      <c r="D598" s="48">
        <v>6570</v>
      </c>
      <c r="E598" s="39">
        <v>31</v>
      </c>
      <c r="F598" s="39">
        <v>33</v>
      </c>
      <c r="G598" s="39">
        <v>26</v>
      </c>
      <c r="H598" s="39">
        <v>3</v>
      </c>
      <c r="I598" s="39" t="s">
        <v>1516</v>
      </c>
      <c r="J598" s="39">
        <v>0</v>
      </c>
      <c r="K598" s="39">
        <v>0</v>
      </c>
      <c r="L598" s="39">
        <v>0</v>
      </c>
      <c r="M598" s="39">
        <v>0</v>
      </c>
      <c r="N598" s="39" t="s">
        <v>817</v>
      </c>
      <c r="O598" s="39" t="s">
        <v>803</v>
      </c>
      <c r="P598" s="43" t="s">
        <v>818</v>
      </c>
      <c r="Q598" s="39" t="s">
        <v>819</v>
      </c>
      <c r="R598" s="39">
        <v>0</v>
      </c>
      <c r="S598" s="39">
        <v>1</v>
      </c>
      <c r="T598" s="39">
        <v>40</v>
      </c>
      <c r="U598" s="39">
        <v>0</v>
      </c>
      <c r="V598" s="39">
        <v>0</v>
      </c>
      <c r="W598" s="39">
        <v>5</v>
      </c>
      <c r="X598" s="39" t="s">
        <v>820</v>
      </c>
    </row>
    <row r="599" spans="1:24" s="6" customFormat="1" x14ac:dyDescent="0.2">
      <c r="A599" s="39">
        <v>410133</v>
      </c>
      <c r="B599" s="39">
        <v>1</v>
      </c>
      <c r="C599" s="48">
        <v>11010</v>
      </c>
      <c r="D599" s="48">
        <v>6606</v>
      </c>
      <c r="E599" s="39">
        <v>27</v>
      </c>
      <c r="F599" s="39">
        <v>33</v>
      </c>
      <c r="G599" s="39">
        <v>30</v>
      </c>
      <c r="H599" s="39">
        <v>4</v>
      </c>
      <c r="I599" s="39" t="s">
        <v>1517</v>
      </c>
      <c r="J599" s="39">
        <v>0</v>
      </c>
      <c r="K599" s="39">
        <v>0</v>
      </c>
      <c r="L599" s="39">
        <v>0</v>
      </c>
      <c r="M599" s="39">
        <v>0</v>
      </c>
      <c r="N599" s="39" t="s">
        <v>822</v>
      </c>
      <c r="O599" s="39" t="s">
        <v>823</v>
      </c>
      <c r="P599" s="43" t="s">
        <v>824</v>
      </c>
      <c r="Q599" s="39" t="s">
        <v>825</v>
      </c>
      <c r="R599" s="39">
        <v>0</v>
      </c>
      <c r="S599" s="39">
        <v>1</v>
      </c>
      <c r="T599" s="39">
        <v>40</v>
      </c>
      <c r="U599" s="39">
        <v>0</v>
      </c>
      <c r="V599" s="39">
        <v>0</v>
      </c>
      <c r="W599" s="39">
        <v>5</v>
      </c>
      <c r="X599" s="39" t="s">
        <v>826</v>
      </c>
    </row>
    <row r="600" spans="1:24" s="6" customFormat="1" x14ac:dyDescent="0.2">
      <c r="A600" s="39">
        <v>410134</v>
      </c>
      <c r="B600" s="39">
        <v>1</v>
      </c>
      <c r="C600" s="48">
        <v>10980</v>
      </c>
      <c r="D600" s="48">
        <v>6588</v>
      </c>
      <c r="E600" s="39">
        <v>33</v>
      </c>
      <c r="F600" s="39">
        <v>30</v>
      </c>
      <c r="G600" s="39">
        <v>27</v>
      </c>
      <c r="H600" s="39">
        <v>3</v>
      </c>
      <c r="I600" s="39" t="s">
        <v>1518</v>
      </c>
      <c r="J600" s="39">
        <v>0</v>
      </c>
      <c r="K600" s="39">
        <v>0</v>
      </c>
      <c r="L600" s="39">
        <v>0</v>
      </c>
      <c r="M600" s="39">
        <v>0</v>
      </c>
      <c r="N600" s="39" t="s">
        <v>828</v>
      </c>
      <c r="O600" s="39" t="s">
        <v>803</v>
      </c>
      <c r="P600" s="43" t="s">
        <v>665</v>
      </c>
      <c r="Q600" s="39" t="s">
        <v>829</v>
      </c>
      <c r="R600" s="39">
        <v>0</v>
      </c>
      <c r="S600" s="39">
        <v>1</v>
      </c>
      <c r="T600" s="39">
        <v>40</v>
      </c>
      <c r="U600" s="39">
        <v>0</v>
      </c>
      <c r="V600" s="39">
        <v>0</v>
      </c>
      <c r="W600" s="39">
        <v>5</v>
      </c>
      <c r="X600" s="39" t="s">
        <v>830</v>
      </c>
    </row>
    <row r="601" spans="1:24" s="6" customFormat="1" x14ac:dyDescent="0.2">
      <c r="A601" s="39">
        <v>410135</v>
      </c>
      <c r="B601" s="39">
        <v>1</v>
      </c>
      <c r="C601" s="48">
        <v>8064</v>
      </c>
      <c r="D601" s="48">
        <v>4838.3999999999996</v>
      </c>
      <c r="E601" s="39">
        <v>17</v>
      </c>
      <c r="F601" s="39">
        <v>23</v>
      </c>
      <c r="G601" s="39">
        <v>26</v>
      </c>
      <c r="H601" s="39">
        <v>3</v>
      </c>
      <c r="I601" s="39" t="s">
        <v>1519</v>
      </c>
      <c r="J601" s="39">
        <v>0</v>
      </c>
      <c r="K601" s="39">
        <v>0</v>
      </c>
      <c r="L601" s="39">
        <v>0</v>
      </c>
      <c r="M601" s="39">
        <v>0</v>
      </c>
      <c r="N601" s="39" t="s">
        <v>832</v>
      </c>
      <c r="O601" s="39" t="s">
        <v>1331</v>
      </c>
      <c r="P601" s="43" t="s">
        <v>237</v>
      </c>
      <c r="Q601" s="39" t="s">
        <v>833</v>
      </c>
      <c r="R601" s="39">
        <v>0</v>
      </c>
      <c r="S601" s="39">
        <v>1</v>
      </c>
      <c r="T601" s="39">
        <v>40</v>
      </c>
      <c r="U601" s="39">
        <v>0</v>
      </c>
      <c r="V601" s="39">
        <v>0</v>
      </c>
      <c r="W601" s="39">
        <v>5</v>
      </c>
      <c r="X601" s="39" t="s">
        <v>834</v>
      </c>
    </row>
    <row r="602" spans="1:24" s="6" customFormat="1" x14ac:dyDescent="0.2">
      <c r="A602" s="39">
        <v>410136</v>
      </c>
      <c r="B602" s="39">
        <v>1</v>
      </c>
      <c r="C602" s="48">
        <v>8052</v>
      </c>
      <c r="D602" s="48">
        <v>4831.2</v>
      </c>
      <c r="E602" s="39">
        <v>23</v>
      </c>
      <c r="F602" s="39">
        <v>33</v>
      </c>
      <c r="G602" s="39">
        <v>10</v>
      </c>
      <c r="H602" s="39">
        <v>3</v>
      </c>
      <c r="I602" s="39" t="s">
        <v>1520</v>
      </c>
      <c r="J602" s="39">
        <v>0</v>
      </c>
      <c r="K602" s="39">
        <v>0</v>
      </c>
      <c r="L602" s="39">
        <v>0</v>
      </c>
      <c r="M602" s="39">
        <v>0</v>
      </c>
      <c r="N602" s="39" t="s">
        <v>832</v>
      </c>
      <c r="O602" s="39" t="s">
        <v>1333</v>
      </c>
      <c r="P602" s="43" t="s">
        <v>597</v>
      </c>
      <c r="Q602" s="39">
        <v>0</v>
      </c>
      <c r="R602" s="39">
        <v>0</v>
      </c>
      <c r="S602" s="39">
        <v>1</v>
      </c>
      <c r="T602" s="39">
        <v>40</v>
      </c>
      <c r="U602" s="39">
        <v>0</v>
      </c>
      <c r="V602" s="39">
        <v>0</v>
      </c>
      <c r="W602" s="39">
        <v>5</v>
      </c>
      <c r="X602" s="39" t="s">
        <v>837</v>
      </c>
    </row>
    <row r="603" spans="1:24" s="6" customFormat="1" x14ac:dyDescent="0.2">
      <c r="A603" s="39">
        <v>410137</v>
      </c>
      <c r="B603" s="39">
        <v>1</v>
      </c>
      <c r="C603" s="48">
        <v>8052</v>
      </c>
      <c r="D603" s="48">
        <v>4831.2</v>
      </c>
      <c r="E603" s="39">
        <v>23</v>
      </c>
      <c r="F603" s="39">
        <v>33</v>
      </c>
      <c r="G603" s="39">
        <v>10</v>
      </c>
      <c r="H603" s="39">
        <v>3</v>
      </c>
      <c r="I603" s="39" t="s">
        <v>1520</v>
      </c>
      <c r="J603" s="39">
        <v>0</v>
      </c>
      <c r="K603" s="39">
        <v>0</v>
      </c>
      <c r="L603" s="39">
        <v>0</v>
      </c>
      <c r="M603" s="39">
        <v>0</v>
      </c>
      <c r="N603" s="39" t="s">
        <v>832</v>
      </c>
      <c r="O603" s="39" t="s">
        <v>1334</v>
      </c>
      <c r="P603" s="43" t="s">
        <v>597</v>
      </c>
      <c r="Q603" s="39">
        <v>0</v>
      </c>
      <c r="R603" s="39">
        <v>0</v>
      </c>
      <c r="S603" s="39">
        <v>1</v>
      </c>
      <c r="T603" s="39">
        <v>40</v>
      </c>
      <c r="U603" s="39">
        <v>0</v>
      </c>
      <c r="V603" s="39">
        <v>0</v>
      </c>
      <c r="W603" s="39">
        <v>5</v>
      </c>
      <c r="X603" s="39" t="s">
        <v>839</v>
      </c>
    </row>
    <row r="604" spans="1:24" s="6" customFormat="1" x14ac:dyDescent="0.2">
      <c r="A604" s="39">
        <v>410138</v>
      </c>
      <c r="B604" s="39">
        <v>1</v>
      </c>
      <c r="C604" s="48">
        <v>8052</v>
      </c>
      <c r="D604" s="48">
        <v>4831.2</v>
      </c>
      <c r="E604" s="39">
        <v>23</v>
      </c>
      <c r="F604" s="39">
        <v>33</v>
      </c>
      <c r="G604" s="39">
        <v>10</v>
      </c>
      <c r="H604" s="39">
        <v>3</v>
      </c>
      <c r="I604" s="39" t="s">
        <v>1520</v>
      </c>
      <c r="J604" s="39">
        <v>0</v>
      </c>
      <c r="K604" s="39">
        <v>0</v>
      </c>
      <c r="L604" s="39">
        <v>0</v>
      </c>
      <c r="M604" s="39">
        <v>0</v>
      </c>
      <c r="N604" s="39" t="s">
        <v>832</v>
      </c>
      <c r="O604" s="39" t="s">
        <v>1335</v>
      </c>
      <c r="P604" s="43" t="s">
        <v>597</v>
      </c>
      <c r="Q604" s="39">
        <v>0</v>
      </c>
      <c r="R604" s="39">
        <v>0</v>
      </c>
      <c r="S604" s="39">
        <v>1</v>
      </c>
      <c r="T604" s="39">
        <v>40</v>
      </c>
      <c r="U604" s="39">
        <v>0</v>
      </c>
      <c r="V604" s="39">
        <v>0</v>
      </c>
      <c r="W604" s="39">
        <v>5</v>
      </c>
      <c r="X604" s="39" t="s">
        <v>841</v>
      </c>
    </row>
    <row r="605" spans="1:24" s="6" customFormat="1" x14ac:dyDescent="0.2">
      <c r="A605" s="39">
        <v>410139</v>
      </c>
      <c r="B605" s="39">
        <v>1</v>
      </c>
      <c r="C605" s="48">
        <v>11312</v>
      </c>
      <c r="D605" s="48">
        <v>6787.2</v>
      </c>
      <c r="E605" s="39">
        <v>26</v>
      </c>
      <c r="F605" s="39">
        <v>32</v>
      </c>
      <c r="G605" s="39">
        <v>34</v>
      </c>
      <c r="H605" s="39">
        <v>3</v>
      </c>
      <c r="I605" s="39" t="s">
        <v>1521</v>
      </c>
      <c r="J605" s="39">
        <v>0</v>
      </c>
      <c r="K605" s="39">
        <v>0</v>
      </c>
      <c r="L605" s="39">
        <v>0</v>
      </c>
      <c r="M605" s="39">
        <v>0</v>
      </c>
      <c r="N605" s="39" t="s">
        <v>843</v>
      </c>
      <c r="O605" s="39" t="s">
        <v>844</v>
      </c>
      <c r="P605" s="43" t="s">
        <v>705</v>
      </c>
      <c r="Q605" s="39" t="s">
        <v>845</v>
      </c>
      <c r="R605" s="39">
        <v>0</v>
      </c>
      <c r="S605" s="39">
        <v>1</v>
      </c>
      <c r="T605" s="39">
        <v>40</v>
      </c>
      <c r="U605" s="39">
        <v>0</v>
      </c>
      <c r="V605" s="39">
        <v>0</v>
      </c>
      <c r="W605" s="39">
        <v>5</v>
      </c>
      <c r="X605" s="39" t="s">
        <v>846</v>
      </c>
    </row>
    <row r="606" spans="1:24" s="6" customFormat="1" x14ac:dyDescent="0.2">
      <c r="A606" s="39">
        <v>410140</v>
      </c>
      <c r="B606" s="39">
        <v>1</v>
      </c>
      <c r="C606" s="48">
        <v>11312</v>
      </c>
      <c r="D606" s="48">
        <v>6787.2</v>
      </c>
      <c r="E606" s="39">
        <v>26</v>
      </c>
      <c r="F606" s="39">
        <v>32</v>
      </c>
      <c r="G606" s="39">
        <v>34</v>
      </c>
      <c r="H606" s="39">
        <v>3</v>
      </c>
      <c r="I606" s="39" t="s">
        <v>1521</v>
      </c>
      <c r="J606" s="39">
        <v>0</v>
      </c>
      <c r="K606" s="39">
        <v>0</v>
      </c>
      <c r="L606" s="39">
        <v>0</v>
      </c>
      <c r="M606" s="39">
        <v>0</v>
      </c>
      <c r="N606" s="39" t="s">
        <v>847</v>
      </c>
      <c r="O606" s="39" t="s">
        <v>844</v>
      </c>
      <c r="P606" s="43" t="s">
        <v>824</v>
      </c>
      <c r="Q606" s="39" t="s">
        <v>848</v>
      </c>
      <c r="R606" s="39">
        <v>0</v>
      </c>
      <c r="S606" s="39">
        <v>1</v>
      </c>
      <c r="T606" s="39">
        <v>40</v>
      </c>
      <c r="U606" s="39">
        <v>0</v>
      </c>
      <c r="V606" s="39">
        <v>0</v>
      </c>
      <c r="W606" s="39">
        <v>5</v>
      </c>
      <c r="X606" s="39" t="s">
        <v>849</v>
      </c>
    </row>
    <row r="607" spans="1:24" s="6" customFormat="1" x14ac:dyDescent="0.2">
      <c r="A607" s="39">
        <v>410141</v>
      </c>
      <c r="B607" s="39">
        <v>1</v>
      </c>
      <c r="C607" s="48">
        <v>11300</v>
      </c>
      <c r="D607" s="48">
        <v>6780</v>
      </c>
      <c r="E607" s="39">
        <v>26</v>
      </c>
      <c r="F607" s="39">
        <v>32</v>
      </c>
      <c r="G607" s="39">
        <v>34</v>
      </c>
      <c r="H607" s="39">
        <v>3</v>
      </c>
      <c r="I607" s="39" t="s">
        <v>1522</v>
      </c>
      <c r="J607" s="39">
        <v>0</v>
      </c>
      <c r="K607" s="39">
        <v>0</v>
      </c>
      <c r="L607" s="39">
        <v>0</v>
      </c>
      <c r="M607" s="39">
        <v>0</v>
      </c>
      <c r="N607" s="39" t="s">
        <v>851</v>
      </c>
      <c r="O607" s="39" t="s">
        <v>844</v>
      </c>
      <c r="P607" s="43" t="s">
        <v>530</v>
      </c>
      <c r="Q607" s="39" t="s">
        <v>852</v>
      </c>
      <c r="R607" s="39">
        <v>0</v>
      </c>
      <c r="S607" s="39">
        <v>1</v>
      </c>
      <c r="T607" s="39">
        <v>40</v>
      </c>
      <c r="U607" s="39">
        <v>0</v>
      </c>
      <c r="V607" s="39">
        <v>0</v>
      </c>
      <c r="W607" s="39">
        <v>5</v>
      </c>
      <c r="X607" s="39" t="s">
        <v>853</v>
      </c>
    </row>
    <row r="608" spans="1:24" s="6" customFormat="1" x14ac:dyDescent="0.2">
      <c r="A608" s="39">
        <v>410142</v>
      </c>
      <c r="B608" s="39">
        <v>4</v>
      </c>
      <c r="C608" s="48">
        <v>8088</v>
      </c>
      <c r="D608" s="48">
        <v>4852.8</v>
      </c>
      <c r="E608" s="39">
        <v>24</v>
      </c>
      <c r="F608" s="39">
        <v>24</v>
      </c>
      <c r="G608" s="39">
        <v>18</v>
      </c>
      <c r="H608" s="39">
        <v>3</v>
      </c>
      <c r="I608" s="39" t="s">
        <v>1523</v>
      </c>
      <c r="J608" s="39">
        <v>0</v>
      </c>
      <c r="K608" s="39">
        <v>0</v>
      </c>
      <c r="L608" s="39">
        <v>0</v>
      </c>
      <c r="M608" s="39">
        <v>0</v>
      </c>
      <c r="N608" s="39" t="s">
        <v>855</v>
      </c>
      <c r="O608" s="39" t="s">
        <v>856</v>
      </c>
      <c r="P608" s="43" t="s">
        <v>237</v>
      </c>
      <c r="Q608" s="39" t="s">
        <v>857</v>
      </c>
      <c r="R608" s="39">
        <v>0</v>
      </c>
      <c r="S608" s="39">
        <v>1</v>
      </c>
      <c r="T608" s="39">
        <v>40</v>
      </c>
      <c r="U608" s="39">
        <v>0</v>
      </c>
      <c r="V608" s="39">
        <v>0</v>
      </c>
      <c r="W608" s="39">
        <v>5</v>
      </c>
      <c r="X608" s="39" t="s">
        <v>858</v>
      </c>
    </row>
    <row r="609" spans="1:24" s="6" customFormat="1" x14ac:dyDescent="0.2">
      <c r="A609" s="39">
        <v>410143</v>
      </c>
      <c r="B609" s="39">
        <v>8</v>
      </c>
      <c r="C609" s="48">
        <v>8088</v>
      </c>
      <c r="D609" s="48">
        <v>4852.8</v>
      </c>
      <c r="E609" s="39">
        <v>24</v>
      </c>
      <c r="F609" s="39">
        <v>24</v>
      </c>
      <c r="G609" s="39">
        <v>18</v>
      </c>
      <c r="H609" s="39">
        <v>3</v>
      </c>
      <c r="I609" s="39" t="s">
        <v>1523</v>
      </c>
      <c r="J609" s="39">
        <v>0</v>
      </c>
      <c r="K609" s="39">
        <v>0</v>
      </c>
      <c r="L609" s="39">
        <v>0</v>
      </c>
      <c r="M609" s="39">
        <v>0</v>
      </c>
      <c r="N609" s="39" t="s">
        <v>859</v>
      </c>
      <c r="O609" s="39" t="s">
        <v>856</v>
      </c>
      <c r="P609" s="43" t="s">
        <v>237</v>
      </c>
      <c r="Q609" s="39" t="s">
        <v>857</v>
      </c>
      <c r="R609" s="39">
        <v>0</v>
      </c>
      <c r="S609" s="39">
        <v>1</v>
      </c>
      <c r="T609" s="39">
        <v>40</v>
      </c>
      <c r="U609" s="39">
        <v>0</v>
      </c>
      <c r="V609" s="39">
        <v>0</v>
      </c>
      <c r="W609" s="39">
        <v>5</v>
      </c>
      <c r="X609" s="39" t="s">
        <v>858</v>
      </c>
    </row>
    <row r="610" spans="1:24" s="6" customFormat="1" x14ac:dyDescent="0.2">
      <c r="A610" s="39">
        <v>410144</v>
      </c>
      <c r="B610" s="39">
        <v>2</v>
      </c>
      <c r="C610" s="48">
        <v>8118</v>
      </c>
      <c r="D610" s="48">
        <v>4870.8</v>
      </c>
      <c r="E610" s="39">
        <v>29</v>
      </c>
      <c r="F610" s="39">
        <v>22</v>
      </c>
      <c r="G610" s="39">
        <v>15</v>
      </c>
      <c r="H610" s="39">
        <v>3</v>
      </c>
      <c r="I610" s="39" t="s">
        <v>1524</v>
      </c>
      <c r="J610" s="39">
        <v>0</v>
      </c>
      <c r="K610" s="39">
        <v>0</v>
      </c>
      <c r="L610" s="39">
        <v>0</v>
      </c>
      <c r="M610" s="39">
        <v>0</v>
      </c>
      <c r="N610" s="39" t="s">
        <v>861</v>
      </c>
      <c r="O610" s="39" t="s">
        <v>856</v>
      </c>
      <c r="P610" s="43" t="s">
        <v>237</v>
      </c>
      <c r="Q610" s="39" t="s">
        <v>862</v>
      </c>
      <c r="R610" s="39">
        <v>0</v>
      </c>
      <c r="S610" s="39">
        <v>1</v>
      </c>
      <c r="T610" s="39">
        <v>40</v>
      </c>
      <c r="U610" s="39">
        <v>0</v>
      </c>
      <c r="V610" s="39">
        <v>0</v>
      </c>
      <c r="W610" s="39">
        <v>5</v>
      </c>
      <c r="X610" s="39" t="s">
        <v>863</v>
      </c>
    </row>
    <row r="611" spans="1:24" s="6" customFormat="1" x14ac:dyDescent="0.2">
      <c r="A611" s="39">
        <v>410145</v>
      </c>
      <c r="B611" s="39">
        <v>8</v>
      </c>
      <c r="C611" s="48">
        <v>8118</v>
      </c>
      <c r="D611" s="48">
        <v>4870.8</v>
      </c>
      <c r="E611" s="39">
        <v>22</v>
      </c>
      <c r="F611" s="39">
        <v>29</v>
      </c>
      <c r="G611" s="39">
        <v>15</v>
      </c>
      <c r="H611" s="39">
        <v>3</v>
      </c>
      <c r="I611" s="39" t="s">
        <v>1524</v>
      </c>
      <c r="J611" s="39">
        <v>0</v>
      </c>
      <c r="K611" s="39">
        <v>0</v>
      </c>
      <c r="L611" s="39">
        <v>0</v>
      </c>
      <c r="M611" s="39">
        <v>0</v>
      </c>
      <c r="N611" s="39" t="s">
        <v>864</v>
      </c>
      <c r="O611" s="39" t="s">
        <v>856</v>
      </c>
      <c r="P611" s="43" t="s">
        <v>237</v>
      </c>
      <c r="Q611" s="39" t="s">
        <v>865</v>
      </c>
      <c r="R611" s="39">
        <v>0</v>
      </c>
      <c r="S611" s="39">
        <v>1</v>
      </c>
      <c r="T611" s="39">
        <v>40</v>
      </c>
      <c r="U611" s="39">
        <v>0</v>
      </c>
      <c r="V611" s="39">
        <v>0</v>
      </c>
      <c r="W611" s="39">
        <v>5</v>
      </c>
      <c r="X611" s="39" t="s">
        <v>863</v>
      </c>
    </row>
    <row r="612" spans="1:24" s="6" customFormat="1" x14ac:dyDescent="0.2">
      <c r="A612" s="39">
        <v>410146</v>
      </c>
      <c r="B612" s="39">
        <v>4</v>
      </c>
      <c r="C612" s="48">
        <v>8118</v>
      </c>
      <c r="D612" s="48">
        <v>4870.8</v>
      </c>
      <c r="E612" s="39">
        <v>23</v>
      </c>
      <c r="F612" s="39">
        <v>23</v>
      </c>
      <c r="G612" s="39">
        <v>20</v>
      </c>
      <c r="H612" s="39">
        <v>3</v>
      </c>
      <c r="I612" s="39" t="s">
        <v>1524</v>
      </c>
      <c r="J612" s="39">
        <v>0</v>
      </c>
      <c r="K612" s="39">
        <v>0</v>
      </c>
      <c r="L612" s="39">
        <v>0</v>
      </c>
      <c r="M612" s="39">
        <v>0</v>
      </c>
      <c r="N612" s="39" t="s">
        <v>866</v>
      </c>
      <c r="O612" s="39" t="s">
        <v>856</v>
      </c>
      <c r="P612" s="43" t="s">
        <v>237</v>
      </c>
      <c r="Q612" s="39" t="s">
        <v>865</v>
      </c>
      <c r="R612" s="39">
        <v>0</v>
      </c>
      <c r="S612" s="39">
        <v>1</v>
      </c>
      <c r="T612" s="39">
        <v>40</v>
      </c>
      <c r="U612" s="39">
        <v>0</v>
      </c>
      <c r="V612" s="39">
        <v>0</v>
      </c>
      <c r="W612" s="39">
        <v>5</v>
      </c>
      <c r="X612" s="39" t="s">
        <v>863</v>
      </c>
    </row>
    <row r="613" spans="1:24" s="6" customFormat="1" x14ac:dyDescent="0.2">
      <c r="A613" s="39">
        <v>410147</v>
      </c>
      <c r="B613" s="39">
        <v>4</v>
      </c>
      <c r="C613" s="48">
        <v>11130</v>
      </c>
      <c r="D613" s="48">
        <v>6678</v>
      </c>
      <c r="E613" s="39">
        <v>30</v>
      </c>
      <c r="F613" s="39">
        <v>35</v>
      </c>
      <c r="G613" s="39">
        <v>25</v>
      </c>
      <c r="H613" s="39">
        <v>3</v>
      </c>
      <c r="I613" s="39" t="s">
        <v>1525</v>
      </c>
      <c r="J613" s="39">
        <v>0</v>
      </c>
      <c r="K613" s="39">
        <v>0</v>
      </c>
      <c r="L613" s="39">
        <v>0</v>
      </c>
      <c r="M613" s="39">
        <v>0</v>
      </c>
      <c r="N613" s="39" t="s">
        <v>868</v>
      </c>
      <c r="O613" s="39" t="s">
        <v>856</v>
      </c>
      <c r="P613" s="43" t="s">
        <v>869</v>
      </c>
      <c r="Q613" s="39" t="s">
        <v>870</v>
      </c>
      <c r="R613" s="39">
        <v>0</v>
      </c>
      <c r="S613" s="39">
        <v>1</v>
      </c>
      <c r="T613" s="39">
        <v>40</v>
      </c>
      <c r="U613" s="39">
        <v>0</v>
      </c>
      <c r="V613" s="39">
        <v>0</v>
      </c>
      <c r="W613" s="39">
        <v>5</v>
      </c>
      <c r="X613" s="39" t="s">
        <v>871</v>
      </c>
    </row>
    <row r="614" spans="1:24" s="6" customFormat="1" x14ac:dyDescent="0.2">
      <c r="A614" s="39">
        <v>410148</v>
      </c>
      <c r="B614" s="39">
        <v>4</v>
      </c>
      <c r="C614" s="48">
        <v>11142</v>
      </c>
      <c r="D614" s="48">
        <v>6685.2</v>
      </c>
      <c r="E614" s="39">
        <v>29</v>
      </c>
      <c r="F614" s="39">
        <v>36</v>
      </c>
      <c r="G614" s="39">
        <v>25</v>
      </c>
      <c r="H614" s="39">
        <v>3</v>
      </c>
      <c r="I614" s="39" t="s">
        <v>1526</v>
      </c>
      <c r="J614" s="39">
        <v>0</v>
      </c>
      <c r="K614" s="39">
        <v>0</v>
      </c>
      <c r="L614" s="39">
        <v>0</v>
      </c>
      <c r="M614" s="39">
        <v>0</v>
      </c>
      <c r="N614" s="39" t="s">
        <v>868</v>
      </c>
      <c r="O614" s="39" t="s">
        <v>856</v>
      </c>
      <c r="P614" s="43" t="s">
        <v>869</v>
      </c>
      <c r="Q614" s="39" t="s">
        <v>870</v>
      </c>
      <c r="R614" s="39">
        <v>0</v>
      </c>
      <c r="S614" s="39">
        <v>1</v>
      </c>
      <c r="T614" s="39">
        <v>40</v>
      </c>
      <c r="U614" s="39">
        <v>0</v>
      </c>
      <c r="V614" s="39">
        <v>0</v>
      </c>
      <c r="W614" s="39">
        <v>5</v>
      </c>
      <c r="X614" s="39" t="s">
        <v>873</v>
      </c>
    </row>
    <row r="615" spans="1:24" s="6" customFormat="1" x14ac:dyDescent="0.2">
      <c r="A615" s="39">
        <v>410149</v>
      </c>
      <c r="B615" s="39">
        <v>4</v>
      </c>
      <c r="C615" s="48">
        <v>11136</v>
      </c>
      <c r="D615" s="48">
        <v>6681.6</v>
      </c>
      <c r="E615" s="39">
        <v>25</v>
      </c>
      <c r="F615" s="39">
        <v>31</v>
      </c>
      <c r="G615" s="39">
        <v>34</v>
      </c>
      <c r="H615" s="39">
        <v>3</v>
      </c>
      <c r="I615" s="39" t="s">
        <v>1527</v>
      </c>
      <c r="J615" s="39">
        <v>0</v>
      </c>
      <c r="K615" s="39">
        <v>0</v>
      </c>
      <c r="L615" s="39">
        <v>0</v>
      </c>
      <c r="M615" s="39">
        <v>0</v>
      </c>
      <c r="N615" s="39" t="s">
        <v>875</v>
      </c>
      <c r="O615" s="39" t="s">
        <v>679</v>
      </c>
      <c r="P615" s="43" t="s">
        <v>876</v>
      </c>
      <c r="Q615" s="39" t="s">
        <v>877</v>
      </c>
      <c r="R615" s="39">
        <v>0</v>
      </c>
      <c r="S615" s="39">
        <v>1</v>
      </c>
      <c r="T615" s="39">
        <v>40</v>
      </c>
      <c r="U615" s="39">
        <v>0</v>
      </c>
      <c r="V615" s="39">
        <v>0</v>
      </c>
      <c r="W615" s="39">
        <v>5</v>
      </c>
      <c r="X615" s="39" t="s">
        <v>878</v>
      </c>
    </row>
    <row r="616" spans="1:24" s="6" customFormat="1" x14ac:dyDescent="0.2">
      <c r="A616" s="39">
        <v>410150</v>
      </c>
      <c r="B616" s="39">
        <v>4</v>
      </c>
      <c r="C616" s="48">
        <v>11136</v>
      </c>
      <c r="D616" s="48">
        <v>6681.6</v>
      </c>
      <c r="E616" s="39">
        <v>25</v>
      </c>
      <c r="F616" s="39">
        <v>31</v>
      </c>
      <c r="G616" s="39">
        <v>34</v>
      </c>
      <c r="H616" s="39">
        <v>3</v>
      </c>
      <c r="I616" s="39" t="s">
        <v>1527</v>
      </c>
      <c r="J616" s="39">
        <v>0</v>
      </c>
      <c r="K616" s="39">
        <v>0</v>
      </c>
      <c r="L616" s="39">
        <v>0</v>
      </c>
      <c r="M616" s="39">
        <v>0</v>
      </c>
      <c r="N616" s="39" t="s">
        <v>879</v>
      </c>
      <c r="O616" s="39" t="s">
        <v>679</v>
      </c>
      <c r="P616" s="43" t="s">
        <v>880</v>
      </c>
      <c r="Q616" s="39" t="s">
        <v>881</v>
      </c>
      <c r="R616" s="39">
        <v>0</v>
      </c>
      <c r="S616" s="39">
        <v>1</v>
      </c>
      <c r="T616" s="39">
        <v>40</v>
      </c>
      <c r="U616" s="39">
        <v>0</v>
      </c>
      <c r="V616" s="39">
        <v>0</v>
      </c>
      <c r="W616" s="39">
        <v>5</v>
      </c>
      <c r="X616" s="39" t="s">
        <v>882</v>
      </c>
    </row>
    <row r="617" spans="1:24" s="6" customFormat="1" x14ac:dyDescent="0.2">
      <c r="A617" s="39">
        <v>410151</v>
      </c>
      <c r="B617" s="39">
        <v>8</v>
      </c>
      <c r="C617" s="48">
        <v>11136</v>
      </c>
      <c r="D617" s="48">
        <v>6681.6</v>
      </c>
      <c r="E617" s="39">
        <v>25</v>
      </c>
      <c r="F617" s="39">
        <v>31</v>
      </c>
      <c r="G617" s="39">
        <v>34</v>
      </c>
      <c r="H617" s="39">
        <v>3</v>
      </c>
      <c r="I617" s="39" t="s">
        <v>1528</v>
      </c>
      <c r="J617" s="39">
        <v>0</v>
      </c>
      <c r="K617" s="39">
        <v>0</v>
      </c>
      <c r="L617" s="39">
        <v>0</v>
      </c>
      <c r="M617" s="39">
        <v>0</v>
      </c>
      <c r="N617" s="39" t="s">
        <v>884</v>
      </c>
      <c r="O617" s="39" t="s">
        <v>885</v>
      </c>
      <c r="P617" s="43" t="s">
        <v>869</v>
      </c>
      <c r="Q617" s="39" t="s">
        <v>886</v>
      </c>
      <c r="R617" s="39">
        <v>0</v>
      </c>
      <c r="S617" s="39">
        <v>1</v>
      </c>
      <c r="T617" s="39">
        <v>40</v>
      </c>
      <c r="U617" s="39">
        <v>0</v>
      </c>
      <c r="V617" s="39">
        <v>0</v>
      </c>
      <c r="W617" s="39">
        <v>5</v>
      </c>
      <c r="X617" s="39" t="s">
        <v>887</v>
      </c>
    </row>
    <row r="618" spans="1:24" s="6" customFormat="1" x14ac:dyDescent="0.2">
      <c r="A618" s="39">
        <v>410152</v>
      </c>
      <c r="B618" s="39">
        <v>8</v>
      </c>
      <c r="C618" s="48">
        <v>11136</v>
      </c>
      <c r="D618" s="48">
        <v>6681.6</v>
      </c>
      <c r="E618" s="39">
        <v>25</v>
      </c>
      <c r="F618" s="39">
        <v>31</v>
      </c>
      <c r="G618" s="39">
        <v>34</v>
      </c>
      <c r="H618" s="39">
        <v>3</v>
      </c>
      <c r="I618" s="39" t="s">
        <v>1528</v>
      </c>
      <c r="J618" s="39">
        <v>0</v>
      </c>
      <c r="K618" s="39">
        <v>0</v>
      </c>
      <c r="L618" s="39">
        <v>0</v>
      </c>
      <c r="M618" s="39">
        <v>0</v>
      </c>
      <c r="N618" s="39" t="s">
        <v>884</v>
      </c>
      <c r="O618" s="39" t="s">
        <v>640</v>
      </c>
      <c r="P618" s="43" t="s">
        <v>888</v>
      </c>
      <c r="Q618" s="39" t="s">
        <v>889</v>
      </c>
      <c r="R618" s="39">
        <v>0</v>
      </c>
      <c r="S618" s="39">
        <v>1</v>
      </c>
      <c r="T618" s="39">
        <v>40</v>
      </c>
      <c r="U618" s="39">
        <v>0</v>
      </c>
      <c r="V618" s="39">
        <v>0</v>
      </c>
      <c r="W618" s="39">
        <v>5</v>
      </c>
      <c r="X618" s="39" t="s">
        <v>890</v>
      </c>
    </row>
    <row r="619" spans="1:24" s="6" customFormat="1" x14ac:dyDescent="0.2">
      <c r="A619" s="39">
        <v>410153</v>
      </c>
      <c r="B619" s="39">
        <v>4</v>
      </c>
      <c r="C619" s="48">
        <v>12450</v>
      </c>
      <c r="D619" s="48">
        <v>7470</v>
      </c>
      <c r="E619" s="39">
        <v>26</v>
      </c>
      <c r="F619" s="39">
        <v>34</v>
      </c>
      <c r="G619" s="39">
        <v>36</v>
      </c>
      <c r="H619" s="39">
        <v>3</v>
      </c>
      <c r="I619" s="39" t="s">
        <v>1529</v>
      </c>
      <c r="J619" s="39">
        <v>0</v>
      </c>
      <c r="K619" s="39">
        <v>0</v>
      </c>
      <c r="L619" s="39">
        <v>0</v>
      </c>
      <c r="M619" s="39">
        <v>0</v>
      </c>
      <c r="N619" s="39" t="s">
        <v>892</v>
      </c>
      <c r="O619" s="39" t="s">
        <v>640</v>
      </c>
      <c r="P619" s="43" t="s">
        <v>893</v>
      </c>
      <c r="Q619" s="39" t="s">
        <v>894</v>
      </c>
      <c r="R619" s="39">
        <v>0</v>
      </c>
      <c r="S619" s="39">
        <v>1</v>
      </c>
      <c r="T619" s="39">
        <v>40</v>
      </c>
      <c r="U619" s="39">
        <v>0</v>
      </c>
      <c r="V619" s="39">
        <v>0</v>
      </c>
      <c r="W619" s="39">
        <v>5</v>
      </c>
      <c r="X619" s="39" t="s">
        <v>895</v>
      </c>
    </row>
    <row r="620" spans="1:24" s="6" customFormat="1" x14ac:dyDescent="0.2">
      <c r="A620" s="39">
        <v>410159</v>
      </c>
      <c r="B620" s="39">
        <v>7</v>
      </c>
      <c r="C620" s="48">
        <v>8288</v>
      </c>
      <c r="D620" s="48">
        <v>4972.8</v>
      </c>
      <c r="E620" s="39">
        <v>19</v>
      </c>
      <c r="F620" s="39">
        <v>23</v>
      </c>
      <c r="G620" s="39">
        <v>26</v>
      </c>
      <c r="H620" s="39">
        <v>3</v>
      </c>
      <c r="I620" s="39" t="s">
        <v>1530</v>
      </c>
      <c r="J620" s="39">
        <v>0</v>
      </c>
      <c r="K620" s="39">
        <v>0</v>
      </c>
      <c r="L620" s="39">
        <v>0</v>
      </c>
      <c r="M620" s="39">
        <v>0</v>
      </c>
      <c r="N620" s="39" t="s">
        <v>919</v>
      </c>
      <c r="O620" s="39" t="s">
        <v>1351</v>
      </c>
      <c r="P620" s="43" t="s">
        <v>921</v>
      </c>
      <c r="Q620" s="39" t="s">
        <v>922</v>
      </c>
      <c r="R620" s="39">
        <v>0</v>
      </c>
      <c r="S620" s="39">
        <v>1</v>
      </c>
      <c r="T620" s="39">
        <v>40</v>
      </c>
      <c r="U620" s="39">
        <v>0</v>
      </c>
      <c r="V620" s="39">
        <v>0</v>
      </c>
      <c r="W620" s="39">
        <v>5</v>
      </c>
      <c r="X620" s="39" t="s">
        <v>923</v>
      </c>
    </row>
    <row r="621" spans="1:24" s="6" customFormat="1" x14ac:dyDescent="0.2">
      <c r="A621" s="39">
        <v>410160</v>
      </c>
      <c r="B621" s="39">
        <v>3</v>
      </c>
      <c r="C621" s="48">
        <v>8288</v>
      </c>
      <c r="D621" s="48">
        <v>4972.8</v>
      </c>
      <c r="E621" s="39">
        <v>28</v>
      </c>
      <c r="F621" s="39">
        <v>22</v>
      </c>
      <c r="G621" s="39">
        <v>18</v>
      </c>
      <c r="H621" s="39">
        <v>3</v>
      </c>
      <c r="I621" s="39" t="s">
        <v>1531</v>
      </c>
      <c r="J621" s="39">
        <v>0</v>
      </c>
      <c r="K621" s="39">
        <v>0</v>
      </c>
      <c r="L621" s="39">
        <v>0</v>
      </c>
      <c r="M621" s="39">
        <v>0</v>
      </c>
      <c r="N621" s="39" t="s">
        <v>925</v>
      </c>
      <c r="O621" s="39" t="s">
        <v>1353</v>
      </c>
      <c r="P621" s="43" t="s">
        <v>927</v>
      </c>
      <c r="Q621" s="39">
        <v>0</v>
      </c>
      <c r="R621" s="39">
        <v>0</v>
      </c>
      <c r="S621" s="39">
        <v>1</v>
      </c>
      <c r="T621" s="39">
        <v>40</v>
      </c>
      <c r="U621" s="39">
        <v>0</v>
      </c>
      <c r="V621" s="39">
        <v>0</v>
      </c>
      <c r="W621" s="39">
        <v>5</v>
      </c>
      <c r="X621" s="39" t="s">
        <v>928</v>
      </c>
    </row>
    <row r="622" spans="1:24" s="6" customFormat="1" x14ac:dyDescent="0.2">
      <c r="A622" s="39">
        <v>410161</v>
      </c>
      <c r="B622" s="39">
        <v>3</v>
      </c>
      <c r="C622" s="48">
        <v>8288</v>
      </c>
      <c r="D622" s="48">
        <v>4972.8</v>
      </c>
      <c r="E622" s="39">
        <v>26</v>
      </c>
      <c r="F622" s="39">
        <v>22</v>
      </c>
      <c r="G622" s="39">
        <v>20</v>
      </c>
      <c r="H622" s="39">
        <v>3</v>
      </c>
      <c r="I622" s="39" t="s">
        <v>1531</v>
      </c>
      <c r="J622" s="39">
        <v>0</v>
      </c>
      <c r="K622" s="39">
        <v>0</v>
      </c>
      <c r="L622" s="39">
        <v>0</v>
      </c>
      <c r="M622" s="39">
        <v>0</v>
      </c>
      <c r="N622" s="39" t="s">
        <v>929</v>
      </c>
      <c r="O622" s="39" t="s">
        <v>1353</v>
      </c>
      <c r="P622" s="43" t="s">
        <v>927</v>
      </c>
      <c r="Q622" s="39">
        <v>0</v>
      </c>
      <c r="R622" s="39">
        <v>0</v>
      </c>
      <c r="S622" s="39">
        <v>1</v>
      </c>
      <c r="T622" s="39">
        <v>40</v>
      </c>
      <c r="U622" s="39">
        <v>0</v>
      </c>
      <c r="V622" s="39">
        <v>0</v>
      </c>
      <c r="W622" s="39">
        <v>5</v>
      </c>
      <c r="X622" s="39" t="s">
        <v>928</v>
      </c>
    </row>
    <row r="623" spans="1:24" s="6" customFormat="1" x14ac:dyDescent="0.2">
      <c r="A623" s="39">
        <v>410162</v>
      </c>
      <c r="B623" s="39">
        <v>3</v>
      </c>
      <c r="C623" s="48">
        <v>8288</v>
      </c>
      <c r="D623" s="48">
        <v>4972.8</v>
      </c>
      <c r="E623" s="39">
        <v>25</v>
      </c>
      <c r="F623" s="39">
        <v>23</v>
      </c>
      <c r="G623" s="39">
        <v>20</v>
      </c>
      <c r="H623" s="39">
        <v>4</v>
      </c>
      <c r="I623" s="39" t="s">
        <v>1531</v>
      </c>
      <c r="J623" s="39">
        <v>0</v>
      </c>
      <c r="K623" s="39">
        <v>0</v>
      </c>
      <c r="L623" s="39">
        <v>0</v>
      </c>
      <c r="M623" s="39">
        <v>0</v>
      </c>
      <c r="N623" s="39" t="s">
        <v>929</v>
      </c>
      <c r="O623" s="39" t="s">
        <v>1353</v>
      </c>
      <c r="P623" s="43" t="s">
        <v>927</v>
      </c>
      <c r="Q623" s="39">
        <v>0</v>
      </c>
      <c r="R623" s="39">
        <v>0</v>
      </c>
      <c r="S623" s="39">
        <v>1</v>
      </c>
      <c r="T623" s="39">
        <v>40</v>
      </c>
      <c r="U623" s="39">
        <v>0</v>
      </c>
      <c r="V623" s="39">
        <v>0</v>
      </c>
      <c r="W623" s="39">
        <v>5</v>
      </c>
      <c r="X623" s="39" t="s">
        <v>928</v>
      </c>
    </row>
    <row r="624" spans="1:24" s="6" customFormat="1" x14ac:dyDescent="0.2">
      <c r="A624" s="39">
        <v>410163</v>
      </c>
      <c r="B624" s="39">
        <v>4</v>
      </c>
      <c r="C624" s="48">
        <v>8300</v>
      </c>
      <c r="D624" s="48">
        <v>4980</v>
      </c>
      <c r="E624" s="39">
        <v>28</v>
      </c>
      <c r="F624" s="39">
        <v>19</v>
      </c>
      <c r="G624" s="39">
        <v>21</v>
      </c>
      <c r="H624" s="39">
        <v>3</v>
      </c>
      <c r="I624" s="39" t="s">
        <v>1532</v>
      </c>
      <c r="J624" s="39">
        <v>0</v>
      </c>
      <c r="K624" s="39">
        <v>0</v>
      </c>
      <c r="L624" s="39">
        <v>0</v>
      </c>
      <c r="M624" s="39">
        <v>0</v>
      </c>
      <c r="N624" s="39" t="s">
        <v>931</v>
      </c>
      <c r="O624" s="39" t="s">
        <v>1355</v>
      </c>
      <c r="P624" s="43" t="s">
        <v>262</v>
      </c>
      <c r="Q624" s="39" t="s">
        <v>933</v>
      </c>
      <c r="R624" s="39">
        <v>0</v>
      </c>
      <c r="S624" s="39">
        <v>1</v>
      </c>
      <c r="T624" s="39">
        <v>40</v>
      </c>
      <c r="U624" s="39">
        <v>0</v>
      </c>
      <c r="V624" s="39">
        <v>0</v>
      </c>
      <c r="W624" s="39">
        <v>5</v>
      </c>
      <c r="X624" s="39" t="s">
        <v>934</v>
      </c>
    </row>
    <row r="625" spans="1:24" s="6" customFormat="1" x14ac:dyDescent="0.2">
      <c r="A625" s="39">
        <v>410164</v>
      </c>
      <c r="B625" s="39">
        <v>4</v>
      </c>
      <c r="C625" s="48">
        <v>10392</v>
      </c>
      <c r="D625" s="48">
        <v>6235.2</v>
      </c>
      <c r="E625" s="39">
        <v>30</v>
      </c>
      <c r="F625" s="39">
        <v>30</v>
      </c>
      <c r="G625" s="39">
        <v>24</v>
      </c>
      <c r="H625" s="39">
        <v>3</v>
      </c>
      <c r="I625" s="39" t="s">
        <v>1533</v>
      </c>
      <c r="J625" s="39">
        <v>0</v>
      </c>
      <c r="K625" s="39">
        <v>0</v>
      </c>
      <c r="L625" s="39">
        <v>0</v>
      </c>
      <c r="M625" s="39">
        <v>0</v>
      </c>
      <c r="N625" s="39" t="s">
        <v>936</v>
      </c>
      <c r="O625" s="39" t="s">
        <v>1353</v>
      </c>
      <c r="P625" s="43" t="s">
        <v>276</v>
      </c>
      <c r="Q625" s="39" t="s">
        <v>937</v>
      </c>
      <c r="R625" s="39">
        <v>0</v>
      </c>
      <c r="S625" s="39">
        <v>1</v>
      </c>
      <c r="T625" s="39">
        <v>40</v>
      </c>
      <c r="U625" s="39">
        <v>0</v>
      </c>
      <c r="V625" s="39">
        <v>0</v>
      </c>
      <c r="W625" s="39">
        <v>5</v>
      </c>
      <c r="X625" s="39" t="s">
        <v>938</v>
      </c>
    </row>
    <row r="626" spans="1:24" s="6" customFormat="1" x14ac:dyDescent="0.2">
      <c r="A626" s="39">
        <v>410165</v>
      </c>
      <c r="B626" s="39">
        <v>4</v>
      </c>
      <c r="C626" s="48">
        <v>10760</v>
      </c>
      <c r="D626" s="48">
        <v>6456</v>
      </c>
      <c r="E626" s="39">
        <v>32</v>
      </c>
      <c r="F626" s="39">
        <v>30</v>
      </c>
      <c r="G626" s="39">
        <v>24</v>
      </c>
      <c r="H626" s="39">
        <v>3</v>
      </c>
      <c r="I626" s="39" t="s">
        <v>1490</v>
      </c>
      <c r="J626" s="39">
        <v>0</v>
      </c>
      <c r="K626" s="39">
        <v>0</v>
      </c>
      <c r="L626" s="39">
        <v>0</v>
      </c>
      <c r="M626" s="39">
        <v>0</v>
      </c>
      <c r="N626" s="39" t="s">
        <v>939</v>
      </c>
      <c r="O626" s="39" t="s">
        <v>1353</v>
      </c>
      <c r="P626" s="43" t="s">
        <v>940</v>
      </c>
      <c r="Q626" s="39" t="s">
        <v>937</v>
      </c>
      <c r="R626" s="39">
        <v>0</v>
      </c>
      <c r="S626" s="39">
        <v>1</v>
      </c>
      <c r="T626" s="39">
        <v>40</v>
      </c>
      <c r="U626" s="39">
        <v>0</v>
      </c>
      <c r="V626" s="39">
        <v>0</v>
      </c>
      <c r="W626" s="39">
        <v>5</v>
      </c>
      <c r="X626" s="39" t="s">
        <v>941</v>
      </c>
    </row>
    <row r="627" spans="1:24" s="6" customFormat="1" x14ac:dyDescent="0.2">
      <c r="A627" s="39">
        <v>410166</v>
      </c>
      <c r="B627" s="39">
        <v>4</v>
      </c>
      <c r="C627" s="48">
        <v>11200</v>
      </c>
      <c r="D627" s="48">
        <v>6720</v>
      </c>
      <c r="E627" s="39">
        <v>34</v>
      </c>
      <c r="F627" s="39">
        <v>30</v>
      </c>
      <c r="G627" s="39">
        <v>24</v>
      </c>
      <c r="H627" s="39">
        <v>3</v>
      </c>
      <c r="I627" s="39" t="s">
        <v>1534</v>
      </c>
      <c r="J627" s="39">
        <v>0</v>
      </c>
      <c r="K627" s="39">
        <v>0</v>
      </c>
      <c r="L627" s="39">
        <v>0</v>
      </c>
      <c r="M627" s="39">
        <v>0</v>
      </c>
      <c r="N627" s="39" t="s">
        <v>943</v>
      </c>
      <c r="O627" s="39" t="s">
        <v>1353</v>
      </c>
      <c r="P627" s="43" t="s">
        <v>944</v>
      </c>
      <c r="Q627" s="39" t="s">
        <v>937</v>
      </c>
      <c r="R627" s="39">
        <v>0</v>
      </c>
      <c r="S627" s="39">
        <v>1</v>
      </c>
      <c r="T627" s="39">
        <v>40</v>
      </c>
      <c r="U627" s="39">
        <v>0</v>
      </c>
      <c r="V627" s="39">
        <v>0</v>
      </c>
      <c r="W627" s="39">
        <v>5</v>
      </c>
      <c r="X627" s="39" t="s">
        <v>945</v>
      </c>
    </row>
    <row r="628" spans="1:24" s="6" customFormat="1" x14ac:dyDescent="0.2">
      <c r="A628" s="39">
        <v>410167</v>
      </c>
      <c r="B628" s="39">
        <v>5</v>
      </c>
      <c r="C628" s="48">
        <v>11490</v>
      </c>
      <c r="D628" s="48">
        <v>6894</v>
      </c>
      <c r="E628" s="39">
        <v>36</v>
      </c>
      <c r="F628" s="39">
        <v>30</v>
      </c>
      <c r="G628" s="39">
        <v>24</v>
      </c>
      <c r="H628" s="39">
        <v>4</v>
      </c>
      <c r="I628" s="39" t="s">
        <v>1535</v>
      </c>
      <c r="J628" s="39">
        <v>0</v>
      </c>
      <c r="K628" s="39">
        <v>0</v>
      </c>
      <c r="L628" s="39">
        <v>0</v>
      </c>
      <c r="M628" s="39">
        <v>0</v>
      </c>
      <c r="N628" s="39" t="s">
        <v>947</v>
      </c>
      <c r="O628" s="39" t="s">
        <v>948</v>
      </c>
      <c r="P628" s="43" t="s">
        <v>949</v>
      </c>
      <c r="Q628" s="39" t="s">
        <v>950</v>
      </c>
      <c r="R628" s="39">
        <v>0</v>
      </c>
      <c r="S628" s="39">
        <v>1</v>
      </c>
      <c r="T628" s="39">
        <v>40</v>
      </c>
      <c r="U628" s="39">
        <v>0</v>
      </c>
      <c r="V628" s="39">
        <v>0</v>
      </c>
      <c r="W628" s="39">
        <v>5</v>
      </c>
      <c r="X628" s="39" t="s">
        <v>951</v>
      </c>
    </row>
    <row r="629" spans="1:24" s="6" customFormat="1" x14ac:dyDescent="0.2">
      <c r="A629" s="39">
        <v>410168</v>
      </c>
      <c r="B629" s="39">
        <v>4</v>
      </c>
      <c r="C629" s="48">
        <v>11220</v>
      </c>
      <c r="D629" s="48">
        <v>6732</v>
      </c>
      <c r="E629" s="39">
        <v>30</v>
      </c>
      <c r="F629" s="39">
        <v>27</v>
      </c>
      <c r="G629" s="39">
        <v>33</v>
      </c>
      <c r="H629" s="39">
        <v>4</v>
      </c>
      <c r="I629" s="39" t="s">
        <v>1536</v>
      </c>
      <c r="J629" s="39">
        <v>0</v>
      </c>
      <c r="K629" s="39">
        <v>0</v>
      </c>
      <c r="L629" s="39">
        <v>0</v>
      </c>
      <c r="M629" s="39">
        <v>0</v>
      </c>
      <c r="N629" s="39" t="s">
        <v>953</v>
      </c>
      <c r="O629" s="39" t="s">
        <v>1355</v>
      </c>
      <c r="P629" s="43" t="s">
        <v>954</v>
      </c>
      <c r="Q629" s="39" t="s">
        <v>955</v>
      </c>
      <c r="R629" s="39">
        <v>0</v>
      </c>
      <c r="S629" s="39">
        <v>1</v>
      </c>
      <c r="T629" s="39">
        <v>40</v>
      </c>
      <c r="U629" s="39">
        <v>0</v>
      </c>
      <c r="V629" s="39">
        <v>0</v>
      </c>
      <c r="W629" s="39">
        <v>5</v>
      </c>
      <c r="X629" s="39" t="s">
        <v>956</v>
      </c>
    </row>
    <row r="630" spans="1:24" s="6" customFormat="1" x14ac:dyDescent="0.2">
      <c r="A630" s="39">
        <v>410169</v>
      </c>
      <c r="B630" s="39">
        <v>0</v>
      </c>
      <c r="C630" s="48">
        <v>11220</v>
      </c>
      <c r="D630" s="48">
        <v>6732</v>
      </c>
      <c r="E630" s="39">
        <v>27</v>
      </c>
      <c r="F630" s="39">
        <v>31</v>
      </c>
      <c r="G630" s="39">
        <v>32</v>
      </c>
      <c r="H630" s="39">
        <v>3</v>
      </c>
      <c r="I630" s="39" t="s">
        <v>1537</v>
      </c>
      <c r="J630" s="39">
        <v>0</v>
      </c>
      <c r="K630" s="39">
        <v>0</v>
      </c>
      <c r="L630" s="39">
        <v>0</v>
      </c>
      <c r="M630" s="39">
        <v>0</v>
      </c>
      <c r="N630" s="39" t="s">
        <v>958</v>
      </c>
      <c r="O630" s="39" t="s">
        <v>959</v>
      </c>
      <c r="P630" s="43" t="s">
        <v>960</v>
      </c>
      <c r="Q630" s="39" t="s">
        <v>961</v>
      </c>
      <c r="R630" s="39">
        <v>0</v>
      </c>
      <c r="S630" s="39">
        <v>1</v>
      </c>
      <c r="T630" s="39">
        <v>40</v>
      </c>
      <c r="U630" s="39">
        <v>0</v>
      </c>
      <c r="V630" s="39">
        <v>0</v>
      </c>
      <c r="W630" s="39">
        <v>5</v>
      </c>
      <c r="X630" s="39" t="s">
        <v>962</v>
      </c>
    </row>
    <row r="631" spans="1:24" s="6" customFormat="1" x14ac:dyDescent="0.2">
      <c r="A631" s="39">
        <v>410170</v>
      </c>
      <c r="B631" s="39">
        <v>7</v>
      </c>
      <c r="C631" s="48">
        <v>11220</v>
      </c>
      <c r="D631" s="48">
        <v>6732</v>
      </c>
      <c r="E631" s="39">
        <v>27</v>
      </c>
      <c r="F631" s="39">
        <v>41</v>
      </c>
      <c r="G631" s="39">
        <v>22</v>
      </c>
      <c r="H631" s="39">
        <v>3</v>
      </c>
      <c r="I631" s="39" t="s">
        <v>1538</v>
      </c>
      <c r="J631" s="39">
        <v>0</v>
      </c>
      <c r="K631" s="39">
        <v>0</v>
      </c>
      <c r="L631" s="39">
        <v>0</v>
      </c>
      <c r="M631" s="39">
        <v>0</v>
      </c>
      <c r="N631" s="39" t="s">
        <v>964</v>
      </c>
      <c r="O631" s="39" t="s">
        <v>965</v>
      </c>
      <c r="P631" s="43" t="s">
        <v>966</v>
      </c>
      <c r="Q631" s="39" t="s">
        <v>967</v>
      </c>
      <c r="R631" s="39">
        <v>0</v>
      </c>
      <c r="S631" s="39">
        <v>1</v>
      </c>
      <c r="T631" s="39">
        <v>40</v>
      </c>
      <c r="U631" s="39">
        <v>0</v>
      </c>
      <c r="V631" s="39">
        <v>0</v>
      </c>
      <c r="W631" s="39">
        <v>5</v>
      </c>
      <c r="X631" s="39" t="s">
        <v>968</v>
      </c>
    </row>
    <row r="632" spans="1:24" s="6" customFormat="1" x14ac:dyDescent="0.2">
      <c r="A632" s="39">
        <v>410171</v>
      </c>
      <c r="B632" s="39">
        <v>4</v>
      </c>
      <c r="C632" s="48">
        <v>11394</v>
      </c>
      <c r="D632" s="48">
        <v>6836.4</v>
      </c>
      <c r="E632" s="39">
        <v>46</v>
      </c>
      <c r="F632" s="39">
        <v>29</v>
      </c>
      <c r="G632" s="39">
        <v>15</v>
      </c>
      <c r="H632" s="39">
        <v>3</v>
      </c>
      <c r="I632" s="39" t="s">
        <v>1539</v>
      </c>
      <c r="J632" s="39">
        <v>0</v>
      </c>
      <c r="K632" s="39">
        <v>0</v>
      </c>
      <c r="L632" s="39">
        <v>0</v>
      </c>
      <c r="M632" s="39">
        <v>0</v>
      </c>
      <c r="N632" s="39" t="s">
        <v>970</v>
      </c>
      <c r="O632" s="39" t="s">
        <v>971</v>
      </c>
      <c r="P632" s="43" t="s">
        <v>635</v>
      </c>
      <c r="Q632" s="39" t="s">
        <v>972</v>
      </c>
      <c r="R632" s="39">
        <v>0</v>
      </c>
      <c r="S632" s="39">
        <v>1</v>
      </c>
      <c r="T632" s="39">
        <v>40</v>
      </c>
      <c r="U632" s="39">
        <v>0</v>
      </c>
      <c r="V632" s="39">
        <v>0</v>
      </c>
      <c r="W632" s="39">
        <v>5</v>
      </c>
      <c r="X632" s="39" t="s">
        <v>973</v>
      </c>
    </row>
    <row r="633" spans="1:24" s="6" customFormat="1" x14ac:dyDescent="0.2">
      <c r="A633" s="39">
        <v>410172</v>
      </c>
      <c r="B633" s="39">
        <v>4</v>
      </c>
      <c r="C633" s="48">
        <v>11394</v>
      </c>
      <c r="D633" s="48">
        <v>6836.4</v>
      </c>
      <c r="E633" s="39">
        <v>30</v>
      </c>
      <c r="F633" s="39">
        <v>30</v>
      </c>
      <c r="G633" s="39">
        <v>30</v>
      </c>
      <c r="H633" s="39">
        <v>3</v>
      </c>
      <c r="I633" s="39" t="s">
        <v>1540</v>
      </c>
      <c r="J633" s="39">
        <v>0</v>
      </c>
      <c r="K633" s="39">
        <v>0</v>
      </c>
      <c r="L633" s="39">
        <v>0</v>
      </c>
      <c r="M633" s="39">
        <v>0</v>
      </c>
      <c r="N633" s="39" t="s">
        <v>975</v>
      </c>
      <c r="O633" s="39" t="s">
        <v>261</v>
      </c>
      <c r="P633" s="43" t="s">
        <v>976</v>
      </c>
      <c r="Q633" s="39" t="s">
        <v>977</v>
      </c>
      <c r="R633" s="39">
        <v>0</v>
      </c>
      <c r="S633" s="39">
        <v>1</v>
      </c>
      <c r="T633" s="39">
        <v>40</v>
      </c>
      <c r="U633" s="39">
        <v>0</v>
      </c>
      <c r="V633" s="39">
        <v>0</v>
      </c>
      <c r="W633" s="39">
        <v>5</v>
      </c>
      <c r="X633" s="39" t="s">
        <v>978</v>
      </c>
    </row>
    <row r="634" spans="1:24" s="6" customFormat="1" x14ac:dyDescent="0.2">
      <c r="A634" s="39">
        <v>410173</v>
      </c>
      <c r="B634" s="39">
        <v>4</v>
      </c>
      <c r="C634" s="48">
        <v>11394</v>
      </c>
      <c r="D634" s="48">
        <v>6836.4</v>
      </c>
      <c r="E634" s="39">
        <v>36</v>
      </c>
      <c r="F634" s="39">
        <v>26</v>
      </c>
      <c r="G634" s="39">
        <v>28</v>
      </c>
      <c r="H634" s="39">
        <v>3</v>
      </c>
      <c r="I634" s="39" t="s">
        <v>1541</v>
      </c>
      <c r="J634" s="39">
        <v>0</v>
      </c>
      <c r="K634" s="39">
        <v>0</v>
      </c>
      <c r="L634" s="39">
        <v>0</v>
      </c>
      <c r="M634" s="39">
        <v>0</v>
      </c>
      <c r="N634" s="39" t="s">
        <v>980</v>
      </c>
      <c r="O634" s="39" t="s">
        <v>261</v>
      </c>
      <c r="P634" s="43" t="s">
        <v>495</v>
      </c>
      <c r="Q634" s="39" t="s">
        <v>981</v>
      </c>
      <c r="R634" s="39">
        <v>0</v>
      </c>
      <c r="S634" s="39">
        <v>1</v>
      </c>
      <c r="T634" s="39">
        <v>40</v>
      </c>
      <c r="U634" s="39">
        <v>0</v>
      </c>
      <c r="V634" s="39">
        <v>0</v>
      </c>
      <c r="W634" s="39">
        <v>5</v>
      </c>
      <c r="X634" s="39" t="s">
        <v>982</v>
      </c>
    </row>
    <row r="635" spans="1:24" s="9" customFormat="1" x14ac:dyDescent="0.2">
      <c r="A635" s="9">
        <v>410174</v>
      </c>
      <c r="C635" s="46">
        <v>11376</v>
      </c>
      <c r="D635" s="46">
        <v>6825.6</v>
      </c>
      <c r="E635" s="9">
        <v>25</v>
      </c>
      <c r="F635" s="9">
        <v>25</v>
      </c>
      <c r="G635" s="9">
        <v>40</v>
      </c>
      <c r="H635" s="9">
        <v>5</v>
      </c>
      <c r="I635" s="9" t="s">
        <v>1542</v>
      </c>
      <c r="J635" s="9">
        <v>0</v>
      </c>
      <c r="K635" s="9">
        <v>0</v>
      </c>
      <c r="L635" s="9">
        <v>0</v>
      </c>
      <c r="M635" s="9">
        <v>0</v>
      </c>
      <c r="N635" s="9" t="s">
        <v>1366</v>
      </c>
      <c r="O635" s="9" t="s">
        <v>985</v>
      </c>
      <c r="P635" s="44" t="s">
        <v>1367</v>
      </c>
      <c r="Q635" s="9">
        <v>0</v>
      </c>
      <c r="R635" s="9">
        <v>0</v>
      </c>
      <c r="S635" s="9">
        <v>1</v>
      </c>
      <c r="T635" s="9">
        <v>40</v>
      </c>
      <c r="U635" s="9">
        <v>0</v>
      </c>
      <c r="V635" s="9">
        <v>0</v>
      </c>
      <c r="W635" s="9">
        <v>5</v>
      </c>
      <c r="X635" s="9" t="s">
        <v>987</v>
      </c>
    </row>
    <row r="636" spans="1:24" s="6" customFormat="1" x14ac:dyDescent="0.2">
      <c r="A636" s="39">
        <v>410175</v>
      </c>
      <c r="B636" s="39">
        <v>1</v>
      </c>
      <c r="C636" s="48">
        <v>12072</v>
      </c>
      <c r="D636" s="48">
        <v>7243.2</v>
      </c>
      <c r="E636" s="39">
        <v>23</v>
      </c>
      <c r="F636" s="39">
        <v>23</v>
      </c>
      <c r="G636" s="39">
        <v>50</v>
      </c>
      <c r="H636" s="39">
        <v>3</v>
      </c>
      <c r="I636" s="39" t="s">
        <v>1543</v>
      </c>
      <c r="J636" s="39">
        <v>0</v>
      </c>
      <c r="K636" s="39">
        <v>0</v>
      </c>
      <c r="L636" s="39">
        <v>0</v>
      </c>
      <c r="M636" s="39">
        <v>0</v>
      </c>
      <c r="N636" s="39" t="s">
        <v>989</v>
      </c>
      <c r="O636" s="39" t="s">
        <v>1369</v>
      </c>
      <c r="P636" s="43" t="s">
        <v>991</v>
      </c>
      <c r="Q636" s="39" t="s">
        <v>992</v>
      </c>
      <c r="R636" s="39">
        <v>0</v>
      </c>
      <c r="S636" s="39">
        <v>1</v>
      </c>
      <c r="T636" s="39">
        <v>40</v>
      </c>
      <c r="U636" s="39">
        <v>0</v>
      </c>
      <c r="V636" s="39">
        <v>0</v>
      </c>
      <c r="W636" s="39">
        <v>5</v>
      </c>
      <c r="X636" s="39" t="s">
        <v>993</v>
      </c>
    </row>
    <row r="637" spans="1:24" s="6" customFormat="1" x14ac:dyDescent="0.2">
      <c r="A637" s="39">
        <v>410176</v>
      </c>
      <c r="B637" s="39">
        <v>2</v>
      </c>
      <c r="C637" s="48">
        <v>13170</v>
      </c>
      <c r="D637" s="48">
        <v>7902</v>
      </c>
      <c r="E637" s="39">
        <v>32</v>
      </c>
      <c r="F637" s="39">
        <v>32</v>
      </c>
      <c r="G637" s="39">
        <v>32</v>
      </c>
      <c r="H637" s="39">
        <v>3</v>
      </c>
      <c r="I637" s="39" t="s">
        <v>1544</v>
      </c>
      <c r="J637" s="39">
        <v>0</v>
      </c>
      <c r="K637" s="39">
        <v>0</v>
      </c>
      <c r="L637" s="39">
        <v>0</v>
      </c>
      <c r="M637" s="39">
        <v>0</v>
      </c>
      <c r="N637" s="39" t="s">
        <v>995</v>
      </c>
      <c r="O637" s="39" t="s">
        <v>996</v>
      </c>
      <c r="P637" s="43" t="s">
        <v>997</v>
      </c>
      <c r="Q637" s="39" t="s">
        <v>998</v>
      </c>
      <c r="R637" s="39">
        <v>0</v>
      </c>
      <c r="S637" s="39">
        <v>1</v>
      </c>
      <c r="T637" s="39">
        <v>40</v>
      </c>
      <c r="U637" s="39">
        <v>0</v>
      </c>
      <c r="V637" s="39">
        <v>0</v>
      </c>
      <c r="W637" s="39">
        <v>5</v>
      </c>
      <c r="X637" s="39" t="s">
        <v>999</v>
      </c>
    </row>
    <row r="638" spans="1:24" s="6" customFormat="1" x14ac:dyDescent="0.2">
      <c r="A638" s="39">
        <v>410177</v>
      </c>
      <c r="B638" s="39">
        <v>6</v>
      </c>
      <c r="C638" s="48">
        <v>8330</v>
      </c>
      <c r="D638" s="48">
        <v>4998</v>
      </c>
      <c r="E638" s="39">
        <v>23</v>
      </c>
      <c r="F638" s="39">
        <v>21</v>
      </c>
      <c r="G638" s="39">
        <v>24</v>
      </c>
      <c r="H638" s="39">
        <v>3</v>
      </c>
      <c r="I638" s="39" t="s">
        <v>1545</v>
      </c>
      <c r="J638" s="39">
        <v>0</v>
      </c>
      <c r="K638" s="39">
        <v>0</v>
      </c>
      <c r="L638" s="39">
        <v>0</v>
      </c>
      <c r="M638" s="39">
        <v>0</v>
      </c>
      <c r="N638" s="39" t="s">
        <v>490</v>
      </c>
      <c r="O638" s="39" t="s">
        <v>485</v>
      </c>
      <c r="P638" s="43" t="s">
        <v>237</v>
      </c>
      <c r="Q638" s="39" t="s">
        <v>182</v>
      </c>
      <c r="R638" s="39">
        <v>0</v>
      </c>
      <c r="S638" s="39">
        <v>1</v>
      </c>
      <c r="T638" s="39">
        <v>40</v>
      </c>
      <c r="U638" s="39">
        <v>0</v>
      </c>
      <c r="V638" s="39">
        <v>0</v>
      </c>
      <c r="W638" s="39">
        <v>5</v>
      </c>
      <c r="X638" s="39" t="s">
        <v>1001</v>
      </c>
    </row>
    <row r="639" spans="1:24" s="6" customFormat="1" x14ac:dyDescent="0.2">
      <c r="A639" s="39">
        <v>410178</v>
      </c>
      <c r="B639" s="39">
        <v>7</v>
      </c>
      <c r="C639" s="48">
        <v>8330</v>
      </c>
      <c r="D639" s="48">
        <v>4998</v>
      </c>
      <c r="E639" s="39">
        <v>21</v>
      </c>
      <c r="F639" s="39">
        <v>24</v>
      </c>
      <c r="G639" s="39">
        <v>23</v>
      </c>
      <c r="H639" s="39">
        <v>3</v>
      </c>
      <c r="I639" s="39" t="s">
        <v>1545</v>
      </c>
      <c r="J639" s="39">
        <v>0</v>
      </c>
      <c r="K639" s="39">
        <v>0</v>
      </c>
      <c r="L639" s="39">
        <v>0</v>
      </c>
      <c r="M639" s="39">
        <v>0</v>
      </c>
      <c r="N639" s="39" t="s">
        <v>1002</v>
      </c>
      <c r="O639" s="39" t="s">
        <v>1003</v>
      </c>
      <c r="P639" s="43" t="s">
        <v>237</v>
      </c>
      <c r="Q639" s="39" t="s">
        <v>493</v>
      </c>
      <c r="R639" s="39">
        <v>0</v>
      </c>
      <c r="S639" s="39">
        <v>1</v>
      </c>
      <c r="T639" s="39">
        <v>40</v>
      </c>
      <c r="U639" s="39">
        <v>0</v>
      </c>
      <c r="V639" s="39">
        <v>0</v>
      </c>
      <c r="W639" s="39">
        <v>5</v>
      </c>
      <c r="X639" s="39" t="s">
        <v>1004</v>
      </c>
    </row>
    <row r="640" spans="1:24" s="6" customFormat="1" x14ac:dyDescent="0.2">
      <c r="A640" s="39">
        <v>410179</v>
      </c>
      <c r="B640" s="39">
        <v>2</v>
      </c>
      <c r="C640" s="48">
        <v>8160</v>
      </c>
      <c r="D640" s="48">
        <v>4896</v>
      </c>
      <c r="E640" s="39">
        <v>22</v>
      </c>
      <c r="F640" s="39">
        <v>24</v>
      </c>
      <c r="G640" s="39">
        <v>20</v>
      </c>
      <c r="H640" s="39">
        <v>4</v>
      </c>
      <c r="I640" s="39" t="s">
        <v>1546</v>
      </c>
      <c r="J640" s="39">
        <v>0</v>
      </c>
      <c r="K640" s="39">
        <v>0</v>
      </c>
      <c r="L640" s="39">
        <v>0</v>
      </c>
      <c r="M640" s="39">
        <v>0</v>
      </c>
      <c r="N640" s="39" t="s">
        <v>1006</v>
      </c>
      <c r="O640" s="39" t="s">
        <v>1373</v>
      </c>
      <c r="P640" s="43" t="s">
        <v>237</v>
      </c>
      <c r="Q640" s="39" t="s">
        <v>1008</v>
      </c>
      <c r="R640" s="39">
        <v>0</v>
      </c>
      <c r="S640" s="39">
        <v>1</v>
      </c>
      <c r="T640" s="39">
        <v>40</v>
      </c>
      <c r="U640" s="39">
        <v>0</v>
      </c>
      <c r="V640" s="39">
        <v>0</v>
      </c>
      <c r="W640" s="39">
        <v>5</v>
      </c>
      <c r="X640" s="39" t="s">
        <v>1009</v>
      </c>
    </row>
    <row r="641" spans="1:24" s="6" customFormat="1" x14ac:dyDescent="0.2">
      <c r="A641" s="39">
        <v>410180</v>
      </c>
      <c r="B641" s="39">
        <v>4</v>
      </c>
      <c r="C641" s="48">
        <v>8390</v>
      </c>
      <c r="D641" s="48">
        <v>5034</v>
      </c>
      <c r="E641" s="39">
        <v>24</v>
      </c>
      <c r="F641" s="39">
        <v>18</v>
      </c>
      <c r="G641" s="39">
        <v>26</v>
      </c>
      <c r="H641" s="39">
        <v>3</v>
      </c>
      <c r="I641" s="39" t="s">
        <v>1547</v>
      </c>
      <c r="J641" s="39">
        <v>0</v>
      </c>
      <c r="K641" s="39">
        <v>0</v>
      </c>
      <c r="L641" s="39">
        <v>0</v>
      </c>
      <c r="M641" s="39">
        <v>0</v>
      </c>
      <c r="N641" s="39" t="s">
        <v>1011</v>
      </c>
      <c r="O641" s="39" t="s">
        <v>1373</v>
      </c>
      <c r="P641" s="43" t="s">
        <v>237</v>
      </c>
      <c r="Q641" s="39" t="s">
        <v>1012</v>
      </c>
      <c r="R641" s="39">
        <v>0</v>
      </c>
      <c r="S641" s="39">
        <v>1</v>
      </c>
      <c r="T641" s="39">
        <v>40</v>
      </c>
      <c r="U641" s="39">
        <v>0</v>
      </c>
      <c r="V641" s="39">
        <v>0</v>
      </c>
      <c r="W641" s="39">
        <v>5</v>
      </c>
      <c r="X641" s="39" t="s">
        <v>1013</v>
      </c>
    </row>
    <row r="642" spans="1:24" s="6" customFormat="1" x14ac:dyDescent="0.2">
      <c r="A642" s="39">
        <v>410181</v>
      </c>
      <c r="B642" s="39">
        <v>4</v>
      </c>
      <c r="C642" s="48">
        <v>8390</v>
      </c>
      <c r="D642" s="48">
        <v>5034</v>
      </c>
      <c r="E642" s="39">
        <v>26</v>
      </c>
      <c r="F642" s="39">
        <v>19</v>
      </c>
      <c r="G642" s="39">
        <v>23</v>
      </c>
      <c r="H642" s="39">
        <v>3</v>
      </c>
      <c r="I642" s="39" t="s">
        <v>1548</v>
      </c>
      <c r="J642" s="39">
        <v>0</v>
      </c>
      <c r="K642" s="39">
        <v>0</v>
      </c>
      <c r="L642" s="39">
        <v>0</v>
      </c>
      <c r="M642" s="39">
        <v>0</v>
      </c>
      <c r="N642" s="39" t="s">
        <v>1015</v>
      </c>
      <c r="O642" s="39" t="s">
        <v>1373</v>
      </c>
      <c r="P642" s="43" t="s">
        <v>237</v>
      </c>
      <c r="Q642" s="39" t="s">
        <v>1016</v>
      </c>
      <c r="R642" s="39">
        <v>0</v>
      </c>
      <c r="S642" s="39">
        <v>1</v>
      </c>
      <c r="T642" s="39">
        <v>40</v>
      </c>
      <c r="U642" s="39">
        <v>0</v>
      </c>
      <c r="V642" s="39">
        <v>0</v>
      </c>
      <c r="W642" s="39">
        <v>5</v>
      </c>
      <c r="X642" s="39" t="s">
        <v>1017</v>
      </c>
    </row>
    <row r="643" spans="1:24" s="6" customFormat="1" x14ac:dyDescent="0.2">
      <c r="A643" s="39">
        <v>410182</v>
      </c>
      <c r="B643" s="39">
        <v>7</v>
      </c>
      <c r="C643" s="48">
        <v>8408</v>
      </c>
      <c r="D643" s="48">
        <v>5044.8</v>
      </c>
      <c r="E643" s="39">
        <v>23</v>
      </c>
      <c r="F643" s="39">
        <v>29</v>
      </c>
      <c r="G643" s="39">
        <v>16</v>
      </c>
      <c r="H643" s="39">
        <v>4</v>
      </c>
      <c r="I643" s="39" t="s">
        <v>1549</v>
      </c>
      <c r="J643" s="39">
        <v>0</v>
      </c>
      <c r="K643" s="39">
        <v>0</v>
      </c>
      <c r="L643" s="39">
        <v>0</v>
      </c>
      <c r="M643" s="39">
        <v>0</v>
      </c>
      <c r="N643" s="39" t="s">
        <v>1019</v>
      </c>
      <c r="O643" s="39" t="s">
        <v>1373</v>
      </c>
      <c r="P643" s="43" t="s">
        <v>237</v>
      </c>
      <c r="Q643" s="39" t="s">
        <v>1020</v>
      </c>
      <c r="R643" s="39">
        <v>0</v>
      </c>
      <c r="S643" s="39">
        <v>1</v>
      </c>
      <c r="T643" s="39">
        <v>40</v>
      </c>
      <c r="U643" s="39">
        <v>0</v>
      </c>
      <c r="V643" s="39">
        <v>0</v>
      </c>
      <c r="W643" s="39">
        <v>5</v>
      </c>
      <c r="X643" s="39" t="s">
        <v>1021</v>
      </c>
    </row>
    <row r="644" spans="1:24" s="6" customFormat="1" x14ac:dyDescent="0.2">
      <c r="A644" s="39">
        <v>410183</v>
      </c>
      <c r="B644" s="39">
        <v>4</v>
      </c>
      <c r="C644" s="48">
        <v>8432</v>
      </c>
      <c r="D644" s="48">
        <v>5059.2</v>
      </c>
      <c r="E644" s="39">
        <v>28</v>
      </c>
      <c r="F644" s="39">
        <v>19</v>
      </c>
      <c r="G644" s="39">
        <v>21</v>
      </c>
      <c r="H644" s="39">
        <v>3</v>
      </c>
      <c r="I644" s="39" t="s">
        <v>1550</v>
      </c>
      <c r="J644" s="39">
        <v>0</v>
      </c>
      <c r="K644" s="39">
        <v>0</v>
      </c>
      <c r="L644" s="39">
        <v>0</v>
      </c>
      <c r="M644" s="39">
        <v>0</v>
      </c>
      <c r="N644" s="39" t="s">
        <v>931</v>
      </c>
      <c r="O644" s="39" t="s">
        <v>1373</v>
      </c>
      <c r="P644" s="43" t="s">
        <v>237</v>
      </c>
      <c r="Q644" s="39" t="s">
        <v>933</v>
      </c>
      <c r="R644" s="39">
        <v>0</v>
      </c>
      <c r="S644" s="39">
        <v>1</v>
      </c>
      <c r="T644" s="39">
        <v>40</v>
      </c>
      <c r="U644" s="39">
        <v>0</v>
      </c>
      <c r="V644" s="39">
        <v>0</v>
      </c>
      <c r="W644" s="39">
        <v>5</v>
      </c>
      <c r="X644" s="39" t="s">
        <v>1023</v>
      </c>
    </row>
    <row r="645" spans="1:24" s="6" customFormat="1" x14ac:dyDescent="0.2">
      <c r="A645" s="39">
        <v>410184</v>
      </c>
      <c r="B645" s="39">
        <v>4</v>
      </c>
      <c r="C645" s="48">
        <v>8366</v>
      </c>
      <c r="D645" s="48">
        <v>5019.6000000000004</v>
      </c>
      <c r="E645" s="39">
        <v>28</v>
      </c>
      <c r="F645" s="39">
        <v>22</v>
      </c>
      <c r="G645" s="39">
        <v>18</v>
      </c>
      <c r="H645" s="39">
        <v>3</v>
      </c>
      <c r="I645" s="39" t="s">
        <v>1551</v>
      </c>
      <c r="J645" s="39">
        <v>0</v>
      </c>
      <c r="K645" s="39">
        <v>0</v>
      </c>
      <c r="L645" s="39">
        <v>0</v>
      </c>
      <c r="M645" s="39">
        <v>0</v>
      </c>
      <c r="N645" s="39" t="s">
        <v>1025</v>
      </c>
      <c r="O645" s="39" t="s">
        <v>1373</v>
      </c>
      <c r="P645" s="43" t="s">
        <v>296</v>
      </c>
      <c r="Q645" s="39" t="s">
        <v>1012</v>
      </c>
      <c r="R645" s="39">
        <v>0</v>
      </c>
      <c r="S645" s="39">
        <v>1</v>
      </c>
      <c r="T645" s="39">
        <v>40</v>
      </c>
      <c r="U645" s="39">
        <v>0</v>
      </c>
      <c r="V645" s="39">
        <v>0</v>
      </c>
      <c r="W645" s="39">
        <v>5</v>
      </c>
      <c r="X645" s="39" t="s">
        <v>1026</v>
      </c>
    </row>
    <row r="646" spans="1:24" s="6" customFormat="1" x14ac:dyDescent="0.2">
      <c r="A646" s="39">
        <v>410185</v>
      </c>
      <c r="B646" s="39">
        <v>4</v>
      </c>
      <c r="C646" s="48">
        <v>11415</v>
      </c>
      <c r="D646" s="48">
        <v>6849</v>
      </c>
      <c r="E646" s="39">
        <v>28</v>
      </c>
      <c r="F646" s="39">
        <v>32</v>
      </c>
      <c r="G646" s="39">
        <v>30</v>
      </c>
      <c r="H646" s="39">
        <v>3</v>
      </c>
      <c r="I646" s="39" t="s">
        <v>1552</v>
      </c>
      <c r="J646" s="39">
        <v>0</v>
      </c>
      <c r="K646" s="39">
        <v>0</v>
      </c>
      <c r="L646" s="39">
        <v>0</v>
      </c>
      <c r="M646" s="39">
        <v>0</v>
      </c>
      <c r="N646" s="39" t="s">
        <v>1028</v>
      </c>
      <c r="O646" s="39" t="s">
        <v>1380</v>
      </c>
      <c r="P646" s="43" t="s">
        <v>1030</v>
      </c>
      <c r="Q646" s="39" t="s">
        <v>1031</v>
      </c>
      <c r="R646" s="39">
        <v>0</v>
      </c>
      <c r="S646" s="39">
        <v>1</v>
      </c>
      <c r="T646" s="39">
        <v>40</v>
      </c>
      <c r="U646" s="39">
        <v>0</v>
      </c>
      <c r="V646" s="39">
        <v>0</v>
      </c>
      <c r="W646" s="39">
        <v>5</v>
      </c>
      <c r="X646" s="39" t="s">
        <v>1032</v>
      </c>
    </row>
    <row r="647" spans="1:24" s="6" customFormat="1" x14ac:dyDescent="0.2">
      <c r="A647" s="39">
        <v>410186</v>
      </c>
      <c r="B647" s="39">
        <v>2</v>
      </c>
      <c r="C647" s="48">
        <v>11965</v>
      </c>
      <c r="D647" s="48">
        <v>7179</v>
      </c>
      <c r="E647" s="39">
        <v>32</v>
      </c>
      <c r="F647" s="39">
        <v>28</v>
      </c>
      <c r="G647" s="39">
        <v>34</v>
      </c>
      <c r="H647" s="39">
        <v>3</v>
      </c>
      <c r="I647" s="39" t="s">
        <v>1553</v>
      </c>
      <c r="J647" s="39">
        <v>0</v>
      </c>
      <c r="K647" s="39">
        <v>0</v>
      </c>
      <c r="L647" s="39">
        <v>0</v>
      </c>
      <c r="M647" s="39">
        <v>0</v>
      </c>
      <c r="N647" s="39" t="s">
        <v>1034</v>
      </c>
      <c r="O647" s="39" t="s">
        <v>1035</v>
      </c>
      <c r="P647" s="43" t="s">
        <v>1036</v>
      </c>
      <c r="Q647" s="39" t="s">
        <v>1037</v>
      </c>
      <c r="R647" s="39">
        <v>0</v>
      </c>
      <c r="S647" s="39">
        <v>1</v>
      </c>
      <c r="T647" s="39">
        <v>40</v>
      </c>
      <c r="U647" s="39">
        <v>0</v>
      </c>
      <c r="V647" s="39">
        <v>0</v>
      </c>
      <c r="W647" s="39">
        <v>5</v>
      </c>
      <c r="X647" s="39" t="s">
        <v>1038</v>
      </c>
    </row>
    <row r="648" spans="1:24" s="6" customFormat="1" x14ac:dyDescent="0.2">
      <c r="A648" s="39">
        <v>410187</v>
      </c>
      <c r="B648" s="39">
        <v>7</v>
      </c>
      <c r="C648" s="48">
        <v>11965</v>
      </c>
      <c r="D648" s="48">
        <v>7179</v>
      </c>
      <c r="E648" s="39">
        <v>28</v>
      </c>
      <c r="F648" s="39">
        <v>32</v>
      </c>
      <c r="G648" s="39">
        <v>34</v>
      </c>
      <c r="H648" s="39">
        <v>3</v>
      </c>
      <c r="I648" s="39" t="s">
        <v>1554</v>
      </c>
      <c r="J648" s="39">
        <v>0</v>
      </c>
      <c r="K648" s="39">
        <v>0</v>
      </c>
      <c r="L648" s="39">
        <v>0</v>
      </c>
      <c r="M648" s="39">
        <v>0</v>
      </c>
      <c r="N648" s="39" t="s">
        <v>1040</v>
      </c>
      <c r="O648" s="39" t="s">
        <v>1041</v>
      </c>
      <c r="P648" s="43" t="s">
        <v>1036</v>
      </c>
      <c r="Q648" s="39" t="s">
        <v>1042</v>
      </c>
      <c r="R648" s="39">
        <v>0</v>
      </c>
      <c r="S648" s="39">
        <v>1</v>
      </c>
      <c r="T648" s="39">
        <v>40</v>
      </c>
      <c r="U648" s="39">
        <v>0</v>
      </c>
      <c r="V648" s="39">
        <v>0</v>
      </c>
      <c r="W648" s="39">
        <v>5</v>
      </c>
      <c r="X648" s="39" t="s">
        <v>1043</v>
      </c>
    </row>
    <row r="649" spans="1:24" s="6" customFormat="1" x14ac:dyDescent="0.2">
      <c r="A649" s="39">
        <v>410188</v>
      </c>
      <c r="B649" s="39">
        <v>7</v>
      </c>
      <c r="C649" s="48">
        <v>12010</v>
      </c>
      <c r="D649" s="48">
        <v>7206</v>
      </c>
      <c r="E649" s="39">
        <v>42</v>
      </c>
      <c r="F649" s="39">
        <v>28</v>
      </c>
      <c r="G649" s="39">
        <v>24</v>
      </c>
      <c r="H649" s="39">
        <v>3</v>
      </c>
      <c r="I649" s="39" t="s">
        <v>1555</v>
      </c>
      <c r="J649" s="39">
        <v>0</v>
      </c>
      <c r="K649" s="39">
        <v>0</v>
      </c>
      <c r="L649" s="39">
        <v>0</v>
      </c>
      <c r="M649" s="39">
        <v>0</v>
      </c>
      <c r="N649" s="39" t="s">
        <v>1045</v>
      </c>
      <c r="O649" s="39" t="s">
        <v>1046</v>
      </c>
      <c r="P649" s="43" t="s">
        <v>1047</v>
      </c>
      <c r="Q649" s="39" t="s">
        <v>1048</v>
      </c>
      <c r="R649" s="39">
        <v>0</v>
      </c>
      <c r="S649" s="39">
        <v>1</v>
      </c>
      <c r="T649" s="39">
        <v>40</v>
      </c>
      <c r="U649" s="39">
        <v>0</v>
      </c>
      <c r="V649" s="39">
        <v>0</v>
      </c>
      <c r="W649" s="39">
        <v>5</v>
      </c>
      <c r="X649" s="39" t="s">
        <v>1049</v>
      </c>
    </row>
    <row r="650" spans="1:24" s="6" customFormat="1" x14ac:dyDescent="0.2">
      <c r="A650" s="39">
        <v>410189</v>
      </c>
      <c r="B650" s="39">
        <v>7</v>
      </c>
      <c r="C650" s="48">
        <v>12100</v>
      </c>
      <c r="D650" s="48">
        <v>7260</v>
      </c>
      <c r="E650" s="39">
        <v>30</v>
      </c>
      <c r="F650" s="39">
        <v>34</v>
      </c>
      <c r="G650" s="39">
        <v>30</v>
      </c>
      <c r="H650" s="39">
        <v>5</v>
      </c>
      <c r="I650" s="39" t="s">
        <v>1556</v>
      </c>
      <c r="J650" s="39">
        <v>0</v>
      </c>
      <c r="K650" s="39">
        <v>0</v>
      </c>
      <c r="L650" s="39">
        <v>0</v>
      </c>
      <c r="M650" s="39">
        <v>0</v>
      </c>
      <c r="N650" s="39" t="s">
        <v>1051</v>
      </c>
      <c r="O650" s="39" t="s">
        <v>1052</v>
      </c>
      <c r="P650" s="43" t="s">
        <v>1053</v>
      </c>
      <c r="Q650" s="39" t="s">
        <v>1054</v>
      </c>
      <c r="R650" s="39">
        <v>0</v>
      </c>
      <c r="S650" s="39">
        <v>1</v>
      </c>
      <c r="T650" s="39">
        <v>40</v>
      </c>
      <c r="U650" s="39">
        <v>0</v>
      </c>
      <c r="V650" s="39">
        <v>0</v>
      </c>
      <c r="W650" s="39">
        <v>5</v>
      </c>
      <c r="X650" s="39" t="s">
        <v>1055</v>
      </c>
    </row>
    <row r="651" spans="1:24" s="6" customFormat="1" x14ac:dyDescent="0.2">
      <c r="A651" s="39">
        <v>410190</v>
      </c>
      <c r="B651" s="39">
        <v>8</v>
      </c>
      <c r="C651" s="48">
        <v>11920</v>
      </c>
      <c r="D651" s="48">
        <v>7152</v>
      </c>
      <c r="E651" s="39">
        <v>35</v>
      </c>
      <c r="F651" s="39">
        <v>31</v>
      </c>
      <c r="G651" s="39">
        <v>28</v>
      </c>
      <c r="H651" s="39">
        <v>4</v>
      </c>
      <c r="I651" s="39" t="s">
        <v>1557</v>
      </c>
      <c r="J651" s="39">
        <v>0</v>
      </c>
      <c r="K651" s="39">
        <v>0</v>
      </c>
      <c r="L651" s="39">
        <v>0</v>
      </c>
      <c r="M651" s="39">
        <v>0</v>
      </c>
      <c r="N651" s="39" t="s">
        <v>510</v>
      </c>
      <c r="O651" s="39" t="s">
        <v>511</v>
      </c>
      <c r="P651" s="43" t="s">
        <v>512</v>
      </c>
      <c r="Q651" s="39" t="s">
        <v>513</v>
      </c>
      <c r="R651" s="39">
        <v>0</v>
      </c>
      <c r="S651" s="39">
        <v>1</v>
      </c>
      <c r="T651" s="39">
        <v>40</v>
      </c>
      <c r="U651" s="39">
        <v>0</v>
      </c>
      <c r="V651" s="39">
        <v>0</v>
      </c>
      <c r="W651" s="39">
        <v>5</v>
      </c>
      <c r="X651" s="39" t="s">
        <v>514</v>
      </c>
    </row>
    <row r="652" spans="1:24" s="6" customFormat="1" x14ac:dyDescent="0.2">
      <c r="A652" s="39">
        <v>410191</v>
      </c>
      <c r="B652" s="39">
        <v>4</v>
      </c>
      <c r="C652" s="48">
        <v>11995</v>
      </c>
      <c r="D652" s="48">
        <v>7197</v>
      </c>
      <c r="E652" s="39">
        <v>30</v>
      </c>
      <c r="F652" s="39">
        <v>28</v>
      </c>
      <c r="G652" s="39">
        <v>36</v>
      </c>
      <c r="H652" s="39">
        <v>3</v>
      </c>
      <c r="I652" s="39" t="s">
        <v>1558</v>
      </c>
      <c r="J652" s="39">
        <v>0</v>
      </c>
      <c r="K652" s="39">
        <v>0</v>
      </c>
      <c r="L652" s="39">
        <v>0</v>
      </c>
      <c r="M652" s="39">
        <v>0</v>
      </c>
      <c r="N652" s="39" t="s">
        <v>1058</v>
      </c>
      <c r="O652" s="39" t="s">
        <v>1059</v>
      </c>
      <c r="P652" s="43" t="s">
        <v>921</v>
      </c>
      <c r="Q652" s="39" t="s">
        <v>1060</v>
      </c>
      <c r="R652" s="39">
        <v>0</v>
      </c>
      <c r="S652" s="39">
        <v>1</v>
      </c>
      <c r="T652" s="39">
        <v>40</v>
      </c>
      <c r="U652" s="39">
        <v>0</v>
      </c>
      <c r="V652" s="39">
        <v>0</v>
      </c>
      <c r="W652" s="39">
        <v>5</v>
      </c>
      <c r="X652" s="39" t="s">
        <v>1061</v>
      </c>
    </row>
    <row r="653" spans="1:24" s="6" customFormat="1" x14ac:dyDescent="0.2">
      <c r="A653" s="39">
        <v>410192</v>
      </c>
      <c r="B653" s="39">
        <v>2</v>
      </c>
      <c r="C653" s="48">
        <v>13775</v>
      </c>
      <c r="D653" s="48">
        <v>8265</v>
      </c>
      <c r="E653" s="39">
        <v>30</v>
      </c>
      <c r="F653" s="39">
        <v>38</v>
      </c>
      <c r="G653" s="39">
        <v>30</v>
      </c>
      <c r="H653" s="39">
        <v>3</v>
      </c>
      <c r="I653" s="39" t="s">
        <v>1559</v>
      </c>
      <c r="J653" s="39">
        <v>0</v>
      </c>
      <c r="K653" s="39">
        <v>0</v>
      </c>
      <c r="L653" s="39">
        <v>0</v>
      </c>
      <c r="M653" s="39">
        <v>0</v>
      </c>
      <c r="N653" s="39" t="s">
        <v>1063</v>
      </c>
      <c r="O653" s="39" t="s">
        <v>1064</v>
      </c>
      <c r="P653" s="43" t="s">
        <v>1065</v>
      </c>
      <c r="Q653" s="39" t="s">
        <v>1066</v>
      </c>
      <c r="R653" s="39">
        <v>0</v>
      </c>
      <c r="S653" s="39">
        <v>1</v>
      </c>
      <c r="T653" s="39">
        <v>40</v>
      </c>
      <c r="U653" s="39">
        <v>0</v>
      </c>
      <c r="V653" s="39">
        <v>0</v>
      </c>
      <c r="W653" s="39">
        <v>5</v>
      </c>
      <c r="X653" s="39" t="s">
        <v>1067</v>
      </c>
    </row>
    <row r="654" spans="1:24" s="6" customFormat="1" x14ac:dyDescent="0.2">
      <c r="A654" s="27">
        <v>410100</v>
      </c>
      <c r="B654" s="39">
        <v>4</v>
      </c>
      <c r="C654" s="48">
        <v>8120</v>
      </c>
      <c r="D654" s="48">
        <v>4872</v>
      </c>
      <c r="E654" s="39">
        <v>20</v>
      </c>
      <c r="F654" s="39">
        <v>20</v>
      </c>
      <c r="G654" s="39">
        <v>25</v>
      </c>
      <c r="H654" s="39">
        <v>3</v>
      </c>
      <c r="I654" s="39" t="s">
        <v>1560</v>
      </c>
      <c r="J654" s="39">
        <v>0</v>
      </c>
      <c r="K654" s="39">
        <v>0</v>
      </c>
      <c r="L654" s="39">
        <v>0</v>
      </c>
      <c r="M654" s="39">
        <v>0</v>
      </c>
      <c r="N654" s="39" t="s">
        <v>682</v>
      </c>
      <c r="O654" s="39" t="s">
        <v>435</v>
      </c>
      <c r="P654" s="43" t="s">
        <v>683</v>
      </c>
      <c r="Q654" s="39">
        <v>0</v>
      </c>
      <c r="R654" s="39">
        <v>0</v>
      </c>
      <c r="S654" s="39">
        <v>1</v>
      </c>
      <c r="T654" s="39">
        <v>40</v>
      </c>
      <c r="U654" s="39">
        <v>0</v>
      </c>
      <c r="V654" s="39">
        <v>0</v>
      </c>
      <c r="W654" s="39">
        <v>5</v>
      </c>
      <c r="X654" s="39" t="s">
        <v>684</v>
      </c>
    </row>
    <row r="655" spans="1:24" s="6" customFormat="1" x14ac:dyDescent="0.2">
      <c r="A655" s="27">
        <v>410101</v>
      </c>
      <c r="B655" s="39">
        <v>2</v>
      </c>
      <c r="C655" s="48">
        <v>8210</v>
      </c>
      <c r="D655" s="48">
        <v>4926</v>
      </c>
      <c r="E655" s="39">
        <v>20</v>
      </c>
      <c r="F655" s="39">
        <v>28</v>
      </c>
      <c r="G655" s="39">
        <v>17</v>
      </c>
      <c r="H655" s="39">
        <v>3</v>
      </c>
      <c r="I655" s="39" t="s">
        <v>1561</v>
      </c>
      <c r="J655" s="39">
        <v>0</v>
      </c>
      <c r="K655" s="39">
        <v>0</v>
      </c>
      <c r="L655" s="39">
        <v>0</v>
      </c>
      <c r="M655" s="39">
        <v>0</v>
      </c>
      <c r="N655" s="39" t="s">
        <v>550</v>
      </c>
      <c r="O655" s="39" t="s">
        <v>435</v>
      </c>
      <c r="P655" s="43" t="s">
        <v>683</v>
      </c>
      <c r="Q655" s="39">
        <v>0</v>
      </c>
      <c r="R655" s="39">
        <v>0</v>
      </c>
      <c r="S655" s="39">
        <v>1</v>
      </c>
      <c r="T655" s="39">
        <v>40</v>
      </c>
      <c r="U655" s="39">
        <v>0</v>
      </c>
      <c r="V655" s="39">
        <v>0</v>
      </c>
      <c r="W655" s="39">
        <v>5</v>
      </c>
      <c r="X655" s="39" t="s">
        <v>686</v>
      </c>
    </row>
    <row r="656" spans="1:24" s="6" customFormat="1" x14ac:dyDescent="0.2">
      <c r="A656" s="27">
        <v>410102</v>
      </c>
      <c r="B656" s="39">
        <v>4</v>
      </c>
      <c r="C656" s="48">
        <v>8270</v>
      </c>
      <c r="D656" s="48">
        <v>4962</v>
      </c>
      <c r="E656" s="39">
        <v>27</v>
      </c>
      <c r="F656" s="39">
        <v>20</v>
      </c>
      <c r="G656" s="39">
        <v>18</v>
      </c>
      <c r="H656" s="39">
        <v>3</v>
      </c>
      <c r="I656" s="39" t="s">
        <v>1562</v>
      </c>
      <c r="J656" s="39">
        <v>0</v>
      </c>
      <c r="K656" s="39">
        <v>0</v>
      </c>
      <c r="L656" s="39">
        <v>0</v>
      </c>
      <c r="M656" s="39">
        <v>0</v>
      </c>
      <c r="N656" s="39" t="s">
        <v>688</v>
      </c>
      <c r="O656" s="39" t="s">
        <v>435</v>
      </c>
      <c r="P656" s="43" t="s">
        <v>683</v>
      </c>
      <c r="Q656" s="39">
        <v>0</v>
      </c>
      <c r="R656" s="39">
        <v>0</v>
      </c>
      <c r="S656" s="39">
        <v>1</v>
      </c>
      <c r="T656" s="39">
        <v>40</v>
      </c>
      <c r="U656" s="39">
        <v>0</v>
      </c>
      <c r="V656" s="39">
        <v>0</v>
      </c>
      <c r="W656" s="39">
        <v>5</v>
      </c>
      <c r="X656" s="39" t="s">
        <v>689</v>
      </c>
    </row>
    <row r="657" spans="1:24" s="6" customFormat="1" x14ac:dyDescent="0.2">
      <c r="A657" s="27">
        <v>410103</v>
      </c>
      <c r="B657" s="39">
        <v>4</v>
      </c>
      <c r="C657" s="48">
        <v>8934</v>
      </c>
      <c r="D657" s="48">
        <v>5360.4</v>
      </c>
      <c r="E657" s="39">
        <v>24</v>
      </c>
      <c r="F657" s="39">
        <v>24</v>
      </c>
      <c r="G657" s="39">
        <v>24</v>
      </c>
      <c r="H657" s="39">
        <v>3</v>
      </c>
      <c r="I657" s="39" t="s">
        <v>1563</v>
      </c>
      <c r="J657" s="39">
        <v>0</v>
      </c>
      <c r="K657" s="39">
        <v>0</v>
      </c>
      <c r="L657" s="39">
        <v>0</v>
      </c>
      <c r="M657" s="39">
        <v>0</v>
      </c>
      <c r="N657" s="39" t="s">
        <v>691</v>
      </c>
      <c r="O657" s="39" t="s">
        <v>261</v>
      </c>
      <c r="P657" s="43" t="s">
        <v>262</v>
      </c>
      <c r="Q657" s="39" t="s">
        <v>692</v>
      </c>
      <c r="R657" s="39">
        <v>0</v>
      </c>
      <c r="S657" s="39">
        <v>1</v>
      </c>
      <c r="T657" s="39">
        <v>40</v>
      </c>
      <c r="U657" s="39">
        <v>0</v>
      </c>
      <c r="V657" s="39">
        <v>0</v>
      </c>
      <c r="W657" s="39">
        <v>5</v>
      </c>
      <c r="X657" s="39" t="s">
        <v>693</v>
      </c>
    </row>
    <row r="658" spans="1:24" s="6" customFormat="1" x14ac:dyDescent="0.2">
      <c r="A658" s="27">
        <v>410154</v>
      </c>
      <c r="B658" s="39">
        <v>4</v>
      </c>
      <c r="C658" s="48">
        <v>8964</v>
      </c>
      <c r="D658" s="48">
        <v>5378.4</v>
      </c>
      <c r="E658" s="39">
        <v>20</v>
      </c>
      <c r="F658" s="39">
        <v>22</v>
      </c>
      <c r="G658" s="39">
        <v>30</v>
      </c>
      <c r="H658" s="39">
        <v>3</v>
      </c>
      <c r="I658" s="39" t="s">
        <v>1564</v>
      </c>
      <c r="J658" s="39">
        <v>0</v>
      </c>
      <c r="K658" s="39">
        <v>0</v>
      </c>
      <c r="L658" s="39">
        <v>0</v>
      </c>
      <c r="M658" s="39">
        <v>0</v>
      </c>
      <c r="N658" s="39" t="s">
        <v>897</v>
      </c>
      <c r="O658" s="39" t="s">
        <v>261</v>
      </c>
      <c r="P658" s="43" t="s">
        <v>262</v>
      </c>
      <c r="Q658" s="39" t="s">
        <v>898</v>
      </c>
      <c r="R658" s="39">
        <v>0</v>
      </c>
      <c r="S658" s="39">
        <v>1</v>
      </c>
      <c r="T658" s="39">
        <v>40</v>
      </c>
      <c r="U658" s="39">
        <v>0</v>
      </c>
      <c r="V658" s="39">
        <v>0</v>
      </c>
      <c r="W658" s="39">
        <v>5</v>
      </c>
      <c r="X658" s="39" t="s">
        <v>899</v>
      </c>
    </row>
    <row r="659" spans="1:24" s="6" customFormat="1" x14ac:dyDescent="0.2">
      <c r="A659" s="27">
        <v>410155</v>
      </c>
      <c r="B659" s="39">
        <v>7</v>
      </c>
      <c r="C659" s="48">
        <v>8934</v>
      </c>
      <c r="D659" s="48">
        <v>5360.4</v>
      </c>
      <c r="E659" s="39">
        <v>32</v>
      </c>
      <c r="F659" s="39">
        <v>20</v>
      </c>
      <c r="G659" s="39">
        <v>20</v>
      </c>
      <c r="H659" s="39">
        <v>3</v>
      </c>
      <c r="I659" s="39" t="s">
        <v>1565</v>
      </c>
      <c r="J659" s="39">
        <v>0</v>
      </c>
      <c r="K659" s="39">
        <v>0</v>
      </c>
      <c r="L659" s="39">
        <v>0</v>
      </c>
      <c r="M659" s="39">
        <v>0</v>
      </c>
      <c r="N659" s="39" t="s">
        <v>901</v>
      </c>
      <c r="O659" s="39" t="s">
        <v>261</v>
      </c>
      <c r="P659" s="43" t="s">
        <v>262</v>
      </c>
      <c r="Q659" s="39" t="s">
        <v>902</v>
      </c>
      <c r="R659" s="39">
        <v>0</v>
      </c>
      <c r="S659" s="39">
        <v>1</v>
      </c>
      <c r="T659" s="39">
        <v>40</v>
      </c>
      <c r="U659" s="39">
        <v>0</v>
      </c>
      <c r="V659" s="39">
        <v>0</v>
      </c>
      <c r="W659" s="39">
        <v>5</v>
      </c>
      <c r="X659" s="39" t="s">
        <v>903</v>
      </c>
    </row>
    <row r="660" spans="1:24" s="6" customFormat="1" x14ac:dyDescent="0.2">
      <c r="A660" s="27">
        <v>410156</v>
      </c>
      <c r="B660" s="39">
        <v>7</v>
      </c>
      <c r="C660" s="48">
        <v>8829</v>
      </c>
      <c r="D660" s="48">
        <v>5297.4</v>
      </c>
      <c r="E660" s="39">
        <v>22</v>
      </c>
      <c r="F660" s="39">
        <v>32</v>
      </c>
      <c r="G660" s="39">
        <v>18</v>
      </c>
      <c r="H660" s="39">
        <v>4</v>
      </c>
      <c r="I660" s="39" t="s">
        <v>1566</v>
      </c>
      <c r="J660" s="39">
        <v>0</v>
      </c>
      <c r="K660" s="39">
        <v>0</v>
      </c>
      <c r="L660" s="39">
        <v>0</v>
      </c>
      <c r="M660" s="39">
        <v>0</v>
      </c>
      <c r="N660" s="39" t="s">
        <v>905</v>
      </c>
      <c r="O660" s="39" t="s">
        <v>261</v>
      </c>
      <c r="P660" s="43" t="s">
        <v>262</v>
      </c>
      <c r="Q660" s="39" t="s">
        <v>906</v>
      </c>
      <c r="R660" s="39">
        <v>0</v>
      </c>
      <c r="S660" s="39">
        <v>1</v>
      </c>
      <c r="T660" s="39">
        <v>40</v>
      </c>
      <c r="U660" s="39">
        <v>0</v>
      </c>
      <c r="V660" s="39">
        <v>0</v>
      </c>
      <c r="W660" s="39">
        <v>5</v>
      </c>
      <c r="X660" s="39" t="s">
        <v>907</v>
      </c>
    </row>
    <row r="661" spans="1:24" s="6" customFormat="1" x14ac:dyDescent="0.2">
      <c r="A661" s="27">
        <v>410157</v>
      </c>
      <c r="B661" s="39">
        <v>1</v>
      </c>
      <c r="C661" s="48">
        <v>9622</v>
      </c>
      <c r="D661" s="48">
        <v>5773.2</v>
      </c>
      <c r="E661" s="39">
        <v>30</v>
      </c>
      <c r="F661" s="39">
        <v>30</v>
      </c>
      <c r="G661" s="39">
        <v>16</v>
      </c>
      <c r="H661" s="39">
        <v>3</v>
      </c>
      <c r="I661" s="39" t="s">
        <v>1567</v>
      </c>
      <c r="J661" s="39">
        <v>0</v>
      </c>
      <c r="K661" s="39">
        <v>0</v>
      </c>
      <c r="L661" s="39">
        <v>0</v>
      </c>
      <c r="M661" s="39">
        <v>0</v>
      </c>
      <c r="N661" s="39" t="s">
        <v>909</v>
      </c>
      <c r="O661" s="39" t="s">
        <v>275</v>
      </c>
      <c r="P661" s="43" t="s">
        <v>910</v>
      </c>
      <c r="Q661" s="39">
        <v>0</v>
      </c>
      <c r="R661" s="39">
        <v>0</v>
      </c>
      <c r="S661" s="39">
        <v>1</v>
      </c>
      <c r="T661" s="39">
        <v>40</v>
      </c>
      <c r="U661" s="39">
        <v>0</v>
      </c>
      <c r="V661" s="39">
        <v>0</v>
      </c>
      <c r="W661" s="39">
        <v>5</v>
      </c>
      <c r="X661" s="39" t="s">
        <v>911</v>
      </c>
    </row>
    <row r="662" spans="1:24" s="6" customFormat="1" x14ac:dyDescent="0.2">
      <c r="A662" s="27">
        <v>410158</v>
      </c>
      <c r="B662" s="39">
        <v>2</v>
      </c>
      <c r="C662" s="48">
        <v>9750</v>
      </c>
      <c r="D662" s="48">
        <v>5850</v>
      </c>
      <c r="E662" s="39">
        <v>26</v>
      </c>
      <c r="F662" s="39">
        <v>26</v>
      </c>
      <c r="G662" s="39">
        <v>26</v>
      </c>
      <c r="H662" s="39">
        <v>3</v>
      </c>
      <c r="I662" s="39" t="s">
        <v>1568</v>
      </c>
      <c r="J662" s="39">
        <v>0</v>
      </c>
      <c r="K662" s="39">
        <v>0</v>
      </c>
      <c r="L662" s="39">
        <v>0</v>
      </c>
      <c r="M662" s="39">
        <v>0</v>
      </c>
      <c r="N662" s="39" t="s">
        <v>913</v>
      </c>
      <c r="O662" s="39" t="s">
        <v>914</v>
      </c>
      <c r="P662" s="43" t="s">
        <v>915</v>
      </c>
      <c r="Q662" s="39" t="s">
        <v>916</v>
      </c>
      <c r="R662" s="39">
        <v>0</v>
      </c>
      <c r="S662" s="39">
        <v>1</v>
      </c>
      <c r="T662" s="39">
        <v>40</v>
      </c>
      <c r="U662" s="39">
        <v>0</v>
      </c>
      <c r="V662" s="39">
        <v>0</v>
      </c>
      <c r="W662" s="39">
        <v>5</v>
      </c>
      <c r="X662" s="39" t="s">
        <v>917</v>
      </c>
    </row>
    <row r="663" spans="1:24" s="6" customFormat="1" x14ac:dyDescent="0.2">
      <c r="A663" s="27">
        <v>410213</v>
      </c>
      <c r="B663" s="39">
        <v>1</v>
      </c>
      <c r="C663" s="48">
        <v>10244</v>
      </c>
      <c r="D663" s="48">
        <v>6146.4</v>
      </c>
      <c r="E663" s="39">
        <v>32</v>
      </c>
      <c r="F663" s="39">
        <v>32</v>
      </c>
      <c r="G663" s="39">
        <v>16</v>
      </c>
      <c r="H663" s="39">
        <v>3</v>
      </c>
      <c r="I663" s="39" t="s">
        <v>1569</v>
      </c>
      <c r="J663" s="39">
        <v>0</v>
      </c>
      <c r="K663" s="39">
        <v>0</v>
      </c>
      <c r="L663" s="39">
        <v>0</v>
      </c>
      <c r="M663" s="39">
        <v>0</v>
      </c>
      <c r="N663" s="39" t="s">
        <v>1161</v>
      </c>
      <c r="O663" s="39" t="s">
        <v>1162</v>
      </c>
      <c r="P663" s="43" t="s">
        <v>1163</v>
      </c>
      <c r="Q663" s="39" t="s">
        <v>1164</v>
      </c>
      <c r="R663" s="39">
        <v>0</v>
      </c>
      <c r="S663" s="39">
        <v>1</v>
      </c>
      <c r="T663" s="39">
        <v>40</v>
      </c>
      <c r="U663" s="39">
        <v>0</v>
      </c>
      <c r="V663" s="39">
        <v>0</v>
      </c>
      <c r="W663" s="39">
        <v>5</v>
      </c>
      <c r="X663" s="39" t="s">
        <v>1165</v>
      </c>
    </row>
    <row r="664" spans="1:24" s="6" customFormat="1" x14ac:dyDescent="0.2">
      <c r="A664" s="27">
        <v>410214</v>
      </c>
      <c r="B664" s="39">
        <v>1</v>
      </c>
      <c r="C664" s="48">
        <v>11134</v>
      </c>
      <c r="D664" s="48">
        <v>6680.4</v>
      </c>
      <c r="E664" s="39">
        <v>30</v>
      </c>
      <c r="F664" s="39">
        <v>32</v>
      </c>
      <c r="G664" s="39">
        <v>26</v>
      </c>
      <c r="H664" s="39">
        <v>3</v>
      </c>
      <c r="I664" s="39" t="s">
        <v>1411</v>
      </c>
      <c r="J664" s="39">
        <v>0</v>
      </c>
      <c r="K664" s="39">
        <v>0</v>
      </c>
      <c r="L664" s="39">
        <v>0</v>
      </c>
      <c r="M664" s="39">
        <v>0</v>
      </c>
      <c r="N664" s="39" t="s">
        <v>1167</v>
      </c>
      <c r="O664" s="39" t="s">
        <v>1168</v>
      </c>
      <c r="P664" s="43" t="s">
        <v>262</v>
      </c>
      <c r="Q664" s="39" t="s">
        <v>1169</v>
      </c>
      <c r="R664" s="39">
        <v>0</v>
      </c>
      <c r="S664" s="39">
        <v>1</v>
      </c>
      <c r="T664" s="39">
        <v>40</v>
      </c>
      <c r="U664" s="39">
        <v>0</v>
      </c>
      <c r="V664" s="39">
        <v>0</v>
      </c>
      <c r="W664" s="39">
        <v>5</v>
      </c>
      <c r="X664" s="39" t="s">
        <v>1170</v>
      </c>
    </row>
    <row r="665" spans="1:24" s="6" customFormat="1" x14ac:dyDescent="0.2">
      <c r="A665" s="39">
        <v>410193</v>
      </c>
      <c r="B665" s="39">
        <v>4</v>
      </c>
      <c r="C665" s="48">
        <v>8160</v>
      </c>
      <c r="D665" s="48">
        <v>4896</v>
      </c>
      <c r="E665" s="39">
        <v>22</v>
      </c>
      <c r="F665" s="39">
        <v>22</v>
      </c>
      <c r="G665" s="39">
        <v>22</v>
      </c>
      <c r="H665" s="39">
        <v>3</v>
      </c>
      <c r="I665" s="39" t="s">
        <v>1570</v>
      </c>
      <c r="J665" s="39">
        <v>0</v>
      </c>
      <c r="K665" s="39">
        <v>0</v>
      </c>
      <c r="L665" s="39">
        <v>0</v>
      </c>
      <c r="M665" s="39">
        <v>0</v>
      </c>
      <c r="N665" s="39" t="s">
        <v>1069</v>
      </c>
      <c r="O665" s="39" t="s">
        <v>1389</v>
      </c>
      <c r="P665" s="43" t="s">
        <v>237</v>
      </c>
      <c r="Q665" s="39" t="s">
        <v>1071</v>
      </c>
      <c r="R665" s="39">
        <v>0</v>
      </c>
      <c r="S665" s="39">
        <v>1</v>
      </c>
      <c r="T665" s="39">
        <v>40</v>
      </c>
      <c r="U665" s="39">
        <v>0</v>
      </c>
      <c r="V665" s="39">
        <v>0</v>
      </c>
      <c r="W665" s="39">
        <v>5</v>
      </c>
      <c r="X665" s="39" t="s">
        <v>1072</v>
      </c>
    </row>
    <row r="666" spans="1:24" s="6" customFormat="1" x14ac:dyDescent="0.2">
      <c r="A666" s="39">
        <v>410194</v>
      </c>
      <c r="B666" s="39">
        <v>4</v>
      </c>
      <c r="C666" s="48">
        <v>8094</v>
      </c>
      <c r="D666" s="48">
        <v>4856.3999999999996</v>
      </c>
      <c r="E666" s="39">
        <v>27</v>
      </c>
      <c r="F666" s="39">
        <v>22</v>
      </c>
      <c r="G666" s="39">
        <v>17</v>
      </c>
      <c r="H666" s="39">
        <v>3</v>
      </c>
      <c r="I666" s="39" t="s">
        <v>1571</v>
      </c>
      <c r="J666" s="39">
        <v>0</v>
      </c>
      <c r="K666" s="39">
        <v>0</v>
      </c>
      <c r="L666" s="39">
        <v>0</v>
      </c>
      <c r="M666" s="39">
        <v>0</v>
      </c>
      <c r="N666" s="39" t="s">
        <v>1074</v>
      </c>
      <c r="O666" s="39" t="s">
        <v>1391</v>
      </c>
      <c r="P666" s="43" t="s">
        <v>1075</v>
      </c>
      <c r="Q666" s="39" t="s">
        <v>1076</v>
      </c>
      <c r="R666" s="39">
        <v>0</v>
      </c>
      <c r="S666" s="39">
        <v>1</v>
      </c>
      <c r="T666" s="39">
        <v>40</v>
      </c>
      <c r="U666" s="39">
        <v>0</v>
      </c>
      <c r="V666" s="39">
        <v>0</v>
      </c>
      <c r="W666" s="39">
        <v>5</v>
      </c>
      <c r="X666" s="39" t="s">
        <v>1077</v>
      </c>
    </row>
    <row r="667" spans="1:24" s="6" customFormat="1" x14ac:dyDescent="0.2">
      <c r="A667" s="39">
        <v>410195</v>
      </c>
      <c r="B667" s="39">
        <v>4</v>
      </c>
      <c r="C667" s="48">
        <v>8940</v>
      </c>
      <c r="D667" s="48">
        <v>5364</v>
      </c>
      <c r="E667" s="39">
        <v>24</v>
      </c>
      <c r="F667" s="39">
        <v>24</v>
      </c>
      <c r="G667" s="39">
        <v>24</v>
      </c>
      <c r="H667" s="39">
        <v>3</v>
      </c>
      <c r="I667" s="39" t="s">
        <v>1572</v>
      </c>
      <c r="J667" s="39">
        <v>0</v>
      </c>
      <c r="K667" s="39">
        <v>0</v>
      </c>
      <c r="L667" s="39">
        <v>0</v>
      </c>
      <c r="M667" s="39">
        <v>0</v>
      </c>
      <c r="N667" s="39" t="s">
        <v>1079</v>
      </c>
      <c r="O667" s="39" t="s">
        <v>1389</v>
      </c>
      <c r="P667" s="43" t="s">
        <v>237</v>
      </c>
      <c r="Q667" s="39" t="s">
        <v>1071</v>
      </c>
      <c r="R667" s="39">
        <v>0</v>
      </c>
      <c r="S667" s="39">
        <v>1</v>
      </c>
      <c r="T667" s="39">
        <v>40</v>
      </c>
      <c r="U667" s="39">
        <v>0</v>
      </c>
      <c r="V667" s="39">
        <v>0</v>
      </c>
      <c r="W667" s="39">
        <v>5</v>
      </c>
      <c r="X667" s="39" t="s">
        <v>1080</v>
      </c>
    </row>
    <row r="668" spans="1:24" s="6" customFormat="1" x14ac:dyDescent="0.2">
      <c r="A668" s="39">
        <v>410196</v>
      </c>
      <c r="B668" s="39">
        <v>4</v>
      </c>
      <c r="C668" s="48">
        <v>11520</v>
      </c>
      <c r="D668" s="48">
        <v>6912</v>
      </c>
      <c r="E668" s="39">
        <v>28</v>
      </c>
      <c r="F668" s="39">
        <v>38</v>
      </c>
      <c r="G668" s="39">
        <v>24</v>
      </c>
      <c r="H668" s="39">
        <v>4</v>
      </c>
      <c r="I668" s="39" t="s">
        <v>1573</v>
      </c>
      <c r="J668" s="39">
        <v>0</v>
      </c>
      <c r="K668" s="39">
        <v>0</v>
      </c>
      <c r="L668" s="39">
        <v>0</v>
      </c>
      <c r="M668" s="39">
        <v>0</v>
      </c>
      <c r="N668" s="39" t="s">
        <v>1082</v>
      </c>
      <c r="O668" s="39" t="s">
        <v>959</v>
      </c>
      <c r="P668" s="43" t="s">
        <v>705</v>
      </c>
      <c r="Q668" s="39" t="s">
        <v>1083</v>
      </c>
      <c r="R668" s="39">
        <v>0</v>
      </c>
      <c r="S668" s="39">
        <v>1</v>
      </c>
      <c r="T668" s="39">
        <v>40</v>
      </c>
      <c r="U668" s="39">
        <v>0</v>
      </c>
      <c r="V668" s="39">
        <v>0</v>
      </c>
      <c r="W668" s="39">
        <v>5</v>
      </c>
      <c r="X668" s="39" t="s">
        <v>1084</v>
      </c>
    </row>
    <row r="669" spans="1:24" s="6" customFormat="1" x14ac:dyDescent="0.2">
      <c r="A669" s="39">
        <v>410197</v>
      </c>
      <c r="B669" s="39">
        <v>7</v>
      </c>
      <c r="C669" s="48">
        <v>11520</v>
      </c>
      <c r="D669" s="48">
        <v>6912</v>
      </c>
      <c r="E669" s="39">
        <v>26</v>
      </c>
      <c r="F669" s="39">
        <v>28</v>
      </c>
      <c r="G669" s="39">
        <v>36</v>
      </c>
      <c r="H669" s="39">
        <v>3</v>
      </c>
      <c r="I669" s="39" t="s">
        <v>1574</v>
      </c>
      <c r="J669" s="39">
        <v>0</v>
      </c>
      <c r="K669" s="39">
        <v>0</v>
      </c>
      <c r="L669" s="39">
        <v>0</v>
      </c>
      <c r="M669" s="39">
        <v>0</v>
      </c>
      <c r="N669" s="39" t="s">
        <v>504</v>
      </c>
      <c r="O669" s="39" t="s">
        <v>1086</v>
      </c>
      <c r="P669" s="43" t="s">
        <v>1087</v>
      </c>
      <c r="Q669" s="39" t="s">
        <v>1088</v>
      </c>
      <c r="R669" s="39">
        <v>0</v>
      </c>
      <c r="S669" s="39">
        <v>1</v>
      </c>
      <c r="T669" s="39">
        <v>40</v>
      </c>
      <c r="U669" s="39">
        <v>0</v>
      </c>
      <c r="V669" s="39">
        <v>0</v>
      </c>
      <c r="W669" s="39">
        <v>5</v>
      </c>
      <c r="X669" s="39" t="s">
        <v>1089</v>
      </c>
    </row>
    <row r="670" spans="1:24" s="6" customFormat="1" x14ac:dyDescent="0.2">
      <c r="A670" s="39">
        <v>410198</v>
      </c>
      <c r="B670" s="39">
        <v>4</v>
      </c>
      <c r="C670" s="48">
        <v>11640</v>
      </c>
      <c r="D670" s="48">
        <v>6984</v>
      </c>
      <c r="E670" s="39">
        <v>30</v>
      </c>
      <c r="F670" s="39">
        <v>40</v>
      </c>
      <c r="G670" s="39">
        <v>20</v>
      </c>
      <c r="H670" s="39">
        <v>4</v>
      </c>
      <c r="I670" s="39" t="s">
        <v>1575</v>
      </c>
      <c r="J670" s="39">
        <v>0</v>
      </c>
      <c r="K670" s="39">
        <v>0</v>
      </c>
      <c r="L670" s="39">
        <v>0</v>
      </c>
      <c r="M670" s="39">
        <v>0</v>
      </c>
      <c r="N670" s="39" t="s">
        <v>1091</v>
      </c>
      <c r="O670" s="39" t="s">
        <v>965</v>
      </c>
      <c r="P670" s="43" t="s">
        <v>322</v>
      </c>
      <c r="Q670" s="39" t="s">
        <v>1092</v>
      </c>
      <c r="R670" s="39">
        <v>0</v>
      </c>
      <c r="S670" s="39">
        <v>1</v>
      </c>
      <c r="T670" s="39">
        <v>40</v>
      </c>
      <c r="U670" s="39">
        <v>0</v>
      </c>
      <c r="V670" s="39">
        <v>0</v>
      </c>
      <c r="W670" s="39">
        <v>5</v>
      </c>
      <c r="X670" s="39" t="s">
        <v>1093</v>
      </c>
    </row>
    <row r="671" spans="1:24" s="6" customFormat="1" x14ac:dyDescent="0.2">
      <c r="A671" s="39">
        <v>410199</v>
      </c>
      <c r="B671" s="39">
        <v>3</v>
      </c>
      <c r="C671" s="48">
        <v>11640</v>
      </c>
      <c r="D671" s="48">
        <v>6984</v>
      </c>
      <c r="E671" s="39">
        <v>30</v>
      </c>
      <c r="F671" s="39">
        <v>25</v>
      </c>
      <c r="G671" s="39">
        <v>35</v>
      </c>
      <c r="H671" s="39">
        <v>3</v>
      </c>
      <c r="I671" s="39" t="s">
        <v>1576</v>
      </c>
      <c r="J671" s="39">
        <v>0</v>
      </c>
      <c r="K671" s="39">
        <v>0</v>
      </c>
      <c r="L671" s="39">
        <v>0</v>
      </c>
      <c r="M671" s="39">
        <v>0</v>
      </c>
      <c r="N671" s="39" t="s">
        <v>1095</v>
      </c>
      <c r="O671" s="39" t="s">
        <v>1096</v>
      </c>
      <c r="P671" s="43" t="s">
        <v>1097</v>
      </c>
      <c r="Q671" s="39" t="s">
        <v>1098</v>
      </c>
      <c r="R671" s="39">
        <v>0</v>
      </c>
      <c r="S671" s="39">
        <v>1</v>
      </c>
      <c r="T671" s="39">
        <v>40</v>
      </c>
      <c r="U671" s="39">
        <v>0</v>
      </c>
      <c r="V671" s="39">
        <v>0</v>
      </c>
      <c r="W671" s="39">
        <v>5</v>
      </c>
      <c r="X671" s="39" t="s">
        <v>1099</v>
      </c>
    </row>
    <row r="672" spans="1:24" s="6" customFormat="1" x14ac:dyDescent="0.2">
      <c r="A672" s="39">
        <v>410200</v>
      </c>
      <c r="B672" s="39">
        <v>4</v>
      </c>
      <c r="C672" s="48">
        <v>11754</v>
      </c>
      <c r="D672" s="48">
        <v>7052.4</v>
      </c>
      <c r="E672" s="39">
        <v>30</v>
      </c>
      <c r="F672" s="39">
        <v>35</v>
      </c>
      <c r="G672" s="39">
        <v>25</v>
      </c>
      <c r="H672" s="39">
        <v>3</v>
      </c>
      <c r="I672" s="39" t="s">
        <v>1577</v>
      </c>
      <c r="J672" s="39">
        <v>0</v>
      </c>
      <c r="K672" s="39">
        <v>0</v>
      </c>
      <c r="L672" s="39">
        <v>0</v>
      </c>
      <c r="M672" s="39">
        <v>0</v>
      </c>
      <c r="N672" s="39" t="s">
        <v>1101</v>
      </c>
      <c r="O672" s="39" t="s">
        <v>634</v>
      </c>
      <c r="P672" s="43" t="s">
        <v>1102</v>
      </c>
      <c r="Q672" s="39" t="s">
        <v>1103</v>
      </c>
      <c r="R672" s="39">
        <v>0</v>
      </c>
      <c r="S672" s="39">
        <v>1</v>
      </c>
      <c r="T672" s="39">
        <v>40</v>
      </c>
      <c r="U672" s="39">
        <v>0</v>
      </c>
      <c r="V672" s="39">
        <v>0</v>
      </c>
      <c r="W672" s="39">
        <v>5</v>
      </c>
      <c r="X672" s="39" t="s">
        <v>1104</v>
      </c>
    </row>
    <row r="673" spans="1:24" s="6" customFormat="1" x14ac:dyDescent="0.2">
      <c r="A673" s="39">
        <v>410201</v>
      </c>
      <c r="B673" s="39">
        <v>2</v>
      </c>
      <c r="C673" s="48">
        <v>12000</v>
      </c>
      <c r="D673" s="48">
        <v>7200</v>
      </c>
      <c r="E673" s="39">
        <v>24</v>
      </c>
      <c r="F673" s="39">
        <v>40</v>
      </c>
      <c r="G673" s="39">
        <v>26</v>
      </c>
      <c r="H673" s="39">
        <v>3</v>
      </c>
      <c r="I673" s="39" t="s">
        <v>1578</v>
      </c>
      <c r="J673" s="39">
        <v>0</v>
      </c>
      <c r="K673" s="39">
        <v>0</v>
      </c>
      <c r="L673" s="39">
        <v>0</v>
      </c>
      <c r="M673" s="39">
        <v>0</v>
      </c>
      <c r="N673" s="39" t="s">
        <v>1106</v>
      </c>
      <c r="O673" s="39" t="s">
        <v>1107</v>
      </c>
      <c r="P673" s="43" t="s">
        <v>960</v>
      </c>
      <c r="Q673" s="39" t="s">
        <v>1108</v>
      </c>
      <c r="R673" s="39">
        <v>0</v>
      </c>
      <c r="S673" s="39">
        <v>1</v>
      </c>
      <c r="T673" s="39">
        <v>40</v>
      </c>
      <c r="U673" s="39">
        <v>0</v>
      </c>
      <c r="V673" s="39">
        <v>0</v>
      </c>
      <c r="W673" s="39">
        <v>5</v>
      </c>
      <c r="X673" s="39" t="s">
        <v>1109</v>
      </c>
    </row>
    <row r="674" spans="1:24" s="6" customFormat="1" x14ac:dyDescent="0.2">
      <c r="A674" s="39">
        <v>410202</v>
      </c>
      <c r="B674" s="39">
        <v>4</v>
      </c>
      <c r="C674" s="48">
        <v>12030</v>
      </c>
      <c r="D674" s="48">
        <v>7218</v>
      </c>
      <c r="E674" s="39">
        <v>39</v>
      </c>
      <c r="F674" s="39">
        <v>30</v>
      </c>
      <c r="G674" s="39">
        <v>21</v>
      </c>
      <c r="H674" s="39">
        <v>3</v>
      </c>
      <c r="I674" s="39" t="s">
        <v>1579</v>
      </c>
      <c r="J674" s="39">
        <v>0</v>
      </c>
      <c r="K674" s="39">
        <v>0</v>
      </c>
      <c r="L674" s="39">
        <v>0</v>
      </c>
      <c r="M674" s="39">
        <v>0</v>
      </c>
      <c r="N674" s="39" t="s">
        <v>1111</v>
      </c>
      <c r="O674" s="39" t="s">
        <v>1112</v>
      </c>
      <c r="P674" s="43" t="s">
        <v>430</v>
      </c>
      <c r="Q674" s="39" t="s">
        <v>1113</v>
      </c>
      <c r="R674" s="39">
        <v>0</v>
      </c>
      <c r="S674" s="39">
        <v>1</v>
      </c>
      <c r="T674" s="39">
        <v>40</v>
      </c>
      <c r="U674" s="39">
        <v>0</v>
      </c>
      <c r="V674" s="39">
        <v>0</v>
      </c>
      <c r="W674" s="39">
        <v>5</v>
      </c>
      <c r="X674" s="39" t="s">
        <v>1114</v>
      </c>
    </row>
    <row r="675" spans="1:24" s="6" customFormat="1" x14ac:dyDescent="0.2">
      <c r="A675" s="39">
        <v>410203</v>
      </c>
      <c r="B675" s="39">
        <v>7</v>
      </c>
      <c r="C675" s="48">
        <v>12480</v>
      </c>
      <c r="D675" s="48">
        <v>7488</v>
      </c>
      <c r="E675" s="39">
        <v>26</v>
      </c>
      <c r="F675" s="39">
        <v>34</v>
      </c>
      <c r="G675" s="39">
        <v>36</v>
      </c>
      <c r="H675" s="39">
        <v>3</v>
      </c>
      <c r="I675" s="39" t="s">
        <v>1580</v>
      </c>
      <c r="J675" s="39">
        <v>0</v>
      </c>
      <c r="K675" s="39">
        <v>0</v>
      </c>
      <c r="L675" s="39">
        <v>0</v>
      </c>
      <c r="M675" s="39">
        <v>0</v>
      </c>
      <c r="N675" s="39" t="s">
        <v>1116</v>
      </c>
      <c r="O675" s="39" t="s">
        <v>1117</v>
      </c>
      <c r="P675" s="43" t="s">
        <v>262</v>
      </c>
      <c r="Q675" s="39" t="s">
        <v>1118</v>
      </c>
      <c r="R675" s="39">
        <v>0</v>
      </c>
      <c r="S675" s="39">
        <v>1</v>
      </c>
      <c r="T675" s="39">
        <v>40</v>
      </c>
      <c r="U675" s="39">
        <v>0</v>
      </c>
      <c r="V675" s="39">
        <v>0</v>
      </c>
      <c r="W675" s="39">
        <v>5</v>
      </c>
      <c r="X675" s="39" t="s">
        <v>1119</v>
      </c>
    </row>
    <row r="676" spans="1:24" s="6" customFormat="1" x14ac:dyDescent="0.2">
      <c r="A676" s="39">
        <v>410204</v>
      </c>
      <c r="B676" s="39">
        <v>1</v>
      </c>
      <c r="C676" s="48">
        <v>12780</v>
      </c>
      <c r="D676" s="48">
        <v>7668</v>
      </c>
      <c r="E676" s="39">
        <v>26</v>
      </c>
      <c r="F676" s="39">
        <v>36</v>
      </c>
      <c r="G676" s="39">
        <v>34</v>
      </c>
      <c r="H676" s="39">
        <v>4</v>
      </c>
      <c r="I676" s="39" t="s">
        <v>1581</v>
      </c>
      <c r="J676" s="39">
        <v>0</v>
      </c>
      <c r="K676" s="39">
        <v>0</v>
      </c>
      <c r="L676" s="39">
        <v>0</v>
      </c>
      <c r="M676" s="39">
        <v>0</v>
      </c>
      <c r="N676" s="39" t="s">
        <v>1121</v>
      </c>
      <c r="O676" s="39" t="s">
        <v>1117</v>
      </c>
      <c r="P676" s="43" t="s">
        <v>262</v>
      </c>
      <c r="Q676" s="39" t="s">
        <v>1122</v>
      </c>
      <c r="R676" s="39">
        <v>0</v>
      </c>
      <c r="S676" s="39">
        <v>1</v>
      </c>
      <c r="T676" s="39">
        <v>40</v>
      </c>
      <c r="U676" s="39">
        <v>0</v>
      </c>
      <c r="V676" s="39">
        <v>0</v>
      </c>
      <c r="W676" s="39">
        <v>5</v>
      </c>
      <c r="X676" s="39" t="s">
        <v>1123</v>
      </c>
    </row>
    <row r="677" spans="1:24" s="6" customFormat="1" x14ac:dyDescent="0.2">
      <c r="A677" s="39">
        <v>410205</v>
      </c>
      <c r="B677" s="39">
        <v>3</v>
      </c>
      <c r="C677" s="48">
        <v>12834</v>
      </c>
      <c r="D677" s="48">
        <v>7700.4</v>
      </c>
      <c r="E677" s="39">
        <v>33</v>
      </c>
      <c r="F677" s="39">
        <v>22</v>
      </c>
      <c r="G677" s="39">
        <v>41</v>
      </c>
      <c r="H677" s="39">
        <v>3</v>
      </c>
      <c r="I677" s="39" t="s">
        <v>1582</v>
      </c>
      <c r="J677" s="39">
        <v>0</v>
      </c>
      <c r="K677" s="39">
        <v>0</v>
      </c>
      <c r="L677" s="39">
        <v>0</v>
      </c>
      <c r="M677" s="39">
        <v>0</v>
      </c>
      <c r="N677" s="39" t="s">
        <v>1125</v>
      </c>
      <c r="O677" s="39" t="s">
        <v>1403</v>
      </c>
      <c r="P677" s="43" t="s">
        <v>1127</v>
      </c>
      <c r="Q677" s="39" t="s">
        <v>147</v>
      </c>
      <c r="R677" s="39">
        <v>0</v>
      </c>
      <c r="S677" s="39">
        <v>1</v>
      </c>
      <c r="T677" s="39">
        <v>40</v>
      </c>
      <c r="U677" s="39">
        <v>0</v>
      </c>
      <c r="V677" s="39">
        <v>0</v>
      </c>
      <c r="W677" s="39">
        <v>5</v>
      </c>
      <c r="X677" s="39" t="s">
        <v>148</v>
      </c>
    </row>
    <row r="678" spans="1:24" s="6" customFormat="1" x14ac:dyDescent="0.2">
      <c r="A678" s="39">
        <v>410206</v>
      </c>
      <c r="B678" s="39">
        <v>4</v>
      </c>
      <c r="C678" s="48">
        <v>12804</v>
      </c>
      <c r="D678" s="48">
        <v>7682.4</v>
      </c>
      <c r="E678" s="39">
        <v>42</v>
      </c>
      <c r="F678" s="39">
        <v>30</v>
      </c>
      <c r="G678" s="39">
        <v>24</v>
      </c>
      <c r="H678" s="39">
        <v>3</v>
      </c>
      <c r="I678" s="39" t="s">
        <v>1583</v>
      </c>
      <c r="J678" s="39">
        <v>0</v>
      </c>
      <c r="K678" s="39">
        <v>0</v>
      </c>
      <c r="L678" s="39">
        <v>0</v>
      </c>
      <c r="M678" s="39">
        <v>0</v>
      </c>
      <c r="N678" s="39" t="s">
        <v>1129</v>
      </c>
      <c r="O678" s="39" t="s">
        <v>1130</v>
      </c>
      <c r="P678" s="43" t="s">
        <v>1131</v>
      </c>
      <c r="Q678" s="39" t="s">
        <v>1132</v>
      </c>
      <c r="R678" s="39">
        <v>0</v>
      </c>
      <c r="S678" s="39">
        <v>1</v>
      </c>
      <c r="T678" s="39">
        <v>40</v>
      </c>
      <c r="U678" s="39">
        <v>0</v>
      </c>
      <c r="V678" s="39">
        <v>0</v>
      </c>
      <c r="W678" s="39">
        <v>5</v>
      </c>
      <c r="X678" s="39" t="s">
        <v>1133</v>
      </c>
    </row>
    <row r="679" spans="1:24" s="6" customFormat="1" x14ac:dyDescent="0.2">
      <c r="A679" s="39">
        <v>410207</v>
      </c>
      <c r="B679" s="39">
        <v>4</v>
      </c>
      <c r="C679" s="48">
        <v>12795</v>
      </c>
      <c r="D679" s="48">
        <v>7677</v>
      </c>
      <c r="E679" s="39">
        <v>26</v>
      </c>
      <c r="F679" s="39">
        <v>30</v>
      </c>
      <c r="G679" s="39">
        <v>40</v>
      </c>
      <c r="H679" s="39">
        <v>3</v>
      </c>
      <c r="I679" s="39" t="s">
        <v>1584</v>
      </c>
      <c r="J679" s="39">
        <v>0</v>
      </c>
      <c r="K679" s="39">
        <v>0</v>
      </c>
      <c r="L679" s="39">
        <v>0</v>
      </c>
      <c r="M679" s="39">
        <v>0</v>
      </c>
      <c r="N679" s="39" t="s">
        <v>1135</v>
      </c>
      <c r="O679" s="39" t="s">
        <v>1136</v>
      </c>
      <c r="P679" s="43" t="s">
        <v>322</v>
      </c>
      <c r="Q679" s="39" t="s">
        <v>1137</v>
      </c>
      <c r="R679" s="39">
        <v>0</v>
      </c>
      <c r="S679" s="39">
        <v>1</v>
      </c>
      <c r="T679" s="39">
        <v>40</v>
      </c>
      <c r="U679" s="39">
        <v>0</v>
      </c>
      <c r="V679" s="39">
        <v>0</v>
      </c>
      <c r="W679" s="39">
        <v>5</v>
      </c>
      <c r="X679" s="39" t="s">
        <v>1138</v>
      </c>
    </row>
    <row r="680" spans="1:24" s="6" customFormat="1" x14ac:dyDescent="0.2">
      <c r="A680" s="39">
        <v>410208</v>
      </c>
      <c r="B680" s="39">
        <v>0</v>
      </c>
      <c r="C680" s="48">
        <v>12840</v>
      </c>
      <c r="D680" s="48">
        <v>7704</v>
      </c>
      <c r="E680" s="39">
        <v>24</v>
      </c>
      <c r="F680" s="39">
        <v>30</v>
      </c>
      <c r="G680" s="39">
        <v>42</v>
      </c>
      <c r="H680" s="39">
        <v>3</v>
      </c>
      <c r="I680" s="39" t="s">
        <v>1585</v>
      </c>
      <c r="J680" s="39">
        <v>0</v>
      </c>
      <c r="K680" s="39">
        <v>0</v>
      </c>
      <c r="L680" s="39">
        <v>0</v>
      </c>
      <c r="M680" s="39">
        <v>0</v>
      </c>
      <c r="N680" s="39" t="s">
        <v>1140</v>
      </c>
      <c r="O680" s="39" t="s">
        <v>1086</v>
      </c>
      <c r="P680" s="43" t="s">
        <v>1141</v>
      </c>
      <c r="Q680" s="39" t="s">
        <v>1142</v>
      </c>
      <c r="R680" s="39">
        <v>0</v>
      </c>
      <c r="S680" s="39">
        <v>1</v>
      </c>
      <c r="T680" s="39">
        <v>40</v>
      </c>
      <c r="U680" s="39">
        <v>0</v>
      </c>
      <c r="V680" s="39">
        <v>0</v>
      </c>
      <c r="W680" s="39">
        <v>5</v>
      </c>
      <c r="X680" s="39" t="s">
        <v>1143</v>
      </c>
    </row>
    <row r="681" spans="1:24" s="6" customFormat="1" x14ac:dyDescent="0.2">
      <c r="A681" s="39">
        <v>410209</v>
      </c>
      <c r="B681" s="39">
        <v>0</v>
      </c>
      <c r="C681" s="48">
        <v>12840</v>
      </c>
      <c r="D681" s="48">
        <v>7704</v>
      </c>
      <c r="E681" s="39">
        <v>24</v>
      </c>
      <c r="F681" s="39">
        <v>30</v>
      </c>
      <c r="G681" s="39">
        <v>42</v>
      </c>
      <c r="H681" s="39">
        <v>3</v>
      </c>
      <c r="I681" s="39" t="s">
        <v>1585</v>
      </c>
      <c r="J681" s="39">
        <v>0</v>
      </c>
      <c r="K681" s="39">
        <v>0</v>
      </c>
      <c r="L681" s="39">
        <v>0</v>
      </c>
      <c r="M681" s="39">
        <v>0</v>
      </c>
      <c r="N681" s="39" t="s">
        <v>1144</v>
      </c>
      <c r="O681" s="39" t="s">
        <v>261</v>
      </c>
      <c r="P681" s="43" t="s">
        <v>1145</v>
      </c>
      <c r="Q681" s="39" t="s">
        <v>1146</v>
      </c>
      <c r="R681" s="39">
        <v>0</v>
      </c>
      <c r="S681" s="39">
        <v>1</v>
      </c>
      <c r="T681" s="39">
        <v>40</v>
      </c>
      <c r="U681" s="39">
        <v>0</v>
      </c>
      <c r="V681" s="39">
        <v>0</v>
      </c>
      <c r="W681" s="39">
        <v>5</v>
      </c>
      <c r="X681" s="39" t="s">
        <v>1147</v>
      </c>
    </row>
    <row r="682" spans="1:24" s="6" customFormat="1" x14ac:dyDescent="0.2">
      <c r="A682" s="39">
        <v>410210</v>
      </c>
      <c r="B682" s="39">
        <v>2</v>
      </c>
      <c r="C682" s="48">
        <v>12495</v>
      </c>
      <c r="D682" s="48">
        <v>7497</v>
      </c>
      <c r="E682" s="39">
        <v>24</v>
      </c>
      <c r="F682" s="39">
        <v>30</v>
      </c>
      <c r="G682" s="39">
        <v>42</v>
      </c>
      <c r="H682" s="39">
        <v>3</v>
      </c>
      <c r="I682" s="39" t="s">
        <v>1586</v>
      </c>
      <c r="J682" s="39">
        <v>0</v>
      </c>
      <c r="K682" s="39">
        <v>0</v>
      </c>
      <c r="L682" s="39">
        <v>0</v>
      </c>
      <c r="M682" s="39">
        <v>0</v>
      </c>
      <c r="N682" s="39" t="s">
        <v>518</v>
      </c>
      <c r="O682" s="39" t="s">
        <v>519</v>
      </c>
      <c r="P682" s="43" t="s">
        <v>520</v>
      </c>
      <c r="Q682" s="39" t="s">
        <v>521</v>
      </c>
      <c r="R682" s="39">
        <v>0</v>
      </c>
      <c r="S682" s="39">
        <v>1</v>
      </c>
      <c r="T682" s="39">
        <v>40</v>
      </c>
      <c r="U682" s="39">
        <v>0</v>
      </c>
      <c r="V682" s="39">
        <v>0</v>
      </c>
      <c r="W682" s="39">
        <v>5</v>
      </c>
      <c r="X682" s="39" t="s">
        <v>522</v>
      </c>
    </row>
    <row r="683" spans="1:24" s="6" customFormat="1" x14ac:dyDescent="0.2">
      <c r="A683" s="39">
        <v>410211</v>
      </c>
      <c r="B683" s="39">
        <v>4</v>
      </c>
      <c r="C683" s="48">
        <v>15460</v>
      </c>
      <c r="D683" s="48">
        <v>9276</v>
      </c>
      <c r="E683" s="39">
        <v>30</v>
      </c>
      <c r="F683" s="39">
        <v>38</v>
      </c>
      <c r="G683" s="39">
        <v>38</v>
      </c>
      <c r="H683" s="39">
        <v>3</v>
      </c>
      <c r="I683" s="39" t="s">
        <v>1587</v>
      </c>
      <c r="J683" s="39">
        <v>0</v>
      </c>
      <c r="K683" s="39">
        <v>0</v>
      </c>
      <c r="L683" s="39">
        <v>0</v>
      </c>
      <c r="M683" s="39">
        <v>0</v>
      </c>
      <c r="N683" s="39" t="s">
        <v>1588</v>
      </c>
      <c r="O683" s="39" t="s">
        <v>1151</v>
      </c>
      <c r="P683" s="43" t="s">
        <v>1152</v>
      </c>
      <c r="Q683" s="39" t="s">
        <v>1153</v>
      </c>
      <c r="R683" s="39">
        <v>0</v>
      </c>
      <c r="S683" s="39">
        <v>1</v>
      </c>
      <c r="T683" s="39">
        <v>40</v>
      </c>
      <c r="U683" s="39">
        <v>0</v>
      </c>
      <c r="V683" s="39">
        <v>0</v>
      </c>
      <c r="W683" s="39">
        <v>5</v>
      </c>
      <c r="X683" s="39" t="s">
        <v>1154</v>
      </c>
    </row>
    <row r="684" spans="1:24" s="6" customFormat="1" x14ac:dyDescent="0.2">
      <c r="A684" s="39">
        <v>410212</v>
      </c>
      <c r="B684" s="39">
        <v>4</v>
      </c>
      <c r="C684" s="48">
        <v>15370</v>
      </c>
      <c r="D684" s="48">
        <v>9222</v>
      </c>
      <c r="E684" s="39">
        <v>30</v>
      </c>
      <c r="F684" s="39">
        <v>38</v>
      </c>
      <c r="G684" s="39">
        <v>38</v>
      </c>
      <c r="H684" s="39">
        <v>3</v>
      </c>
      <c r="I684" s="39" t="s">
        <v>1589</v>
      </c>
      <c r="J684" s="39">
        <v>0</v>
      </c>
      <c r="K684" s="39">
        <v>0</v>
      </c>
      <c r="L684" s="39">
        <v>0</v>
      </c>
      <c r="M684" s="39">
        <v>0</v>
      </c>
      <c r="N684" s="39" t="s">
        <v>1156</v>
      </c>
      <c r="O684" s="39" t="s">
        <v>1157</v>
      </c>
      <c r="P684" s="43" t="s">
        <v>262</v>
      </c>
      <c r="Q684" s="39" t="s">
        <v>1158</v>
      </c>
      <c r="R684" s="39">
        <v>0</v>
      </c>
      <c r="S684" s="39">
        <v>1</v>
      </c>
      <c r="T684" s="39">
        <v>40</v>
      </c>
      <c r="U684" s="39">
        <v>0</v>
      </c>
      <c r="V684" s="39">
        <v>0</v>
      </c>
      <c r="W684" s="39">
        <v>5</v>
      </c>
      <c r="X684" s="39" t="s">
        <v>1159</v>
      </c>
    </row>
  </sheetData>
  <autoFilter ref="A2:X684" xr:uid="{00000000-0009-0000-0000-000000000000}"/>
  <phoneticPr fontId="5" type="noConversion"/>
  <conditionalFormatting sqref="I3:I4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{E446502F-92D9-49D7-8308-53E022C1F01F}</x14:id>
        </ext>
      </extLst>
    </cfRule>
  </conditionalFormatting>
  <conditionalFormatting sqref="I22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{F6FB0278-8EF9-448F-8730-69333A201B0B}</x14:id>
        </ext>
      </extLst>
    </cfRule>
  </conditionalFormatting>
  <conditionalFormatting sqref="I4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{65A527F3-A8C8-4453-B246-412880855091}</x14:id>
        </ext>
      </extLst>
    </cfRule>
  </conditionalFormatting>
  <conditionalFormatting sqref="I64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{8DFFB7B1-81DC-4E97-97A2-D23F61E66E7A}</x14:id>
        </ext>
      </extLst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46502F-92D9-49D7-8308-53E022C1F0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I3:I42</xm:sqref>
        </x14:conditionalFormatting>
        <x14:conditionalFormatting xmlns:xm="http://schemas.microsoft.com/office/excel/2006/main">
          <x14:cfRule type="dataBar" id="{F6FB0278-8EF9-448F-8730-69333A201B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I227</xm:sqref>
        </x14:conditionalFormatting>
        <x14:conditionalFormatting xmlns:xm="http://schemas.microsoft.com/office/excel/2006/main">
          <x14:cfRule type="dataBar" id="{65A527F3-A8C8-4453-B246-4128808550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I441</xm:sqref>
        </x14:conditionalFormatting>
        <x14:conditionalFormatting xmlns:xm="http://schemas.microsoft.com/office/excel/2006/main">
          <x14:cfRule type="dataBar" id="{8DFFB7B1-81DC-4E97-97A2-D23F61E66E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I646</xm:sqref>
        </x14:conditionalFormatting>
      </x14:conditionalFormattings>
    </ex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topLeftCell="A34" workbookViewId="0">
      <selection activeCell="N47" sqref="N47"/>
    </sheetView>
  </sheetViews>
  <sheetFormatPr defaultRowHeight="14.25" x14ac:dyDescent="0.2"/>
  <cols>
    <col min="1" max="15" width="9" style="7"/>
    <col min="16" max="16" width="13.125" style="7" customWidth="1"/>
    <col min="17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46</v>
      </c>
      <c r="J3" s="9">
        <v>0</v>
      </c>
      <c r="K3" s="9">
        <v>0</v>
      </c>
      <c r="L3" s="9">
        <v>0</v>
      </c>
      <c r="M3" s="9">
        <v>0</v>
      </c>
      <c r="N3" s="4" t="s">
        <v>1590</v>
      </c>
      <c r="O3" s="9" t="s">
        <v>48</v>
      </c>
      <c r="P3" s="9" t="s">
        <v>1591</v>
      </c>
      <c r="Q3" s="4" t="s">
        <v>50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52</v>
      </c>
      <c r="J4" s="9">
        <v>0</v>
      </c>
      <c r="K4" s="9">
        <v>0</v>
      </c>
      <c r="L4" s="9">
        <v>0</v>
      </c>
      <c r="M4" s="9">
        <v>0</v>
      </c>
      <c r="N4" s="4" t="s">
        <v>1592</v>
      </c>
      <c r="O4" s="9" t="s">
        <v>48</v>
      </c>
      <c r="P4" s="9" t="s">
        <v>1591</v>
      </c>
      <c r="Q4" s="4" t="s">
        <v>55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1593</v>
      </c>
      <c r="J5" s="9">
        <v>0</v>
      </c>
      <c r="K5" s="9">
        <v>0</v>
      </c>
      <c r="L5" s="9">
        <v>0</v>
      </c>
      <c r="M5" s="9">
        <v>0</v>
      </c>
      <c r="N5" s="4" t="s">
        <v>1594</v>
      </c>
      <c r="O5" s="9" t="s">
        <v>48</v>
      </c>
      <c r="P5" s="9" t="s">
        <v>1591</v>
      </c>
      <c r="Q5" s="4" t="s">
        <v>59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1595</v>
      </c>
      <c r="J6" s="9">
        <v>0</v>
      </c>
      <c r="K6" s="9">
        <v>0</v>
      </c>
      <c r="L6" s="9">
        <v>0</v>
      </c>
      <c r="M6" s="9">
        <v>0</v>
      </c>
      <c r="N6" s="4" t="s">
        <v>1596</v>
      </c>
      <c r="O6" s="9" t="s">
        <v>48</v>
      </c>
      <c r="P6" s="9" t="s">
        <v>1591</v>
      </c>
      <c r="Q6" s="4" t="s">
        <v>63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52</v>
      </c>
      <c r="J7" s="9">
        <v>0</v>
      </c>
      <c r="K7" s="9">
        <v>0</v>
      </c>
      <c r="L7" s="9">
        <v>0</v>
      </c>
      <c r="M7" s="9">
        <v>0</v>
      </c>
      <c r="N7" s="4" t="s">
        <v>1597</v>
      </c>
      <c r="O7" s="9" t="s">
        <v>48</v>
      </c>
      <c r="P7" s="9" t="s">
        <v>1591</v>
      </c>
      <c r="Q7" s="4" t="s">
        <v>67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1598</v>
      </c>
      <c r="J8" s="9">
        <v>0</v>
      </c>
      <c r="K8" s="9">
        <v>0</v>
      </c>
      <c r="L8" s="9">
        <v>0</v>
      </c>
      <c r="M8" s="9">
        <v>0</v>
      </c>
      <c r="N8" s="4" t="s">
        <v>69</v>
      </c>
      <c r="O8" s="9" t="s">
        <v>48</v>
      </c>
      <c r="P8" s="9" t="s">
        <v>1591</v>
      </c>
      <c r="Q8" s="4" t="s">
        <v>71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1599</v>
      </c>
      <c r="J9" s="9">
        <v>0</v>
      </c>
      <c r="K9" s="9">
        <v>0</v>
      </c>
      <c r="L9" s="9">
        <v>0</v>
      </c>
      <c r="M9" s="9">
        <v>0</v>
      </c>
      <c r="N9" s="4" t="s">
        <v>73</v>
      </c>
      <c r="O9" s="9" t="s">
        <v>48</v>
      </c>
      <c r="P9" s="9" t="s">
        <v>1591</v>
      </c>
      <c r="Q9" s="4" t="s">
        <v>75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77</v>
      </c>
      <c r="J10" s="9">
        <v>0</v>
      </c>
      <c r="K10" s="9">
        <v>0</v>
      </c>
      <c r="L10" s="9">
        <v>0</v>
      </c>
      <c r="M10" s="9">
        <v>0</v>
      </c>
      <c r="N10" s="4" t="s">
        <v>1600</v>
      </c>
      <c r="O10" s="9" t="s">
        <v>48</v>
      </c>
      <c r="P10" s="9" t="s">
        <v>1591</v>
      </c>
      <c r="Q10" s="4" t="s">
        <v>80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106</v>
      </c>
      <c r="J11" s="12">
        <v>0</v>
      </c>
      <c r="K11" s="12">
        <v>0</v>
      </c>
      <c r="L11" s="12">
        <v>0</v>
      </c>
      <c r="M11" s="12">
        <v>0</v>
      </c>
      <c r="N11" s="12" t="s">
        <v>1601</v>
      </c>
      <c r="O11" s="12" t="s">
        <v>48</v>
      </c>
      <c r="P11" s="12" t="s">
        <v>1591</v>
      </c>
      <c r="Q11" s="12" t="s">
        <v>84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86</v>
      </c>
      <c r="J12" s="12">
        <v>0</v>
      </c>
      <c r="K12" s="12">
        <v>0</v>
      </c>
      <c r="L12" s="12">
        <v>0</v>
      </c>
      <c r="M12" s="12">
        <v>0</v>
      </c>
      <c r="N12" s="12" t="s">
        <v>1602</v>
      </c>
      <c r="O12" s="12" t="s">
        <v>48</v>
      </c>
      <c r="P12" s="12" t="s">
        <v>1591</v>
      </c>
      <c r="Q12" s="12" t="s">
        <v>89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91</v>
      </c>
      <c r="J13" s="12">
        <v>0</v>
      </c>
      <c r="K13" s="12">
        <v>0</v>
      </c>
      <c r="L13" s="12">
        <v>0</v>
      </c>
      <c r="M13" s="12">
        <v>0</v>
      </c>
      <c r="N13" s="14" t="s">
        <v>1603</v>
      </c>
      <c r="O13" s="12" t="s">
        <v>48</v>
      </c>
      <c r="P13" s="12" t="s">
        <v>1591</v>
      </c>
      <c r="Q13" s="14" t="s">
        <v>94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96</v>
      </c>
      <c r="J14" s="12">
        <v>0</v>
      </c>
      <c r="K14" s="12">
        <v>0</v>
      </c>
      <c r="L14" s="12">
        <v>0</v>
      </c>
      <c r="M14" s="12">
        <v>0</v>
      </c>
      <c r="N14" s="14" t="s">
        <v>1604</v>
      </c>
      <c r="O14" s="12" t="s">
        <v>48</v>
      </c>
      <c r="P14" s="12" t="s">
        <v>1591</v>
      </c>
      <c r="Q14" s="14" t="s">
        <v>99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101</v>
      </c>
      <c r="J15" s="12">
        <v>0</v>
      </c>
      <c r="K15" s="12">
        <v>0</v>
      </c>
      <c r="L15" s="12">
        <v>0</v>
      </c>
      <c r="M15" s="12">
        <v>0</v>
      </c>
      <c r="N15" s="12" t="s">
        <v>1605</v>
      </c>
      <c r="O15" s="12" t="s">
        <v>48</v>
      </c>
      <c r="P15" s="7" t="s">
        <v>1591</v>
      </c>
      <c r="Q15" s="12" t="s">
        <v>104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105</v>
      </c>
    </row>
    <row r="16" spans="1:29" s="26" customFormat="1" x14ac:dyDescent="0.2">
      <c r="A16" s="26">
        <v>200000</v>
      </c>
      <c r="B16" s="26">
        <v>4</v>
      </c>
      <c r="C16" s="26">
        <v>3160</v>
      </c>
      <c r="D16" s="26">
        <v>2840</v>
      </c>
      <c r="E16" s="26">
        <v>16</v>
      </c>
      <c r="F16" s="26">
        <v>13</v>
      </c>
      <c r="G16" s="26">
        <v>11</v>
      </c>
      <c r="H16" s="26">
        <v>3</v>
      </c>
      <c r="I16" s="26" t="s">
        <v>106</v>
      </c>
      <c r="J16" s="26">
        <v>0</v>
      </c>
      <c r="K16" s="26">
        <v>0</v>
      </c>
      <c r="L16" s="26">
        <v>0</v>
      </c>
      <c r="M16" s="26">
        <v>0</v>
      </c>
      <c r="N16" s="26" t="s">
        <v>1606</v>
      </c>
      <c r="O16" s="26" t="s">
        <v>48</v>
      </c>
      <c r="P16" s="7" t="s">
        <v>1591</v>
      </c>
      <c r="Q16" s="26" t="s">
        <v>109</v>
      </c>
      <c r="R16" s="26">
        <v>0</v>
      </c>
      <c r="S16" s="26">
        <v>0</v>
      </c>
      <c r="T16" s="26">
        <v>40</v>
      </c>
      <c r="U16" s="26">
        <v>0</v>
      </c>
      <c r="V16" s="26">
        <v>0</v>
      </c>
      <c r="W16" s="26">
        <v>5</v>
      </c>
      <c r="AC16" s="26" t="s">
        <v>110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1607</v>
      </c>
      <c r="J17" s="12">
        <v>0</v>
      </c>
      <c r="K17" s="12">
        <v>0</v>
      </c>
      <c r="L17" s="12">
        <v>0</v>
      </c>
      <c r="M17" s="12">
        <v>0</v>
      </c>
      <c r="N17" s="12" t="s">
        <v>1608</v>
      </c>
      <c r="O17" s="12" t="s">
        <v>48</v>
      </c>
      <c r="P17" s="7" t="s">
        <v>1591</v>
      </c>
      <c r="Q17" s="12" t="s">
        <v>113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114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115</v>
      </c>
      <c r="J18" s="12">
        <v>0</v>
      </c>
      <c r="K18" s="12">
        <v>0</v>
      </c>
      <c r="L18" s="12">
        <v>0</v>
      </c>
      <c r="M18" s="12">
        <v>0</v>
      </c>
      <c r="N18" s="12" t="s">
        <v>1609</v>
      </c>
      <c r="O18" s="12" t="s">
        <v>48</v>
      </c>
      <c r="P18" s="7" t="s">
        <v>1591</v>
      </c>
      <c r="Q18" s="12" t="s">
        <v>118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119</v>
      </c>
    </row>
    <row r="19" spans="1:29" s="12" customFormat="1" x14ac:dyDescent="0.2">
      <c r="A19" s="12">
        <v>200044</v>
      </c>
      <c r="B19" s="12" t="s">
        <v>120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121</v>
      </c>
      <c r="J19" s="12">
        <v>0</v>
      </c>
      <c r="K19" s="12">
        <v>0</v>
      </c>
      <c r="L19" s="12">
        <v>0</v>
      </c>
      <c r="M19" s="12">
        <v>0</v>
      </c>
      <c r="N19" s="12" t="s">
        <v>1610</v>
      </c>
      <c r="O19" s="12" t="s">
        <v>48</v>
      </c>
      <c r="P19" s="7" t="s">
        <v>1591</v>
      </c>
      <c r="Q19" s="12" t="s">
        <v>124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125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126</v>
      </c>
      <c r="J20" s="12">
        <v>0</v>
      </c>
      <c r="K20" s="12">
        <v>0</v>
      </c>
      <c r="L20" s="12">
        <v>0</v>
      </c>
      <c r="M20" s="12">
        <v>0</v>
      </c>
      <c r="N20" s="12" t="s">
        <v>1611</v>
      </c>
      <c r="O20" s="12" t="s">
        <v>48</v>
      </c>
      <c r="P20" s="7" t="s">
        <v>1591</v>
      </c>
      <c r="Q20" s="12" t="s">
        <v>129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130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1612</v>
      </c>
      <c r="J21" s="12">
        <v>0</v>
      </c>
      <c r="K21" s="12">
        <v>0</v>
      </c>
      <c r="L21" s="12">
        <v>0</v>
      </c>
      <c r="M21" s="12">
        <v>0</v>
      </c>
      <c r="N21" s="12" t="s">
        <v>131</v>
      </c>
      <c r="O21" s="12" t="s">
        <v>48</v>
      </c>
      <c r="P21" s="7" t="s">
        <v>1591</v>
      </c>
      <c r="Q21" s="12" t="s">
        <v>133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134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1613</v>
      </c>
      <c r="J22" s="12">
        <v>0</v>
      </c>
      <c r="K22" s="12">
        <v>0</v>
      </c>
      <c r="L22" s="12">
        <v>0</v>
      </c>
      <c r="M22" s="12">
        <v>0</v>
      </c>
      <c r="N22" s="12" t="s">
        <v>135</v>
      </c>
      <c r="O22" s="12" t="s">
        <v>48</v>
      </c>
      <c r="P22" s="7" t="s">
        <v>1591</v>
      </c>
      <c r="Q22" s="12" t="s">
        <v>137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138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1614</v>
      </c>
      <c r="J23" s="12">
        <v>0</v>
      </c>
      <c r="K23" s="12">
        <v>0</v>
      </c>
      <c r="L23" s="12">
        <v>0</v>
      </c>
      <c r="M23" s="12">
        <v>0</v>
      </c>
      <c r="N23" s="12" t="s">
        <v>1615</v>
      </c>
      <c r="O23" s="12" t="s">
        <v>48</v>
      </c>
      <c r="P23" s="7" t="s">
        <v>1591</v>
      </c>
      <c r="Q23" s="12" t="s">
        <v>141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142</v>
      </c>
    </row>
    <row r="24" spans="1:29" x14ac:dyDescent="0.2">
      <c r="A24" s="12">
        <v>878155</v>
      </c>
      <c r="B24" s="12" t="s">
        <v>143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144</v>
      </c>
      <c r="J24" s="12">
        <v>0</v>
      </c>
      <c r="K24" s="12">
        <v>0</v>
      </c>
      <c r="L24" s="12">
        <v>0</v>
      </c>
      <c r="M24" s="12">
        <v>0</v>
      </c>
      <c r="N24" s="12" t="s">
        <v>145</v>
      </c>
      <c r="O24" s="12" t="s">
        <v>48</v>
      </c>
      <c r="P24" s="7" t="s">
        <v>1591</v>
      </c>
      <c r="Q24" s="12" t="s">
        <v>147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148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149</v>
      </c>
      <c r="J25" s="12">
        <v>0</v>
      </c>
      <c r="K25" s="12">
        <v>0</v>
      </c>
      <c r="L25" s="12">
        <v>0</v>
      </c>
      <c r="M25" s="12">
        <v>0</v>
      </c>
      <c r="N25" s="12" t="s">
        <v>1616</v>
      </c>
      <c r="O25" s="12" t="s">
        <v>48</v>
      </c>
      <c r="P25" s="7" t="s">
        <v>1591</v>
      </c>
      <c r="Q25" s="12" t="s">
        <v>152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153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154</v>
      </c>
      <c r="J26" s="12">
        <v>0</v>
      </c>
      <c r="K26" s="12">
        <v>0</v>
      </c>
      <c r="L26" s="12">
        <v>0</v>
      </c>
      <c r="M26" s="12">
        <v>0</v>
      </c>
      <c r="N26" s="12" t="s">
        <v>1617</v>
      </c>
      <c r="O26" s="12" t="s">
        <v>48</v>
      </c>
      <c r="P26" s="7" t="s">
        <v>1591</v>
      </c>
      <c r="Q26" s="12" t="s">
        <v>157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158</v>
      </c>
    </row>
    <row r="27" spans="1:29" x14ac:dyDescent="0.2">
      <c r="A27" s="12">
        <v>878188</v>
      </c>
      <c r="B27" s="12" t="s">
        <v>143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159</v>
      </c>
      <c r="J27" s="12">
        <v>0</v>
      </c>
      <c r="K27" s="12">
        <v>0</v>
      </c>
      <c r="L27" s="12">
        <v>0</v>
      </c>
      <c r="M27" s="12">
        <v>0</v>
      </c>
      <c r="N27" s="12" t="s">
        <v>1618</v>
      </c>
      <c r="O27" s="12" t="s">
        <v>48</v>
      </c>
      <c r="P27" s="7" t="s">
        <v>1591</v>
      </c>
      <c r="Q27" s="12" t="s">
        <v>162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163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86</v>
      </c>
      <c r="J28" s="12">
        <v>0</v>
      </c>
      <c r="K28" s="12">
        <v>0</v>
      </c>
      <c r="L28" s="12">
        <v>0</v>
      </c>
      <c r="M28" s="12">
        <v>0</v>
      </c>
      <c r="N28" s="12" t="s">
        <v>1619</v>
      </c>
      <c r="O28" s="12" t="s">
        <v>48</v>
      </c>
      <c r="P28" s="7" t="s">
        <v>1591</v>
      </c>
      <c r="Q28" s="12" t="s">
        <v>166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167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1620</v>
      </c>
      <c r="J29" s="12">
        <v>0</v>
      </c>
      <c r="K29" s="12">
        <v>0</v>
      </c>
      <c r="L29" s="12">
        <v>0</v>
      </c>
      <c r="M29" s="12">
        <v>0</v>
      </c>
      <c r="N29" s="12" t="s">
        <v>1621</v>
      </c>
      <c r="O29" s="12" t="s">
        <v>48</v>
      </c>
      <c r="P29" s="7" t="s">
        <v>1591</v>
      </c>
      <c r="Q29" s="12" t="s">
        <v>170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171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1622</v>
      </c>
      <c r="J30" s="12">
        <v>0</v>
      </c>
      <c r="K30" s="12">
        <v>0</v>
      </c>
      <c r="L30" s="12">
        <v>0</v>
      </c>
      <c r="M30" s="12">
        <v>0</v>
      </c>
      <c r="N30" s="12" t="s">
        <v>173</v>
      </c>
      <c r="O30" s="12" t="s">
        <v>48</v>
      </c>
      <c r="P30" s="7" t="s">
        <v>1591</v>
      </c>
      <c r="Q30" s="12" t="s">
        <v>175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176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1623</v>
      </c>
      <c r="J31" s="12">
        <v>0</v>
      </c>
      <c r="K31" s="12">
        <v>0</v>
      </c>
      <c r="L31" s="12">
        <v>0</v>
      </c>
      <c r="M31" s="12">
        <v>0</v>
      </c>
      <c r="N31" s="12" t="s">
        <v>1617</v>
      </c>
      <c r="O31" s="12" t="s">
        <v>48</v>
      </c>
      <c r="P31" s="7" t="s">
        <v>1591</v>
      </c>
      <c r="Q31" s="12" t="s">
        <v>157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179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1623</v>
      </c>
      <c r="J32" s="12">
        <v>0</v>
      </c>
      <c r="K32" s="12">
        <v>0</v>
      </c>
      <c r="L32" s="12">
        <v>0</v>
      </c>
      <c r="M32" s="12">
        <v>0</v>
      </c>
      <c r="N32" s="12" t="s">
        <v>1624</v>
      </c>
      <c r="O32" s="12" t="s">
        <v>48</v>
      </c>
      <c r="P32" s="7" t="s">
        <v>1591</v>
      </c>
      <c r="Q32" s="12" t="s">
        <v>182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183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184</v>
      </c>
      <c r="J33" s="12">
        <v>0</v>
      </c>
      <c r="K33" s="12">
        <v>0</v>
      </c>
      <c r="L33" s="12">
        <v>0</v>
      </c>
      <c r="M33" s="12">
        <v>0</v>
      </c>
      <c r="N33" s="12" t="s">
        <v>1625</v>
      </c>
      <c r="O33" s="12" t="s">
        <v>48</v>
      </c>
      <c r="P33" s="7" t="s">
        <v>1591</v>
      </c>
      <c r="Q33" s="12" t="s">
        <v>187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188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189</v>
      </c>
      <c r="J34" s="12">
        <v>0</v>
      </c>
      <c r="K34" s="12">
        <v>0</v>
      </c>
      <c r="L34" s="12">
        <v>0</v>
      </c>
      <c r="M34" s="12">
        <v>0</v>
      </c>
      <c r="N34" s="12" t="s">
        <v>1626</v>
      </c>
      <c r="O34" s="12" t="s">
        <v>48</v>
      </c>
      <c r="P34" s="7" t="s">
        <v>1591</v>
      </c>
      <c r="Q34" s="12" t="s">
        <v>192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193</v>
      </c>
    </row>
    <row r="35" spans="1:29" s="26" customFormat="1" x14ac:dyDescent="0.2">
      <c r="A35" s="26">
        <v>878262</v>
      </c>
      <c r="B35" s="26">
        <v>4</v>
      </c>
      <c r="C35" s="26">
        <v>4029</v>
      </c>
      <c r="D35" s="26">
        <v>3621</v>
      </c>
      <c r="E35" s="26">
        <v>19</v>
      </c>
      <c r="F35" s="26">
        <v>18</v>
      </c>
      <c r="G35" s="26">
        <v>14</v>
      </c>
      <c r="H35" s="26">
        <v>3</v>
      </c>
      <c r="I35" s="26" t="s">
        <v>1627</v>
      </c>
      <c r="J35" s="26">
        <v>0</v>
      </c>
      <c r="K35" s="26">
        <v>0</v>
      </c>
      <c r="L35" s="26">
        <v>0</v>
      </c>
      <c r="M35" s="26">
        <v>0</v>
      </c>
      <c r="N35" s="26" t="s">
        <v>1628</v>
      </c>
      <c r="O35" s="26" t="s">
        <v>48</v>
      </c>
      <c r="P35" s="7" t="s">
        <v>1591</v>
      </c>
      <c r="Q35" s="26" t="s">
        <v>196</v>
      </c>
      <c r="R35" s="26">
        <v>0</v>
      </c>
      <c r="S35" s="26">
        <v>0</v>
      </c>
      <c r="T35" s="26">
        <v>30</v>
      </c>
      <c r="U35" s="26">
        <v>0</v>
      </c>
      <c r="V35" s="26">
        <v>0</v>
      </c>
      <c r="W35" s="26">
        <v>5</v>
      </c>
      <c r="AC35" s="26" t="s">
        <v>197</v>
      </c>
    </row>
    <row r="36" spans="1:29" s="27" customFormat="1" x14ac:dyDescent="0.2">
      <c r="A36" s="27">
        <v>878263</v>
      </c>
      <c r="B36" s="27">
        <v>4</v>
      </c>
      <c r="C36" s="27">
        <v>4590</v>
      </c>
      <c r="D36" s="27">
        <v>3417</v>
      </c>
      <c r="E36" s="27">
        <v>18</v>
      </c>
      <c r="F36" s="27">
        <v>19</v>
      </c>
      <c r="G36" s="27">
        <v>14</v>
      </c>
      <c r="H36" s="27">
        <v>3</v>
      </c>
      <c r="I36" s="27" t="s">
        <v>198</v>
      </c>
      <c r="J36" s="27">
        <v>0</v>
      </c>
      <c r="K36" s="27">
        <v>0</v>
      </c>
      <c r="L36" s="27">
        <v>0</v>
      </c>
      <c r="M36" s="27">
        <v>0</v>
      </c>
      <c r="N36" s="27" t="s">
        <v>1629</v>
      </c>
      <c r="O36" s="27" t="s">
        <v>48</v>
      </c>
      <c r="P36" s="7" t="s">
        <v>1591</v>
      </c>
      <c r="Q36" s="27" t="s">
        <v>201</v>
      </c>
      <c r="R36" s="27">
        <v>0</v>
      </c>
      <c r="S36" s="27">
        <v>0</v>
      </c>
      <c r="T36" s="27">
        <v>30</v>
      </c>
      <c r="U36" s="27">
        <v>0</v>
      </c>
      <c r="V36" s="27">
        <v>0</v>
      </c>
      <c r="W36" s="27">
        <v>5</v>
      </c>
      <c r="AC36" s="27" t="s">
        <v>202</v>
      </c>
    </row>
    <row r="37" spans="1:29" s="26" customFormat="1" x14ac:dyDescent="0.2">
      <c r="A37" s="26">
        <v>878265</v>
      </c>
      <c r="B37" s="26">
        <v>2</v>
      </c>
      <c r="C37" s="26">
        <v>4368</v>
      </c>
      <c r="D37" s="26">
        <v>3276</v>
      </c>
      <c r="E37" s="26">
        <v>22</v>
      </c>
      <c r="F37" s="26">
        <v>16</v>
      </c>
      <c r="G37" s="26">
        <v>14</v>
      </c>
      <c r="H37" s="26">
        <v>2</v>
      </c>
      <c r="I37" s="26" t="s">
        <v>203</v>
      </c>
      <c r="J37" s="26">
        <v>0</v>
      </c>
      <c r="K37" s="26">
        <v>0</v>
      </c>
      <c r="L37" s="26">
        <v>0</v>
      </c>
      <c r="M37" s="26">
        <v>0</v>
      </c>
      <c r="N37" s="26" t="s">
        <v>1630</v>
      </c>
      <c r="O37" s="26" t="s">
        <v>48</v>
      </c>
      <c r="P37" s="7" t="s">
        <v>1591</v>
      </c>
      <c r="Q37" s="26" t="s">
        <v>206</v>
      </c>
      <c r="R37" s="26">
        <v>0</v>
      </c>
      <c r="S37" s="26">
        <v>0</v>
      </c>
      <c r="T37" s="26">
        <v>30</v>
      </c>
      <c r="U37" s="26">
        <v>0</v>
      </c>
      <c r="V37" s="26">
        <v>0</v>
      </c>
      <c r="W37" s="26">
        <v>5</v>
      </c>
      <c r="AC37" s="26" t="s">
        <v>207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1631</v>
      </c>
      <c r="J38" s="12">
        <v>0</v>
      </c>
      <c r="K38" s="12">
        <v>0</v>
      </c>
      <c r="L38" s="12">
        <v>0</v>
      </c>
      <c r="M38" s="12">
        <v>0</v>
      </c>
      <c r="N38" s="12" t="s">
        <v>209</v>
      </c>
      <c r="O38" s="12" t="s">
        <v>48</v>
      </c>
      <c r="P38" s="7" t="s">
        <v>1591</v>
      </c>
      <c r="Q38" s="12" t="s">
        <v>211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212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213</v>
      </c>
      <c r="J39" s="12">
        <v>0</v>
      </c>
      <c r="K39" s="12">
        <v>0</v>
      </c>
      <c r="L39" s="12">
        <v>0</v>
      </c>
      <c r="M39" s="12">
        <v>0</v>
      </c>
      <c r="N39" s="12" t="s">
        <v>1632</v>
      </c>
      <c r="O39" s="12" t="s">
        <v>48</v>
      </c>
      <c r="P39" s="7" t="s">
        <v>1591</v>
      </c>
      <c r="Q39" s="12" t="s">
        <v>216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217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218</v>
      </c>
      <c r="J40" s="12">
        <v>0</v>
      </c>
      <c r="K40" s="12">
        <v>0</v>
      </c>
      <c r="L40" s="12">
        <v>0</v>
      </c>
      <c r="M40" s="12">
        <v>0</v>
      </c>
      <c r="N40" s="12" t="s">
        <v>1633</v>
      </c>
      <c r="O40" s="12" t="s">
        <v>48</v>
      </c>
      <c r="P40" s="7" t="s">
        <v>1591</v>
      </c>
      <c r="Q40" s="12" t="s">
        <v>221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222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223</v>
      </c>
      <c r="J41" s="12">
        <v>0</v>
      </c>
      <c r="K41" s="12">
        <v>0</v>
      </c>
      <c r="L41" s="12">
        <v>0</v>
      </c>
      <c r="M41" s="12">
        <v>0</v>
      </c>
      <c r="N41" s="12" t="s">
        <v>1634</v>
      </c>
      <c r="O41" s="12" t="s">
        <v>48</v>
      </c>
      <c r="P41" s="7" t="s">
        <v>1591</v>
      </c>
      <c r="Q41" s="12" t="s">
        <v>226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227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1635</v>
      </c>
      <c r="J42" s="12">
        <v>0</v>
      </c>
      <c r="K42" s="12">
        <v>0</v>
      </c>
      <c r="L42" s="12">
        <v>0</v>
      </c>
      <c r="M42" s="12">
        <v>0</v>
      </c>
      <c r="N42" s="12" t="s">
        <v>1028</v>
      </c>
      <c r="O42" s="12" t="s">
        <v>48</v>
      </c>
      <c r="P42" s="7" t="s">
        <v>1591</v>
      </c>
      <c r="Q42" s="12" t="s">
        <v>1031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1032</v>
      </c>
    </row>
    <row r="43" spans="1:29" s="23" customFormat="1" x14ac:dyDescent="0.2">
      <c r="A43" s="23">
        <v>878008</v>
      </c>
      <c r="B43" s="23">
        <v>2</v>
      </c>
      <c r="C43" s="23">
        <v>1500</v>
      </c>
      <c r="D43" s="23">
        <v>1000</v>
      </c>
      <c r="E43" s="23">
        <v>7</v>
      </c>
      <c r="F43" s="23">
        <v>7</v>
      </c>
      <c r="G43" s="23">
        <v>7</v>
      </c>
      <c r="H43" s="23">
        <v>2</v>
      </c>
      <c r="I43" s="23" t="s">
        <v>234</v>
      </c>
      <c r="J43" s="23">
        <v>0</v>
      </c>
      <c r="K43" s="23">
        <v>0</v>
      </c>
      <c r="L43" s="23">
        <v>0</v>
      </c>
      <c r="M43" s="23">
        <v>0</v>
      </c>
      <c r="N43" s="23" t="s">
        <v>326</v>
      </c>
      <c r="O43" s="23" t="s">
        <v>1636</v>
      </c>
      <c r="P43" s="23">
        <v>352</v>
      </c>
      <c r="Q43" s="23" t="s">
        <v>328</v>
      </c>
      <c r="R43" s="23">
        <v>200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AC43" s="23" t="s">
        <v>329</v>
      </c>
    </row>
    <row r="44" spans="1:29" s="23" customFormat="1" x14ac:dyDescent="0.2">
      <c r="A44" s="23">
        <v>878013</v>
      </c>
      <c r="B44" s="23">
        <v>1</v>
      </c>
      <c r="C44" s="23">
        <v>2200</v>
      </c>
      <c r="D44" s="23">
        <v>1440</v>
      </c>
      <c r="E44" s="23">
        <v>7</v>
      </c>
      <c r="F44" s="23">
        <v>7</v>
      </c>
      <c r="G44" s="23">
        <v>11</v>
      </c>
      <c r="H44" s="23">
        <v>3</v>
      </c>
      <c r="I44" s="23" t="s">
        <v>1637</v>
      </c>
      <c r="J44" s="23">
        <v>0</v>
      </c>
      <c r="K44" s="23">
        <v>0</v>
      </c>
      <c r="L44" s="23">
        <v>0</v>
      </c>
      <c r="M44" s="23">
        <v>0</v>
      </c>
      <c r="N44" s="23" t="s">
        <v>331</v>
      </c>
      <c r="O44" s="23" t="s">
        <v>1638</v>
      </c>
      <c r="P44" s="23">
        <v>309</v>
      </c>
      <c r="Q44" s="23" t="s">
        <v>1639</v>
      </c>
      <c r="R44" s="23">
        <v>200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AC44" s="23" t="s">
        <v>1640</v>
      </c>
    </row>
    <row r="45" spans="1:29" s="23" customFormat="1" x14ac:dyDescent="0.2">
      <c r="A45" s="23">
        <v>878009</v>
      </c>
      <c r="B45" s="23">
        <v>2</v>
      </c>
      <c r="C45" s="23">
        <v>3200</v>
      </c>
      <c r="D45" s="23">
        <v>1580</v>
      </c>
      <c r="E45" s="23">
        <v>6</v>
      </c>
      <c r="F45" s="23">
        <v>13</v>
      </c>
      <c r="G45" s="23">
        <v>6</v>
      </c>
      <c r="H45" s="23">
        <v>2</v>
      </c>
      <c r="I45" s="23" t="s">
        <v>1641</v>
      </c>
      <c r="J45" s="23">
        <v>0</v>
      </c>
      <c r="K45" s="23">
        <v>0</v>
      </c>
      <c r="L45" s="23">
        <v>0</v>
      </c>
      <c r="M45" s="23">
        <v>0</v>
      </c>
      <c r="N45" s="23" t="s">
        <v>1642</v>
      </c>
      <c r="O45" s="23" t="s">
        <v>1643</v>
      </c>
      <c r="P45" s="23">
        <v>352</v>
      </c>
      <c r="Q45" s="23" t="s">
        <v>328</v>
      </c>
      <c r="R45" s="23">
        <v>200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AC45" s="23" t="s">
        <v>1644</v>
      </c>
    </row>
    <row r="46" spans="1:29" s="23" customFormat="1" x14ac:dyDescent="0.2">
      <c r="A46" s="23">
        <v>878019</v>
      </c>
      <c r="B46" s="23">
        <v>1</v>
      </c>
      <c r="C46" s="23">
        <v>3600</v>
      </c>
      <c r="D46" s="23">
        <v>2640</v>
      </c>
      <c r="E46" s="23">
        <v>6</v>
      </c>
      <c r="F46" s="23">
        <v>6</v>
      </c>
      <c r="G46" s="23">
        <v>13</v>
      </c>
      <c r="H46" s="23">
        <v>3</v>
      </c>
      <c r="I46" s="23" t="s">
        <v>1645</v>
      </c>
      <c r="J46" s="23">
        <v>0</v>
      </c>
      <c r="K46" s="23">
        <v>0</v>
      </c>
      <c r="L46" s="23">
        <v>0</v>
      </c>
      <c r="M46" s="23">
        <v>0</v>
      </c>
      <c r="N46" s="23" t="s">
        <v>331</v>
      </c>
      <c r="O46" s="23" t="s">
        <v>1638</v>
      </c>
      <c r="P46" s="23">
        <v>309</v>
      </c>
      <c r="Q46" s="23">
        <v>0</v>
      </c>
      <c r="R46" s="23">
        <v>100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AC46" s="23" t="s">
        <v>1646</v>
      </c>
    </row>
    <row r="47" spans="1:29" s="23" customFormat="1" x14ac:dyDescent="0.2">
      <c r="A47" s="23">
        <v>878094</v>
      </c>
      <c r="B47" s="23">
        <v>1</v>
      </c>
      <c r="C47" s="24">
        <v>3960</v>
      </c>
      <c r="D47" s="24">
        <v>2900</v>
      </c>
      <c r="E47" s="23">
        <v>6</v>
      </c>
      <c r="F47" s="23">
        <v>7</v>
      </c>
      <c r="G47" s="23">
        <v>15</v>
      </c>
      <c r="H47" s="23">
        <v>3</v>
      </c>
      <c r="I47" s="23" t="s">
        <v>1647</v>
      </c>
      <c r="J47" s="23">
        <v>0</v>
      </c>
      <c r="K47" s="23">
        <v>0</v>
      </c>
      <c r="L47" s="23">
        <v>0</v>
      </c>
      <c r="M47" s="23">
        <v>0</v>
      </c>
      <c r="N47" s="23" t="s">
        <v>331</v>
      </c>
      <c r="O47" s="23" t="s">
        <v>1648</v>
      </c>
      <c r="P47" s="23">
        <v>309</v>
      </c>
      <c r="Q47" s="23">
        <v>0</v>
      </c>
      <c r="R47" s="23">
        <v>1000</v>
      </c>
      <c r="S47" s="23">
        <v>1</v>
      </c>
      <c r="T47" s="23">
        <v>30</v>
      </c>
      <c r="U47" s="23">
        <v>0</v>
      </c>
      <c r="V47" s="23">
        <v>0</v>
      </c>
      <c r="W47" s="23">
        <v>5</v>
      </c>
      <c r="AC47" s="23" t="s">
        <v>334</v>
      </c>
    </row>
    <row r="48" spans="1:29" s="23" customFormat="1" x14ac:dyDescent="0.2">
      <c r="A48" s="23">
        <v>878015</v>
      </c>
      <c r="B48" s="23">
        <v>2</v>
      </c>
      <c r="C48" s="23">
        <v>2800</v>
      </c>
      <c r="D48" s="23">
        <v>1440</v>
      </c>
      <c r="E48" s="23">
        <v>6</v>
      </c>
      <c r="F48" s="23">
        <v>10</v>
      </c>
      <c r="G48" s="23">
        <v>6</v>
      </c>
      <c r="H48" s="23">
        <v>3</v>
      </c>
      <c r="I48" s="23" t="s">
        <v>1649</v>
      </c>
      <c r="J48" s="23">
        <v>0</v>
      </c>
      <c r="K48" s="23">
        <v>0</v>
      </c>
      <c r="L48" s="23">
        <v>0</v>
      </c>
      <c r="M48" s="23">
        <v>0</v>
      </c>
      <c r="N48" s="23" t="s">
        <v>590</v>
      </c>
      <c r="O48" s="23" t="s">
        <v>1650</v>
      </c>
      <c r="P48" s="23">
        <v>352</v>
      </c>
      <c r="Q48" s="23" t="s">
        <v>592</v>
      </c>
      <c r="R48" s="23">
        <v>200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AC48" s="23" t="s">
        <v>593</v>
      </c>
    </row>
    <row r="49" spans="1:29" s="23" customFormat="1" x14ac:dyDescent="0.2">
      <c r="A49" s="23">
        <v>878218</v>
      </c>
      <c r="B49" s="23">
        <v>2</v>
      </c>
      <c r="C49" s="23">
        <v>3900</v>
      </c>
      <c r="D49" s="23">
        <v>2440</v>
      </c>
      <c r="E49" s="23">
        <v>9</v>
      </c>
      <c r="F49" s="23">
        <v>9</v>
      </c>
      <c r="G49" s="23">
        <v>6</v>
      </c>
      <c r="H49" s="23">
        <v>3</v>
      </c>
      <c r="I49" s="23" t="s">
        <v>1651</v>
      </c>
      <c r="J49" s="23">
        <v>0</v>
      </c>
      <c r="K49" s="23">
        <v>0</v>
      </c>
      <c r="L49" s="23">
        <v>0</v>
      </c>
      <c r="M49" s="23">
        <v>0</v>
      </c>
      <c r="N49" s="23" t="s">
        <v>1652</v>
      </c>
      <c r="O49" s="23" t="s">
        <v>1650</v>
      </c>
      <c r="P49" s="23">
        <v>352</v>
      </c>
      <c r="Q49" s="23" t="s">
        <v>1653</v>
      </c>
      <c r="R49" s="23">
        <v>600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AC49" s="23" t="s">
        <v>1654</v>
      </c>
    </row>
    <row r="50" spans="1:29" s="23" customFormat="1" x14ac:dyDescent="0.2">
      <c r="A50" s="23">
        <v>878014</v>
      </c>
      <c r="B50" s="23">
        <v>2</v>
      </c>
      <c r="C50" s="24">
        <v>4580</v>
      </c>
      <c r="D50" s="24">
        <v>2080</v>
      </c>
      <c r="E50" s="23">
        <v>11</v>
      </c>
      <c r="F50" s="23">
        <v>9</v>
      </c>
      <c r="G50" s="23">
        <v>6</v>
      </c>
      <c r="H50" s="23">
        <v>3</v>
      </c>
      <c r="I50" s="23" t="s">
        <v>1651</v>
      </c>
      <c r="J50" s="23">
        <v>0</v>
      </c>
      <c r="K50" s="23">
        <v>0</v>
      </c>
      <c r="L50" s="23">
        <v>0</v>
      </c>
      <c r="M50" s="23">
        <v>0</v>
      </c>
      <c r="N50" s="23" t="s">
        <v>1655</v>
      </c>
      <c r="O50" s="23" t="s">
        <v>1650</v>
      </c>
      <c r="P50" s="23">
        <v>401</v>
      </c>
      <c r="Q50" s="23" t="s">
        <v>1653</v>
      </c>
      <c r="R50" s="23">
        <v>400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AC50" s="23" t="s">
        <v>1656</v>
      </c>
    </row>
    <row r="51" spans="1:29" s="23" customFormat="1" x14ac:dyDescent="0.2">
      <c r="A51" s="23">
        <v>878052</v>
      </c>
      <c r="B51" s="23">
        <v>2</v>
      </c>
      <c r="C51" s="24">
        <v>3850</v>
      </c>
      <c r="D51" s="24">
        <v>2360</v>
      </c>
      <c r="E51" s="23">
        <v>8</v>
      </c>
      <c r="F51" s="23">
        <v>12</v>
      </c>
      <c r="G51" s="23">
        <v>6</v>
      </c>
      <c r="H51" s="23">
        <v>3</v>
      </c>
      <c r="I51" s="23" t="s">
        <v>1651</v>
      </c>
      <c r="J51" s="23">
        <v>0</v>
      </c>
      <c r="K51" s="23">
        <v>0</v>
      </c>
      <c r="L51" s="23">
        <v>0</v>
      </c>
      <c r="M51" s="23">
        <v>0</v>
      </c>
      <c r="N51" s="23" t="s">
        <v>1652</v>
      </c>
      <c r="O51" s="23" t="s">
        <v>1650</v>
      </c>
      <c r="P51" s="28">
        <v>352</v>
      </c>
      <c r="Q51" s="23" t="s">
        <v>1653</v>
      </c>
      <c r="R51" s="23">
        <v>400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AC51" s="23" t="s">
        <v>1657</v>
      </c>
    </row>
    <row r="52" spans="1:29" s="23" customFormat="1" x14ac:dyDescent="0.2">
      <c r="A52" s="23">
        <v>878021</v>
      </c>
      <c r="B52" s="23">
        <v>1</v>
      </c>
      <c r="C52" s="24">
        <v>4280</v>
      </c>
      <c r="D52" s="24">
        <v>1640</v>
      </c>
      <c r="E52" s="23">
        <v>11</v>
      </c>
      <c r="F52" s="23">
        <v>11</v>
      </c>
      <c r="G52" s="23">
        <v>8</v>
      </c>
      <c r="H52" s="23">
        <v>3</v>
      </c>
      <c r="I52" s="23" t="s">
        <v>1622</v>
      </c>
      <c r="J52" s="23">
        <v>0</v>
      </c>
      <c r="K52" s="23">
        <v>0</v>
      </c>
      <c r="L52" s="23">
        <v>0</v>
      </c>
      <c r="M52" s="23">
        <v>0</v>
      </c>
      <c r="N52" s="23" t="s">
        <v>611</v>
      </c>
      <c r="O52" s="23" t="s">
        <v>1658</v>
      </c>
      <c r="P52" s="28">
        <v>352</v>
      </c>
      <c r="Q52" s="23" t="s">
        <v>612</v>
      </c>
      <c r="R52" s="23">
        <v>300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AC52" s="23" t="s">
        <v>613</v>
      </c>
    </row>
    <row r="53" spans="1:29" s="23" customFormat="1" x14ac:dyDescent="0.2">
      <c r="A53" s="23">
        <v>878023</v>
      </c>
      <c r="B53" s="23">
        <v>1</v>
      </c>
      <c r="C53" s="24">
        <v>6250</v>
      </c>
      <c r="D53" s="24">
        <v>2160</v>
      </c>
      <c r="E53" s="23">
        <v>15</v>
      </c>
      <c r="F53" s="23">
        <v>9</v>
      </c>
      <c r="G53" s="23">
        <v>9</v>
      </c>
      <c r="H53" s="23">
        <v>3</v>
      </c>
      <c r="I53" s="23" t="s">
        <v>1659</v>
      </c>
      <c r="J53" s="23">
        <v>0</v>
      </c>
      <c r="K53" s="23">
        <v>0</v>
      </c>
      <c r="L53" s="23">
        <v>0</v>
      </c>
      <c r="M53" s="23">
        <v>0</v>
      </c>
      <c r="N53" s="23" t="s">
        <v>611</v>
      </c>
      <c r="O53" s="23" t="s">
        <v>1660</v>
      </c>
      <c r="P53" s="28">
        <v>352401351</v>
      </c>
      <c r="Q53" s="23">
        <v>0</v>
      </c>
      <c r="R53" s="23">
        <v>100</v>
      </c>
      <c r="S53" s="23">
        <v>0</v>
      </c>
      <c r="T53" s="23">
        <v>40</v>
      </c>
      <c r="U53" s="23">
        <v>0</v>
      </c>
      <c r="V53" s="23">
        <v>0</v>
      </c>
      <c r="W53" s="23">
        <v>5</v>
      </c>
      <c r="AC53" s="23" t="s">
        <v>1661</v>
      </c>
    </row>
    <row r="54" spans="1:29" s="23" customFormat="1" x14ac:dyDescent="0.2">
      <c r="A54" s="23">
        <v>878024</v>
      </c>
      <c r="B54" s="23">
        <v>1</v>
      </c>
      <c r="C54" s="24">
        <v>8120</v>
      </c>
      <c r="D54" s="24">
        <v>2880</v>
      </c>
      <c r="E54" s="23">
        <v>11</v>
      </c>
      <c r="F54" s="23">
        <v>15</v>
      </c>
      <c r="G54" s="23">
        <v>7</v>
      </c>
      <c r="H54" s="23">
        <v>4</v>
      </c>
      <c r="I54" s="23" t="s">
        <v>1662</v>
      </c>
      <c r="J54" s="23">
        <v>0</v>
      </c>
      <c r="K54" s="23">
        <v>0</v>
      </c>
      <c r="L54" s="23">
        <v>0</v>
      </c>
      <c r="M54" s="23">
        <v>0</v>
      </c>
      <c r="N54" s="23" t="s">
        <v>663</v>
      </c>
      <c r="O54" s="23" t="s">
        <v>1663</v>
      </c>
      <c r="P54" s="28">
        <v>310302351</v>
      </c>
      <c r="Q54" s="23">
        <v>0</v>
      </c>
      <c r="R54" s="23">
        <v>100</v>
      </c>
      <c r="S54" s="23">
        <v>0</v>
      </c>
      <c r="T54" s="23">
        <v>40</v>
      </c>
      <c r="U54" s="23">
        <v>0</v>
      </c>
      <c r="V54" s="23">
        <v>0</v>
      </c>
      <c r="W54" s="23">
        <v>5</v>
      </c>
      <c r="AC54" s="23" t="s">
        <v>666</v>
      </c>
    </row>
    <row r="55" spans="1:29" s="23" customFormat="1" x14ac:dyDescent="0.2">
      <c r="A55" s="23">
        <v>878033</v>
      </c>
      <c r="B55" s="23">
        <v>8</v>
      </c>
      <c r="C55" s="24">
        <v>3200</v>
      </c>
      <c r="D55" s="24">
        <v>2160</v>
      </c>
      <c r="E55" s="23">
        <v>7</v>
      </c>
      <c r="F55" s="23">
        <v>14</v>
      </c>
      <c r="G55" s="23">
        <v>6</v>
      </c>
      <c r="H55" s="23">
        <v>3</v>
      </c>
      <c r="I55" s="23" t="s">
        <v>1664</v>
      </c>
      <c r="J55" s="23">
        <v>0</v>
      </c>
      <c r="K55" s="23">
        <v>0</v>
      </c>
      <c r="L55" s="23">
        <v>0</v>
      </c>
      <c r="M55" s="23">
        <v>0</v>
      </c>
      <c r="N55" s="23" t="s">
        <v>1665</v>
      </c>
      <c r="O55" s="23" t="s">
        <v>1666</v>
      </c>
      <c r="P55" s="23">
        <v>352</v>
      </c>
      <c r="Q55" s="23" t="s">
        <v>1667</v>
      </c>
      <c r="R55" s="23">
        <v>300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AC55" s="23" t="s">
        <v>1668</v>
      </c>
    </row>
    <row r="56" spans="1:29" s="23" customFormat="1" x14ac:dyDescent="0.2">
      <c r="A56" s="23">
        <v>878219</v>
      </c>
      <c r="B56" s="23">
        <v>8</v>
      </c>
      <c r="C56" s="24">
        <v>4310</v>
      </c>
      <c r="D56" s="24">
        <v>2920</v>
      </c>
      <c r="E56" s="23">
        <v>14</v>
      </c>
      <c r="F56" s="23">
        <v>6</v>
      </c>
      <c r="G56" s="23">
        <v>6</v>
      </c>
      <c r="H56" s="23">
        <v>3</v>
      </c>
      <c r="I56" s="23" t="s">
        <v>1669</v>
      </c>
      <c r="J56" s="23">
        <v>0</v>
      </c>
      <c r="K56" s="23">
        <v>0</v>
      </c>
      <c r="L56" s="23">
        <v>0</v>
      </c>
      <c r="M56" s="23">
        <v>0</v>
      </c>
      <c r="N56" s="23" t="s">
        <v>1665</v>
      </c>
      <c r="O56" s="23" t="s">
        <v>1666</v>
      </c>
      <c r="P56" s="23">
        <v>352</v>
      </c>
      <c r="Q56" s="23" t="s">
        <v>1667</v>
      </c>
      <c r="R56" s="23">
        <v>600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AC56" s="23" t="s">
        <v>1670</v>
      </c>
    </row>
    <row r="57" spans="1:29" s="23" customFormat="1" x14ac:dyDescent="0.2">
      <c r="A57" s="23">
        <v>878049</v>
      </c>
      <c r="B57" s="23">
        <v>8</v>
      </c>
      <c r="C57" s="24">
        <v>4650</v>
      </c>
      <c r="D57" s="24">
        <v>2520</v>
      </c>
      <c r="E57" s="23">
        <v>13</v>
      </c>
      <c r="F57" s="23">
        <v>10</v>
      </c>
      <c r="G57" s="23">
        <v>6</v>
      </c>
      <c r="H57" s="23">
        <v>3</v>
      </c>
      <c r="I57" s="23" t="s">
        <v>1671</v>
      </c>
      <c r="J57" s="23">
        <v>0</v>
      </c>
      <c r="K57" s="23">
        <v>0</v>
      </c>
      <c r="L57" s="23">
        <v>0</v>
      </c>
      <c r="M57" s="23">
        <v>0</v>
      </c>
      <c r="N57" s="23" t="s">
        <v>1665</v>
      </c>
      <c r="O57" s="23" t="s">
        <v>1666</v>
      </c>
      <c r="P57" s="23">
        <v>352</v>
      </c>
      <c r="Q57" s="23" t="s">
        <v>1653</v>
      </c>
      <c r="R57" s="23">
        <v>700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AC57" s="23" t="s">
        <v>1672</v>
      </c>
    </row>
    <row r="58" spans="1:29" s="23" customFormat="1" x14ac:dyDescent="0.2">
      <c r="A58" s="23">
        <v>878093</v>
      </c>
      <c r="B58" s="23">
        <v>0</v>
      </c>
      <c r="C58" s="24">
        <v>4370</v>
      </c>
      <c r="D58" s="24">
        <v>4500</v>
      </c>
      <c r="E58" s="23">
        <v>15</v>
      </c>
      <c r="F58" s="23">
        <v>8</v>
      </c>
      <c r="G58" s="23">
        <v>6</v>
      </c>
      <c r="H58" s="23">
        <v>2</v>
      </c>
      <c r="I58" s="23" t="s">
        <v>1673</v>
      </c>
      <c r="J58" s="23">
        <v>0</v>
      </c>
      <c r="K58" s="23">
        <v>0</v>
      </c>
      <c r="L58" s="23">
        <v>0</v>
      </c>
      <c r="M58" s="23">
        <v>0</v>
      </c>
      <c r="N58" s="23" t="s">
        <v>602</v>
      </c>
      <c r="O58" s="23" t="s">
        <v>1674</v>
      </c>
      <c r="P58" s="23">
        <v>352</v>
      </c>
      <c r="Q58" s="23" t="s">
        <v>604</v>
      </c>
      <c r="R58" s="23">
        <v>800</v>
      </c>
      <c r="S58" s="23">
        <v>1</v>
      </c>
      <c r="T58" s="23">
        <v>30</v>
      </c>
      <c r="U58" s="23">
        <v>0</v>
      </c>
      <c r="V58" s="23">
        <v>0</v>
      </c>
      <c r="W58" s="23">
        <v>5</v>
      </c>
      <c r="AC58" s="23" t="s">
        <v>605</v>
      </c>
    </row>
    <row r="59" spans="1:29" s="23" customFormat="1" x14ac:dyDescent="0.2">
      <c r="A59" s="23">
        <v>879012</v>
      </c>
      <c r="B59" s="23">
        <v>6</v>
      </c>
      <c r="C59" s="24">
        <v>6560</v>
      </c>
      <c r="D59" s="24">
        <v>1870</v>
      </c>
      <c r="E59" s="23">
        <v>8</v>
      </c>
      <c r="F59" s="23">
        <v>15</v>
      </c>
      <c r="G59" s="23">
        <v>14</v>
      </c>
      <c r="H59" s="23">
        <v>3</v>
      </c>
      <c r="I59" s="23" t="s">
        <v>1675</v>
      </c>
      <c r="J59" s="23">
        <v>0</v>
      </c>
      <c r="K59" s="23">
        <v>0</v>
      </c>
      <c r="L59" s="23">
        <v>0</v>
      </c>
      <c r="M59" s="23">
        <v>0</v>
      </c>
      <c r="N59" s="23" t="s">
        <v>1676</v>
      </c>
      <c r="O59" s="23" t="s">
        <v>1677</v>
      </c>
      <c r="P59" s="28">
        <v>401</v>
      </c>
      <c r="Q59" s="23" t="s">
        <v>1678</v>
      </c>
      <c r="R59" s="23">
        <v>0</v>
      </c>
      <c r="S59" s="23">
        <v>0</v>
      </c>
      <c r="T59" s="23">
        <v>40</v>
      </c>
      <c r="U59" s="23">
        <v>0</v>
      </c>
      <c r="V59" s="23">
        <v>0</v>
      </c>
      <c r="W59" s="23">
        <v>5</v>
      </c>
      <c r="AC59" s="23" t="s">
        <v>1679</v>
      </c>
    </row>
    <row r="60" spans="1:29" s="23" customFormat="1" x14ac:dyDescent="0.2">
      <c r="A60" s="23">
        <v>879014</v>
      </c>
      <c r="B60" s="23">
        <v>7</v>
      </c>
      <c r="C60" s="24">
        <v>6090</v>
      </c>
      <c r="D60" s="24">
        <v>2060</v>
      </c>
      <c r="E60" s="23">
        <v>15</v>
      </c>
      <c r="F60" s="23">
        <v>8</v>
      </c>
      <c r="G60" s="23">
        <v>14</v>
      </c>
      <c r="H60" s="23">
        <v>3</v>
      </c>
      <c r="I60" s="23" t="s">
        <v>1680</v>
      </c>
      <c r="J60" s="23">
        <v>0</v>
      </c>
      <c r="K60" s="23">
        <v>0</v>
      </c>
      <c r="L60" s="23">
        <v>0</v>
      </c>
      <c r="M60" s="23">
        <v>0</v>
      </c>
      <c r="N60" s="23" t="s">
        <v>1681</v>
      </c>
      <c r="O60" s="23" t="s">
        <v>1682</v>
      </c>
      <c r="P60" s="23">
        <v>401</v>
      </c>
      <c r="Q60" s="23" t="s">
        <v>1683</v>
      </c>
      <c r="R60" s="23">
        <v>0</v>
      </c>
      <c r="S60" s="23">
        <v>0</v>
      </c>
      <c r="T60" s="23">
        <v>40</v>
      </c>
      <c r="U60" s="23">
        <v>0</v>
      </c>
      <c r="V60" s="23">
        <v>0</v>
      </c>
      <c r="W60" s="23">
        <v>5</v>
      </c>
      <c r="AC60" s="23" t="s">
        <v>1684</v>
      </c>
    </row>
    <row r="61" spans="1:29" s="23" customFormat="1" x14ac:dyDescent="0.2">
      <c r="A61" s="23">
        <v>879010</v>
      </c>
      <c r="B61" s="23">
        <v>7</v>
      </c>
      <c r="C61" s="24">
        <v>7960</v>
      </c>
      <c r="D61" s="24">
        <v>3000</v>
      </c>
      <c r="E61" s="23">
        <v>13</v>
      </c>
      <c r="F61" s="23">
        <v>13</v>
      </c>
      <c r="G61" s="23">
        <v>13</v>
      </c>
      <c r="H61" s="23">
        <v>3</v>
      </c>
      <c r="I61" s="23" t="s">
        <v>1685</v>
      </c>
      <c r="J61" s="23">
        <v>0</v>
      </c>
      <c r="K61" s="23">
        <v>0</v>
      </c>
      <c r="L61" s="23">
        <v>0</v>
      </c>
      <c r="M61" s="23">
        <v>0</v>
      </c>
      <c r="N61" s="23" t="s">
        <v>1686</v>
      </c>
      <c r="O61" s="23" t="s">
        <v>1687</v>
      </c>
      <c r="P61" s="28">
        <v>338</v>
      </c>
      <c r="Q61" s="23" t="s">
        <v>1688</v>
      </c>
      <c r="R61" s="23">
        <v>0</v>
      </c>
      <c r="S61" s="23">
        <v>0</v>
      </c>
      <c r="T61" s="23">
        <v>40</v>
      </c>
      <c r="U61" s="23">
        <v>0</v>
      </c>
      <c r="V61" s="23">
        <v>0</v>
      </c>
      <c r="W61" s="23">
        <v>5</v>
      </c>
      <c r="AC61" s="23" t="s">
        <v>1689</v>
      </c>
    </row>
    <row r="62" spans="1:29" s="23" customFormat="1" x14ac:dyDescent="0.2">
      <c r="A62" s="23">
        <v>878190</v>
      </c>
      <c r="B62" s="23">
        <v>2</v>
      </c>
      <c r="C62" s="24">
        <v>11000</v>
      </c>
      <c r="D62" s="24">
        <v>4040</v>
      </c>
      <c r="E62" s="23">
        <v>16</v>
      </c>
      <c r="F62" s="23">
        <v>18</v>
      </c>
      <c r="G62" s="23">
        <v>10</v>
      </c>
      <c r="H62" s="23">
        <v>3</v>
      </c>
      <c r="I62" s="23" t="s">
        <v>1690</v>
      </c>
      <c r="J62" s="23">
        <v>0</v>
      </c>
      <c r="K62" s="23">
        <v>0</v>
      </c>
      <c r="L62" s="23">
        <v>0</v>
      </c>
      <c r="M62" s="23">
        <v>0</v>
      </c>
      <c r="N62" s="23" t="s">
        <v>654</v>
      </c>
      <c r="O62" s="23" t="s">
        <v>1691</v>
      </c>
      <c r="P62" s="28">
        <v>311351</v>
      </c>
      <c r="Q62" s="23" t="s">
        <v>656</v>
      </c>
      <c r="R62" s="23">
        <v>0</v>
      </c>
      <c r="S62" s="23">
        <v>0</v>
      </c>
      <c r="T62" s="23">
        <v>40</v>
      </c>
      <c r="U62" s="23">
        <v>0</v>
      </c>
      <c r="V62" s="23">
        <v>0</v>
      </c>
      <c r="W62" s="23">
        <v>5</v>
      </c>
      <c r="AC62" s="23" t="s">
        <v>657</v>
      </c>
    </row>
    <row r="63" spans="1:29" s="23" customFormat="1" x14ac:dyDescent="0.2">
      <c r="A63" s="23">
        <v>878182</v>
      </c>
      <c r="B63" s="23">
        <v>2</v>
      </c>
      <c r="C63" s="24">
        <v>9530</v>
      </c>
      <c r="D63" s="24">
        <v>4420</v>
      </c>
      <c r="E63" s="23">
        <v>16</v>
      </c>
      <c r="F63" s="23">
        <v>20</v>
      </c>
      <c r="G63" s="23">
        <v>8</v>
      </c>
      <c r="H63" s="23">
        <v>3</v>
      </c>
      <c r="I63" s="23" t="s">
        <v>1692</v>
      </c>
      <c r="J63" s="23">
        <v>0</v>
      </c>
      <c r="K63" s="23">
        <v>0</v>
      </c>
      <c r="L63" s="23">
        <v>0</v>
      </c>
      <c r="M63" s="23">
        <v>0</v>
      </c>
      <c r="N63" s="23" t="s">
        <v>678</v>
      </c>
      <c r="O63" s="23" t="s">
        <v>1693</v>
      </c>
      <c r="P63" s="28">
        <v>311324351</v>
      </c>
      <c r="Q63" s="23" t="s">
        <v>501</v>
      </c>
      <c r="R63" s="23">
        <v>0</v>
      </c>
      <c r="S63" s="23">
        <v>0</v>
      </c>
      <c r="T63" s="23">
        <v>40</v>
      </c>
      <c r="U63" s="23">
        <v>0</v>
      </c>
      <c r="V63" s="23">
        <v>0</v>
      </c>
      <c r="W63" s="23">
        <v>5</v>
      </c>
      <c r="AC63" s="23" t="s">
        <v>680</v>
      </c>
    </row>
    <row r="64" spans="1:29" s="23" customFormat="1" x14ac:dyDescent="0.2">
      <c r="A64" s="23">
        <v>878303</v>
      </c>
      <c r="B64" s="23">
        <v>2</v>
      </c>
      <c r="C64" s="24">
        <v>5000</v>
      </c>
      <c r="D64" s="24">
        <v>2660</v>
      </c>
      <c r="E64" s="23">
        <v>11</v>
      </c>
      <c r="F64" s="23">
        <v>11</v>
      </c>
      <c r="G64" s="23">
        <v>11</v>
      </c>
      <c r="H64" s="23">
        <v>2</v>
      </c>
      <c r="I64" s="23" t="s">
        <v>234</v>
      </c>
      <c r="J64" s="23">
        <v>0</v>
      </c>
      <c r="K64" s="23">
        <v>0</v>
      </c>
      <c r="L64" s="23">
        <v>0</v>
      </c>
      <c r="M64" s="23">
        <v>0</v>
      </c>
      <c r="N64" s="23" t="s">
        <v>326</v>
      </c>
      <c r="O64" s="23" t="s">
        <v>1643</v>
      </c>
      <c r="P64" s="28">
        <v>352</v>
      </c>
      <c r="Q64" s="23" t="s">
        <v>328</v>
      </c>
      <c r="R64" s="23">
        <v>500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AC64" s="23" t="s">
        <v>1694</v>
      </c>
    </row>
    <row r="65" spans="1:29" s="23" customFormat="1" x14ac:dyDescent="0.2">
      <c r="A65" s="23">
        <v>878304</v>
      </c>
      <c r="B65" s="23">
        <v>2</v>
      </c>
      <c r="C65" s="24">
        <v>7500</v>
      </c>
      <c r="D65" s="24">
        <v>3330</v>
      </c>
      <c r="E65" s="23">
        <v>11</v>
      </c>
      <c r="F65" s="23">
        <v>11</v>
      </c>
      <c r="G65" s="23">
        <v>11</v>
      </c>
      <c r="H65" s="23">
        <v>2</v>
      </c>
      <c r="I65" s="23" t="s">
        <v>1641</v>
      </c>
      <c r="J65" s="23">
        <v>0</v>
      </c>
      <c r="K65" s="23">
        <v>0</v>
      </c>
      <c r="L65" s="23">
        <v>0</v>
      </c>
      <c r="M65" s="23">
        <v>0</v>
      </c>
      <c r="N65" s="23" t="s">
        <v>1642</v>
      </c>
      <c r="O65" s="23" t="s">
        <v>1643</v>
      </c>
      <c r="P65" s="28">
        <v>352</v>
      </c>
      <c r="Q65" s="23" t="s">
        <v>328</v>
      </c>
      <c r="R65" s="23">
        <v>700</v>
      </c>
      <c r="S65" s="23">
        <v>1</v>
      </c>
      <c r="T65" s="23">
        <v>30</v>
      </c>
      <c r="U65" s="23">
        <v>0</v>
      </c>
      <c r="V65" s="23">
        <v>0</v>
      </c>
      <c r="W65" s="23">
        <v>5</v>
      </c>
      <c r="AC65" s="23" t="s">
        <v>1695</v>
      </c>
    </row>
    <row r="66" spans="1:29" s="23" customFormat="1" x14ac:dyDescent="0.2">
      <c r="A66" s="23">
        <v>878016</v>
      </c>
      <c r="B66" s="23">
        <v>1</v>
      </c>
      <c r="C66" s="24">
        <v>4350</v>
      </c>
      <c r="D66" s="24">
        <v>1920</v>
      </c>
      <c r="E66" s="23">
        <v>8</v>
      </c>
      <c r="F66" s="23">
        <v>8</v>
      </c>
      <c r="G66" s="23">
        <v>14</v>
      </c>
      <c r="H66" s="23">
        <v>2</v>
      </c>
      <c r="I66" s="23" t="s">
        <v>1696</v>
      </c>
      <c r="J66" s="23">
        <v>0</v>
      </c>
      <c r="K66" s="23">
        <v>0</v>
      </c>
      <c r="L66" s="23">
        <v>0</v>
      </c>
      <c r="M66" s="23">
        <v>0</v>
      </c>
      <c r="N66" s="23" t="s">
        <v>331</v>
      </c>
      <c r="O66" s="23" t="s">
        <v>1697</v>
      </c>
      <c r="P66" s="28">
        <v>309</v>
      </c>
      <c r="Q66" s="23" t="s">
        <v>1639</v>
      </c>
      <c r="R66" s="23">
        <v>200</v>
      </c>
      <c r="S66" s="23">
        <v>0</v>
      </c>
      <c r="T66" s="23">
        <v>40</v>
      </c>
      <c r="U66" s="23">
        <v>0</v>
      </c>
      <c r="V66" s="23">
        <v>0</v>
      </c>
      <c r="W66" s="23">
        <v>5</v>
      </c>
      <c r="AC66" s="23" t="s">
        <v>1698</v>
      </c>
    </row>
    <row r="67" spans="1:29" s="23" customFormat="1" x14ac:dyDescent="0.2">
      <c r="A67" s="23">
        <v>878017</v>
      </c>
      <c r="B67" s="23">
        <v>1</v>
      </c>
      <c r="C67" s="24">
        <v>3600</v>
      </c>
      <c r="D67" s="24">
        <v>1540</v>
      </c>
      <c r="E67" s="23">
        <v>8</v>
      </c>
      <c r="F67" s="23">
        <v>8</v>
      </c>
      <c r="G67" s="23">
        <v>14</v>
      </c>
      <c r="H67" s="23">
        <v>3</v>
      </c>
      <c r="I67" s="23" t="s">
        <v>1645</v>
      </c>
      <c r="J67" s="23">
        <v>0</v>
      </c>
      <c r="K67" s="23">
        <v>0</v>
      </c>
      <c r="L67" s="23">
        <v>0</v>
      </c>
      <c r="M67" s="23">
        <v>0</v>
      </c>
      <c r="N67" s="23" t="s">
        <v>1699</v>
      </c>
      <c r="O67" s="23" t="s">
        <v>1700</v>
      </c>
      <c r="P67" s="23">
        <v>309</v>
      </c>
      <c r="Q67" s="23" t="s">
        <v>1639</v>
      </c>
      <c r="R67" s="23">
        <v>200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AC67" s="23" t="s">
        <v>1701</v>
      </c>
    </row>
    <row r="68" spans="1:29" s="23" customFormat="1" x14ac:dyDescent="0.2">
      <c r="A68" s="23">
        <v>878063</v>
      </c>
      <c r="B68" s="23">
        <v>1</v>
      </c>
      <c r="C68" s="24">
        <v>4660</v>
      </c>
      <c r="D68" s="24">
        <v>2160</v>
      </c>
      <c r="E68" s="23">
        <v>14</v>
      </c>
      <c r="F68" s="23">
        <v>8</v>
      </c>
      <c r="G68" s="23">
        <v>8</v>
      </c>
      <c r="H68" s="23">
        <v>3</v>
      </c>
      <c r="I68" s="23" t="s">
        <v>1622</v>
      </c>
      <c r="J68" s="23">
        <v>0</v>
      </c>
      <c r="K68" s="23">
        <v>0</v>
      </c>
      <c r="L68" s="23">
        <v>0</v>
      </c>
      <c r="M68" s="23">
        <v>0</v>
      </c>
      <c r="N68" s="23" t="s">
        <v>615</v>
      </c>
      <c r="O68" s="23" t="s">
        <v>1660</v>
      </c>
      <c r="P68" s="23">
        <v>352</v>
      </c>
      <c r="Q68" s="23" t="s">
        <v>617</v>
      </c>
      <c r="R68" s="23">
        <v>500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AC68" s="23" t="s">
        <v>618</v>
      </c>
    </row>
    <row r="69" spans="1:29" s="23" customFormat="1" x14ac:dyDescent="0.2">
      <c r="A69" s="23">
        <v>878035</v>
      </c>
      <c r="B69" s="23">
        <v>4</v>
      </c>
      <c r="C69" s="24">
        <v>10200</v>
      </c>
      <c r="D69" s="24">
        <v>4300</v>
      </c>
      <c r="E69" s="23">
        <v>14</v>
      </c>
      <c r="F69" s="23">
        <v>12</v>
      </c>
      <c r="G69" s="23">
        <v>21</v>
      </c>
      <c r="H69" s="23">
        <v>4</v>
      </c>
      <c r="I69" s="23" t="s">
        <v>1702</v>
      </c>
      <c r="J69" s="23">
        <v>0</v>
      </c>
      <c r="K69" s="23">
        <v>0</v>
      </c>
      <c r="L69" s="23">
        <v>0</v>
      </c>
      <c r="M69" s="23">
        <v>0</v>
      </c>
      <c r="N69" s="23" t="s">
        <v>648</v>
      </c>
      <c r="O69" s="23" t="s">
        <v>1703</v>
      </c>
      <c r="P69" s="28">
        <v>309326351</v>
      </c>
      <c r="Q69" s="23" t="s">
        <v>651</v>
      </c>
      <c r="R69" s="23">
        <v>0</v>
      </c>
      <c r="S69" s="23">
        <v>0</v>
      </c>
      <c r="T69" s="23">
        <v>40</v>
      </c>
      <c r="U69" s="23">
        <v>0</v>
      </c>
      <c r="V69" s="23">
        <v>0</v>
      </c>
      <c r="W69" s="23">
        <v>5</v>
      </c>
      <c r="AC69" s="23" t="s">
        <v>652</v>
      </c>
    </row>
    <row r="70" spans="1:29" s="23" customFormat="1" x14ac:dyDescent="0.2">
      <c r="A70" s="23">
        <v>878045</v>
      </c>
      <c r="B70" s="23">
        <v>7</v>
      </c>
      <c r="C70" s="24">
        <v>10000</v>
      </c>
      <c r="D70" s="24">
        <v>4660</v>
      </c>
      <c r="E70" s="23">
        <v>12</v>
      </c>
      <c r="F70" s="23">
        <v>26</v>
      </c>
      <c r="G70" s="23">
        <v>9</v>
      </c>
      <c r="H70" s="23">
        <v>3</v>
      </c>
      <c r="I70" s="23" t="s">
        <v>1704</v>
      </c>
      <c r="J70" s="23">
        <v>0</v>
      </c>
      <c r="K70" s="23">
        <v>0</v>
      </c>
      <c r="L70" s="23">
        <v>0</v>
      </c>
      <c r="M70" s="23">
        <v>0</v>
      </c>
      <c r="N70" s="23" t="s">
        <v>964</v>
      </c>
      <c r="O70" s="23" t="s">
        <v>1705</v>
      </c>
      <c r="P70" s="28">
        <v>315313351</v>
      </c>
      <c r="Q70" s="23" t="s">
        <v>967</v>
      </c>
      <c r="R70" s="23">
        <v>0</v>
      </c>
      <c r="S70" s="23">
        <v>0</v>
      </c>
      <c r="T70" s="23">
        <v>40</v>
      </c>
      <c r="U70" s="23">
        <v>0</v>
      </c>
      <c r="V70" s="23">
        <v>0</v>
      </c>
      <c r="W70" s="23">
        <v>5</v>
      </c>
      <c r="AC70" s="23" t="s">
        <v>968</v>
      </c>
    </row>
    <row r="71" spans="1:29" s="23" customFormat="1" x14ac:dyDescent="0.2">
      <c r="A71" s="23">
        <v>878037</v>
      </c>
      <c r="B71" s="23">
        <v>4</v>
      </c>
      <c r="C71" s="24">
        <v>14440</v>
      </c>
      <c r="D71" s="24">
        <v>5200</v>
      </c>
      <c r="E71" s="23">
        <v>18</v>
      </c>
      <c r="F71" s="23">
        <v>12</v>
      </c>
      <c r="G71" s="23">
        <v>24</v>
      </c>
      <c r="H71" s="23">
        <v>5</v>
      </c>
      <c r="I71" s="23" t="s">
        <v>1706</v>
      </c>
      <c r="J71" s="23">
        <v>0</v>
      </c>
      <c r="K71" s="23">
        <v>0</v>
      </c>
      <c r="L71" s="23">
        <v>0</v>
      </c>
      <c r="M71" s="23">
        <v>0</v>
      </c>
      <c r="N71" s="23" t="s">
        <v>1179</v>
      </c>
      <c r="O71" s="23" t="s">
        <v>1707</v>
      </c>
      <c r="P71" s="28">
        <v>325317351</v>
      </c>
      <c r="Q71" s="23" t="s">
        <v>348</v>
      </c>
      <c r="R71" s="23">
        <v>0</v>
      </c>
      <c r="S71" s="23">
        <v>0</v>
      </c>
      <c r="T71" s="23">
        <v>40</v>
      </c>
      <c r="U71" s="23">
        <v>0</v>
      </c>
      <c r="V71" s="23">
        <v>0</v>
      </c>
      <c r="W71" s="23">
        <v>5</v>
      </c>
      <c r="AC71" s="23" t="s">
        <v>349</v>
      </c>
    </row>
    <row r="72" spans="1:29" s="23" customFormat="1" x14ac:dyDescent="0.2">
      <c r="A72" s="23">
        <v>878138</v>
      </c>
      <c r="B72" s="23">
        <v>2</v>
      </c>
      <c r="C72" s="24">
        <v>4270</v>
      </c>
      <c r="D72" s="24">
        <v>2160</v>
      </c>
      <c r="E72" s="23">
        <v>12</v>
      </c>
      <c r="F72" s="23">
        <v>16</v>
      </c>
      <c r="G72" s="23">
        <v>4</v>
      </c>
      <c r="H72" s="23">
        <v>3</v>
      </c>
      <c r="I72" s="23" t="s">
        <v>1708</v>
      </c>
      <c r="J72" s="23">
        <v>0</v>
      </c>
      <c r="K72" s="23">
        <v>0</v>
      </c>
      <c r="L72" s="23">
        <v>0</v>
      </c>
      <c r="M72" s="23">
        <v>0</v>
      </c>
      <c r="N72" s="23" t="s">
        <v>397</v>
      </c>
      <c r="O72" s="23" t="s">
        <v>1709</v>
      </c>
      <c r="P72" s="23">
        <v>352</v>
      </c>
      <c r="Q72" s="23" t="s">
        <v>323</v>
      </c>
      <c r="R72" s="23">
        <v>650</v>
      </c>
      <c r="S72" s="23">
        <v>1</v>
      </c>
      <c r="T72" s="23">
        <v>30</v>
      </c>
      <c r="U72" s="23">
        <v>0</v>
      </c>
      <c r="V72" s="23">
        <v>0</v>
      </c>
      <c r="W72" s="23">
        <v>5</v>
      </c>
      <c r="AC72" s="23" t="s">
        <v>1710</v>
      </c>
    </row>
    <row r="73" spans="1:29" s="23" customFormat="1" x14ac:dyDescent="0.2">
      <c r="A73" s="23">
        <v>878133</v>
      </c>
      <c r="B73" s="23">
        <v>2</v>
      </c>
      <c r="C73" s="24">
        <v>4880</v>
      </c>
      <c r="D73" s="24">
        <v>2520</v>
      </c>
      <c r="E73" s="23">
        <v>16</v>
      </c>
      <c r="F73" s="23">
        <v>12</v>
      </c>
      <c r="G73" s="23">
        <v>4</v>
      </c>
      <c r="H73" s="23">
        <v>4</v>
      </c>
      <c r="I73" s="23" t="s">
        <v>1708</v>
      </c>
      <c r="J73" s="23">
        <v>0</v>
      </c>
      <c r="K73" s="23">
        <v>0</v>
      </c>
      <c r="L73" s="23">
        <v>0</v>
      </c>
      <c r="M73" s="23">
        <v>0</v>
      </c>
      <c r="N73" s="23" t="s">
        <v>372</v>
      </c>
      <c r="O73" s="23" t="s">
        <v>1709</v>
      </c>
      <c r="P73" s="23">
        <v>352</v>
      </c>
      <c r="Q73" s="23" t="s">
        <v>323</v>
      </c>
      <c r="R73" s="23">
        <v>700</v>
      </c>
      <c r="S73" s="23">
        <v>1</v>
      </c>
      <c r="T73" s="23">
        <v>30</v>
      </c>
      <c r="U73" s="23">
        <v>0</v>
      </c>
      <c r="V73" s="23">
        <v>0</v>
      </c>
      <c r="W73" s="23">
        <v>5</v>
      </c>
      <c r="AC73" s="23" t="s">
        <v>374</v>
      </c>
    </row>
    <row r="74" spans="1:29" s="23" customFormat="1" x14ac:dyDescent="0.2">
      <c r="A74" s="23">
        <v>878234</v>
      </c>
      <c r="B74" s="23">
        <v>2</v>
      </c>
      <c r="C74" s="24">
        <v>5270</v>
      </c>
      <c r="D74" s="24">
        <v>2660</v>
      </c>
      <c r="E74" s="23">
        <v>8</v>
      </c>
      <c r="F74" s="23">
        <v>15</v>
      </c>
      <c r="G74" s="23">
        <v>8</v>
      </c>
      <c r="H74" s="23">
        <v>3</v>
      </c>
      <c r="I74" s="23" t="s">
        <v>1711</v>
      </c>
      <c r="J74" s="23">
        <v>0</v>
      </c>
      <c r="K74" s="23">
        <v>0</v>
      </c>
      <c r="L74" s="23">
        <v>0</v>
      </c>
      <c r="M74" s="23">
        <v>0</v>
      </c>
      <c r="N74" s="23" t="s">
        <v>235</v>
      </c>
      <c r="O74" s="23" t="s">
        <v>1712</v>
      </c>
      <c r="P74" s="23">
        <v>352</v>
      </c>
      <c r="Q74" s="23" t="s">
        <v>238</v>
      </c>
      <c r="R74" s="23">
        <v>650</v>
      </c>
      <c r="S74" s="23">
        <v>1</v>
      </c>
      <c r="T74" s="23">
        <v>30</v>
      </c>
      <c r="U74" s="23">
        <v>0</v>
      </c>
      <c r="V74" s="23">
        <v>0</v>
      </c>
      <c r="W74" s="23">
        <v>5</v>
      </c>
      <c r="AC74" s="23" t="s">
        <v>241</v>
      </c>
    </row>
    <row r="75" spans="1:29" s="23" customFormat="1" x14ac:dyDescent="0.2">
      <c r="A75" s="23">
        <v>878285</v>
      </c>
      <c r="B75" s="23">
        <v>2</v>
      </c>
      <c r="C75" s="24">
        <v>3800</v>
      </c>
      <c r="D75" s="24">
        <v>1200</v>
      </c>
      <c r="E75" s="23">
        <v>8</v>
      </c>
      <c r="F75" s="23">
        <v>14</v>
      </c>
      <c r="G75" s="23">
        <v>9</v>
      </c>
      <c r="H75" s="23">
        <v>3</v>
      </c>
      <c r="I75" s="23" t="s">
        <v>1713</v>
      </c>
      <c r="J75" s="23">
        <v>0</v>
      </c>
      <c r="K75" s="23">
        <v>0</v>
      </c>
      <c r="L75" s="23">
        <v>0</v>
      </c>
      <c r="M75" s="23">
        <v>0</v>
      </c>
      <c r="N75" s="23" t="s">
        <v>235</v>
      </c>
      <c r="O75" s="23" t="s">
        <v>1712</v>
      </c>
      <c r="P75" s="23">
        <v>352</v>
      </c>
      <c r="Q75" s="23" t="s">
        <v>238</v>
      </c>
      <c r="R75" s="23">
        <v>250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AC75" s="23" t="s">
        <v>1714</v>
      </c>
    </row>
    <row r="76" spans="1:29" s="23" customFormat="1" x14ac:dyDescent="0.2">
      <c r="A76" s="23">
        <v>878081</v>
      </c>
      <c r="B76" s="23">
        <v>6</v>
      </c>
      <c r="C76" s="24">
        <v>4890</v>
      </c>
      <c r="D76" s="24">
        <v>2080</v>
      </c>
      <c r="E76" s="23">
        <v>11</v>
      </c>
      <c r="F76" s="23">
        <v>8</v>
      </c>
      <c r="G76" s="23">
        <v>15</v>
      </c>
      <c r="H76" s="23">
        <v>3</v>
      </c>
      <c r="I76" s="23" t="s">
        <v>1715</v>
      </c>
      <c r="J76" s="23">
        <v>0</v>
      </c>
      <c r="K76" s="23">
        <v>0</v>
      </c>
      <c r="L76" s="23">
        <v>0</v>
      </c>
      <c r="M76" s="23">
        <v>0</v>
      </c>
      <c r="N76" s="23" t="s">
        <v>490</v>
      </c>
      <c r="O76" s="23" t="s">
        <v>1716</v>
      </c>
      <c r="P76" s="23">
        <v>352</v>
      </c>
      <c r="Q76" s="23" t="s">
        <v>182</v>
      </c>
      <c r="R76" s="23">
        <v>450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AC76" s="23" t="s">
        <v>1001</v>
      </c>
    </row>
    <row r="77" spans="1:29" s="23" customFormat="1" x14ac:dyDescent="0.2">
      <c r="A77" s="23">
        <v>878323</v>
      </c>
      <c r="B77" s="23">
        <v>7</v>
      </c>
      <c r="C77" s="24">
        <v>8570</v>
      </c>
      <c r="D77" s="24">
        <v>5140</v>
      </c>
      <c r="E77" s="23">
        <v>26</v>
      </c>
      <c r="F77" s="23">
        <v>14</v>
      </c>
      <c r="G77" s="23">
        <v>10</v>
      </c>
      <c r="H77" s="23">
        <v>3</v>
      </c>
      <c r="I77" s="23" t="s">
        <v>1717</v>
      </c>
      <c r="J77" s="23">
        <v>0</v>
      </c>
      <c r="K77" s="23">
        <v>0</v>
      </c>
      <c r="L77" s="23">
        <v>0</v>
      </c>
      <c r="M77" s="23">
        <v>0</v>
      </c>
      <c r="N77" s="23" t="s">
        <v>1045</v>
      </c>
      <c r="O77" s="23" t="s">
        <v>1718</v>
      </c>
      <c r="P77" s="23">
        <v>320</v>
      </c>
      <c r="Q77" s="23" t="s">
        <v>1048</v>
      </c>
      <c r="R77" s="23">
        <v>0</v>
      </c>
      <c r="S77" s="23">
        <v>0</v>
      </c>
      <c r="T77" s="23">
        <v>30</v>
      </c>
      <c r="U77" s="23">
        <v>0</v>
      </c>
      <c r="V77" s="23">
        <v>0</v>
      </c>
      <c r="W77" s="23">
        <v>5</v>
      </c>
      <c r="AC77" s="23" t="s">
        <v>1049</v>
      </c>
    </row>
    <row r="78" spans="1:29" s="23" customFormat="1" x14ac:dyDescent="0.2">
      <c r="A78" s="23">
        <v>878132</v>
      </c>
      <c r="B78" s="23">
        <v>2</v>
      </c>
      <c r="C78" s="24">
        <v>12460</v>
      </c>
      <c r="D78" s="24">
        <v>4590</v>
      </c>
      <c r="E78" s="23">
        <v>26</v>
      </c>
      <c r="F78" s="23">
        <v>16</v>
      </c>
      <c r="G78" s="23">
        <v>8</v>
      </c>
      <c r="H78" s="23">
        <v>3</v>
      </c>
      <c r="I78" s="23" t="s">
        <v>1719</v>
      </c>
      <c r="J78" s="23">
        <v>0</v>
      </c>
      <c r="K78" s="23">
        <v>0</v>
      </c>
      <c r="L78" s="23">
        <v>0</v>
      </c>
      <c r="M78" s="23">
        <v>0</v>
      </c>
      <c r="N78" s="23" t="s">
        <v>382</v>
      </c>
      <c r="O78" s="23" t="s">
        <v>1720</v>
      </c>
      <c r="P78" s="28">
        <v>353333351</v>
      </c>
      <c r="Q78" s="23" t="s">
        <v>384</v>
      </c>
      <c r="R78" s="23">
        <v>0</v>
      </c>
      <c r="S78" s="23">
        <v>0</v>
      </c>
      <c r="T78" s="23">
        <v>40</v>
      </c>
      <c r="U78" s="23">
        <v>0</v>
      </c>
      <c r="V78" s="23">
        <v>0</v>
      </c>
      <c r="W78" s="23">
        <v>5</v>
      </c>
      <c r="AC78" s="23" t="s">
        <v>385</v>
      </c>
    </row>
    <row r="79" spans="1:29" s="23" customFormat="1" x14ac:dyDescent="0.2">
      <c r="A79" s="23">
        <v>878136</v>
      </c>
      <c r="B79" s="23">
        <v>4</v>
      </c>
      <c r="C79" s="24">
        <v>13930</v>
      </c>
      <c r="D79" s="24">
        <v>5200</v>
      </c>
      <c r="E79" s="23">
        <v>16</v>
      </c>
      <c r="F79" s="23">
        <v>26</v>
      </c>
      <c r="G79" s="23">
        <v>10</v>
      </c>
      <c r="H79" s="23">
        <v>3</v>
      </c>
      <c r="I79" s="23" t="s">
        <v>1721</v>
      </c>
      <c r="J79" s="23">
        <v>0</v>
      </c>
      <c r="K79" s="23">
        <v>0</v>
      </c>
      <c r="L79" s="23">
        <v>0</v>
      </c>
      <c r="M79" s="23">
        <v>0</v>
      </c>
      <c r="N79" s="23" t="s">
        <v>387</v>
      </c>
      <c r="O79" s="23" t="s">
        <v>1722</v>
      </c>
      <c r="P79" s="28">
        <v>309310351</v>
      </c>
      <c r="Q79" s="23" t="s">
        <v>390</v>
      </c>
      <c r="R79" s="23">
        <v>0</v>
      </c>
      <c r="S79" s="23">
        <v>0</v>
      </c>
      <c r="T79" s="23">
        <v>40</v>
      </c>
      <c r="U79" s="23">
        <v>0</v>
      </c>
      <c r="V79" s="23">
        <v>0</v>
      </c>
      <c r="W79" s="23">
        <v>5</v>
      </c>
      <c r="AC79" s="23" t="s">
        <v>391</v>
      </c>
    </row>
    <row r="80" spans="1:29" s="23" customFormat="1" x14ac:dyDescent="0.2">
      <c r="A80" s="23">
        <v>878135</v>
      </c>
      <c r="B80" s="23">
        <v>4</v>
      </c>
      <c r="C80" s="24">
        <v>14370</v>
      </c>
      <c r="D80" s="24">
        <v>5630</v>
      </c>
      <c r="E80" s="23">
        <v>10</v>
      </c>
      <c r="F80" s="23">
        <v>26</v>
      </c>
      <c r="G80" s="23">
        <v>16</v>
      </c>
      <c r="H80" s="23">
        <v>3</v>
      </c>
      <c r="I80" s="23" t="s">
        <v>1723</v>
      </c>
      <c r="J80" s="23">
        <v>0</v>
      </c>
      <c r="K80" s="23">
        <v>0</v>
      </c>
      <c r="L80" s="23">
        <v>0</v>
      </c>
      <c r="M80" s="23">
        <v>0</v>
      </c>
      <c r="N80" s="23" t="s">
        <v>1323</v>
      </c>
      <c r="O80" s="23" t="s">
        <v>1724</v>
      </c>
      <c r="P80" s="28">
        <v>310351</v>
      </c>
      <c r="Q80" s="23" t="s">
        <v>799</v>
      </c>
      <c r="R80" s="23">
        <v>0</v>
      </c>
      <c r="S80" s="23">
        <v>0</v>
      </c>
      <c r="T80" s="23">
        <v>40</v>
      </c>
      <c r="U80" s="23">
        <v>0</v>
      </c>
      <c r="V80" s="23">
        <v>0</v>
      </c>
      <c r="W80" s="23">
        <v>5</v>
      </c>
      <c r="AC80" s="23" t="s">
        <v>800</v>
      </c>
    </row>
    <row r="81" spans="1:29" s="23" customFormat="1" x14ac:dyDescent="0.2">
      <c r="A81" s="23">
        <v>878268</v>
      </c>
      <c r="B81" s="23">
        <v>2</v>
      </c>
      <c r="C81" s="24">
        <v>4280</v>
      </c>
      <c r="D81" s="24">
        <v>4500</v>
      </c>
      <c r="E81" s="23">
        <v>13</v>
      </c>
      <c r="F81" s="23">
        <v>8</v>
      </c>
      <c r="G81" s="23">
        <v>13</v>
      </c>
      <c r="H81" s="23">
        <v>3</v>
      </c>
      <c r="I81" s="23" t="s">
        <v>1725</v>
      </c>
      <c r="J81" s="23">
        <v>0</v>
      </c>
      <c r="K81" s="23">
        <v>0</v>
      </c>
      <c r="L81" s="23">
        <v>0</v>
      </c>
      <c r="M81" s="23">
        <v>0</v>
      </c>
      <c r="N81" s="23" t="s">
        <v>316</v>
      </c>
      <c r="O81" s="23" t="s">
        <v>1726</v>
      </c>
      <c r="P81" s="23">
        <v>352</v>
      </c>
      <c r="Q81" s="23" t="s">
        <v>318</v>
      </c>
      <c r="R81" s="23">
        <v>600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AC81" s="23" t="s">
        <v>1727</v>
      </c>
    </row>
    <row r="82" spans="1:29" s="23" customFormat="1" x14ac:dyDescent="0.2">
      <c r="A82" s="23">
        <v>878082</v>
      </c>
      <c r="B82" s="23">
        <v>4</v>
      </c>
      <c r="C82" s="24">
        <v>4800</v>
      </c>
      <c r="D82" s="24">
        <v>2460</v>
      </c>
      <c r="E82" s="23">
        <v>12</v>
      </c>
      <c r="F82" s="23">
        <v>12</v>
      </c>
      <c r="G82" s="23">
        <v>12</v>
      </c>
      <c r="H82" s="23">
        <v>3</v>
      </c>
      <c r="I82" s="23" t="s">
        <v>1728</v>
      </c>
      <c r="J82" s="23">
        <v>0</v>
      </c>
      <c r="K82" s="23">
        <v>0</v>
      </c>
      <c r="L82" s="23">
        <v>0</v>
      </c>
      <c r="M82" s="23">
        <v>0</v>
      </c>
      <c r="N82" s="23" t="s">
        <v>1069</v>
      </c>
      <c r="O82" s="23" t="s">
        <v>1729</v>
      </c>
      <c r="P82" s="23">
        <v>352</v>
      </c>
      <c r="Q82" s="23" t="s">
        <v>1071</v>
      </c>
      <c r="R82" s="23">
        <v>600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AC82" s="23" t="s">
        <v>1072</v>
      </c>
    </row>
    <row r="83" spans="1:29" s="23" customFormat="1" x14ac:dyDescent="0.2">
      <c r="A83" s="23">
        <v>878276</v>
      </c>
      <c r="B83" s="23">
        <v>4</v>
      </c>
      <c r="C83" s="24">
        <v>6330</v>
      </c>
      <c r="D83" s="24">
        <v>2400</v>
      </c>
      <c r="E83" s="23">
        <v>12</v>
      </c>
      <c r="F83" s="23">
        <v>12</v>
      </c>
      <c r="G83" s="23">
        <v>12</v>
      </c>
      <c r="H83" s="23">
        <v>3</v>
      </c>
      <c r="I83" s="23" t="s">
        <v>1730</v>
      </c>
      <c r="J83" s="23">
        <v>0</v>
      </c>
      <c r="K83" s="23">
        <v>0</v>
      </c>
      <c r="L83" s="23">
        <v>0</v>
      </c>
      <c r="M83" s="23">
        <v>0</v>
      </c>
      <c r="N83" s="23" t="s">
        <v>1731</v>
      </c>
      <c r="O83" s="23" t="s">
        <v>1729</v>
      </c>
      <c r="P83" s="28">
        <v>352</v>
      </c>
      <c r="Q83" s="23" t="s">
        <v>1071</v>
      </c>
      <c r="R83" s="23">
        <v>500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AC83" s="23" t="s">
        <v>1732</v>
      </c>
    </row>
    <row r="84" spans="1:29" s="23" customFormat="1" x14ac:dyDescent="0.2">
      <c r="A84" s="23">
        <v>878083</v>
      </c>
      <c r="B84" s="23">
        <v>4</v>
      </c>
      <c r="C84" s="24">
        <v>7200</v>
      </c>
      <c r="D84" s="24">
        <v>3290</v>
      </c>
      <c r="E84" s="23">
        <v>14</v>
      </c>
      <c r="F84" s="23">
        <v>14</v>
      </c>
      <c r="G84" s="23">
        <v>14</v>
      </c>
      <c r="H84" s="23">
        <v>3</v>
      </c>
      <c r="I84" s="23" t="s">
        <v>1730</v>
      </c>
      <c r="J84" s="23">
        <v>0</v>
      </c>
      <c r="K84" s="23">
        <v>0</v>
      </c>
      <c r="L84" s="23">
        <v>0</v>
      </c>
      <c r="M84" s="23">
        <v>0</v>
      </c>
      <c r="N84" s="23" t="s">
        <v>1079</v>
      </c>
      <c r="O84" s="23" t="s">
        <v>1729</v>
      </c>
      <c r="P84" s="28">
        <v>352</v>
      </c>
      <c r="Q84" s="23" t="s">
        <v>1071</v>
      </c>
      <c r="R84" s="23">
        <v>1000</v>
      </c>
      <c r="S84" s="23">
        <v>1</v>
      </c>
      <c r="T84" s="23">
        <v>30</v>
      </c>
      <c r="U84" s="23">
        <v>0</v>
      </c>
      <c r="V84" s="23">
        <v>0</v>
      </c>
      <c r="W84" s="23">
        <v>5</v>
      </c>
      <c r="AC84" s="23" t="s">
        <v>1080</v>
      </c>
    </row>
    <row r="85" spans="1:29" s="23" customFormat="1" x14ac:dyDescent="0.2">
      <c r="A85" s="23">
        <v>878376</v>
      </c>
      <c r="B85" s="23">
        <v>4</v>
      </c>
      <c r="C85" s="24">
        <v>4500</v>
      </c>
      <c r="D85" s="24">
        <v>4800</v>
      </c>
      <c r="E85" s="23">
        <v>13</v>
      </c>
      <c r="F85" s="23">
        <v>8</v>
      </c>
      <c r="G85" s="23">
        <v>23</v>
      </c>
      <c r="H85" s="23">
        <v>5</v>
      </c>
      <c r="I85" s="23" t="s">
        <v>1728</v>
      </c>
      <c r="J85" s="23">
        <v>0</v>
      </c>
      <c r="K85" s="23">
        <v>0</v>
      </c>
      <c r="L85" s="23">
        <v>0</v>
      </c>
      <c r="M85" s="23">
        <v>0</v>
      </c>
      <c r="N85" s="23" t="s">
        <v>1733</v>
      </c>
      <c r="O85" s="23" t="s">
        <v>1729</v>
      </c>
      <c r="P85" s="23">
        <v>352</v>
      </c>
      <c r="Q85" s="23" t="s">
        <v>1071</v>
      </c>
      <c r="R85" s="23">
        <v>800</v>
      </c>
      <c r="S85" s="23">
        <v>1</v>
      </c>
      <c r="T85" s="23">
        <v>30</v>
      </c>
      <c r="U85" s="23">
        <v>0</v>
      </c>
      <c r="V85" s="23">
        <v>0</v>
      </c>
      <c r="W85" s="23">
        <v>5</v>
      </c>
      <c r="AC85" s="23" t="s">
        <v>1734</v>
      </c>
    </row>
    <row r="86" spans="1:29" s="23" customFormat="1" x14ac:dyDescent="0.2">
      <c r="A86" s="23">
        <v>878258</v>
      </c>
      <c r="B86" s="23">
        <v>0</v>
      </c>
      <c r="C86" s="24">
        <v>12000</v>
      </c>
      <c r="D86" s="24">
        <v>5400</v>
      </c>
      <c r="E86" s="23">
        <v>8</v>
      </c>
      <c r="F86" s="23">
        <v>14</v>
      </c>
      <c r="G86" s="23">
        <v>24</v>
      </c>
      <c r="H86" s="23">
        <v>3</v>
      </c>
      <c r="I86" s="23" t="s">
        <v>1735</v>
      </c>
      <c r="J86" s="23">
        <v>0</v>
      </c>
      <c r="K86" s="23">
        <v>0</v>
      </c>
      <c r="L86" s="23">
        <v>0</v>
      </c>
      <c r="M86" s="23">
        <v>0</v>
      </c>
      <c r="N86" s="23" t="s">
        <v>1140</v>
      </c>
      <c r="O86" s="23" t="s">
        <v>1736</v>
      </c>
      <c r="P86" s="28">
        <v>304352351</v>
      </c>
      <c r="Q86" s="23" t="s">
        <v>1142</v>
      </c>
      <c r="R86" s="23">
        <v>0</v>
      </c>
      <c r="S86" s="23">
        <v>0</v>
      </c>
      <c r="T86" s="23">
        <v>40</v>
      </c>
      <c r="U86" s="23">
        <v>0</v>
      </c>
      <c r="V86" s="23">
        <v>0</v>
      </c>
      <c r="W86" s="23">
        <v>5</v>
      </c>
      <c r="AC86" s="23" t="s">
        <v>1143</v>
      </c>
    </row>
    <row r="87" spans="1:29" s="23" customFormat="1" x14ac:dyDescent="0.2">
      <c r="A87" s="23">
        <v>878257</v>
      </c>
      <c r="B87" s="23">
        <v>0</v>
      </c>
      <c r="C87" s="24">
        <v>11830</v>
      </c>
      <c r="D87" s="24">
        <v>5800</v>
      </c>
      <c r="E87" s="23">
        <v>8</v>
      </c>
      <c r="F87" s="23">
        <v>14</v>
      </c>
      <c r="G87" s="23">
        <v>24</v>
      </c>
      <c r="H87" s="23">
        <v>3</v>
      </c>
      <c r="I87" s="23" t="s">
        <v>1735</v>
      </c>
      <c r="J87" s="23">
        <v>0</v>
      </c>
      <c r="K87" s="23">
        <v>0</v>
      </c>
      <c r="L87" s="23">
        <v>0</v>
      </c>
      <c r="M87" s="23">
        <v>0</v>
      </c>
      <c r="N87" s="23" t="s">
        <v>1144</v>
      </c>
      <c r="O87" s="23" t="s">
        <v>1737</v>
      </c>
      <c r="P87" s="28">
        <v>312352351</v>
      </c>
      <c r="Q87" s="23" t="s">
        <v>1146</v>
      </c>
      <c r="R87" s="23">
        <v>0</v>
      </c>
      <c r="S87" s="23">
        <v>0</v>
      </c>
      <c r="T87" s="23">
        <v>40</v>
      </c>
      <c r="U87" s="23">
        <v>0</v>
      </c>
      <c r="V87" s="23">
        <v>0</v>
      </c>
      <c r="W87" s="23">
        <v>5</v>
      </c>
      <c r="AC87" s="23" t="s">
        <v>1147</v>
      </c>
    </row>
    <row r="88" spans="1:29" s="23" customFormat="1" x14ac:dyDescent="0.2">
      <c r="A88" s="23">
        <v>878043</v>
      </c>
      <c r="B88" s="23">
        <v>4</v>
      </c>
      <c r="C88" s="24">
        <v>11330</v>
      </c>
      <c r="D88" s="24">
        <v>4640</v>
      </c>
      <c r="E88" s="23">
        <v>15</v>
      </c>
      <c r="F88" s="23">
        <v>26</v>
      </c>
      <c r="G88" s="23">
        <v>12</v>
      </c>
      <c r="H88" s="23">
        <v>3</v>
      </c>
      <c r="I88" s="23" t="s">
        <v>1738</v>
      </c>
      <c r="J88" s="23">
        <v>0</v>
      </c>
      <c r="K88" s="23">
        <v>0</v>
      </c>
      <c r="L88" s="23">
        <v>0</v>
      </c>
      <c r="M88" s="23">
        <v>0</v>
      </c>
      <c r="N88" s="23" t="s">
        <v>1082</v>
      </c>
      <c r="O88" s="23" t="s">
        <v>1739</v>
      </c>
      <c r="P88" s="28">
        <v>309351</v>
      </c>
      <c r="Q88" s="23" t="s">
        <v>1083</v>
      </c>
      <c r="R88" s="23">
        <v>0</v>
      </c>
      <c r="S88" s="23">
        <v>0</v>
      </c>
      <c r="T88" s="23">
        <v>40</v>
      </c>
      <c r="U88" s="23">
        <v>0</v>
      </c>
      <c r="V88" s="23">
        <v>0</v>
      </c>
      <c r="W88" s="23">
        <v>5</v>
      </c>
      <c r="AC88" s="23" t="s">
        <v>1084</v>
      </c>
    </row>
    <row r="89" spans="1:29" s="23" customFormat="1" x14ac:dyDescent="0.2">
      <c r="A89" s="23">
        <v>878259</v>
      </c>
      <c r="B89" s="23">
        <v>4</v>
      </c>
      <c r="C89" s="24">
        <v>15830</v>
      </c>
      <c r="D89" s="24">
        <v>6200</v>
      </c>
      <c r="E89" s="23">
        <v>11</v>
      </c>
      <c r="F89" s="23">
        <v>16</v>
      </c>
      <c r="G89" s="23">
        <v>26</v>
      </c>
      <c r="H89" s="23">
        <v>3</v>
      </c>
      <c r="I89" s="23" t="s">
        <v>1740</v>
      </c>
      <c r="J89" s="23">
        <v>0</v>
      </c>
      <c r="K89" s="23">
        <v>0</v>
      </c>
      <c r="L89" s="23">
        <v>0</v>
      </c>
      <c r="M89" s="23">
        <v>0</v>
      </c>
      <c r="N89" s="23" t="s">
        <v>1135</v>
      </c>
      <c r="O89" s="23" t="s">
        <v>1741</v>
      </c>
      <c r="P89" s="28">
        <v>311351</v>
      </c>
      <c r="Q89" s="23" t="s">
        <v>1137</v>
      </c>
      <c r="R89" s="23">
        <v>0</v>
      </c>
      <c r="S89" s="23">
        <v>0</v>
      </c>
      <c r="T89" s="23">
        <v>40</v>
      </c>
      <c r="U89" s="23">
        <v>0</v>
      </c>
      <c r="V89" s="23">
        <v>0</v>
      </c>
      <c r="W89" s="23">
        <v>5</v>
      </c>
      <c r="AC89" s="23" t="s">
        <v>1138</v>
      </c>
    </row>
    <row r="90" spans="1:29" s="23" customFormat="1" x14ac:dyDescent="0.2">
      <c r="A90" s="23">
        <v>878039</v>
      </c>
      <c r="B90" s="23">
        <v>4</v>
      </c>
      <c r="C90" s="24">
        <v>11330</v>
      </c>
      <c r="D90" s="24">
        <v>4960</v>
      </c>
      <c r="E90" s="23">
        <v>27</v>
      </c>
      <c r="F90" s="23">
        <v>18</v>
      </c>
      <c r="G90" s="23">
        <v>10</v>
      </c>
      <c r="H90" s="23">
        <v>3</v>
      </c>
      <c r="I90" s="23" t="s">
        <v>1742</v>
      </c>
      <c r="J90" s="23">
        <v>0</v>
      </c>
      <c r="K90" s="23">
        <v>0</v>
      </c>
      <c r="L90" s="23">
        <v>0</v>
      </c>
      <c r="M90" s="23">
        <v>0</v>
      </c>
      <c r="N90" s="23" t="s">
        <v>1111</v>
      </c>
      <c r="O90" s="23" t="s">
        <v>1743</v>
      </c>
      <c r="P90" s="28">
        <v>328351</v>
      </c>
      <c r="Q90" s="23" t="s">
        <v>1113</v>
      </c>
      <c r="R90" s="23">
        <v>0</v>
      </c>
      <c r="S90" s="23">
        <v>0</v>
      </c>
      <c r="T90" s="23">
        <v>40</v>
      </c>
      <c r="U90" s="23">
        <v>0</v>
      </c>
      <c r="V90" s="23">
        <v>0</v>
      </c>
      <c r="W90" s="23">
        <v>5</v>
      </c>
      <c r="AC90" s="23" t="s">
        <v>1114</v>
      </c>
    </row>
    <row r="91" spans="1:29" s="23" customFormat="1" x14ac:dyDescent="0.2">
      <c r="A91" s="23">
        <v>878154</v>
      </c>
      <c r="B91" s="23">
        <v>2</v>
      </c>
      <c r="C91" s="24">
        <v>12000</v>
      </c>
      <c r="D91" s="24">
        <v>4500</v>
      </c>
      <c r="E91" s="23">
        <v>12</v>
      </c>
      <c r="F91" s="23">
        <v>28</v>
      </c>
      <c r="G91" s="23">
        <v>15</v>
      </c>
      <c r="H91" s="23">
        <v>3</v>
      </c>
      <c r="I91" s="23" t="s">
        <v>1744</v>
      </c>
      <c r="J91" s="23">
        <v>0</v>
      </c>
      <c r="K91" s="23">
        <v>0</v>
      </c>
      <c r="L91" s="23">
        <v>0</v>
      </c>
      <c r="M91" s="23">
        <v>0</v>
      </c>
      <c r="N91" s="23" t="s">
        <v>1106</v>
      </c>
      <c r="O91" s="23" t="s">
        <v>1745</v>
      </c>
      <c r="P91" s="28">
        <v>333351</v>
      </c>
      <c r="Q91" s="23" t="s">
        <v>1108</v>
      </c>
      <c r="R91" s="23">
        <v>0</v>
      </c>
      <c r="S91" s="23">
        <v>0</v>
      </c>
      <c r="T91" s="23">
        <v>40</v>
      </c>
      <c r="U91" s="23">
        <v>0</v>
      </c>
      <c r="V91" s="23">
        <v>0</v>
      </c>
      <c r="W91" s="23">
        <v>5</v>
      </c>
      <c r="AC91" s="23" t="s">
        <v>1109</v>
      </c>
    </row>
    <row r="92" spans="1:29" s="23" customFormat="1" x14ac:dyDescent="0.2">
      <c r="A92" s="23">
        <v>878038</v>
      </c>
      <c r="B92" s="23">
        <v>4</v>
      </c>
      <c r="C92" s="24">
        <v>14250</v>
      </c>
      <c r="D92" s="24">
        <v>5400</v>
      </c>
      <c r="E92" s="23">
        <v>30</v>
      </c>
      <c r="F92" s="23">
        <v>20</v>
      </c>
      <c r="G92" s="23">
        <v>15</v>
      </c>
      <c r="H92" s="23">
        <v>3</v>
      </c>
      <c r="I92" s="23" t="s">
        <v>1746</v>
      </c>
      <c r="J92" s="23">
        <v>0</v>
      </c>
      <c r="K92" s="23">
        <v>0</v>
      </c>
      <c r="L92" s="23">
        <v>0</v>
      </c>
      <c r="M92" s="23">
        <v>0</v>
      </c>
      <c r="N92" s="23" t="s">
        <v>1129</v>
      </c>
      <c r="O92" s="23" t="s">
        <v>1747</v>
      </c>
      <c r="P92" s="28">
        <v>309345351</v>
      </c>
      <c r="Q92" s="23" t="s">
        <v>1132</v>
      </c>
      <c r="R92" s="23">
        <v>0</v>
      </c>
      <c r="S92" s="23">
        <v>0</v>
      </c>
      <c r="T92" s="23">
        <v>40</v>
      </c>
      <c r="U92" s="23">
        <v>0</v>
      </c>
      <c r="V92" s="23">
        <v>0</v>
      </c>
      <c r="W92" s="23">
        <v>5</v>
      </c>
      <c r="AC92" s="23" t="s">
        <v>1748</v>
      </c>
    </row>
    <row r="93" spans="1:29" x14ac:dyDescent="0.2">
      <c r="A93" s="26">
        <v>878002</v>
      </c>
      <c r="B93" s="26">
        <v>8</v>
      </c>
      <c r="C93" s="26">
        <v>1200</v>
      </c>
      <c r="D93" s="26">
        <v>1080</v>
      </c>
      <c r="E93" s="26">
        <v>10</v>
      </c>
      <c r="F93" s="26">
        <v>4</v>
      </c>
      <c r="G93" s="26">
        <v>6</v>
      </c>
      <c r="H93" s="26">
        <v>2</v>
      </c>
      <c r="I93" s="26" t="s">
        <v>1749</v>
      </c>
      <c r="J93" s="26">
        <v>0</v>
      </c>
      <c r="K93" s="26">
        <v>0</v>
      </c>
      <c r="L93" s="26">
        <v>0</v>
      </c>
      <c r="M93" s="26">
        <v>0</v>
      </c>
      <c r="N93" s="26" t="s">
        <v>1750</v>
      </c>
      <c r="O93" s="26" t="s">
        <v>1666</v>
      </c>
      <c r="P93" s="26">
        <v>352</v>
      </c>
      <c r="Q93" s="26" t="s">
        <v>1751</v>
      </c>
      <c r="R93" s="26">
        <v>200</v>
      </c>
      <c r="S93" s="26">
        <v>1</v>
      </c>
      <c r="T93" s="26">
        <v>40</v>
      </c>
      <c r="U93" s="26">
        <v>0</v>
      </c>
      <c r="V93" s="26">
        <v>0</v>
      </c>
      <c r="W93" s="26">
        <v>5</v>
      </c>
      <c r="AC93" s="7" t="s">
        <v>1752</v>
      </c>
    </row>
    <row r="94" spans="1:29" x14ac:dyDescent="0.2">
      <c r="A94" s="26">
        <v>878025</v>
      </c>
      <c r="B94" s="26">
        <v>1</v>
      </c>
      <c r="C94" s="26">
        <v>3000</v>
      </c>
      <c r="D94" s="26">
        <v>1920</v>
      </c>
      <c r="E94" s="26">
        <v>6</v>
      </c>
      <c r="F94" s="26">
        <v>8</v>
      </c>
      <c r="G94" s="26">
        <v>4</v>
      </c>
      <c r="H94" s="26">
        <v>3</v>
      </c>
      <c r="I94" s="26" t="s">
        <v>1622</v>
      </c>
      <c r="J94" s="26">
        <v>0</v>
      </c>
      <c r="K94" s="26">
        <v>0</v>
      </c>
      <c r="L94" s="26">
        <v>0</v>
      </c>
      <c r="M94" s="26">
        <v>0</v>
      </c>
      <c r="N94" s="26" t="s">
        <v>611</v>
      </c>
      <c r="O94" s="26" t="s">
        <v>1658</v>
      </c>
      <c r="P94" s="26">
        <v>352</v>
      </c>
      <c r="Q94" s="26" t="s">
        <v>612</v>
      </c>
      <c r="R94" s="26">
        <v>300</v>
      </c>
      <c r="S94" s="26">
        <v>1</v>
      </c>
      <c r="T94" s="26">
        <v>40</v>
      </c>
      <c r="U94" s="26">
        <v>0</v>
      </c>
      <c r="V94" s="26">
        <v>0</v>
      </c>
      <c r="W94" s="26">
        <v>5</v>
      </c>
      <c r="AC94" s="7" t="s">
        <v>613</v>
      </c>
    </row>
    <row r="95" spans="1:29" x14ac:dyDescent="0.2">
      <c r="A95" s="26">
        <v>878026</v>
      </c>
      <c r="B95" s="26">
        <v>1</v>
      </c>
      <c r="C95" s="26">
        <v>3000</v>
      </c>
      <c r="D95" s="26">
        <v>1920</v>
      </c>
      <c r="E95" s="26">
        <v>6</v>
      </c>
      <c r="F95" s="26">
        <v>8</v>
      </c>
      <c r="G95" s="26">
        <v>4</v>
      </c>
      <c r="H95" s="26">
        <v>3</v>
      </c>
      <c r="I95" s="26" t="s">
        <v>1622</v>
      </c>
      <c r="J95" s="26">
        <v>0</v>
      </c>
      <c r="K95" s="26">
        <v>0</v>
      </c>
      <c r="L95" s="26">
        <v>0</v>
      </c>
      <c r="M95" s="26">
        <v>0</v>
      </c>
      <c r="N95" s="26" t="s">
        <v>611</v>
      </c>
      <c r="O95" s="26" t="s">
        <v>1658</v>
      </c>
      <c r="P95" s="29">
        <v>352</v>
      </c>
      <c r="Q95" s="26" t="s">
        <v>612</v>
      </c>
      <c r="R95" s="26">
        <v>300</v>
      </c>
      <c r="S95" s="26">
        <v>1</v>
      </c>
      <c r="T95" s="26">
        <v>40</v>
      </c>
      <c r="U95" s="26">
        <v>0</v>
      </c>
      <c r="V95" s="26">
        <v>0</v>
      </c>
      <c r="W95" s="26">
        <v>5</v>
      </c>
      <c r="AC95" s="7" t="s">
        <v>613</v>
      </c>
    </row>
    <row r="96" spans="1:29" x14ac:dyDescent="0.2">
      <c r="A96" s="26">
        <v>878027</v>
      </c>
      <c r="B96" s="26">
        <v>1</v>
      </c>
      <c r="C96" s="26">
        <v>3000</v>
      </c>
      <c r="D96" s="26">
        <v>1920</v>
      </c>
      <c r="E96" s="26">
        <v>6</v>
      </c>
      <c r="F96" s="26">
        <v>8</v>
      </c>
      <c r="G96" s="26">
        <v>4</v>
      </c>
      <c r="H96" s="26">
        <v>3</v>
      </c>
      <c r="I96" s="26" t="s">
        <v>1622</v>
      </c>
      <c r="J96" s="26">
        <v>0</v>
      </c>
      <c r="K96" s="26">
        <v>0</v>
      </c>
      <c r="L96" s="26">
        <v>0</v>
      </c>
      <c r="M96" s="26">
        <v>0</v>
      </c>
      <c r="N96" s="26" t="s">
        <v>611</v>
      </c>
      <c r="O96" s="26" t="s">
        <v>1658</v>
      </c>
      <c r="P96" s="29">
        <v>352</v>
      </c>
      <c r="Q96" s="26" t="s">
        <v>612</v>
      </c>
      <c r="R96" s="26">
        <v>300</v>
      </c>
      <c r="S96" s="26">
        <v>1</v>
      </c>
      <c r="T96" s="26">
        <v>40</v>
      </c>
      <c r="U96" s="26">
        <v>0</v>
      </c>
      <c r="V96" s="26">
        <v>0</v>
      </c>
      <c r="W96" s="26">
        <v>5</v>
      </c>
      <c r="AC96" s="7" t="s">
        <v>613</v>
      </c>
    </row>
    <row r="97" spans="1:29" x14ac:dyDescent="0.2">
      <c r="A97" s="26">
        <v>878028</v>
      </c>
      <c r="B97" s="26">
        <v>1</v>
      </c>
      <c r="C97" s="26">
        <v>3000</v>
      </c>
      <c r="D97" s="26">
        <v>1920</v>
      </c>
      <c r="E97" s="26">
        <v>6</v>
      </c>
      <c r="F97" s="26">
        <v>8</v>
      </c>
      <c r="G97" s="26">
        <v>4</v>
      </c>
      <c r="H97" s="26">
        <v>3</v>
      </c>
      <c r="I97" s="26" t="s">
        <v>1622</v>
      </c>
      <c r="J97" s="26">
        <v>0</v>
      </c>
      <c r="K97" s="26">
        <v>0</v>
      </c>
      <c r="L97" s="26">
        <v>0</v>
      </c>
      <c r="M97" s="26">
        <v>0</v>
      </c>
      <c r="N97" s="26" t="s">
        <v>611</v>
      </c>
      <c r="O97" s="26" t="s">
        <v>1658</v>
      </c>
      <c r="P97" s="26">
        <v>352</v>
      </c>
      <c r="Q97" s="26" t="s">
        <v>612</v>
      </c>
      <c r="R97" s="26">
        <v>300</v>
      </c>
      <c r="S97" s="26">
        <v>1</v>
      </c>
      <c r="T97" s="26">
        <v>40</v>
      </c>
      <c r="U97" s="26">
        <v>0</v>
      </c>
      <c r="V97" s="26">
        <v>0</v>
      </c>
      <c r="W97" s="26">
        <v>5</v>
      </c>
      <c r="AC97" s="7" t="s">
        <v>613</v>
      </c>
    </row>
    <row r="98" spans="1:29" x14ac:dyDescent="0.2">
      <c r="A98" s="26">
        <v>878030</v>
      </c>
      <c r="B98" s="26">
        <v>4</v>
      </c>
      <c r="C98" s="26">
        <v>3400</v>
      </c>
      <c r="D98" s="26">
        <v>2760</v>
      </c>
      <c r="E98" s="26">
        <v>6</v>
      </c>
      <c r="F98" s="26">
        <v>4</v>
      </c>
      <c r="G98" s="26">
        <v>10</v>
      </c>
      <c r="H98" s="26">
        <v>0</v>
      </c>
      <c r="I98" s="26" t="s">
        <v>1753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351</v>
      </c>
      <c r="Q98" s="26" t="s">
        <v>1060</v>
      </c>
      <c r="R98" s="26">
        <v>100</v>
      </c>
      <c r="S98" s="26">
        <v>0</v>
      </c>
      <c r="T98" s="26">
        <v>40</v>
      </c>
      <c r="U98" s="26">
        <v>0</v>
      </c>
      <c r="V98" s="26">
        <v>0</v>
      </c>
      <c r="W98" s="26">
        <v>5</v>
      </c>
      <c r="AC98" s="7" t="s">
        <v>1754</v>
      </c>
    </row>
    <row r="99" spans="1:29" x14ac:dyDescent="0.2">
      <c r="A99" s="26">
        <v>878031</v>
      </c>
      <c r="B99" s="26">
        <v>1</v>
      </c>
      <c r="C99" s="26">
        <v>3000</v>
      </c>
      <c r="D99" s="26">
        <v>1920</v>
      </c>
      <c r="E99" s="26">
        <v>6</v>
      </c>
      <c r="F99" s="26">
        <v>8</v>
      </c>
      <c r="G99" s="26">
        <v>4</v>
      </c>
      <c r="H99" s="26">
        <v>3</v>
      </c>
      <c r="I99" s="26" t="s">
        <v>1622</v>
      </c>
      <c r="J99" s="26">
        <v>0</v>
      </c>
      <c r="K99" s="26">
        <v>0</v>
      </c>
      <c r="L99" s="26">
        <v>0</v>
      </c>
      <c r="M99" s="26">
        <v>0</v>
      </c>
      <c r="N99" s="26" t="s">
        <v>611</v>
      </c>
      <c r="O99" s="26" t="s">
        <v>1658</v>
      </c>
      <c r="P99" s="26">
        <v>352</v>
      </c>
      <c r="Q99" s="26" t="s">
        <v>612</v>
      </c>
      <c r="R99" s="26">
        <v>150</v>
      </c>
      <c r="S99" s="26">
        <v>1</v>
      </c>
      <c r="T99" s="26">
        <v>40</v>
      </c>
      <c r="U99" s="26">
        <v>0</v>
      </c>
      <c r="V99" s="26">
        <v>0</v>
      </c>
      <c r="W99" s="26">
        <v>5</v>
      </c>
      <c r="AC99" s="7" t="s">
        <v>613</v>
      </c>
    </row>
    <row r="100" spans="1:29" x14ac:dyDescent="0.2">
      <c r="A100" s="26">
        <v>878032</v>
      </c>
      <c r="B100" s="26">
        <v>1</v>
      </c>
      <c r="C100" s="26">
        <v>26000</v>
      </c>
      <c r="D100" s="26">
        <v>8880</v>
      </c>
      <c r="E100" s="26">
        <v>14</v>
      </c>
      <c r="F100" s="26">
        <v>16</v>
      </c>
      <c r="G100" s="26">
        <v>10</v>
      </c>
      <c r="H100" s="26">
        <v>4</v>
      </c>
      <c r="I100" s="26" t="s">
        <v>1755</v>
      </c>
      <c r="J100" s="26">
        <v>0</v>
      </c>
      <c r="K100" s="26">
        <v>0</v>
      </c>
      <c r="L100" s="26">
        <v>0</v>
      </c>
      <c r="M100" s="26">
        <v>0</v>
      </c>
      <c r="N100" s="26" t="s">
        <v>1756</v>
      </c>
      <c r="O100" s="26" t="s">
        <v>1663</v>
      </c>
      <c r="P100" s="29">
        <v>310302351</v>
      </c>
      <c r="Q100" s="26">
        <v>0</v>
      </c>
      <c r="R100" s="26">
        <v>100</v>
      </c>
      <c r="S100" s="26">
        <v>0</v>
      </c>
      <c r="T100" s="26">
        <v>40</v>
      </c>
      <c r="U100" s="26">
        <v>0</v>
      </c>
      <c r="V100" s="26">
        <v>0</v>
      </c>
      <c r="W100" s="26">
        <v>5</v>
      </c>
      <c r="AC100" s="7" t="s">
        <v>666</v>
      </c>
    </row>
    <row r="101" spans="1:29" x14ac:dyDescent="0.2">
      <c r="A101" s="26">
        <v>878048</v>
      </c>
      <c r="B101" s="26">
        <v>1</v>
      </c>
      <c r="C101" s="26">
        <v>30000</v>
      </c>
      <c r="D101" s="26">
        <v>11400</v>
      </c>
      <c r="E101" s="26">
        <v>22</v>
      </c>
      <c r="F101" s="26">
        <v>34</v>
      </c>
      <c r="G101" s="26">
        <v>90</v>
      </c>
      <c r="H101" s="26">
        <v>5</v>
      </c>
      <c r="I101" s="26" t="s">
        <v>1757</v>
      </c>
      <c r="J101" s="26">
        <v>0</v>
      </c>
      <c r="K101" s="26">
        <v>0</v>
      </c>
      <c r="L101" s="26">
        <v>0</v>
      </c>
      <c r="M101" s="26">
        <v>0</v>
      </c>
      <c r="N101" s="26" t="s">
        <v>989</v>
      </c>
      <c r="O101" s="26" t="s">
        <v>1758</v>
      </c>
      <c r="P101" s="29">
        <v>321315351</v>
      </c>
      <c r="Q101" s="26" t="s">
        <v>992</v>
      </c>
      <c r="R101" s="26">
        <v>0</v>
      </c>
      <c r="S101" s="26">
        <v>0</v>
      </c>
      <c r="T101" s="26">
        <v>40</v>
      </c>
      <c r="U101" s="26">
        <v>0</v>
      </c>
      <c r="V101" s="26">
        <v>0</v>
      </c>
      <c r="W101" s="26">
        <v>5</v>
      </c>
      <c r="AC101" s="7" t="s">
        <v>993</v>
      </c>
    </row>
    <row r="102" spans="1:29" x14ac:dyDescent="0.2">
      <c r="A102" s="26">
        <v>878050</v>
      </c>
      <c r="B102" s="26">
        <v>2</v>
      </c>
      <c r="C102" s="26">
        <v>7000</v>
      </c>
      <c r="D102" s="26">
        <v>3000</v>
      </c>
      <c r="E102" s="26">
        <v>6</v>
      </c>
      <c r="F102" s="26">
        <v>10</v>
      </c>
      <c r="G102" s="26">
        <v>3</v>
      </c>
      <c r="H102" s="26">
        <v>3</v>
      </c>
      <c r="I102" s="26" t="s">
        <v>1671</v>
      </c>
      <c r="J102" s="26">
        <v>0</v>
      </c>
      <c r="K102" s="26">
        <v>0</v>
      </c>
      <c r="L102" s="26">
        <v>0</v>
      </c>
      <c r="M102" s="26">
        <v>0</v>
      </c>
      <c r="N102" s="26" t="s">
        <v>1652</v>
      </c>
      <c r="O102" s="26" t="s">
        <v>1650</v>
      </c>
      <c r="P102" s="26">
        <v>352</v>
      </c>
      <c r="Q102" s="26" t="s">
        <v>1653</v>
      </c>
      <c r="R102" s="26">
        <v>700</v>
      </c>
      <c r="S102" s="26">
        <v>1</v>
      </c>
      <c r="T102" s="26">
        <v>40</v>
      </c>
      <c r="U102" s="26">
        <v>0</v>
      </c>
      <c r="V102" s="26">
        <v>0</v>
      </c>
      <c r="W102" s="26">
        <v>5</v>
      </c>
      <c r="AC102" s="7" t="s">
        <v>1672</v>
      </c>
    </row>
    <row r="103" spans="1:29" x14ac:dyDescent="0.2">
      <c r="A103" s="26">
        <v>878064</v>
      </c>
      <c r="B103" s="26">
        <v>1</v>
      </c>
      <c r="C103" s="26">
        <v>5600</v>
      </c>
      <c r="D103" s="26">
        <v>3240</v>
      </c>
      <c r="E103" s="26">
        <v>8</v>
      </c>
      <c r="F103" s="26">
        <v>6</v>
      </c>
      <c r="G103" s="26">
        <v>4</v>
      </c>
      <c r="H103" s="26">
        <v>3</v>
      </c>
      <c r="I103" s="26" t="s">
        <v>1622</v>
      </c>
      <c r="J103" s="26">
        <v>0</v>
      </c>
      <c r="K103" s="26">
        <v>0</v>
      </c>
      <c r="L103" s="26">
        <v>0</v>
      </c>
      <c r="M103" s="26">
        <v>0</v>
      </c>
      <c r="N103" s="26" t="s">
        <v>615</v>
      </c>
      <c r="O103" s="26" t="s">
        <v>1660</v>
      </c>
      <c r="P103" s="26">
        <v>352</v>
      </c>
      <c r="Q103" s="26" t="s">
        <v>617</v>
      </c>
      <c r="R103" s="26">
        <v>500</v>
      </c>
      <c r="S103" s="26">
        <v>1</v>
      </c>
      <c r="T103" s="26">
        <v>40</v>
      </c>
      <c r="U103" s="26">
        <v>0</v>
      </c>
      <c r="V103" s="26">
        <v>0</v>
      </c>
      <c r="W103" s="26">
        <v>5</v>
      </c>
      <c r="AC103" s="7" t="s">
        <v>618</v>
      </c>
    </row>
    <row r="104" spans="1:29" x14ac:dyDescent="0.2">
      <c r="A104" s="26">
        <v>878065</v>
      </c>
      <c r="B104" s="26">
        <v>1</v>
      </c>
      <c r="C104" s="26">
        <v>5600</v>
      </c>
      <c r="D104" s="26">
        <v>3240</v>
      </c>
      <c r="E104" s="26">
        <v>8</v>
      </c>
      <c r="F104" s="26">
        <v>6</v>
      </c>
      <c r="G104" s="26">
        <v>4</v>
      </c>
      <c r="H104" s="26">
        <v>3</v>
      </c>
      <c r="I104" s="26" t="s">
        <v>1622</v>
      </c>
      <c r="J104" s="26">
        <v>0</v>
      </c>
      <c r="K104" s="26">
        <v>0</v>
      </c>
      <c r="L104" s="26">
        <v>0</v>
      </c>
      <c r="M104" s="26">
        <v>0</v>
      </c>
      <c r="N104" s="26" t="s">
        <v>615</v>
      </c>
      <c r="O104" s="26" t="s">
        <v>1660</v>
      </c>
      <c r="P104" s="26">
        <v>352</v>
      </c>
      <c r="Q104" s="26" t="s">
        <v>617</v>
      </c>
      <c r="R104" s="26">
        <v>500</v>
      </c>
      <c r="S104" s="26">
        <v>1</v>
      </c>
      <c r="T104" s="26">
        <v>40</v>
      </c>
      <c r="U104" s="26">
        <v>0</v>
      </c>
      <c r="V104" s="26">
        <v>0</v>
      </c>
      <c r="W104" s="26">
        <v>5</v>
      </c>
      <c r="AC104" s="7" t="s">
        <v>618</v>
      </c>
    </row>
    <row r="105" spans="1:29" x14ac:dyDescent="0.2">
      <c r="A105" s="26">
        <v>878066</v>
      </c>
      <c r="B105" s="26">
        <v>1</v>
      </c>
      <c r="C105" s="26">
        <v>5600</v>
      </c>
      <c r="D105" s="26">
        <v>3240</v>
      </c>
      <c r="E105" s="26">
        <v>8</v>
      </c>
      <c r="F105" s="26">
        <v>6</v>
      </c>
      <c r="G105" s="26">
        <v>4</v>
      </c>
      <c r="H105" s="26">
        <v>3</v>
      </c>
      <c r="I105" s="26" t="s">
        <v>1622</v>
      </c>
      <c r="J105" s="26">
        <v>0</v>
      </c>
      <c r="K105" s="26">
        <v>0</v>
      </c>
      <c r="L105" s="26">
        <v>0</v>
      </c>
      <c r="M105" s="26">
        <v>0</v>
      </c>
      <c r="N105" s="26" t="s">
        <v>615</v>
      </c>
      <c r="O105" s="26" t="s">
        <v>1660</v>
      </c>
      <c r="P105" s="26">
        <v>352</v>
      </c>
      <c r="Q105" s="26" t="s">
        <v>617</v>
      </c>
      <c r="R105" s="26">
        <v>500</v>
      </c>
      <c r="S105" s="26">
        <v>1</v>
      </c>
      <c r="T105" s="26">
        <v>40</v>
      </c>
      <c r="U105" s="26">
        <v>0</v>
      </c>
      <c r="V105" s="26">
        <v>0</v>
      </c>
      <c r="W105" s="26">
        <v>5</v>
      </c>
      <c r="AC105" s="7" t="s">
        <v>618</v>
      </c>
    </row>
    <row r="106" spans="1:29" x14ac:dyDescent="0.2">
      <c r="A106" s="26">
        <v>878067</v>
      </c>
      <c r="B106" s="26">
        <v>1</v>
      </c>
      <c r="C106" s="26">
        <v>5600</v>
      </c>
      <c r="D106" s="26">
        <v>3240</v>
      </c>
      <c r="E106" s="26">
        <v>8</v>
      </c>
      <c r="F106" s="26">
        <v>6</v>
      </c>
      <c r="G106" s="26">
        <v>4</v>
      </c>
      <c r="H106" s="26">
        <v>3</v>
      </c>
      <c r="I106" s="26" t="s">
        <v>1622</v>
      </c>
      <c r="J106" s="26">
        <v>0</v>
      </c>
      <c r="K106" s="26">
        <v>0</v>
      </c>
      <c r="L106" s="26">
        <v>0</v>
      </c>
      <c r="M106" s="26">
        <v>0</v>
      </c>
      <c r="N106" s="26" t="s">
        <v>615</v>
      </c>
      <c r="O106" s="26" t="s">
        <v>1660</v>
      </c>
      <c r="P106" s="26">
        <v>352</v>
      </c>
      <c r="Q106" s="26" t="s">
        <v>617</v>
      </c>
      <c r="R106" s="26">
        <v>500</v>
      </c>
      <c r="S106" s="26">
        <v>1</v>
      </c>
      <c r="T106" s="26">
        <v>40</v>
      </c>
      <c r="U106" s="26">
        <v>0</v>
      </c>
      <c r="V106" s="26">
        <v>0</v>
      </c>
      <c r="W106" s="26">
        <v>5</v>
      </c>
      <c r="AC106" s="7" t="s">
        <v>618</v>
      </c>
    </row>
    <row r="107" spans="1:29" x14ac:dyDescent="0.2">
      <c r="A107" s="26">
        <v>878068</v>
      </c>
      <c r="B107" s="26">
        <v>1</v>
      </c>
      <c r="C107" s="26">
        <v>5600</v>
      </c>
      <c r="D107" s="26">
        <v>3240</v>
      </c>
      <c r="E107" s="26">
        <v>8</v>
      </c>
      <c r="F107" s="26">
        <v>6</v>
      </c>
      <c r="G107" s="26">
        <v>4</v>
      </c>
      <c r="H107" s="26">
        <v>3</v>
      </c>
      <c r="I107" s="26" t="s">
        <v>1622</v>
      </c>
      <c r="J107" s="26">
        <v>0</v>
      </c>
      <c r="K107" s="26">
        <v>0</v>
      </c>
      <c r="L107" s="26">
        <v>0</v>
      </c>
      <c r="M107" s="26">
        <v>0</v>
      </c>
      <c r="N107" s="26" t="s">
        <v>615</v>
      </c>
      <c r="O107" s="26" t="s">
        <v>1660</v>
      </c>
      <c r="P107" s="26">
        <v>352</v>
      </c>
      <c r="Q107" s="26" t="s">
        <v>617</v>
      </c>
      <c r="R107" s="26">
        <v>500</v>
      </c>
      <c r="S107" s="26">
        <v>1</v>
      </c>
      <c r="T107" s="26">
        <v>40</v>
      </c>
      <c r="U107" s="26">
        <v>0</v>
      </c>
      <c r="V107" s="26">
        <v>0</v>
      </c>
      <c r="W107" s="26">
        <v>5</v>
      </c>
      <c r="AC107" s="7" t="s">
        <v>618</v>
      </c>
    </row>
    <row r="108" spans="1:29" x14ac:dyDescent="0.2">
      <c r="A108" s="26">
        <v>878069</v>
      </c>
      <c r="B108" s="26">
        <v>1</v>
      </c>
      <c r="C108" s="26">
        <v>5600</v>
      </c>
      <c r="D108" s="26">
        <v>3240</v>
      </c>
      <c r="E108" s="26">
        <v>8</v>
      </c>
      <c r="F108" s="26">
        <v>6</v>
      </c>
      <c r="G108" s="26">
        <v>4</v>
      </c>
      <c r="H108" s="26">
        <v>3</v>
      </c>
      <c r="I108" s="26" t="s">
        <v>1622</v>
      </c>
      <c r="J108" s="26">
        <v>0</v>
      </c>
      <c r="K108" s="26">
        <v>0</v>
      </c>
      <c r="L108" s="26">
        <v>0</v>
      </c>
      <c r="M108" s="26">
        <v>0</v>
      </c>
      <c r="N108" s="26" t="s">
        <v>615</v>
      </c>
      <c r="O108" s="26" t="s">
        <v>1660</v>
      </c>
      <c r="P108" s="26">
        <v>352</v>
      </c>
      <c r="Q108" s="26" t="s">
        <v>617</v>
      </c>
      <c r="R108" s="26">
        <v>500</v>
      </c>
      <c r="S108" s="26">
        <v>1</v>
      </c>
      <c r="T108" s="26">
        <v>40</v>
      </c>
      <c r="U108" s="26">
        <v>0</v>
      </c>
      <c r="V108" s="26">
        <v>0</v>
      </c>
      <c r="W108" s="26">
        <v>5</v>
      </c>
      <c r="AC108" s="7" t="s">
        <v>618</v>
      </c>
    </row>
    <row r="109" spans="1:29" x14ac:dyDescent="0.2">
      <c r="A109" s="26">
        <v>878070</v>
      </c>
      <c r="B109" s="26">
        <v>1</v>
      </c>
      <c r="C109" s="26">
        <v>5600</v>
      </c>
      <c r="D109" s="26">
        <v>3240</v>
      </c>
      <c r="E109" s="26">
        <v>8</v>
      </c>
      <c r="F109" s="26">
        <v>6</v>
      </c>
      <c r="G109" s="26">
        <v>4</v>
      </c>
      <c r="H109" s="26">
        <v>3</v>
      </c>
      <c r="I109" s="26" t="s">
        <v>1622</v>
      </c>
      <c r="J109" s="26">
        <v>0</v>
      </c>
      <c r="K109" s="26">
        <v>0</v>
      </c>
      <c r="L109" s="26">
        <v>0</v>
      </c>
      <c r="M109" s="26">
        <v>0</v>
      </c>
      <c r="N109" s="26" t="s">
        <v>615</v>
      </c>
      <c r="O109" s="26" t="s">
        <v>1660</v>
      </c>
      <c r="P109" s="26">
        <v>352</v>
      </c>
      <c r="Q109" s="26" t="s">
        <v>617</v>
      </c>
      <c r="R109" s="26">
        <v>500</v>
      </c>
      <c r="S109" s="26">
        <v>1</v>
      </c>
      <c r="T109" s="26">
        <v>40</v>
      </c>
      <c r="U109" s="26">
        <v>0</v>
      </c>
      <c r="V109" s="26">
        <v>0</v>
      </c>
      <c r="W109" s="26">
        <v>5</v>
      </c>
      <c r="AC109" s="7" t="s">
        <v>618</v>
      </c>
    </row>
    <row r="110" spans="1:29" x14ac:dyDescent="0.2">
      <c r="A110" s="26">
        <v>878071</v>
      </c>
      <c r="B110" s="26">
        <v>1</v>
      </c>
      <c r="C110" s="26">
        <v>5600</v>
      </c>
      <c r="D110" s="26">
        <v>3240</v>
      </c>
      <c r="E110" s="26">
        <v>8</v>
      </c>
      <c r="F110" s="26">
        <v>6</v>
      </c>
      <c r="G110" s="26">
        <v>4</v>
      </c>
      <c r="H110" s="26">
        <v>3</v>
      </c>
      <c r="I110" s="26" t="s">
        <v>1622</v>
      </c>
      <c r="J110" s="26">
        <v>0</v>
      </c>
      <c r="K110" s="26">
        <v>0</v>
      </c>
      <c r="L110" s="26">
        <v>0</v>
      </c>
      <c r="M110" s="26">
        <v>0</v>
      </c>
      <c r="N110" s="26" t="s">
        <v>615</v>
      </c>
      <c r="O110" s="26" t="s">
        <v>1660</v>
      </c>
      <c r="P110" s="29">
        <v>352</v>
      </c>
      <c r="Q110" s="26" t="s">
        <v>617</v>
      </c>
      <c r="R110" s="26">
        <v>500</v>
      </c>
      <c r="S110" s="26">
        <v>1</v>
      </c>
      <c r="T110" s="26">
        <v>40</v>
      </c>
      <c r="U110" s="26">
        <v>0</v>
      </c>
      <c r="V110" s="26">
        <v>0</v>
      </c>
      <c r="W110" s="26">
        <v>5</v>
      </c>
      <c r="AC110" s="7" t="s">
        <v>618</v>
      </c>
    </row>
    <row r="111" spans="1:29" x14ac:dyDescent="0.2">
      <c r="A111" s="26">
        <v>878072</v>
      </c>
      <c r="B111" s="26">
        <v>1</v>
      </c>
      <c r="C111" s="26">
        <v>5600</v>
      </c>
      <c r="D111" s="26">
        <v>3240</v>
      </c>
      <c r="E111" s="26">
        <v>8</v>
      </c>
      <c r="F111" s="26">
        <v>6</v>
      </c>
      <c r="G111" s="26">
        <v>4</v>
      </c>
      <c r="H111" s="26">
        <v>3</v>
      </c>
      <c r="I111" s="26" t="s">
        <v>1622</v>
      </c>
      <c r="J111" s="26">
        <v>0</v>
      </c>
      <c r="K111" s="26">
        <v>0</v>
      </c>
      <c r="L111" s="26">
        <v>0</v>
      </c>
      <c r="M111" s="26">
        <v>0</v>
      </c>
      <c r="N111" s="26" t="s">
        <v>615</v>
      </c>
      <c r="O111" s="26" t="s">
        <v>1660</v>
      </c>
      <c r="P111" s="29">
        <v>352</v>
      </c>
      <c r="Q111" s="26" t="s">
        <v>617</v>
      </c>
      <c r="R111" s="26">
        <v>500</v>
      </c>
      <c r="S111" s="26">
        <v>1</v>
      </c>
      <c r="T111" s="26">
        <v>40</v>
      </c>
      <c r="U111" s="26">
        <v>0</v>
      </c>
      <c r="V111" s="26">
        <v>0</v>
      </c>
      <c r="W111" s="26">
        <v>5</v>
      </c>
      <c r="AC111" s="7" t="s">
        <v>618</v>
      </c>
    </row>
    <row r="112" spans="1:29" x14ac:dyDescent="0.2">
      <c r="A112" s="26">
        <v>878086</v>
      </c>
      <c r="B112" s="26">
        <v>7</v>
      </c>
      <c r="C112" s="26">
        <v>10400</v>
      </c>
      <c r="D112" s="26">
        <v>4320</v>
      </c>
      <c r="E112" s="26">
        <v>8</v>
      </c>
      <c r="F112" s="26">
        <v>10</v>
      </c>
      <c r="G112" s="26">
        <v>6</v>
      </c>
      <c r="H112" s="26">
        <v>3</v>
      </c>
      <c r="I112" s="26" t="s">
        <v>1759</v>
      </c>
      <c r="J112" s="26">
        <v>0</v>
      </c>
      <c r="K112" s="26">
        <v>0</v>
      </c>
      <c r="L112" s="26">
        <v>0</v>
      </c>
      <c r="M112" s="26">
        <v>0</v>
      </c>
      <c r="N112" s="26" t="s">
        <v>407</v>
      </c>
      <c r="O112" s="26" t="s">
        <v>1760</v>
      </c>
      <c r="P112" s="29">
        <v>302310</v>
      </c>
      <c r="Q112" s="26">
        <v>0</v>
      </c>
      <c r="R112" s="26">
        <v>1200</v>
      </c>
      <c r="S112" s="26">
        <v>1</v>
      </c>
      <c r="T112" s="26">
        <v>30</v>
      </c>
      <c r="U112" s="26">
        <v>0</v>
      </c>
      <c r="V112" s="26">
        <v>0</v>
      </c>
      <c r="W112" s="26">
        <v>5</v>
      </c>
      <c r="AC112" s="7" t="s">
        <v>1761</v>
      </c>
    </row>
    <row r="113" spans="1:29" x14ac:dyDescent="0.2">
      <c r="A113" s="26">
        <v>878087</v>
      </c>
      <c r="B113" s="26">
        <v>7</v>
      </c>
      <c r="C113" s="26">
        <v>10000</v>
      </c>
      <c r="D113" s="26">
        <v>4560</v>
      </c>
      <c r="E113" s="26">
        <v>8</v>
      </c>
      <c r="F113" s="26">
        <v>10</v>
      </c>
      <c r="G113" s="26">
        <v>6</v>
      </c>
      <c r="H113" s="26">
        <v>3</v>
      </c>
      <c r="I113" s="26" t="s">
        <v>1759</v>
      </c>
      <c r="J113" s="26">
        <v>0</v>
      </c>
      <c r="K113" s="26">
        <v>0</v>
      </c>
      <c r="L113" s="26">
        <v>0</v>
      </c>
      <c r="M113" s="26">
        <v>0</v>
      </c>
      <c r="N113" s="26" t="s">
        <v>407</v>
      </c>
      <c r="O113" s="26" t="s">
        <v>1760</v>
      </c>
      <c r="P113" s="29">
        <v>302310</v>
      </c>
      <c r="Q113" s="26">
        <v>0</v>
      </c>
      <c r="R113" s="26">
        <v>1200</v>
      </c>
      <c r="S113" s="26">
        <v>1</v>
      </c>
      <c r="T113" s="26">
        <v>30</v>
      </c>
      <c r="U113" s="26">
        <v>0</v>
      </c>
      <c r="V113" s="26">
        <v>0</v>
      </c>
      <c r="W113" s="26">
        <v>5</v>
      </c>
      <c r="AC113" s="7" t="s">
        <v>1761</v>
      </c>
    </row>
    <row r="114" spans="1:29" x14ac:dyDescent="0.2">
      <c r="A114" s="26">
        <v>878090</v>
      </c>
      <c r="B114" s="26">
        <v>7</v>
      </c>
      <c r="C114" s="26">
        <v>6000</v>
      </c>
      <c r="D114" s="26">
        <v>5040</v>
      </c>
      <c r="E114" s="26">
        <v>4</v>
      </c>
      <c r="F114" s="26">
        <v>10</v>
      </c>
      <c r="G114" s="26">
        <v>12</v>
      </c>
      <c r="H114" s="26">
        <v>4</v>
      </c>
      <c r="I114" s="26" t="s">
        <v>1708</v>
      </c>
      <c r="J114" s="26">
        <v>0</v>
      </c>
      <c r="K114" s="26">
        <v>0</v>
      </c>
      <c r="L114" s="26">
        <v>0</v>
      </c>
      <c r="M114" s="26">
        <v>0</v>
      </c>
      <c r="N114" s="26" t="s">
        <v>919</v>
      </c>
      <c r="O114" s="26" t="s">
        <v>1709</v>
      </c>
      <c r="P114" s="26">
        <v>352</v>
      </c>
      <c r="Q114" s="26" t="s">
        <v>922</v>
      </c>
      <c r="R114" s="26">
        <v>600</v>
      </c>
      <c r="S114" s="26">
        <v>1</v>
      </c>
      <c r="T114" s="26">
        <v>30</v>
      </c>
      <c r="U114" s="26">
        <v>0</v>
      </c>
      <c r="V114" s="26">
        <v>0</v>
      </c>
      <c r="W114" s="26">
        <v>5</v>
      </c>
      <c r="AC114" s="7" t="s">
        <v>1762</v>
      </c>
    </row>
    <row r="115" spans="1:29" x14ac:dyDescent="0.2">
      <c r="A115" s="26">
        <v>878123</v>
      </c>
      <c r="B115" s="26">
        <v>2</v>
      </c>
      <c r="C115" s="26">
        <v>2640</v>
      </c>
      <c r="D115" s="26">
        <v>1560</v>
      </c>
      <c r="E115" s="26">
        <v>6</v>
      </c>
      <c r="F115" s="26">
        <v>14</v>
      </c>
      <c r="G115" s="26">
        <v>4</v>
      </c>
      <c r="H115" s="26">
        <v>3</v>
      </c>
      <c r="I115" s="26" t="s">
        <v>1763</v>
      </c>
      <c r="J115" s="26">
        <v>0</v>
      </c>
      <c r="K115" s="26">
        <v>0</v>
      </c>
      <c r="L115" s="26">
        <v>0</v>
      </c>
      <c r="M115" s="26">
        <v>0</v>
      </c>
      <c r="N115" s="26" t="s">
        <v>361</v>
      </c>
      <c r="O115" s="26" t="s">
        <v>1764</v>
      </c>
      <c r="P115" s="29">
        <v>352</v>
      </c>
      <c r="Q115" s="26" t="s">
        <v>363</v>
      </c>
      <c r="R115" s="26">
        <v>350</v>
      </c>
      <c r="S115" s="26">
        <v>1</v>
      </c>
      <c r="T115" s="26">
        <v>40</v>
      </c>
      <c r="U115" s="26">
        <v>0</v>
      </c>
      <c r="V115" s="26">
        <v>0</v>
      </c>
      <c r="W115" s="26">
        <v>5</v>
      </c>
      <c r="AC115" s="7" t="s">
        <v>364</v>
      </c>
    </row>
    <row r="116" spans="1:29" x14ac:dyDescent="0.2">
      <c r="A116" s="26">
        <v>878124</v>
      </c>
      <c r="B116" s="26">
        <v>2</v>
      </c>
      <c r="C116" s="26">
        <v>2640</v>
      </c>
      <c r="D116" s="26">
        <v>1560</v>
      </c>
      <c r="E116" s="26">
        <v>8</v>
      </c>
      <c r="F116" s="26">
        <v>6</v>
      </c>
      <c r="G116" s="26">
        <v>12</v>
      </c>
      <c r="H116" s="26">
        <v>3</v>
      </c>
      <c r="I116" s="26" t="s">
        <v>1765</v>
      </c>
      <c r="J116" s="26">
        <v>0</v>
      </c>
      <c r="K116" s="26">
        <v>0</v>
      </c>
      <c r="L116" s="26">
        <v>0</v>
      </c>
      <c r="M116" s="26">
        <v>0</v>
      </c>
      <c r="N116" s="26" t="s">
        <v>1766</v>
      </c>
      <c r="O116" s="26" t="s">
        <v>1767</v>
      </c>
      <c r="P116" s="26">
        <v>352</v>
      </c>
      <c r="Q116" s="26" t="s">
        <v>363</v>
      </c>
      <c r="R116" s="26">
        <v>350</v>
      </c>
      <c r="S116" s="26">
        <v>1</v>
      </c>
      <c r="T116" s="26">
        <v>40</v>
      </c>
      <c r="U116" s="26">
        <v>0</v>
      </c>
      <c r="V116" s="26">
        <v>0</v>
      </c>
      <c r="W116" s="26">
        <v>5</v>
      </c>
      <c r="AC116" s="7" t="s">
        <v>1768</v>
      </c>
    </row>
    <row r="117" spans="1:29" x14ac:dyDescent="0.2">
      <c r="A117" s="26">
        <v>878125</v>
      </c>
      <c r="B117" s="26">
        <v>4</v>
      </c>
      <c r="C117" s="26">
        <v>21780</v>
      </c>
      <c r="D117" s="26">
        <v>7540</v>
      </c>
      <c r="E117" s="26">
        <v>15</v>
      </c>
      <c r="F117" s="26">
        <v>12</v>
      </c>
      <c r="G117" s="26">
        <v>10</v>
      </c>
      <c r="H117" s="26">
        <v>3</v>
      </c>
      <c r="I117" s="26" t="s">
        <v>1769</v>
      </c>
      <c r="J117" s="26">
        <v>0</v>
      </c>
      <c r="K117" s="26">
        <v>0</v>
      </c>
      <c r="L117" s="26">
        <v>0</v>
      </c>
      <c r="M117" s="26">
        <v>0</v>
      </c>
      <c r="N117" s="26" t="s">
        <v>411</v>
      </c>
      <c r="O117" s="26" t="s">
        <v>1770</v>
      </c>
      <c r="P117" s="29">
        <v>302351</v>
      </c>
      <c r="Q117" s="26" t="s">
        <v>414</v>
      </c>
      <c r="R117" s="26">
        <v>0</v>
      </c>
      <c r="S117" s="26">
        <v>0</v>
      </c>
      <c r="T117" s="26">
        <v>40</v>
      </c>
      <c r="U117" s="26">
        <v>0</v>
      </c>
      <c r="V117" s="26">
        <v>0</v>
      </c>
      <c r="W117" s="26">
        <v>5</v>
      </c>
      <c r="AC117" s="7" t="s">
        <v>415</v>
      </c>
    </row>
    <row r="118" spans="1:29" x14ac:dyDescent="0.2">
      <c r="A118" s="26">
        <v>878130</v>
      </c>
      <c r="B118" s="26">
        <v>4</v>
      </c>
      <c r="C118" s="26">
        <v>11440</v>
      </c>
      <c r="D118" s="26">
        <v>5980</v>
      </c>
      <c r="E118" s="26">
        <v>13</v>
      </c>
      <c r="F118" s="26">
        <v>11</v>
      </c>
      <c r="G118" s="26">
        <v>9</v>
      </c>
      <c r="H118" s="26">
        <v>3</v>
      </c>
      <c r="I118" s="26" t="s">
        <v>1673</v>
      </c>
      <c r="J118" s="26">
        <v>0</v>
      </c>
      <c r="K118" s="26">
        <v>0</v>
      </c>
      <c r="L118" s="26">
        <v>0</v>
      </c>
      <c r="M118" s="26">
        <v>0</v>
      </c>
      <c r="N118" s="26" t="s">
        <v>939</v>
      </c>
      <c r="O118" s="26" t="s">
        <v>1771</v>
      </c>
      <c r="P118" s="29">
        <v>345344</v>
      </c>
      <c r="Q118" s="26" t="s">
        <v>937</v>
      </c>
      <c r="R118" s="26">
        <v>0</v>
      </c>
      <c r="S118" s="26">
        <v>0</v>
      </c>
      <c r="T118" s="26">
        <v>40</v>
      </c>
      <c r="U118" s="26">
        <v>0</v>
      </c>
      <c r="V118" s="26">
        <v>0</v>
      </c>
      <c r="W118" s="26">
        <v>5</v>
      </c>
      <c r="AC118" s="7" t="s">
        <v>941</v>
      </c>
    </row>
    <row r="119" spans="1:29" x14ac:dyDescent="0.2">
      <c r="A119" s="26">
        <v>878134</v>
      </c>
      <c r="B119" s="26">
        <v>2</v>
      </c>
      <c r="C119" s="26">
        <v>8800</v>
      </c>
      <c r="D119" s="26">
        <v>4550</v>
      </c>
      <c r="E119" s="26">
        <v>12</v>
      </c>
      <c r="F119" s="26">
        <v>8</v>
      </c>
      <c r="G119" s="26">
        <v>4</v>
      </c>
      <c r="H119" s="26">
        <v>4</v>
      </c>
      <c r="I119" s="26" t="s">
        <v>1708</v>
      </c>
      <c r="J119" s="26">
        <v>0</v>
      </c>
      <c r="K119" s="26">
        <v>0</v>
      </c>
      <c r="L119" s="26">
        <v>0</v>
      </c>
      <c r="M119" s="26">
        <v>0</v>
      </c>
      <c r="N119" s="26" t="s">
        <v>372</v>
      </c>
      <c r="O119" s="26" t="s">
        <v>1709</v>
      </c>
      <c r="P119" s="26">
        <v>352</v>
      </c>
      <c r="Q119" s="26" t="s">
        <v>323</v>
      </c>
      <c r="R119" s="26">
        <v>700</v>
      </c>
      <c r="S119" s="26">
        <v>1</v>
      </c>
      <c r="T119" s="26">
        <v>30</v>
      </c>
      <c r="U119" s="26">
        <v>0</v>
      </c>
      <c r="V119" s="26">
        <v>0</v>
      </c>
      <c r="W119" s="26">
        <v>5</v>
      </c>
      <c r="AC119" s="7" t="s">
        <v>374</v>
      </c>
    </row>
    <row r="120" spans="1:29" x14ac:dyDescent="0.2">
      <c r="A120" s="26">
        <v>878145</v>
      </c>
      <c r="B120" s="26">
        <v>2</v>
      </c>
      <c r="C120" s="26">
        <v>5940</v>
      </c>
      <c r="D120" s="26">
        <v>3640</v>
      </c>
      <c r="E120" s="26">
        <v>8</v>
      </c>
      <c r="F120" s="26">
        <v>6</v>
      </c>
      <c r="G120" s="26">
        <v>4</v>
      </c>
      <c r="H120" s="26">
        <v>3</v>
      </c>
      <c r="I120" s="26" t="s">
        <v>1772</v>
      </c>
      <c r="J120" s="26">
        <v>0</v>
      </c>
      <c r="K120" s="26">
        <v>0</v>
      </c>
      <c r="L120" s="26">
        <v>0</v>
      </c>
      <c r="M120" s="26">
        <v>0</v>
      </c>
      <c r="N120" s="26" t="s">
        <v>575</v>
      </c>
      <c r="O120" s="26" t="s">
        <v>1773</v>
      </c>
      <c r="P120" s="26">
        <v>352</v>
      </c>
      <c r="Q120" s="26" t="s">
        <v>577</v>
      </c>
      <c r="R120" s="26">
        <v>500</v>
      </c>
      <c r="S120" s="26">
        <v>1</v>
      </c>
      <c r="T120" s="26">
        <v>40</v>
      </c>
      <c r="U120" s="26">
        <v>0</v>
      </c>
      <c r="V120" s="26">
        <v>0</v>
      </c>
      <c r="W120" s="26">
        <v>5</v>
      </c>
      <c r="AC120" s="7" t="s">
        <v>578</v>
      </c>
    </row>
    <row r="121" spans="1:29" x14ac:dyDescent="0.2">
      <c r="A121" s="26">
        <v>878148</v>
      </c>
      <c r="B121" s="26">
        <v>2</v>
      </c>
      <c r="C121" s="26">
        <v>5280</v>
      </c>
      <c r="D121" s="26">
        <v>4420</v>
      </c>
      <c r="E121" s="26">
        <v>12</v>
      </c>
      <c r="F121" s="26">
        <v>18</v>
      </c>
      <c r="G121" s="26">
        <v>6</v>
      </c>
      <c r="H121" s="26">
        <v>3</v>
      </c>
      <c r="I121" s="26" t="s">
        <v>1774</v>
      </c>
      <c r="J121" s="26">
        <v>0</v>
      </c>
      <c r="K121" s="26">
        <v>0</v>
      </c>
      <c r="L121" s="26">
        <v>0</v>
      </c>
      <c r="M121" s="26">
        <v>0</v>
      </c>
      <c r="N121" s="26" t="s">
        <v>524</v>
      </c>
      <c r="O121" s="26" t="s">
        <v>1775</v>
      </c>
      <c r="P121" s="26">
        <v>352</v>
      </c>
      <c r="Q121" s="26" t="s">
        <v>526</v>
      </c>
      <c r="R121" s="26">
        <v>600</v>
      </c>
      <c r="S121" s="26">
        <v>1</v>
      </c>
      <c r="T121" s="26">
        <v>30</v>
      </c>
      <c r="U121" s="26">
        <v>0</v>
      </c>
      <c r="V121" s="26">
        <v>0</v>
      </c>
      <c r="W121" s="26">
        <v>5</v>
      </c>
      <c r="AC121" s="7" t="s">
        <v>527</v>
      </c>
    </row>
    <row r="122" spans="1:29" x14ac:dyDescent="0.2">
      <c r="A122" s="26">
        <v>878158</v>
      </c>
      <c r="B122" s="26">
        <v>2</v>
      </c>
      <c r="C122" s="26">
        <v>5940</v>
      </c>
      <c r="D122" s="26">
        <v>3510</v>
      </c>
      <c r="E122" s="26">
        <v>12</v>
      </c>
      <c r="F122" s="26">
        <v>10</v>
      </c>
      <c r="G122" s="26">
        <v>6</v>
      </c>
      <c r="H122" s="26">
        <v>3</v>
      </c>
      <c r="I122" s="26" t="s">
        <v>1776</v>
      </c>
      <c r="J122" s="26">
        <v>0</v>
      </c>
      <c r="K122" s="26">
        <v>0</v>
      </c>
      <c r="L122" s="26">
        <v>0</v>
      </c>
      <c r="M122" s="26">
        <v>0</v>
      </c>
      <c r="N122" s="26" t="s">
        <v>555</v>
      </c>
      <c r="O122" s="26" t="s">
        <v>1777</v>
      </c>
      <c r="P122" s="26">
        <v>352</v>
      </c>
      <c r="Q122" s="26" t="s">
        <v>557</v>
      </c>
      <c r="R122" s="26">
        <v>500</v>
      </c>
      <c r="S122" s="26">
        <v>1</v>
      </c>
      <c r="T122" s="26">
        <v>40</v>
      </c>
      <c r="U122" s="26">
        <v>0</v>
      </c>
      <c r="V122" s="26">
        <v>0</v>
      </c>
      <c r="W122" s="26">
        <v>5</v>
      </c>
      <c r="AC122" s="7" t="s">
        <v>558</v>
      </c>
    </row>
    <row r="123" spans="1:29" x14ac:dyDescent="0.2">
      <c r="A123" s="26">
        <v>878161</v>
      </c>
      <c r="B123" s="26">
        <v>2</v>
      </c>
      <c r="C123" s="26">
        <v>5720</v>
      </c>
      <c r="D123" s="26">
        <v>3900</v>
      </c>
      <c r="E123" s="26">
        <v>13</v>
      </c>
      <c r="F123" s="26">
        <v>11</v>
      </c>
      <c r="G123" s="26">
        <v>12</v>
      </c>
      <c r="H123" s="26">
        <v>3</v>
      </c>
      <c r="I123" s="26" t="s">
        <v>1778</v>
      </c>
      <c r="J123" s="26">
        <v>0</v>
      </c>
      <c r="K123" s="26">
        <v>0</v>
      </c>
      <c r="L123" s="26">
        <v>0</v>
      </c>
      <c r="M123" s="26">
        <v>0</v>
      </c>
      <c r="N123" s="26" t="s">
        <v>695</v>
      </c>
      <c r="O123" s="26" t="s">
        <v>1779</v>
      </c>
      <c r="P123" s="29">
        <v>352</v>
      </c>
      <c r="Q123" s="26" t="s">
        <v>697</v>
      </c>
      <c r="R123" s="26">
        <v>550</v>
      </c>
      <c r="S123" s="26">
        <v>1</v>
      </c>
      <c r="T123" s="26">
        <v>30</v>
      </c>
      <c r="U123" s="26">
        <v>0</v>
      </c>
      <c r="V123" s="26">
        <v>0</v>
      </c>
      <c r="W123" s="26">
        <v>5</v>
      </c>
      <c r="AC123" s="7" t="s">
        <v>698</v>
      </c>
    </row>
    <row r="124" spans="1:29" x14ac:dyDescent="0.2">
      <c r="A124" s="26">
        <v>878183</v>
      </c>
      <c r="B124" s="26">
        <v>2</v>
      </c>
      <c r="C124" s="26">
        <v>4840</v>
      </c>
      <c r="D124" s="26">
        <v>2600</v>
      </c>
      <c r="E124" s="26">
        <v>10</v>
      </c>
      <c r="F124" s="26">
        <v>10</v>
      </c>
      <c r="G124" s="26">
        <v>10</v>
      </c>
      <c r="H124" s="26">
        <v>3</v>
      </c>
      <c r="I124" s="26" t="s">
        <v>1780</v>
      </c>
      <c r="J124" s="26">
        <v>0</v>
      </c>
      <c r="K124" s="26">
        <v>0</v>
      </c>
      <c r="L124" s="26">
        <v>0</v>
      </c>
      <c r="M124" s="26">
        <v>0</v>
      </c>
      <c r="N124" s="26" t="s">
        <v>590</v>
      </c>
      <c r="O124" s="26" t="s">
        <v>1781</v>
      </c>
      <c r="P124" s="29">
        <v>352</v>
      </c>
      <c r="Q124" s="26" t="s">
        <v>592</v>
      </c>
      <c r="R124" s="26">
        <v>350</v>
      </c>
      <c r="S124" s="26">
        <v>1</v>
      </c>
      <c r="T124" s="26">
        <v>40</v>
      </c>
      <c r="U124" s="26">
        <v>0</v>
      </c>
      <c r="V124" s="26">
        <v>0</v>
      </c>
      <c r="W124" s="26">
        <v>5</v>
      </c>
      <c r="AC124" s="7" t="s">
        <v>1782</v>
      </c>
    </row>
    <row r="125" spans="1:29" x14ac:dyDescent="0.2">
      <c r="A125" s="26">
        <v>878186</v>
      </c>
      <c r="B125" s="26">
        <v>2</v>
      </c>
      <c r="C125" s="26">
        <v>6160</v>
      </c>
      <c r="D125" s="26">
        <v>3120</v>
      </c>
      <c r="E125" s="26">
        <v>10</v>
      </c>
      <c r="F125" s="26">
        <v>10</v>
      </c>
      <c r="G125" s="26">
        <v>10</v>
      </c>
      <c r="H125" s="26">
        <v>3</v>
      </c>
      <c r="I125" s="26" t="s">
        <v>1763</v>
      </c>
      <c r="J125" s="26">
        <v>0</v>
      </c>
      <c r="K125" s="26">
        <v>0</v>
      </c>
      <c r="L125" s="26">
        <v>0</v>
      </c>
      <c r="M125" s="26">
        <v>0</v>
      </c>
      <c r="N125" s="26" t="s">
        <v>361</v>
      </c>
      <c r="O125" s="26" t="s">
        <v>1764</v>
      </c>
      <c r="P125" s="26">
        <v>352</v>
      </c>
      <c r="Q125" s="26" t="s">
        <v>363</v>
      </c>
      <c r="R125" s="26">
        <v>450</v>
      </c>
      <c r="S125" s="26">
        <v>1</v>
      </c>
      <c r="T125" s="26">
        <v>40</v>
      </c>
      <c r="U125" s="26">
        <v>0</v>
      </c>
      <c r="V125" s="26">
        <v>0</v>
      </c>
      <c r="W125" s="26">
        <v>5</v>
      </c>
      <c r="AC125" s="7" t="s">
        <v>364</v>
      </c>
    </row>
    <row r="126" spans="1:29" x14ac:dyDescent="0.2">
      <c r="A126" s="26">
        <v>878198</v>
      </c>
      <c r="B126" s="26">
        <v>4</v>
      </c>
      <c r="C126" s="26">
        <v>6160</v>
      </c>
      <c r="D126" s="26">
        <v>3120</v>
      </c>
      <c r="E126" s="26">
        <v>10</v>
      </c>
      <c r="F126" s="26">
        <v>6</v>
      </c>
      <c r="G126" s="26">
        <v>12</v>
      </c>
      <c r="H126" s="26">
        <v>3</v>
      </c>
      <c r="I126" s="26" t="s">
        <v>1783</v>
      </c>
      <c r="J126" s="26">
        <v>0</v>
      </c>
      <c r="K126" s="26">
        <v>0</v>
      </c>
      <c r="L126" s="26">
        <v>0</v>
      </c>
      <c r="M126" s="26">
        <v>0</v>
      </c>
      <c r="N126" s="26" t="s">
        <v>855</v>
      </c>
      <c r="O126" s="26" t="s">
        <v>1784</v>
      </c>
      <c r="P126" s="29">
        <v>352</v>
      </c>
      <c r="Q126" s="26" t="s">
        <v>857</v>
      </c>
      <c r="R126" s="26">
        <v>500</v>
      </c>
      <c r="S126" s="26">
        <v>1</v>
      </c>
      <c r="T126" s="26">
        <v>40</v>
      </c>
      <c r="U126" s="26">
        <v>0</v>
      </c>
      <c r="V126" s="26">
        <v>0</v>
      </c>
      <c r="W126" s="26">
        <v>5</v>
      </c>
      <c r="AC126" s="7" t="s">
        <v>1785</v>
      </c>
    </row>
    <row r="127" spans="1:29" x14ac:dyDescent="0.2">
      <c r="A127" s="26">
        <v>878199</v>
      </c>
      <c r="B127" s="26">
        <v>4</v>
      </c>
      <c r="C127" s="26">
        <v>6160</v>
      </c>
      <c r="D127" s="26">
        <v>3120</v>
      </c>
      <c r="E127" s="26">
        <v>14</v>
      </c>
      <c r="F127" s="26">
        <v>16</v>
      </c>
      <c r="G127" s="26">
        <v>7</v>
      </c>
      <c r="H127" s="26">
        <v>3</v>
      </c>
      <c r="I127" s="26" t="s">
        <v>1786</v>
      </c>
      <c r="J127" s="26">
        <v>0</v>
      </c>
      <c r="K127" s="26">
        <v>0</v>
      </c>
      <c r="L127" s="26">
        <v>0</v>
      </c>
      <c r="M127" s="26">
        <v>0</v>
      </c>
      <c r="N127" s="26" t="s">
        <v>859</v>
      </c>
      <c r="O127" s="26" t="s">
        <v>1784</v>
      </c>
      <c r="P127" s="26">
        <v>352</v>
      </c>
      <c r="Q127" s="26" t="s">
        <v>857</v>
      </c>
      <c r="R127" s="26">
        <v>500</v>
      </c>
      <c r="S127" s="26">
        <v>1</v>
      </c>
      <c r="T127" s="26">
        <v>40</v>
      </c>
      <c r="U127" s="26">
        <v>0</v>
      </c>
      <c r="V127" s="26">
        <v>0</v>
      </c>
      <c r="W127" s="26">
        <v>5</v>
      </c>
      <c r="AC127" s="7" t="s">
        <v>1785</v>
      </c>
    </row>
    <row r="128" spans="1:29" x14ac:dyDescent="0.2">
      <c r="A128" s="26">
        <v>878200</v>
      </c>
      <c r="B128" s="26">
        <v>4</v>
      </c>
      <c r="C128" s="26">
        <v>6160</v>
      </c>
      <c r="D128" s="26">
        <v>3120</v>
      </c>
      <c r="E128" s="26">
        <v>20</v>
      </c>
      <c r="F128" s="26">
        <v>20</v>
      </c>
      <c r="G128" s="26">
        <v>20</v>
      </c>
      <c r="H128" s="26">
        <v>3</v>
      </c>
      <c r="I128" s="26" t="s">
        <v>1787</v>
      </c>
      <c r="J128" s="26">
        <v>0</v>
      </c>
      <c r="K128" s="26">
        <v>0</v>
      </c>
      <c r="L128" s="26">
        <v>0</v>
      </c>
      <c r="M128" s="26">
        <v>0</v>
      </c>
      <c r="N128" s="26" t="s">
        <v>861</v>
      </c>
      <c r="O128" s="26" t="s">
        <v>1788</v>
      </c>
      <c r="P128" s="29">
        <v>352</v>
      </c>
      <c r="Q128" s="26" t="s">
        <v>862</v>
      </c>
      <c r="R128" s="26">
        <v>550</v>
      </c>
      <c r="S128" s="26">
        <v>1</v>
      </c>
      <c r="T128" s="26">
        <v>40</v>
      </c>
      <c r="U128" s="26">
        <v>0</v>
      </c>
      <c r="V128" s="26">
        <v>0</v>
      </c>
      <c r="W128" s="26">
        <v>5</v>
      </c>
      <c r="AC128" s="7" t="s">
        <v>863</v>
      </c>
    </row>
    <row r="129" spans="1:29" x14ac:dyDescent="0.2">
      <c r="A129" s="26">
        <v>878201</v>
      </c>
      <c r="B129" s="26">
        <v>4</v>
      </c>
      <c r="C129" s="26">
        <v>6160</v>
      </c>
      <c r="D129" s="26">
        <v>3120</v>
      </c>
      <c r="E129" s="26">
        <v>20</v>
      </c>
      <c r="F129" s="26">
        <v>20</v>
      </c>
      <c r="G129" s="26">
        <v>20</v>
      </c>
      <c r="H129" s="26">
        <v>3</v>
      </c>
      <c r="I129" s="26" t="s">
        <v>1789</v>
      </c>
      <c r="J129" s="26">
        <v>0</v>
      </c>
      <c r="K129" s="26">
        <v>0</v>
      </c>
      <c r="L129" s="26">
        <v>0</v>
      </c>
      <c r="M129" s="26">
        <v>0</v>
      </c>
      <c r="N129" s="26" t="s">
        <v>864</v>
      </c>
      <c r="O129" s="26" t="s">
        <v>1790</v>
      </c>
      <c r="P129" s="26">
        <v>352</v>
      </c>
      <c r="Q129" s="26" t="s">
        <v>865</v>
      </c>
      <c r="R129" s="26">
        <v>550</v>
      </c>
      <c r="S129" s="26">
        <v>1</v>
      </c>
      <c r="T129" s="26">
        <v>40</v>
      </c>
      <c r="U129" s="26">
        <v>0</v>
      </c>
      <c r="V129" s="26">
        <v>0</v>
      </c>
      <c r="W129" s="26">
        <v>5</v>
      </c>
      <c r="AC129" s="7" t="s">
        <v>863</v>
      </c>
    </row>
    <row r="130" spans="1:29" x14ac:dyDescent="0.2">
      <c r="A130" s="26">
        <v>878202</v>
      </c>
      <c r="B130" s="26">
        <v>4</v>
      </c>
      <c r="C130" s="26">
        <v>6160</v>
      </c>
      <c r="D130" s="26">
        <v>3120</v>
      </c>
      <c r="E130" s="26">
        <v>20</v>
      </c>
      <c r="F130" s="26">
        <v>20</v>
      </c>
      <c r="G130" s="26">
        <v>20</v>
      </c>
      <c r="H130" s="26">
        <v>3</v>
      </c>
      <c r="I130" s="26" t="s">
        <v>1791</v>
      </c>
      <c r="J130" s="26">
        <v>0</v>
      </c>
      <c r="K130" s="26">
        <v>0</v>
      </c>
      <c r="L130" s="26">
        <v>0</v>
      </c>
      <c r="M130" s="26">
        <v>0</v>
      </c>
      <c r="N130" s="26" t="s">
        <v>866</v>
      </c>
      <c r="O130" s="26" t="s">
        <v>1792</v>
      </c>
      <c r="P130" s="26">
        <v>352</v>
      </c>
      <c r="Q130" s="26" t="s">
        <v>865</v>
      </c>
      <c r="R130" s="26">
        <v>550</v>
      </c>
      <c r="S130" s="26">
        <v>1</v>
      </c>
      <c r="T130" s="26">
        <v>40</v>
      </c>
      <c r="U130" s="26">
        <v>0</v>
      </c>
      <c r="V130" s="26">
        <v>0</v>
      </c>
      <c r="W130" s="26">
        <v>5</v>
      </c>
      <c r="AC130" s="7" t="s">
        <v>863</v>
      </c>
    </row>
    <row r="131" spans="1:29" x14ac:dyDescent="0.2">
      <c r="A131" s="26">
        <v>878203</v>
      </c>
      <c r="B131" s="26">
        <v>4</v>
      </c>
      <c r="C131" s="26">
        <v>18040</v>
      </c>
      <c r="D131" s="26">
        <v>7540</v>
      </c>
      <c r="E131" s="26">
        <v>8</v>
      </c>
      <c r="F131" s="26">
        <v>10</v>
      </c>
      <c r="G131" s="26">
        <v>0</v>
      </c>
      <c r="H131" s="26">
        <v>3</v>
      </c>
      <c r="I131" s="26" t="s">
        <v>1793</v>
      </c>
      <c r="J131" s="26">
        <v>0</v>
      </c>
      <c r="K131" s="26">
        <v>0</v>
      </c>
      <c r="L131" s="26">
        <v>0</v>
      </c>
      <c r="M131" s="26">
        <v>0</v>
      </c>
      <c r="N131" s="26" t="s">
        <v>417</v>
      </c>
      <c r="O131" s="26" t="s">
        <v>1794</v>
      </c>
      <c r="P131" s="29">
        <v>345331351</v>
      </c>
      <c r="Q131" s="26" t="s">
        <v>419</v>
      </c>
      <c r="R131" s="26">
        <v>0</v>
      </c>
      <c r="S131" s="26">
        <v>0</v>
      </c>
      <c r="T131" s="26">
        <v>40</v>
      </c>
      <c r="U131" s="26">
        <v>0</v>
      </c>
      <c r="V131" s="26">
        <v>0</v>
      </c>
      <c r="W131" s="26">
        <v>5</v>
      </c>
      <c r="AC131" s="7" t="s">
        <v>420</v>
      </c>
    </row>
    <row r="132" spans="1:29" x14ac:dyDescent="0.2">
      <c r="A132" s="26">
        <v>878204</v>
      </c>
      <c r="B132" s="26">
        <v>4</v>
      </c>
      <c r="C132" s="26">
        <v>15400</v>
      </c>
      <c r="D132" s="26">
        <v>7800</v>
      </c>
      <c r="E132" s="26">
        <v>14</v>
      </c>
      <c r="F132" s="26">
        <v>15</v>
      </c>
      <c r="G132" s="26">
        <v>10</v>
      </c>
      <c r="H132" s="26">
        <v>3</v>
      </c>
      <c r="I132" s="26" t="s">
        <v>1795</v>
      </c>
      <c r="J132" s="26">
        <v>0</v>
      </c>
      <c r="K132" s="26">
        <v>0</v>
      </c>
      <c r="L132" s="26">
        <v>0</v>
      </c>
      <c r="M132" s="26">
        <v>0</v>
      </c>
      <c r="N132" s="26" t="s">
        <v>422</v>
      </c>
      <c r="O132" s="26" t="s">
        <v>1796</v>
      </c>
      <c r="P132" s="29">
        <v>346338351</v>
      </c>
      <c r="Q132" s="26" t="s">
        <v>425</v>
      </c>
      <c r="R132" s="26">
        <v>0</v>
      </c>
      <c r="S132" s="26">
        <v>0</v>
      </c>
      <c r="T132" s="26">
        <v>40</v>
      </c>
      <c r="U132" s="26">
        <v>0</v>
      </c>
      <c r="V132" s="26">
        <v>0</v>
      </c>
      <c r="W132" s="26">
        <v>5</v>
      </c>
      <c r="AC132" s="7" t="s">
        <v>426</v>
      </c>
    </row>
    <row r="133" spans="1:29" x14ac:dyDescent="0.2">
      <c r="A133" s="26">
        <v>878205</v>
      </c>
      <c r="B133" s="26">
        <v>4</v>
      </c>
      <c r="C133" s="26">
        <v>14300</v>
      </c>
      <c r="D133" s="26">
        <v>6760</v>
      </c>
      <c r="E133" s="26">
        <v>12</v>
      </c>
      <c r="F133" s="26">
        <v>18</v>
      </c>
      <c r="G133" s="26">
        <v>16</v>
      </c>
      <c r="H133" s="26">
        <v>3</v>
      </c>
      <c r="I133" s="26" t="s">
        <v>1797</v>
      </c>
      <c r="J133" s="26">
        <v>0</v>
      </c>
      <c r="K133" s="26">
        <v>0</v>
      </c>
      <c r="L133" s="26">
        <v>0</v>
      </c>
      <c r="M133" s="26">
        <v>0</v>
      </c>
      <c r="N133" s="26" t="s">
        <v>428</v>
      </c>
      <c r="O133" s="26" t="s">
        <v>1798</v>
      </c>
      <c r="P133" s="29">
        <v>328351</v>
      </c>
      <c r="Q133" s="26" t="s">
        <v>431</v>
      </c>
      <c r="R133" s="26">
        <v>0</v>
      </c>
      <c r="S133" s="26">
        <v>0</v>
      </c>
      <c r="T133" s="26">
        <v>40</v>
      </c>
      <c r="U133" s="26">
        <v>0</v>
      </c>
      <c r="V133" s="26">
        <v>0</v>
      </c>
      <c r="W133" s="26">
        <v>5</v>
      </c>
      <c r="AC133" s="7" t="s">
        <v>432</v>
      </c>
    </row>
    <row r="134" spans="1:29" x14ac:dyDescent="0.2">
      <c r="A134" s="26">
        <v>878206</v>
      </c>
      <c r="B134" s="26">
        <v>4</v>
      </c>
      <c r="C134" s="26">
        <v>13860</v>
      </c>
      <c r="D134" s="26">
        <v>7280</v>
      </c>
      <c r="E134" s="26">
        <v>10</v>
      </c>
      <c r="F134" s="26">
        <v>16</v>
      </c>
      <c r="G134" s="26">
        <v>12</v>
      </c>
      <c r="H134" s="26">
        <v>4</v>
      </c>
      <c r="I134" s="26" t="s">
        <v>1799</v>
      </c>
      <c r="J134" s="26">
        <v>0</v>
      </c>
      <c r="K134" s="26">
        <v>0</v>
      </c>
      <c r="L134" s="26">
        <v>0</v>
      </c>
      <c r="M134" s="26">
        <v>0</v>
      </c>
      <c r="N134" s="26" t="s">
        <v>434</v>
      </c>
      <c r="O134" s="26" t="s">
        <v>1800</v>
      </c>
      <c r="P134" s="29">
        <v>304351</v>
      </c>
      <c r="Q134" s="26" t="s">
        <v>437</v>
      </c>
      <c r="R134" s="26">
        <v>0</v>
      </c>
      <c r="S134" s="26">
        <v>0</v>
      </c>
      <c r="T134" s="26">
        <v>40</v>
      </c>
      <c r="U134" s="26">
        <v>0</v>
      </c>
      <c r="V134" s="26">
        <v>0</v>
      </c>
      <c r="W134" s="26">
        <v>5</v>
      </c>
      <c r="AC134" s="7" t="s">
        <v>438</v>
      </c>
    </row>
    <row r="135" spans="1:29" x14ac:dyDescent="0.2">
      <c r="A135" s="26">
        <v>878209</v>
      </c>
      <c r="B135" s="26">
        <v>1</v>
      </c>
      <c r="C135" s="26">
        <v>7040</v>
      </c>
      <c r="D135" s="26">
        <v>4680</v>
      </c>
      <c r="E135" s="26">
        <v>6</v>
      </c>
      <c r="F135" s="26">
        <v>8</v>
      </c>
      <c r="G135" s="26">
        <v>4</v>
      </c>
      <c r="H135" s="26">
        <v>3</v>
      </c>
      <c r="I135" s="26" t="s">
        <v>1622</v>
      </c>
      <c r="J135" s="26">
        <v>0</v>
      </c>
      <c r="K135" s="26">
        <v>0</v>
      </c>
      <c r="L135" s="26">
        <v>0</v>
      </c>
      <c r="M135" s="26">
        <v>0</v>
      </c>
      <c r="N135" s="26" t="s">
        <v>611</v>
      </c>
      <c r="O135" s="26" t="s">
        <v>1658</v>
      </c>
      <c r="P135" s="26">
        <v>352</v>
      </c>
      <c r="Q135" s="26" t="s">
        <v>612</v>
      </c>
      <c r="R135" s="26">
        <v>700</v>
      </c>
      <c r="S135" s="26">
        <v>1</v>
      </c>
      <c r="T135" s="26">
        <v>30</v>
      </c>
      <c r="U135" s="26">
        <v>0</v>
      </c>
      <c r="V135" s="26">
        <v>0</v>
      </c>
      <c r="W135" s="26">
        <v>5</v>
      </c>
      <c r="AC135" s="7" t="s">
        <v>613</v>
      </c>
    </row>
    <row r="136" spans="1:29" x14ac:dyDescent="0.2">
      <c r="A136" s="26">
        <v>878212</v>
      </c>
      <c r="B136" s="26">
        <v>4</v>
      </c>
      <c r="C136" s="26">
        <v>26400</v>
      </c>
      <c r="D136" s="26">
        <v>10400</v>
      </c>
      <c r="E136" s="26">
        <v>10</v>
      </c>
      <c r="F136" s="26">
        <v>12</v>
      </c>
      <c r="G136" s="26">
        <v>6</v>
      </c>
      <c r="H136" s="26">
        <v>3</v>
      </c>
      <c r="I136" s="26" t="s">
        <v>1742</v>
      </c>
      <c r="J136" s="26">
        <v>0</v>
      </c>
      <c r="K136" s="26">
        <v>0</v>
      </c>
      <c r="L136" s="26">
        <v>0</v>
      </c>
      <c r="M136" s="26">
        <v>0</v>
      </c>
      <c r="N136" s="26" t="s">
        <v>782</v>
      </c>
      <c r="O136" s="26" t="s">
        <v>1801</v>
      </c>
      <c r="P136" s="29">
        <v>311331351</v>
      </c>
      <c r="Q136" s="26" t="s">
        <v>785</v>
      </c>
      <c r="R136" s="26">
        <v>0</v>
      </c>
      <c r="S136" s="26">
        <v>0</v>
      </c>
      <c r="T136" s="26">
        <v>40</v>
      </c>
      <c r="U136" s="26">
        <v>0</v>
      </c>
      <c r="V136" s="26">
        <v>0</v>
      </c>
      <c r="W136" s="26">
        <v>5</v>
      </c>
      <c r="AC136" s="7" t="s">
        <v>786</v>
      </c>
    </row>
    <row r="137" spans="1:29" x14ac:dyDescent="0.2">
      <c r="A137" s="26">
        <v>878214</v>
      </c>
      <c r="B137" s="26">
        <v>4</v>
      </c>
      <c r="C137" s="26">
        <v>11000</v>
      </c>
      <c r="D137" s="26">
        <v>4550</v>
      </c>
      <c r="E137" s="26">
        <v>10</v>
      </c>
      <c r="F137" s="26">
        <v>4</v>
      </c>
      <c r="G137" s="26">
        <v>6</v>
      </c>
      <c r="H137" s="26">
        <v>3</v>
      </c>
      <c r="I137" s="26" t="s">
        <v>1802</v>
      </c>
      <c r="J137" s="26">
        <v>0</v>
      </c>
      <c r="K137" s="26">
        <v>0</v>
      </c>
      <c r="L137" s="26">
        <v>0</v>
      </c>
      <c r="M137" s="26">
        <v>0</v>
      </c>
      <c r="N137" s="26" t="s">
        <v>772</v>
      </c>
      <c r="O137" s="26" t="s">
        <v>1803</v>
      </c>
      <c r="P137" s="26">
        <v>352</v>
      </c>
      <c r="Q137" s="26" t="s">
        <v>774</v>
      </c>
      <c r="R137" s="26">
        <v>450</v>
      </c>
      <c r="S137" s="26">
        <v>1</v>
      </c>
      <c r="T137" s="26">
        <v>30</v>
      </c>
      <c r="U137" s="26">
        <v>0</v>
      </c>
      <c r="V137" s="26">
        <v>0</v>
      </c>
      <c r="W137" s="26">
        <v>5</v>
      </c>
      <c r="AC137" s="7" t="s">
        <v>775</v>
      </c>
    </row>
    <row r="138" spans="1:29" x14ac:dyDescent="0.2">
      <c r="A138" s="26">
        <v>878215</v>
      </c>
      <c r="B138" s="26">
        <v>4</v>
      </c>
      <c r="C138" s="26">
        <v>5280</v>
      </c>
      <c r="D138" s="26">
        <v>3640</v>
      </c>
      <c r="E138" s="26">
        <v>10</v>
      </c>
      <c r="F138" s="26">
        <v>4</v>
      </c>
      <c r="G138" s="26">
        <v>6</v>
      </c>
      <c r="H138" s="26">
        <v>3</v>
      </c>
      <c r="I138" s="26" t="s">
        <v>1804</v>
      </c>
      <c r="J138" s="26">
        <v>0</v>
      </c>
      <c r="K138" s="26">
        <v>0</v>
      </c>
      <c r="L138" s="26">
        <v>0</v>
      </c>
      <c r="M138" s="26">
        <v>0</v>
      </c>
      <c r="N138" s="26" t="s">
        <v>764</v>
      </c>
      <c r="O138" s="26" t="s">
        <v>1805</v>
      </c>
      <c r="P138" s="26">
        <v>352</v>
      </c>
      <c r="Q138" s="26" t="s">
        <v>766</v>
      </c>
      <c r="R138" s="26">
        <v>400</v>
      </c>
      <c r="S138" s="26">
        <v>1</v>
      </c>
      <c r="T138" s="26">
        <v>40</v>
      </c>
      <c r="U138" s="26">
        <v>0</v>
      </c>
      <c r="V138" s="26">
        <v>0</v>
      </c>
      <c r="W138" s="26">
        <v>5</v>
      </c>
      <c r="AC138" s="7" t="s">
        <v>767</v>
      </c>
    </row>
    <row r="139" spans="1:29" x14ac:dyDescent="0.2">
      <c r="A139" s="26">
        <v>878216</v>
      </c>
      <c r="B139" s="26">
        <v>8</v>
      </c>
      <c r="C139" s="26">
        <v>5720</v>
      </c>
      <c r="D139" s="26">
        <v>3770</v>
      </c>
      <c r="E139" s="26">
        <v>10</v>
      </c>
      <c r="F139" s="26">
        <v>4</v>
      </c>
      <c r="G139" s="26">
        <v>6</v>
      </c>
      <c r="H139" s="26">
        <v>3</v>
      </c>
      <c r="I139" s="26" t="s">
        <v>1806</v>
      </c>
      <c r="J139" s="26">
        <v>0</v>
      </c>
      <c r="K139" s="26">
        <v>0</v>
      </c>
      <c r="L139" s="26">
        <v>0</v>
      </c>
      <c r="M139" s="26">
        <v>0</v>
      </c>
      <c r="N139" s="26" t="s">
        <v>769</v>
      </c>
      <c r="O139" s="26" t="s">
        <v>1805</v>
      </c>
      <c r="P139" s="26">
        <v>352</v>
      </c>
      <c r="Q139" s="26" t="s">
        <v>770</v>
      </c>
      <c r="R139" s="26">
        <v>400</v>
      </c>
      <c r="S139" s="26">
        <v>1</v>
      </c>
      <c r="T139" s="26">
        <v>40</v>
      </c>
      <c r="U139" s="26">
        <v>0</v>
      </c>
      <c r="V139" s="26">
        <v>0</v>
      </c>
      <c r="W139" s="26">
        <v>5</v>
      </c>
      <c r="AC139" s="7" t="s">
        <v>767</v>
      </c>
    </row>
    <row r="140" spans="1:29" x14ac:dyDescent="0.2">
      <c r="A140" s="26">
        <v>878235</v>
      </c>
      <c r="B140" s="26">
        <v>7</v>
      </c>
      <c r="C140" s="26">
        <v>8000</v>
      </c>
      <c r="D140" s="26">
        <v>4950</v>
      </c>
      <c r="E140" s="26">
        <v>4</v>
      </c>
      <c r="F140" s="26">
        <v>10</v>
      </c>
      <c r="G140" s="26">
        <v>12</v>
      </c>
      <c r="H140" s="26">
        <v>3</v>
      </c>
      <c r="I140" s="26" t="s">
        <v>1807</v>
      </c>
      <c r="J140" s="26">
        <v>0</v>
      </c>
      <c r="K140" s="26">
        <v>0</v>
      </c>
      <c r="L140" s="26">
        <v>0</v>
      </c>
      <c r="M140" s="26">
        <v>0</v>
      </c>
      <c r="N140" s="26" t="s">
        <v>919</v>
      </c>
      <c r="O140" s="26" t="s">
        <v>1808</v>
      </c>
      <c r="P140" s="26">
        <v>327</v>
      </c>
      <c r="Q140" s="26" t="s">
        <v>922</v>
      </c>
      <c r="R140" s="26">
        <v>650</v>
      </c>
      <c r="S140" s="26">
        <v>0</v>
      </c>
      <c r="T140" s="26">
        <v>40</v>
      </c>
      <c r="U140" s="26">
        <v>0</v>
      </c>
      <c r="V140" s="26">
        <v>0</v>
      </c>
      <c r="W140" s="26">
        <v>5</v>
      </c>
      <c r="AC140" s="7" t="s">
        <v>923</v>
      </c>
    </row>
    <row r="141" spans="1:29" x14ac:dyDescent="0.2">
      <c r="A141" s="26">
        <v>878236</v>
      </c>
      <c r="B141" s="26">
        <v>4</v>
      </c>
      <c r="C141" s="26">
        <v>27500</v>
      </c>
      <c r="D141" s="26">
        <v>9300</v>
      </c>
      <c r="E141" s="26">
        <v>4</v>
      </c>
      <c r="F141" s="26">
        <v>10</v>
      </c>
      <c r="G141" s="26">
        <v>12</v>
      </c>
      <c r="H141" s="26">
        <v>3</v>
      </c>
      <c r="I141" s="26" t="s">
        <v>1809</v>
      </c>
      <c r="J141" s="26">
        <v>0</v>
      </c>
      <c r="K141" s="26">
        <v>0</v>
      </c>
      <c r="L141" s="26">
        <v>0</v>
      </c>
      <c r="M141" s="26">
        <v>0</v>
      </c>
      <c r="N141" s="26" t="s">
        <v>892</v>
      </c>
      <c r="O141" s="26" t="s">
        <v>1810</v>
      </c>
      <c r="P141" s="29">
        <v>332351</v>
      </c>
      <c r="Q141" s="26" t="s">
        <v>894</v>
      </c>
      <c r="R141" s="26">
        <v>0</v>
      </c>
      <c r="S141" s="26">
        <v>0</v>
      </c>
      <c r="T141" s="26">
        <v>40</v>
      </c>
      <c r="U141" s="26">
        <v>0</v>
      </c>
      <c r="V141" s="26">
        <v>0</v>
      </c>
      <c r="W141" s="26">
        <v>5</v>
      </c>
      <c r="AC141" s="7" t="s">
        <v>895</v>
      </c>
    </row>
    <row r="142" spans="1:29" x14ac:dyDescent="0.2">
      <c r="A142" s="26">
        <v>878243</v>
      </c>
      <c r="B142" s="26">
        <v>1</v>
      </c>
      <c r="C142" s="26">
        <v>20000</v>
      </c>
      <c r="D142" s="26">
        <v>10500</v>
      </c>
      <c r="E142" s="26">
        <v>4</v>
      </c>
      <c r="F142" s="26">
        <v>10</v>
      </c>
      <c r="G142" s="26">
        <v>12</v>
      </c>
      <c r="H142" s="26">
        <v>3</v>
      </c>
      <c r="I142" s="26" t="s">
        <v>1811</v>
      </c>
      <c r="J142" s="26">
        <v>0</v>
      </c>
      <c r="K142" s="26">
        <v>0</v>
      </c>
      <c r="L142" s="26">
        <v>0</v>
      </c>
      <c r="M142" s="26">
        <v>0</v>
      </c>
      <c r="N142" s="26" t="s">
        <v>851</v>
      </c>
      <c r="O142" s="26" t="s">
        <v>1812</v>
      </c>
      <c r="P142" s="29">
        <v>301351</v>
      </c>
      <c r="Q142" s="26" t="s">
        <v>852</v>
      </c>
      <c r="R142" s="26">
        <v>0</v>
      </c>
      <c r="S142" s="26">
        <v>0</v>
      </c>
      <c r="T142" s="26">
        <v>40</v>
      </c>
      <c r="U142" s="26">
        <v>0</v>
      </c>
      <c r="V142" s="26">
        <v>0</v>
      </c>
      <c r="W142" s="26">
        <v>5</v>
      </c>
      <c r="AC142" s="7" t="s">
        <v>853</v>
      </c>
    </row>
    <row r="143" spans="1:29" x14ac:dyDescent="0.2">
      <c r="A143" s="26">
        <v>878247</v>
      </c>
      <c r="B143" s="26">
        <v>1</v>
      </c>
      <c r="C143" s="26">
        <v>8000</v>
      </c>
      <c r="D143" s="26">
        <v>4650</v>
      </c>
      <c r="E143" s="26">
        <v>4</v>
      </c>
      <c r="F143" s="26">
        <v>10</v>
      </c>
      <c r="G143" s="26">
        <v>12</v>
      </c>
      <c r="H143" s="26">
        <v>3</v>
      </c>
      <c r="I143" s="26" t="s">
        <v>1813</v>
      </c>
      <c r="J143" s="26">
        <v>0</v>
      </c>
      <c r="K143" s="26">
        <v>0</v>
      </c>
      <c r="L143" s="26">
        <v>0</v>
      </c>
      <c r="M143" s="26">
        <v>0</v>
      </c>
      <c r="N143" s="26" t="s">
        <v>832</v>
      </c>
      <c r="O143" s="26" t="s">
        <v>1814</v>
      </c>
      <c r="P143" s="26">
        <v>352</v>
      </c>
      <c r="Q143" s="26" t="s">
        <v>833</v>
      </c>
      <c r="R143" s="26">
        <v>650</v>
      </c>
      <c r="S143" s="26">
        <v>1</v>
      </c>
      <c r="T143" s="26">
        <v>30</v>
      </c>
      <c r="U143" s="26">
        <v>0</v>
      </c>
      <c r="V143" s="26">
        <v>0</v>
      </c>
      <c r="W143" s="26">
        <v>5</v>
      </c>
      <c r="AC143" s="7" t="s">
        <v>834</v>
      </c>
    </row>
    <row r="144" spans="1:29" x14ac:dyDescent="0.2">
      <c r="A144" s="26">
        <v>878248</v>
      </c>
      <c r="B144" s="26">
        <v>1</v>
      </c>
      <c r="C144" s="26">
        <v>18750</v>
      </c>
      <c r="D144" s="26">
        <v>10200</v>
      </c>
      <c r="E144" s="26">
        <v>4</v>
      </c>
      <c r="F144" s="26">
        <v>10</v>
      </c>
      <c r="G144" s="26">
        <v>12</v>
      </c>
      <c r="H144" s="26">
        <v>3</v>
      </c>
      <c r="I144" s="26" t="s">
        <v>1815</v>
      </c>
      <c r="J144" s="26">
        <v>0</v>
      </c>
      <c r="K144" s="26">
        <v>0</v>
      </c>
      <c r="L144" s="26">
        <v>0</v>
      </c>
      <c r="M144" s="26">
        <v>0</v>
      </c>
      <c r="N144" s="26" t="s">
        <v>719</v>
      </c>
      <c r="O144" s="26" t="s">
        <v>1816</v>
      </c>
      <c r="P144" s="29">
        <v>351318</v>
      </c>
      <c r="Q144" s="26" t="s">
        <v>722</v>
      </c>
      <c r="R144" s="26">
        <v>0</v>
      </c>
      <c r="S144" s="26">
        <v>0</v>
      </c>
      <c r="T144" s="26">
        <v>40</v>
      </c>
      <c r="U144" s="26">
        <v>0</v>
      </c>
      <c r="V144" s="26">
        <v>0</v>
      </c>
      <c r="W144" s="26">
        <v>5</v>
      </c>
      <c r="AC144" s="7" t="s">
        <v>723</v>
      </c>
    </row>
    <row r="145" spans="1:29" x14ac:dyDescent="0.2">
      <c r="A145" s="26">
        <v>878249</v>
      </c>
      <c r="B145" s="26">
        <v>1</v>
      </c>
      <c r="C145" s="26">
        <v>7500</v>
      </c>
      <c r="D145" s="26">
        <v>4800</v>
      </c>
      <c r="E145" s="26">
        <v>4</v>
      </c>
      <c r="F145" s="26">
        <v>10</v>
      </c>
      <c r="G145" s="26">
        <v>12</v>
      </c>
      <c r="H145" s="26">
        <v>3</v>
      </c>
      <c r="I145" s="26" t="s">
        <v>1817</v>
      </c>
      <c r="J145" s="26">
        <v>0</v>
      </c>
      <c r="K145" s="26">
        <v>0</v>
      </c>
      <c r="L145" s="26">
        <v>0</v>
      </c>
      <c r="M145" s="26">
        <v>0</v>
      </c>
      <c r="N145" s="26" t="s">
        <v>709</v>
      </c>
      <c r="O145" s="26" t="s">
        <v>1818</v>
      </c>
      <c r="P145" s="29">
        <v>352</v>
      </c>
      <c r="Q145" s="26" t="s">
        <v>711</v>
      </c>
      <c r="R145" s="26">
        <v>650</v>
      </c>
      <c r="S145" s="26">
        <v>1</v>
      </c>
      <c r="T145" s="26">
        <v>30</v>
      </c>
      <c r="U145" s="26">
        <v>0</v>
      </c>
      <c r="V145" s="26">
        <v>0</v>
      </c>
      <c r="W145" s="26">
        <v>5</v>
      </c>
      <c r="AC145" s="7" t="s">
        <v>712</v>
      </c>
    </row>
    <row r="146" spans="1:29" x14ac:dyDescent="0.2">
      <c r="A146" s="26">
        <v>878251</v>
      </c>
      <c r="B146" s="26">
        <v>8</v>
      </c>
      <c r="C146" s="26">
        <v>14000</v>
      </c>
      <c r="D146" s="26">
        <v>7950</v>
      </c>
      <c r="E146" s="26">
        <v>4</v>
      </c>
      <c r="F146" s="26">
        <v>10</v>
      </c>
      <c r="G146" s="26">
        <v>12</v>
      </c>
      <c r="H146" s="26">
        <v>3</v>
      </c>
      <c r="I146" s="26" t="s">
        <v>1819</v>
      </c>
      <c r="J146" s="26">
        <v>0</v>
      </c>
      <c r="K146" s="26">
        <v>0</v>
      </c>
      <c r="L146" s="26">
        <v>0</v>
      </c>
      <c r="M146" s="26">
        <v>0</v>
      </c>
      <c r="N146" s="26" t="s">
        <v>884</v>
      </c>
      <c r="O146" s="26" t="s">
        <v>1693</v>
      </c>
      <c r="P146" s="29">
        <v>323351</v>
      </c>
      <c r="Q146" s="26" t="s">
        <v>881</v>
      </c>
      <c r="R146" s="26">
        <v>0</v>
      </c>
      <c r="S146" s="26">
        <v>0</v>
      </c>
      <c r="T146" s="26">
        <v>40</v>
      </c>
      <c r="U146" s="26">
        <v>0</v>
      </c>
      <c r="V146" s="26">
        <v>0</v>
      </c>
      <c r="W146" s="26">
        <v>5</v>
      </c>
      <c r="AC146" s="7" t="s">
        <v>90</v>
      </c>
    </row>
    <row r="147" spans="1:29" x14ac:dyDescent="0.2">
      <c r="A147" s="26">
        <v>878272</v>
      </c>
      <c r="B147" s="26">
        <v>1</v>
      </c>
      <c r="C147" s="26">
        <v>10500</v>
      </c>
      <c r="D147" s="26">
        <v>4800</v>
      </c>
      <c r="E147" s="26">
        <v>4</v>
      </c>
      <c r="F147" s="26">
        <v>10</v>
      </c>
      <c r="G147" s="26">
        <v>12</v>
      </c>
      <c r="H147" s="26">
        <v>3</v>
      </c>
      <c r="I147" s="26" t="s">
        <v>1820</v>
      </c>
      <c r="J147" s="26">
        <v>0</v>
      </c>
      <c r="K147" s="26">
        <v>0</v>
      </c>
      <c r="L147" s="26">
        <v>0</v>
      </c>
      <c r="M147" s="26">
        <v>0</v>
      </c>
      <c r="N147" s="26" t="s">
        <v>565</v>
      </c>
      <c r="O147" s="26" t="s">
        <v>1821</v>
      </c>
      <c r="P147" s="26">
        <v>352</v>
      </c>
      <c r="Q147" s="26" t="s">
        <v>567</v>
      </c>
      <c r="R147" s="26">
        <v>650</v>
      </c>
      <c r="S147" s="26">
        <v>1</v>
      </c>
      <c r="T147" s="26">
        <v>40</v>
      </c>
      <c r="U147" s="26">
        <v>0</v>
      </c>
      <c r="V147" s="26">
        <v>0</v>
      </c>
      <c r="W147" s="26">
        <v>5</v>
      </c>
      <c r="AC147" s="7" t="s">
        <v>568</v>
      </c>
    </row>
    <row r="148" spans="1:29" x14ac:dyDescent="0.2">
      <c r="A148" s="26">
        <v>878289</v>
      </c>
      <c r="B148" s="26">
        <v>8</v>
      </c>
      <c r="C148" s="26">
        <v>3000</v>
      </c>
      <c r="D148" s="26">
        <v>1950</v>
      </c>
      <c r="E148" s="26">
        <v>12</v>
      </c>
      <c r="F148" s="26">
        <v>8</v>
      </c>
      <c r="G148" s="26">
        <v>10</v>
      </c>
      <c r="H148" s="26">
        <v>3</v>
      </c>
      <c r="I148" s="26" t="s">
        <v>1822</v>
      </c>
      <c r="J148" s="26">
        <v>0</v>
      </c>
      <c r="K148" s="26">
        <v>0</v>
      </c>
      <c r="L148" s="26">
        <v>0</v>
      </c>
      <c r="M148" s="26">
        <v>0</v>
      </c>
      <c r="N148" s="26" t="s">
        <v>1823</v>
      </c>
      <c r="O148" s="26" t="s">
        <v>1824</v>
      </c>
      <c r="P148" s="26">
        <v>302</v>
      </c>
      <c r="Q148" s="26" t="s">
        <v>1825</v>
      </c>
      <c r="R148" s="26">
        <v>0</v>
      </c>
      <c r="S148" s="26">
        <v>0</v>
      </c>
      <c r="T148" s="26">
        <v>40</v>
      </c>
      <c r="U148" s="26">
        <v>0</v>
      </c>
      <c r="V148" s="26">
        <v>0</v>
      </c>
      <c r="W148" s="26">
        <v>5</v>
      </c>
      <c r="AC148" s="7" t="s">
        <v>514</v>
      </c>
    </row>
    <row r="149" spans="1:29" x14ac:dyDescent="0.2">
      <c r="A149" s="26">
        <v>878290</v>
      </c>
      <c r="B149" s="26">
        <v>0</v>
      </c>
      <c r="C149" s="26">
        <v>10000</v>
      </c>
      <c r="D149" s="26">
        <v>3000</v>
      </c>
      <c r="E149" s="26">
        <v>12</v>
      </c>
      <c r="F149" s="26">
        <v>16</v>
      </c>
      <c r="G149" s="26">
        <v>12</v>
      </c>
      <c r="H149" s="26">
        <v>3</v>
      </c>
      <c r="I149" s="26" t="s">
        <v>457</v>
      </c>
      <c r="J149" s="26">
        <v>0</v>
      </c>
      <c r="K149" s="26">
        <v>0</v>
      </c>
      <c r="L149" s="26">
        <v>0</v>
      </c>
      <c r="M149" s="26">
        <v>0</v>
      </c>
      <c r="N149" s="26" t="s">
        <v>1826</v>
      </c>
      <c r="O149" s="26" t="s">
        <v>1827</v>
      </c>
      <c r="P149" s="26">
        <v>0</v>
      </c>
      <c r="Q149" s="26" t="s">
        <v>1828</v>
      </c>
      <c r="R149" s="26">
        <v>500</v>
      </c>
      <c r="S149" s="26">
        <v>1</v>
      </c>
      <c r="T149" s="26">
        <v>40</v>
      </c>
      <c r="U149" s="26">
        <v>0</v>
      </c>
      <c r="V149" s="26">
        <v>0</v>
      </c>
      <c r="W149" s="26">
        <v>5</v>
      </c>
      <c r="AC149" s="7" t="s">
        <v>1829</v>
      </c>
    </row>
    <row r="150" spans="1:29" x14ac:dyDescent="0.2">
      <c r="A150" s="26">
        <v>878294</v>
      </c>
      <c r="B150" s="26">
        <v>4</v>
      </c>
      <c r="C150" s="26">
        <v>2125</v>
      </c>
      <c r="D150" s="26">
        <v>1275</v>
      </c>
      <c r="E150" s="26">
        <v>10</v>
      </c>
      <c r="F150" s="26">
        <v>4</v>
      </c>
      <c r="G150" s="26">
        <v>6</v>
      </c>
      <c r="H150" s="26">
        <v>3</v>
      </c>
      <c r="I150" s="26" t="s">
        <v>1804</v>
      </c>
      <c r="J150" s="26">
        <v>0</v>
      </c>
      <c r="K150" s="26">
        <v>0</v>
      </c>
      <c r="L150" s="26">
        <v>0</v>
      </c>
      <c r="M150" s="26">
        <v>0</v>
      </c>
      <c r="N150" s="26" t="s">
        <v>764</v>
      </c>
      <c r="O150" s="26" t="s">
        <v>1805</v>
      </c>
      <c r="P150" s="26">
        <v>352</v>
      </c>
      <c r="Q150" s="26" t="s">
        <v>766</v>
      </c>
      <c r="R150" s="26">
        <v>250</v>
      </c>
      <c r="S150" s="26">
        <v>1</v>
      </c>
      <c r="T150" s="26">
        <v>40</v>
      </c>
      <c r="U150" s="26">
        <v>0</v>
      </c>
      <c r="V150" s="26">
        <v>0</v>
      </c>
      <c r="W150" s="26">
        <v>5</v>
      </c>
      <c r="AC150" s="7" t="s">
        <v>767</v>
      </c>
    </row>
    <row r="151" spans="1:29" x14ac:dyDescent="0.2">
      <c r="A151" s="26">
        <v>878295</v>
      </c>
      <c r="B151" s="26">
        <v>8</v>
      </c>
      <c r="C151" s="26">
        <v>2125</v>
      </c>
      <c r="D151" s="26">
        <v>1275</v>
      </c>
      <c r="E151" s="26">
        <v>10</v>
      </c>
      <c r="F151" s="26">
        <v>4</v>
      </c>
      <c r="G151" s="26">
        <v>6</v>
      </c>
      <c r="H151" s="26">
        <v>3</v>
      </c>
      <c r="I151" s="26" t="s">
        <v>1806</v>
      </c>
      <c r="J151" s="26">
        <v>0</v>
      </c>
      <c r="K151" s="26">
        <v>0</v>
      </c>
      <c r="L151" s="26">
        <v>0</v>
      </c>
      <c r="M151" s="26">
        <v>0</v>
      </c>
      <c r="N151" s="26" t="s">
        <v>769</v>
      </c>
      <c r="O151" s="26" t="s">
        <v>1805</v>
      </c>
      <c r="P151" s="26">
        <v>352</v>
      </c>
      <c r="Q151" s="26" t="s">
        <v>770</v>
      </c>
      <c r="R151" s="26">
        <v>250</v>
      </c>
      <c r="S151" s="26">
        <v>1</v>
      </c>
      <c r="T151" s="26">
        <v>40</v>
      </c>
      <c r="U151" s="26">
        <v>0</v>
      </c>
      <c r="V151" s="26">
        <v>0</v>
      </c>
      <c r="W151" s="26">
        <v>5</v>
      </c>
      <c r="AC151" s="7" t="s">
        <v>767</v>
      </c>
    </row>
    <row r="152" spans="1:29" x14ac:dyDescent="0.2">
      <c r="A152" s="26">
        <v>878296</v>
      </c>
      <c r="B152" s="26">
        <v>4</v>
      </c>
      <c r="C152" s="26">
        <v>3000</v>
      </c>
      <c r="D152" s="26">
        <v>2100</v>
      </c>
      <c r="E152" s="26">
        <v>6</v>
      </c>
      <c r="F152" s="26">
        <v>6</v>
      </c>
      <c r="G152" s="26">
        <v>6</v>
      </c>
      <c r="H152" s="26">
        <v>3</v>
      </c>
      <c r="I152" s="26" t="s">
        <v>1783</v>
      </c>
      <c r="J152" s="26">
        <v>0</v>
      </c>
      <c r="K152" s="26">
        <v>0</v>
      </c>
      <c r="L152" s="26">
        <v>0</v>
      </c>
      <c r="M152" s="26">
        <v>0</v>
      </c>
      <c r="N152" s="26" t="s">
        <v>855</v>
      </c>
      <c r="O152" s="26" t="s">
        <v>1784</v>
      </c>
      <c r="P152" s="26">
        <v>352</v>
      </c>
      <c r="Q152" s="26" t="s">
        <v>857</v>
      </c>
      <c r="R152" s="26">
        <v>300</v>
      </c>
      <c r="S152" s="26">
        <v>1</v>
      </c>
      <c r="T152" s="26">
        <v>40</v>
      </c>
      <c r="U152" s="26">
        <v>0</v>
      </c>
      <c r="V152" s="26">
        <v>0</v>
      </c>
      <c r="W152" s="26">
        <v>5</v>
      </c>
      <c r="AC152" s="7" t="s">
        <v>1830</v>
      </c>
    </row>
    <row r="153" spans="1:29" x14ac:dyDescent="0.2">
      <c r="A153" s="26">
        <v>878297</v>
      </c>
      <c r="B153" s="26">
        <v>4</v>
      </c>
      <c r="C153" s="26">
        <v>3000</v>
      </c>
      <c r="D153" s="26">
        <v>2100</v>
      </c>
      <c r="E153" s="26">
        <v>6</v>
      </c>
      <c r="F153" s="26">
        <v>6</v>
      </c>
      <c r="G153" s="26">
        <v>6</v>
      </c>
      <c r="H153" s="26">
        <v>3</v>
      </c>
      <c r="I153" s="26" t="s">
        <v>1786</v>
      </c>
      <c r="J153" s="26">
        <v>0</v>
      </c>
      <c r="K153" s="26">
        <v>0</v>
      </c>
      <c r="L153" s="26">
        <v>0</v>
      </c>
      <c r="M153" s="26">
        <v>0</v>
      </c>
      <c r="N153" s="26" t="s">
        <v>859</v>
      </c>
      <c r="O153" s="26" t="s">
        <v>1784</v>
      </c>
      <c r="P153" s="26">
        <v>352</v>
      </c>
      <c r="Q153" s="26" t="s">
        <v>857</v>
      </c>
      <c r="R153" s="26">
        <v>300</v>
      </c>
      <c r="S153" s="26">
        <v>1</v>
      </c>
      <c r="T153" s="26">
        <v>40</v>
      </c>
      <c r="U153" s="26">
        <v>0</v>
      </c>
      <c r="V153" s="26">
        <v>0</v>
      </c>
      <c r="W153" s="26">
        <v>5</v>
      </c>
      <c r="AC153" s="7" t="s">
        <v>1830</v>
      </c>
    </row>
    <row r="154" spans="1:29" x14ac:dyDescent="0.2">
      <c r="A154" s="26">
        <v>878298</v>
      </c>
      <c r="B154" s="26">
        <v>4</v>
      </c>
      <c r="C154" s="26">
        <v>3500</v>
      </c>
      <c r="D154" s="26">
        <v>1800</v>
      </c>
      <c r="E154" s="26">
        <v>6</v>
      </c>
      <c r="F154" s="26">
        <v>6</v>
      </c>
      <c r="G154" s="26">
        <v>6</v>
      </c>
      <c r="H154" s="26">
        <v>3</v>
      </c>
      <c r="I154" s="26" t="s">
        <v>1787</v>
      </c>
      <c r="J154" s="26">
        <v>0</v>
      </c>
      <c r="K154" s="26">
        <v>0</v>
      </c>
      <c r="L154" s="26">
        <v>0</v>
      </c>
      <c r="M154" s="26">
        <v>0</v>
      </c>
      <c r="N154" s="26" t="s">
        <v>861</v>
      </c>
      <c r="O154" s="26" t="s">
        <v>1788</v>
      </c>
      <c r="P154" s="26">
        <v>352</v>
      </c>
      <c r="Q154" s="26" t="s">
        <v>862</v>
      </c>
      <c r="R154" s="26">
        <v>300</v>
      </c>
      <c r="S154" s="26">
        <v>1</v>
      </c>
      <c r="T154" s="26">
        <v>40</v>
      </c>
      <c r="U154" s="26">
        <v>0</v>
      </c>
      <c r="V154" s="26">
        <v>0</v>
      </c>
      <c r="W154" s="26">
        <v>5</v>
      </c>
      <c r="AC154" s="7" t="s">
        <v>1831</v>
      </c>
    </row>
    <row r="155" spans="1:29" x14ac:dyDescent="0.2">
      <c r="A155" s="26">
        <v>878299</v>
      </c>
      <c r="B155" s="26">
        <v>4</v>
      </c>
      <c r="C155" s="26">
        <v>3500</v>
      </c>
      <c r="D155" s="26">
        <v>1800</v>
      </c>
      <c r="E155" s="26">
        <v>6</v>
      </c>
      <c r="F155" s="26">
        <v>6</v>
      </c>
      <c r="G155" s="26">
        <v>6</v>
      </c>
      <c r="H155" s="26">
        <v>3</v>
      </c>
      <c r="I155" s="26" t="s">
        <v>1789</v>
      </c>
      <c r="J155" s="26">
        <v>0</v>
      </c>
      <c r="K155" s="26">
        <v>0</v>
      </c>
      <c r="L155" s="26">
        <v>0</v>
      </c>
      <c r="M155" s="26">
        <v>0</v>
      </c>
      <c r="N155" s="26" t="s">
        <v>864</v>
      </c>
      <c r="O155" s="26" t="s">
        <v>1790</v>
      </c>
      <c r="P155" s="26">
        <v>352</v>
      </c>
      <c r="Q155" s="26" t="s">
        <v>865</v>
      </c>
      <c r="R155" s="26">
        <v>300</v>
      </c>
      <c r="S155" s="26">
        <v>1</v>
      </c>
      <c r="T155" s="26">
        <v>40</v>
      </c>
      <c r="U155" s="26">
        <v>0</v>
      </c>
      <c r="V155" s="26">
        <v>0</v>
      </c>
      <c r="W155" s="26">
        <v>5</v>
      </c>
      <c r="AC155" s="7" t="s">
        <v>1831</v>
      </c>
    </row>
    <row r="156" spans="1:29" x14ac:dyDescent="0.2">
      <c r="A156" s="26">
        <v>878300</v>
      </c>
      <c r="B156" s="26">
        <v>4</v>
      </c>
      <c r="C156" s="26">
        <v>3500</v>
      </c>
      <c r="D156" s="26">
        <v>1800</v>
      </c>
      <c r="E156" s="26">
        <v>6</v>
      </c>
      <c r="F156" s="26">
        <v>6</v>
      </c>
      <c r="G156" s="26">
        <v>6</v>
      </c>
      <c r="H156" s="26">
        <v>3</v>
      </c>
      <c r="I156" s="26" t="s">
        <v>1791</v>
      </c>
      <c r="J156" s="26">
        <v>0</v>
      </c>
      <c r="K156" s="26">
        <v>0</v>
      </c>
      <c r="L156" s="26">
        <v>0</v>
      </c>
      <c r="M156" s="26">
        <v>0</v>
      </c>
      <c r="N156" s="26" t="s">
        <v>866</v>
      </c>
      <c r="O156" s="26" t="s">
        <v>1792</v>
      </c>
      <c r="P156" s="26">
        <v>352</v>
      </c>
      <c r="Q156" s="26" t="s">
        <v>865</v>
      </c>
      <c r="R156" s="26">
        <v>300</v>
      </c>
      <c r="S156" s="26">
        <v>1</v>
      </c>
      <c r="T156" s="26">
        <v>40</v>
      </c>
      <c r="U156" s="26">
        <v>0</v>
      </c>
      <c r="V156" s="26">
        <v>0</v>
      </c>
      <c r="W156" s="26">
        <v>5</v>
      </c>
      <c r="AC156" s="7" t="s">
        <v>1831</v>
      </c>
    </row>
    <row r="157" spans="1:29" x14ac:dyDescent="0.2">
      <c r="A157" s="26">
        <v>878307</v>
      </c>
      <c r="B157" s="26">
        <v>2</v>
      </c>
      <c r="C157" s="26">
        <v>4000</v>
      </c>
      <c r="D157" s="26">
        <v>2100</v>
      </c>
      <c r="E157" s="26">
        <v>6</v>
      </c>
      <c r="F157" s="26">
        <v>4</v>
      </c>
      <c r="G157" s="26">
        <v>8</v>
      </c>
      <c r="H157" s="26">
        <v>3</v>
      </c>
      <c r="I157" s="26" t="s">
        <v>304</v>
      </c>
      <c r="J157" s="26">
        <v>0</v>
      </c>
      <c r="K157" s="26">
        <v>0</v>
      </c>
      <c r="L157" s="26">
        <v>0</v>
      </c>
      <c r="M157" s="26">
        <v>0</v>
      </c>
      <c r="N157" s="26" t="s">
        <v>305</v>
      </c>
      <c r="O157" s="26" t="s">
        <v>1832</v>
      </c>
      <c r="P157" s="29">
        <v>320344</v>
      </c>
      <c r="Q157" s="26" t="s">
        <v>308</v>
      </c>
      <c r="R157" s="26">
        <v>600</v>
      </c>
      <c r="S157" s="26">
        <v>1</v>
      </c>
      <c r="T157" s="26">
        <v>40</v>
      </c>
      <c r="U157" s="26">
        <v>0</v>
      </c>
      <c r="V157" s="26">
        <v>0</v>
      </c>
      <c r="W157" s="26">
        <v>5</v>
      </c>
      <c r="AC157" s="7" t="s">
        <v>1833</v>
      </c>
    </row>
    <row r="158" spans="1:29" x14ac:dyDescent="0.2">
      <c r="A158" s="26">
        <v>878308</v>
      </c>
      <c r="B158" s="26">
        <v>0</v>
      </c>
      <c r="C158" s="26">
        <v>12500</v>
      </c>
      <c r="D158" s="26">
        <v>5550</v>
      </c>
      <c r="E158" s="26">
        <v>12</v>
      </c>
      <c r="F158" s="26">
        <v>16</v>
      </c>
      <c r="G158" s="26">
        <v>12</v>
      </c>
      <c r="H158" s="26">
        <v>3</v>
      </c>
      <c r="I158" s="26" t="s">
        <v>457</v>
      </c>
      <c r="J158" s="26">
        <v>0</v>
      </c>
      <c r="K158" s="26">
        <v>0</v>
      </c>
      <c r="L158" s="26">
        <v>0</v>
      </c>
      <c r="M158" s="26">
        <v>0</v>
      </c>
      <c r="N158" s="26" t="s">
        <v>1826</v>
      </c>
      <c r="O158" s="26" t="s">
        <v>1827</v>
      </c>
      <c r="P158" s="26">
        <v>0</v>
      </c>
      <c r="Q158" s="26" t="s">
        <v>1828</v>
      </c>
      <c r="R158" s="26">
        <v>1000</v>
      </c>
      <c r="S158" s="26">
        <v>1</v>
      </c>
      <c r="T158" s="26">
        <v>30</v>
      </c>
      <c r="U158" s="26">
        <v>0</v>
      </c>
      <c r="V158" s="26">
        <v>0</v>
      </c>
      <c r="W158" s="26">
        <v>5</v>
      </c>
      <c r="AC158" s="7" t="s">
        <v>1829</v>
      </c>
    </row>
    <row r="159" spans="1:29" x14ac:dyDescent="0.2">
      <c r="A159" s="26">
        <v>878314</v>
      </c>
      <c r="B159" s="26">
        <v>2</v>
      </c>
      <c r="C159" s="26">
        <v>15000</v>
      </c>
      <c r="D159" s="26">
        <v>4500</v>
      </c>
      <c r="E159" s="26">
        <v>8</v>
      </c>
      <c r="F159" s="26">
        <v>14</v>
      </c>
      <c r="G159" s="26">
        <v>8</v>
      </c>
      <c r="H159" s="26">
        <v>3</v>
      </c>
      <c r="I159" s="26" t="s">
        <v>1834</v>
      </c>
      <c r="J159" s="26">
        <v>0</v>
      </c>
      <c r="K159" s="26">
        <v>0</v>
      </c>
      <c r="L159" s="26">
        <v>0</v>
      </c>
      <c r="M159" s="26">
        <v>0</v>
      </c>
      <c r="N159" s="26" t="s">
        <v>1063</v>
      </c>
      <c r="O159" s="26" t="s">
        <v>1835</v>
      </c>
      <c r="P159" s="29">
        <v>310302332</v>
      </c>
      <c r="Q159" s="26" t="s">
        <v>1066</v>
      </c>
      <c r="R159" s="26">
        <v>0</v>
      </c>
      <c r="S159" s="26">
        <v>0</v>
      </c>
      <c r="T159" s="26">
        <v>30</v>
      </c>
      <c r="U159" s="26">
        <v>0</v>
      </c>
      <c r="V159" s="26">
        <v>0</v>
      </c>
      <c r="W159" s="26">
        <v>5</v>
      </c>
      <c r="AC159" s="7" t="s">
        <v>1067</v>
      </c>
    </row>
    <row r="160" spans="1:29" x14ac:dyDescent="0.2">
      <c r="A160" s="26">
        <v>878315</v>
      </c>
      <c r="B160" s="26">
        <v>7</v>
      </c>
      <c r="C160" s="26">
        <v>12000</v>
      </c>
      <c r="D160" s="26">
        <v>4500</v>
      </c>
      <c r="E160" s="26">
        <v>8</v>
      </c>
      <c r="F160" s="26">
        <v>10</v>
      </c>
      <c r="G160" s="26">
        <v>12</v>
      </c>
      <c r="H160" s="26">
        <v>3</v>
      </c>
      <c r="I160" s="26" t="s">
        <v>1836</v>
      </c>
      <c r="J160" s="26">
        <v>0</v>
      </c>
      <c r="K160" s="26">
        <v>0</v>
      </c>
      <c r="L160" s="26">
        <v>0</v>
      </c>
      <c r="M160" s="26">
        <v>0</v>
      </c>
      <c r="N160" s="26" t="s">
        <v>1040</v>
      </c>
      <c r="O160" s="26" t="s">
        <v>1677</v>
      </c>
      <c r="P160" s="29">
        <v>401309</v>
      </c>
      <c r="Q160" s="26" t="s">
        <v>1042</v>
      </c>
      <c r="R160" s="26">
        <v>0</v>
      </c>
      <c r="S160" s="26">
        <v>0</v>
      </c>
      <c r="T160" s="26">
        <v>40</v>
      </c>
      <c r="U160" s="26">
        <v>0</v>
      </c>
      <c r="V160" s="26">
        <v>0</v>
      </c>
      <c r="W160" s="26">
        <v>5</v>
      </c>
      <c r="AC160" s="7" t="s">
        <v>1043</v>
      </c>
    </row>
    <row r="161" spans="1:29" x14ac:dyDescent="0.2">
      <c r="A161" s="26">
        <v>878316</v>
      </c>
      <c r="B161" s="26">
        <v>2</v>
      </c>
      <c r="C161" s="26">
        <v>11250</v>
      </c>
      <c r="D161" s="26">
        <v>4800</v>
      </c>
      <c r="E161" s="26">
        <v>10</v>
      </c>
      <c r="F161" s="26">
        <v>8</v>
      </c>
      <c r="G161" s="26">
        <v>12</v>
      </c>
      <c r="H161" s="26">
        <v>3</v>
      </c>
      <c r="I161" s="26" t="s">
        <v>1837</v>
      </c>
      <c r="J161" s="26">
        <v>0</v>
      </c>
      <c r="K161" s="26">
        <v>0</v>
      </c>
      <c r="L161" s="26">
        <v>0</v>
      </c>
      <c r="M161" s="26">
        <v>0</v>
      </c>
      <c r="N161" s="26" t="s">
        <v>1034</v>
      </c>
      <c r="O161" s="26" t="s">
        <v>1682</v>
      </c>
      <c r="P161" s="29">
        <v>401309</v>
      </c>
      <c r="Q161" s="26" t="s">
        <v>1037</v>
      </c>
      <c r="R161" s="26">
        <v>0</v>
      </c>
      <c r="S161" s="26">
        <v>0</v>
      </c>
      <c r="T161" s="26">
        <v>40</v>
      </c>
      <c r="U161" s="26">
        <v>0</v>
      </c>
      <c r="V161" s="26">
        <v>0</v>
      </c>
      <c r="W161" s="26">
        <v>5</v>
      </c>
      <c r="AC161" s="7" t="s">
        <v>1038</v>
      </c>
    </row>
    <row r="162" spans="1:29" x14ac:dyDescent="0.2">
      <c r="A162" s="26">
        <v>878317</v>
      </c>
      <c r="B162" s="26">
        <v>1</v>
      </c>
      <c r="C162" s="26">
        <v>3250</v>
      </c>
      <c r="D162" s="26">
        <v>2250</v>
      </c>
      <c r="E162" s="26">
        <v>4</v>
      </c>
      <c r="F162" s="26">
        <v>10</v>
      </c>
      <c r="G162" s="26">
        <v>12</v>
      </c>
      <c r="H162" s="26">
        <v>3</v>
      </c>
      <c r="I162" s="26" t="s">
        <v>1813</v>
      </c>
      <c r="J162" s="26">
        <v>0</v>
      </c>
      <c r="K162" s="26">
        <v>0</v>
      </c>
      <c r="L162" s="26">
        <v>0</v>
      </c>
      <c r="M162" s="26">
        <v>0</v>
      </c>
      <c r="N162" s="26" t="s">
        <v>832</v>
      </c>
      <c r="O162" s="26" t="s">
        <v>1814</v>
      </c>
      <c r="P162" s="26">
        <v>352</v>
      </c>
      <c r="Q162" s="26" t="s">
        <v>833</v>
      </c>
      <c r="R162" s="26">
        <v>300</v>
      </c>
      <c r="S162" s="26">
        <v>1</v>
      </c>
      <c r="T162" s="26">
        <v>40</v>
      </c>
      <c r="U162" s="26">
        <v>0</v>
      </c>
      <c r="V162" s="26">
        <v>0</v>
      </c>
      <c r="W162" s="26">
        <v>5</v>
      </c>
      <c r="AC162" s="7" t="s">
        <v>1838</v>
      </c>
    </row>
    <row r="163" spans="1:29" x14ac:dyDescent="0.2">
      <c r="A163" s="26">
        <v>878318</v>
      </c>
      <c r="B163" s="26">
        <v>1</v>
      </c>
      <c r="C163" s="26">
        <v>3000</v>
      </c>
      <c r="D163" s="26">
        <v>1950</v>
      </c>
      <c r="E163" s="26">
        <v>4</v>
      </c>
      <c r="F163" s="26">
        <v>10</v>
      </c>
      <c r="G163" s="26">
        <v>12</v>
      </c>
      <c r="H163" s="26">
        <v>3</v>
      </c>
      <c r="I163" s="26" t="s">
        <v>1817</v>
      </c>
      <c r="J163" s="26">
        <v>0</v>
      </c>
      <c r="K163" s="26">
        <v>0</v>
      </c>
      <c r="L163" s="26">
        <v>0</v>
      </c>
      <c r="M163" s="26">
        <v>0</v>
      </c>
      <c r="N163" s="26" t="s">
        <v>709</v>
      </c>
      <c r="O163" s="26" t="s">
        <v>1818</v>
      </c>
      <c r="P163" s="26">
        <v>352</v>
      </c>
      <c r="Q163" s="26" t="s">
        <v>711</v>
      </c>
      <c r="R163" s="26">
        <v>300</v>
      </c>
      <c r="S163" s="26">
        <v>1</v>
      </c>
      <c r="T163" s="26">
        <v>40</v>
      </c>
      <c r="U163" s="26">
        <v>0</v>
      </c>
      <c r="V163" s="26">
        <v>0</v>
      </c>
      <c r="W163" s="26">
        <v>5</v>
      </c>
      <c r="AC163" s="7" t="s">
        <v>1839</v>
      </c>
    </row>
    <row r="164" spans="1:29" x14ac:dyDescent="0.2">
      <c r="A164" s="26">
        <v>878319</v>
      </c>
      <c r="B164" s="26">
        <v>2</v>
      </c>
      <c r="C164" s="26">
        <v>2750</v>
      </c>
      <c r="D164" s="26">
        <v>1650</v>
      </c>
      <c r="E164" s="26">
        <v>12</v>
      </c>
      <c r="F164" s="26">
        <v>10</v>
      </c>
      <c r="G164" s="26">
        <v>6</v>
      </c>
      <c r="H164" s="26">
        <v>3</v>
      </c>
      <c r="I164" s="26" t="s">
        <v>1776</v>
      </c>
      <c r="J164" s="26">
        <v>0</v>
      </c>
      <c r="K164" s="26">
        <v>0</v>
      </c>
      <c r="L164" s="26">
        <v>0</v>
      </c>
      <c r="M164" s="26">
        <v>0</v>
      </c>
      <c r="N164" s="26" t="s">
        <v>555</v>
      </c>
      <c r="O164" s="26" t="s">
        <v>1777</v>
      </c>
      <c r="P164" s="26">
        <v>352</v>
      </c>
      <c r="Q164" s="26" t="s">
        <v>557</v>
      </c>
      <c r="R164" s="26">
        <v>500</v>
      </c>
      <c r="S164" s="26">
        <v>1</v>
      </c>
      <c r="T164" s="26">
        <v>40</v>
      </c>
      <c r="U164" s="26">
        <v>0</v>
      </c>
      <c r="V164" s="26">
        <v>0</v>
      </c>
      <c r="W164" s="26">
        <v>5</v>
      </c>
      <c r="AC164" s="7" t="s">
        <v>1840</v>
      </c>
    </row>
    <row r="165" spans="1:29" x14ac:dyDescent="0.2">
      <c r="A165" s="26">
        <v>878320</v>
      </c>
      <c r="B165" s="26">
        <v>2</v>
      </c>
      <c r="C165" s="26">
        <v>10750</v>
      </c>
      <c r="D165" s="26">
        <v>6000</v>
      </c>
      <c r="E165" s="26">
        <v>8</v>
      </c>
      <c r="F165" s="26">
        <v>10</v>
      </c>
      <c r="G165" s="26">
        <v>25</v>
      </c>
      <c r="H165" s="26">
        <v>5</v>
      </c>
      <c r="I165" s="26" t="s">
        <v>1841</v>
      </c>
      <c r="J165" s="26">
        <v>0</v>
      </c>
      <c r="K165" s="26">
        <v>0</v>
      </c>
      <c r="L165" s="26">
        <v>0</v>
      </c>
      <c r="M165" s="26">
        <v>0</v>
      </c>
      <c r="N165" s="26" t="s">
        <v>1842</v>
      </c>
      <c r="O165" s="26" t="s">
        <v>1843</v>
      </c>
      <c r="P165" s="26">
        <v>352</v>
      </c>
      <c r="Q165" s="26" t="s">
        <v>1008</v>
      </c>
      <c r="R165" s="26">
        <v>0</v>
      </c>
      <c r="S165" s="26">
        <v>0</v>
      </c>
      <c r="T165" s="26">
        <v>30</v>
      </c>
      <c r="U165" s="26">
        <v>0</v>
      </c>
      <c r="V165" s="26">
        <v>0</v>
      </c>
      <c r="W165" s="26">
        <v>5</v>
      </c>
      <c r="AC165" s="7" t="s">
        <v>1844</v>
      </c>
    </row>
    <row r="166" spans="1:29" x14ac:dyDescent="0.2">
      <c r="A166" s="26">
        <v>878321</v>
      </c>
      <c r="B166" s="26">
        <v>2</v>
      </c>
      <c r="C166" s="26">
        <v>10750</v>
      </c>
      <c r="D166" s="26">
        <v>6000</v>
      </c>
      <c r="E166" s="26">
        <v>8</v>
      </c>
      <c r="F166" s="26">
        <v>10</v>
      </c>
      <c r="G166" s="26">
        <v>25</v>
      </c>
      <c r="H166" s="26">
        <v>5</v>
      </c>
      <c r="I166" s="26" t="s">
        <v>1841</v>
      </c>
      <c r="J166" s="26">
        <v>0</v>
      </c>
      <c r="K166" s="26">
        <v>0</v>
      </c>
      <c r="L166" s="26">
        <v>0</v>
      </c>
      <c r="M166" s="26">
        <v>0</v>
      </c>
      <c r="N166" s="26" t="s">
        <v>1842</v>
      </c>
      <c r="O166" s="26" t="s">
        <v>1843</v>
      </c>
      <c r="P166" s="26">
        <v>352</v>
      </c>
      <c r="Q166" s="26" t="s">
        <v>1008</v>
      </c>
      <c r="R166" s="26">
        <v>0</v>
      </c>
      <c r="S166" s="26">
        <v>0</v>
      </c>
      <c r="T166" s="26">
        <v>30</v>
      </c>
      <c r="U166" s="26">
        <v>0</v>
      </c>
      <c r="V166" s="26">
        <v>0</v>
      </c>
      <c r="W166" s="26">
        <v>5</v>
      </c>
      <c r="AC166" s="7" t="s">
        <v>1844</v>
      </c>
    </row>
    <row r="167" spans="1:29" s="12" customFormat="1" x14ac:dyDescent="0.2">
      <c r="A167" s="26">
        <v>878322</v>
      </c>
      <c r="B167" s="26">
        <v>2</v>
      </c>
      <c r="C167" s="26">
        <v>10750</v>
      </c>
      <c r="D167" s="26">
        <v>6000</v>
      </c>
      <c r="E167" s="26">
        <v>8</v>
      </c>
      <c r="F167" s="26">
        <v>10</v>
      </c>
      <c r="G167" s="26">
        <v>25</v>
      </c>
      <c r="H167" s="26">
        <v>5</v>
      </c>
      <c r="I167" s="26" t="s">
        <v>1841</v>
      </c>
      <c r="J167" s="26">
        <v>0</v>
      </c>
      <c r="K167" s="26">
        <v>0</v>
      </c>
      <c r="L167" s="26">
        <v>0</v>
      </c>
      <c r="M167" s="26">
        <v>0</v>
      </c>
      <c r="N167" s="26" t="s">
        <v>1842</v>
      </c>
      <c r="O167" s="26" t="s">
        <v>1843</v>
      </c>
      <c r="P167" s="26">
        <v>352</v>
      </c>
      <c r="Q167" s="26" t="s">
        <v>1008</v>
      </c>
      <c r="R167" s="26">
        <v>0</v>
      </c>
      <c r="S167" s="26">
        <v>0</v>
      </c>
      <c r="T167" s="26">
        <v>30</v>
      </c>
      <c r="U167" s="26">
        <v>0</v>
      </c>
      <c r="V167" s="26">
        <v>0</v>
      </c>
      <c r="W167" s="26">
        <v>5</v>
      </c>
      <c r="AC167" s="12" t="s">
        <v>1844</v>
      </c>
    </row>
    <row r="168" spans="1:29" s="26" customFormat="1" x14ac:dyDescent="0.2">
      <c r="A168" s="26">
        <v>878328</v>
      </c>
      <c r="B168" s="26">
        <v>4</v>
      </c>
      <c r="C168" s="26">
        <v>6250</v>
      </c>
      <c r="D168" s="26">
        <v>3750</v>
      </c>
      <c r="E168" s="26">
        <v>12</v>
      </c>
      <c r="F168" s="26">
        <v>6</v>
      </c>
      <c r="G168" s="26">
        <v>8</v>
      </c>
      <c r="H168" s="26">
        <v>3</v>
      </c>
      <c r="I168" s="26" t="s">
        <v>1845</v>
      </c>
      <c r="J168" s="26">
        <v>0</v>
      </c>
      <c r="K168" s="26">
        <v>0</v>
      </c>
      <c r="L168" s="26">
        <v>0</v>
      </c>
      <c r="M168" s="26">
        <v>0</v>
      </c>
      <c r="N168" s="26" t="s">
        <v>1846</v>
      </c>
      <c r="O168" s="26" t="s">
        <v>1843</v>
      </c>
      <c r="P168" s="26">
        <v>352</v>
      </c>
      <c r="Q168" s="26" t="s">
        <v>1016</v>
      </c>
      <c r="R168" s="26">
        <v>500</v>
      </c>
      <c r="S168" s="26">
        <v>1</v>
      </c>
      <c r="T168" s="26">
        <v>40</v>
      </c>
      <c r="U168" s="26">
        <v>0</v>
      </c>
      <c r="V168" s="26">
        <v>0</v>
      </c>
      <c r="W168" s="26">
        <v>5</v>
      </c>
      <c r="AC168" s="26" t="s">
        <v>1847</v>
      </c>
    </row>
    <row r="169" spans="1:29" s="26" customFormat="1" x14ac:dyDescent="0.2">
      <c r="A169" s="26">
        <v>878329</v>
      </c>
      <c r="B169" s="26">
        <v>7</v>
      </c>
      <c r="C169" s="26">
        <v>7500</v>
      </c>
      <c r="D169" s="26">
        <v>3450</v>
      </c>
      <c r="E169" s="26">
        <v>10</v>
      </c>
      <c r="F169" s="26">
        <v>16</v>
      </c>
      <c r="G169" s="26">
        <v>4</v>
      </c>
      <c r="H169" s="26">
        <v>3</v>
      </c>
      <c r="I169" s="26" t="s">
        <v>1848</v>
      </c>
      <c r="J169" s="26">
        <v>0</v>
      </c>
      <c r="K169" s="26">
        <v>0</v>
      </c>
      <c r="L169" s="26">
        <v>0</v>
      </c>
      <c r="M169" s="26">
        <v>0</v>
      </c>
      <c r="N169" s="26" t="s">
        <v>1019</v>
      </c>
      <c r="O169" s="26" t="s">
        <v>1843</v>
      </c>
      <c r="P169" s="26">
        <v>352</v>
      </c>
      <c r="Q169" s="26" t="s">
        <v>1020</v>
      </c>
      <c r="R169" s="26">
        <v>500</v>
      </c>
      <c r="S169" s="26">
        <v>1</v>
      </c>
      <c r="T169" s="26">
        <v>40</v>
      </c>
      <c r="U169" s="26">
        <v>0</v>
      </c>
      <c r="V169" s="26">
        <v>0</v>
      </c>
      <c r="W169" s="26">
        <v>5</v>
      </c>
      <c r="AC169" s="26" t="s">
        <v>1849</v>
      </c>
    </row>
    <row r="170" spans="1:29" s="26" customFormat="1" x14ac:dyDescent="0.2">
      <c r="A170" s="26">
        <v>878330</v>
      </c>
      <c r="B170" s="26">
        <v>2</v>
      </c>
      <c r="C170" s="26">
        <v>8750</v>
      </c>
      <c r="D170" s="26">
        <v>3000</v>
      </c>
      <c r="E170" s="26">
        <v>8</v>
      </c>
      <c r="F170" s="26">
        <v>10</v>
      </c>
      <c r="G170" s="26">
        <v>6</v>
      </c>
      <c r="H170" s="26">
        <v>2</v>
      </c>
      <c r="I170" s="26" t="s">
        <v>1708</v>
      </c>
      <c r="J170" s="26">
        <v>0</v>
      </c>
      <c r="K170" s="26">
        <v>0</v>
      </c>
      <c r="L170" s="26">
        <v>0</v>
      </c>
      <c r="M170" s="26">
        <v>0</v>
      </c>
      <c r="N170" s="26" t="s">
        <v>1850</v>
      </c>
      <c r="O170" s="26" t="s">
        <v>1709</v>
      </c>
      <c r="P170" s="26">
        <v>352</v>
      </c>
      <c r="Q170" s="26" t="s">
        <v>1008</v>
      </c>
      <c r="R170" s="26">
        <v>350</v>
      </c>
      <c r="S170" s="26">
        <v>1</v>
      </c>
      <c r="T170" s="26">
        <v>40</v>
      </c>
      <c r="U170" s="26">
        <v>0</v>
      </c>
      <c r="V170" s="26">
        <v>0</v>
      </c>
      <c r="W170" s="26">
        <v>5</v>
      </c>
      <c r="AC170" s="26" t="s">
        <v>1851</v>
      </c>
    </row>
    <row r="171" spans="1:29" s="26" customFormat="1" x14ac:dyDescent="0.2">
      <c r="A171" s="26">
        <v>878331</v>
      </c>
      <c r="B171" s="26">
        <v>8</v>
      </c>
      <c r="C171" s="26">
        <v>9000</v>
      </c>
      <c r="D171" s="26">
        <v>4200</v>
      </c>
      <c r="E171" s="26">
        <v>10</v>
      </c>
      <c r="F171" s="26">
        <v>4</v>
      </c>
      <c r="G171" s="26">
        <v>6</v>
      </c>
      <c r="H171" s="26">
        <v>2</v>
      </c>
      <c r="I171" s="26" t="s">
        <v>1708</v>
      </c>
      <c r="J171" s="26">
        <v>0</v>
      </c>
      <c r="K171" s="26">
        <v>0</v>
      </c>
      <c r="L171" s="26">
        <v>0</v>
      </c>
      <c r="M171" s="26">
        <v>0</v>
      </c>
      <c r="N171" s="26" t="s">
        <v>1750</v>
      </c>
      <c r="O171" s="26" t="s">
        <v>1709</v>
      </c>
      <c r="P171" s="26">
        <v>352</v>
      </c>
      <c r="Q171" s="26" t="s">
        <v>1751</v>
      </c>
      <c r="R171" s="26">
        <v>400</v>
      </c>
      <c r="S171" s="26">
        <v>1</v>
      </c>
      <c r="T171" s="26">
        <v>40</v>
      </c>
      <c r="U171" s="26">
        <v>0</v>
      </c>
      <c r="V171" s="26">
        <v>0</v>
      </c>
      <c r="W171" s="26">
        <v>5</v>
      </c>
      <c r="AC171" s="26" t="s">
        <v>1852</v>
      </c>
    </row>
    <row r="172" spans="1:29" s="26" customFormat="1" x14ac:dyDescent="0.2">
      <c r="A172" s="26">
        <v>878351</v>
      </c>
      <c r="B172" s="26">
        <v>2</v>
      </c>
      <c r="C172" s="26">
        <v>1625</v>
      </c>
      <c r="D172" s="26">
        <v>1350</v>
      </c>
      <c r="E172" s="26">
        <v>8</v>
      </c>
      <c r="F172" s="26">
        <v>6</v>
      </c>
      <c r="G172" s="26">
        <v>10</v>
      </c>
      <c r="H172" s="26">
        <v>3</v>
      </c>
      <c r="I172" s="26" t="s">
        <v>234</v>
      </c>
      <c r="J172" s="26">
        <v>0</v>
      </c>
      <c r="K172" s="26">
        <v>0</v>
      </c>
      <c r="L172" s="26">
        <v>0</v>
      </c>
      <c r="M172" s="26">
        <v>0</v>
      </c>
      <c r="N172" s="26" t="s">
        <v>326</v>
      </c>
      <c r="O172" s="26" t="s">
        <v>1636</v>
      </c>
      <c r="P172" s="26">
        <v>352</v>
      </c>
      <c r="Q172" s="26" t="s">
        <v>328</v>
      </c>
      <c r="R172" s="26">
        <v>200</v>
      </c>
      <c r="S172" s="26">
        <v>1</v>
      </c>
      <c r="T172" s="26">
        <v>40</v>
      </c>
      <c r="U172" s="26">
        <v>0</v>
      </c>
      <c r="V172" s="26">
        <v>0</v>
      </c>
      <c r="W172" s="26">
        <v>5</v>
      </c>
      <c r="AC172" s="26" t="s">
        <v>329</v>
      </c>
    </row>
    <row r="173" spans="1:29" s="26" customFormat="1" x14ac:dyDescent="0.2">
      <c r="A173" s="26">
        <v>878352</v>
      </c>
      <c r="B173" s="26">
        <v>2</v>
      </c>
      <c r="C173" s="26">
        <v>2250</v>
      </c>
      <c r="D173" s="26">
        <v>1950</v>
      </c>
      <c r="E173" s="26">
        <v>14</v>
      </c>
      <c r="F173" s="26">
        <v>12</v>
      </c>
      <c r="G173" s="26">
        <v>4</v>
      </c>
      <c r="H173" s="26">
        <v>3</v>
      </c>
      <c r="I173" s="26" t="s">
        <v>1641</v>
      </c>
      <c r="J173" s="26">
        <v>0</v>
      </c>
      <c r="K173" s="26">
        <v>0</v>
      </c>
      <c r="L173" s="26">
        <v>0</v>
      </c>
      <c r="M173" s="26">
        <v>0</v>
      </c>
      <c r="N173" s="26" t="s">
        <v>1642</v>
      </c>
      <c r="O173" s="26" t="s">
        <v>1643</v>
      </c>
      <c r="P173" s="26">
        <v>352</v>
      </c>
      <c r="Q173" s="26" t="s">
        <v>328</v>
      </c>
      <c r="R173" s="26">
        <v>250</v>
      </c>
      <c r="S173" s="26">
        <v>1</v>
      </c>
      <c r="T173" s="26">
        <v>40</v>
      </c>
      <c r="U173" s="26">
        <v>0</v>
      </c>
      <c r="V173" s="26">
        <v>0</v>
      </c>
      <c r="W173" s="26">
        <v>5</v>
      </c>
      <c r="AC173" s="26" t="s">
        <v>1644</v>
      </c>
    </row>
    <row r="174" spans="1:29" s="26" customFormat="1" x14ac:dyDescent="0.2">
      <c r="A174" s="26">
        <v>878366</v>
      </c>
      <c r="B174" s="26">
        <v>2</v>
      </c>
      <c r="C174" s="26">
        <v>7000</v>
      </c>
      <c r="D174" s="26">
        <v>3600</v>
      </c>
      <c r="E174" s="26">
        <v>8</v>
      </c>
      <c r="F174" s="26">
        <v>6</v>
      </c>
      <c r="G174" s="26">
        <v>12</v>
      </c>
      <c r="H174" s="26">
        <v>3</v>
      </c>
      <c r="I174" s="26" t="s">
        <v>1765</v>
      </c>
      <c r="J174" s="26">
        <v>0</v>
      </c>
      <c r="K174" s="26">
        <v>0</v>
      </c>
      <c r="L174" s="26">
        <v>0</v>
      </c>
      <c r="M174" s="26">
        <v>0</v>
      </c>
      <c r="N174" s="26" t="s">
        <v>1766</v>
      </c>
      <c r="O174" s="26" t="s">
        <v>1767</v>
      </c>
      <c r="P174" s="26">
        <v>352</v>
      </c>
      <c r="Q174" s="26" t="s">
        <v>363</v>
      </c>
      <c r="R174" s="26">
        <v>500</v>
      </c>
      <c r="S174" s="26">
        <v>1</v>
      </c>
      <c r="T174" s="26">
        <v>40</v>
      </c>
      <c r="U174" s="26">
        <v>0</v>
      </c>
      <c r="V174" s="26">
        <v>0</v>
      </c>
      <c r="W174" s="26">
        <v>5</v>
      </c>
      <c r="AC174" s="26" t="s">
        <v>1768</v>
      </c>
    </row>
    <row r="175" spans="1:29" s="26" customFormat="1" x14ac:dyDescent="0.2">
      <c r="A175" s="26">
        <v>878367</v>
      </c>
      <c r="B175" s="26">
        <v>1</v>
      </c>
      <c r="C175" s="26">
        <v>4500</v>
      </c>
      <c r="D175" s="26">
        <v>2700</v>
      </c>
      <c r="E175" s="26">
        <v>4</v>
      </c>
      <c r="F175" s="26">
        <v>10</v>
      </c>
      <c r="G175" s="26">
        <v>12</v>
      </c>
      <c r="H175" s="26">
        <v>3</v>
      </c>
      <c r="I175" s="26" t="s">
        <v>1820</v>
      </c>
      <c r="J175" s="26">
        <v>0</v>
      </c>
      <c r="K175" s="26">
        <v>0</v>
      </c>
      <c r="L175" s="26">
        <v>0</v>
      </c>
      <c r="M175" s="26">
        <v>0</v>
      </c>
      <c r="N175" s="26" t="s">
        <v>565</v>
      </c>
      <c r="O175" s="26" t="s">
        <v>1821</v>
      </c>
      <c r="P175" s="26">
        <v>352</v>
      </c>
      <c r="Q175" s="26" t="s">
        <v>567</v>
      </c>
      <c r="R175" s="26">
        <v>400</v>
      </c>
      <c r="S175" s="26">
        <v>1</v>
      </c>
      <c r="T175" s="26">
        <v>40</v>
      </c>
      <c r="U175" s="26">
        <v>0</v>
      </c>
      <c r="V175" s="26">
        <v>0</v>
      </c>
      <c r="W175" s="26">
        <v>5</v>
      </c>
      <c r="AC175" s="26" t="s">
        <v>568</v>
      </c>
    </row>
    <row r="176" spans="1:29" s="26" customFormat="1" x14ac:dyDescent="0.2">
      <c r="A176" s="26">
        <v>878382</v>
      </c>
      <c r="B176" s="26">
        <v>3</v>
      </c>
      <c r="C176" s="26">
        <v>7000</v>
      </c>
      <c r="D176" s="26">
        <v>5100</v>
      </c>
      <c r="E176" s="26">
        <v>10</v>
      </c>
      <c r="F176" s="26">
        <v>8</v>
      </c>
      <c r="G176" s="26">
        <v>16</v>
      </c>
      <c r="H176" s="26">
        <v>3</v>
      </c>
      <c r="I176" s="26" t="s">
        <v>1853</v>
      </c>
      <c r="J176" s="26">
        <v>0</v>
      </c>
      <c r="K176" s="26">
        <v>0</v>
      </c>
      <c r="L176" s="26">
        <v>0</v>
      </c>
      <c r="M176" s="26">
        <v>0</v>
      </c>
      <c r="N176" s="26" t="s">
        <v>504</v>
      </c>
      <c r="O176" s="26" t="s">
        <v>1854</v>
      </c>
      <c r="P176" s="26">
        <v>352</v>
      </c>
      <c r="Q176" s="26" t="s">
        <v>507</v>
      </c>
      <c r="R176" s="26">
        <v>800</v>
      </c>
      <c r="S176" s="26">
        <v>1</v>
      </c>
      <c r="T176" s="26">
        <v>30</v>
      </c>
      <c r="U176" s="26">
        <v>0</v>
      </c>
      <c r="V176" s="26">
        <v>0</v>
      </c>
      <c r="W176" s="26">
        <v>5</v>
      </c>
      <c r="AC176" s="26" t="s">
        <v>1855</v>
      </c>
    </row>
    <row r="177" spans="1:29" s="26" customFormat="1" x14ac:dyDescent="0.2">
      <c r="A177" s="26">
        <v>878383</v>
      </c>
      <c r="B177" s="26">
        <v>3</v>
      </c>
      <c r="C177" s="26">
        <v>7000</v>
      </c>
      <c r="D177" s="26">
        <v>5100</v>
      </c>
      <c r="E177" s="26">
        <v>10</v>
      </c>
      <c r="F177" s="26">
        <v>8</v>
      </c>
      <c r="G177" s="26">
        <v>16</v>
      </c>
      <c r="H177" s="26">
        <v>3</v>
      </c>
      <c r="I177" s="26" t="s">
        <v>1853</v>
      </c>
      <c r="J177" s="26">
        <v>0</v>
      </c>
      <c r="K177" s="26">
        <v>0</v>
      </c>
      <c r="L177" s="26">
        <v>0</v>
      </c>
      <c r="M177" s="26">
        <v>0</v>
      </c>
      <c r="N177" s="26" t="s">
        <v>504</v>
      </c>
      <c r="O177" s="26" t="s">
        <v>1856</v>
      </c>
      <c r="P177" s="26">
        <v>352</v>
      </c>
      <c r="Q177" s="26" t="s">
        <v>507</v>
      </c>
      <c r="R177" s="26">
        <v>800</v>
      </c>
      <c r="S177" s="26">
        <v>1</v>
      </c>
      <c r="T177" s="26">
        <v>30</v>
      </c>
      <c r="U177" s="26">
        <v>0</v>
      </c>
      <c r="V177" s="26">
        <v>0</v>
      </c>
      <c r="W177" s="26">
        <v>5</v>
      </c>
      <c r="AC177" s="26" t="s">
        <v>1855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1857</v>
      </c>
      <c r="J178" s="7">
        <v>0</v>
      </c>
      <c r="K178" s="7">
        <v>141000</v>
      </c>
      <c r="L178" s="7">
        <v>0</v>
      </c>
      <c r="M178" s="7">
        <v>0</v>
      </c>
      <c r="N178" s="7" t="s">
        <v>1858</v>
      </c>
      <c r="O178" s="7" t="s">
        <v>1835</v>
      </c>
      <c r="P178" s="7">
        <v>310</v>
      </c>
      <c r="Q178" s="7" t="s">
        <v>1859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1860</v>
      </c>
      <c r="J179" s="7">
        <v>0</v>
      </c>
      <c r="K179" s="7">
        <v>0</v>
      </c>
      <c r="L179" s="7">
        <v>0</v>
      </c>
      <c r="M179" s="7">
        <v>0</v>
      </c>
      <c r="N179" s="7" t="s">
        <v>1861</v>
      </c>
      <c r="O179" s="7" t="s">
        <v>1835</v>
      </c>
      <c r="P179" s="30">
        <v>332310</v>
      </c>
      <c r="Q179" s="7" t="s">
        <v>1066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1862</v>
      </c>
      <c r="J180" s="7">
        <v>140300</v>
      </c>
      <c r="K180" s="7">
        <v>0</v>
      </c>
      <c r="L180" s="7">
        <v>0</v>
      </c>
      <c r="M180" s="7">
        <v>0</v>
      </c>
      <c r="N180" s="7" t="s">
        <v>1863</v>
      </c>
      <c r="O180" s="7" t="s">
        <v>1864</v>
      </c>
      <c r="P180" s="7">
        <v>335</v>
      </c>
      <c r="Q180" s="7" t="s">
        <v>1031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1865</v>
      </c>
      <c r="J181" s="7">
        <v>0</v>
      </c>
      <c r="K181" s="7">
        <v>0</v>
      </c>
      <c r="L181" s="7">
        <v>0</v>
      </c>
      <c r="M181" s="7">
        <v>0</v>
      </c>
      <c r="N181" s="7" t="s">
        <v>1863</v>
      </c>
      <c r="O181" s="7" t="s">
        <v>1864</v>
      </c>
      <c r="P181" s="30">
        <v>335301</v>
      </c>
      <c r="Q181" s="7" t="s">
        <v>1866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1867</v>
      </c>
      <c r="J182" s="7">
        <v>0</v>
      </c>
      <c r="K182" s="7">
        <v>141008</v>
      </c>
      <c r="L182" s="7">
        <v>0</v>
      </c>
      <c r="M182" s="7">
        <v>0</v>
      </c>
      <c r="N182" s="7" t="s">
        <v>1868</v>
      </c>
      <c r="O182" s="7" t="s">
        <v>1824</v>
      </c>
      <c r="P182" s="7">
        <v>302</v>
      </c>
      <c r="Q182" s="7" t="s">
        <v>1825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1822</v>
      </c>
      <c r="J183" s="7">
        <v>0</v>
      </c>
      <c r="K183" s="7">
        <v>0</v>
      </c>
      <c r="L183" s="7">
        <v>0</v>
      </c>
      <c r="M183" s="7">
        <v>0</v>
      </c>
      <c r="N183" s="7" t="s">
        <v>510</v>
      </c>
      <c r="O183" s="7" t="s">
        <v>1824</v>
      </c>
      <c r="P183" s="30">
        <v>321317</v>
      </c>
      <c r="Q183" s="7" t="s">
        <v>513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1869</v>
      </c>
      <c r="J184" s="7">
        <v>0</v>
      </c>
      <c r="K184" s="7">
        <v>0</v>
      </c>
      <c r="L184" s="7">
        <v>0</v>
      </c>
      <c r="M184" s="7">
        <v>0</v>
      </c>
      <c r="N184" s="7" t="s">
        <v>1870</v>
      </c>
      <c r="O184" s="7" t="s">
        <v>1871</v>
      </c>
      <c r="P184" s="7">
        <v>327</v>
      </c>
      <c r="Q184" s="7" t="s">
        <v>1872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1873</v>
      </c>
      <c r="J185" s="7">
        <v>0</v>
      </c>
      <c r="K185" s="7">
        <v>0</v>
      </c>
      <c r="L185" s="7">
        <v>0</v>
      </c>
      <c r="M185" s="7">
        <v>0</v>
      </c>
      <c r="N185" s="7" t="s">
        <v>1058</v>
      </c>
      <c r="O185" s="7" t="s">
        <v>1871</v>
      </c>
      <c r="P185" s="7">
        <v>327</v>
      </c>
      <c r="Q185" s="7" t="s">
        <v>1060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1874</v>
      </c>
      <c r="J186" s="7">
        <v>0</v>
      </c>
      <c r="K186" s="7">
        <v>0</v>
      </c>
      <c r="L186" s="7">
        <v>0</v>
      </c>
      <c r="M186" s="7">
        <v>0</v>
      </c>
      <c r="N186" s="7" t="s">
        <v>1051</v>
      </c>
      <c r="O186" s="7" t="s">
        <v>1687</v>
      </c>
      <c r="P186" s="7">
        <v>338</v>
      </c>
      <c r="Q186" s="7" t="s">
        <v>1054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1875</v>
      </c>
      <c r="J187" s="7">
        <v>0</v>
      </c>
      <c r="K187" s="7">
        <v>0</v>
      </c>
      <c r="L187" s="7">
        <v>0</v>
      </c>
      <c r="M187" s="7">
        <v>0</v>
      </c>
      <c r="N187" s="7" t="s">
        <v>1876</v>
      </c>
      <c r="O187" s="7" t="s">
        <v>1677</v>
      </c>
      <c r="P187" s="7">
        <v>401</v>
      </c>
      <c r="Q187" s="7" t="s">
        <v>1042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1877</v>
      </c>
      <c r="J188" s="7">
        <v>0</v>
      </c>
      <c r="K188" s="7">
        <v>0</v>
      </c>
      <c r="L188" s="7">
        <v>0</v>
      </c>
      <c r="M188" s="7">
        <v>0</v>
      </c>
      <c r="N188" s="7" t="s">
        <v>1878</v>
      </c>
      <c r="O188" s="7" t="s">
        <v>1682</v>
      </c>
      <c r="P188" s="7">
        <v>401</v>
      </c>
      <c r="Q188" s="7" t="s">
        <v>1037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1717</v>
      </c>
      <c r="J189" s="7">
        <v>0</v>
      </c>
      <c r="K189" s="7">
        <v>0</v>
      </c>
      <c r="L189" s="7">
        <v>0</v>
      </c>
      <c r="M189" s="7">
        <v>0</v>
      </c>
      <c r="N189" s="7" t="s">
        <v>1879</v>
      </c>
      <c r="O189" s="7" t="s">
        <v>1718</v>
      </c>
      <c r="P189" s="7">
        <v>320</v>
      </c>
      <c r="Q189" s="7" t="s">
        <v>1048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1717</v>
      </c>
      <c r="J190" s="7">
        <v>0</v>
      </c>
      <c r="K190" s="7">
        <v>0</v>
      </c>
      <c r="L190" s="7">
        <v>0</v>
      </c>
      <c r="M190" s="7">
        <v>0</v>
      </c>
      <c r="N190" s="7" t="s">
        <v>1880</v>
      </c>
      <c r="O190" s="7" t="s">
        <v>1718</v>
      </c>
      <c r="P190" s="7">
        <v>320</v>
      </c>
      <c r="Q190" s="7" t="s">
        <v>1048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1860</v>
      </c>
      <c r="J191" s="7">
        <v>0</v>
      </c>
      <c r="K191" s="7">
        <v>0</v>
      </c>
      <c r="L191" s="7">
        <v>0</v>
      </c>
      <c r="M191" s="7">
        <v>0</v>
      </c>
      <c r="N191" s="7" t="s">
        <v>1861</v>
      </c>
      <c r="O191" s="7" t="s">
        <v>1835</v>
      </c>
      <c r="P191" s="30">
        <v>332310</v>
      </c>
      <c r="Q191" s="7" t="s">
        <v>1066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1865</v>
      </c>
      <c r="J192" s="7">
        <v>0</v>
      </c>
      <c r="K192" s="7">
        <v>0</v>
      </c>
      <c r="L192" s="7">
        <v>0</v>
      </c>
      <c r="M192" s="7">
        <v>0</v>
      </c>
      <c r="N192" s="7" t="s">
        <v>1881</v>
      </c>
      <c r="O192" s="7" t="s">
        <v>1864</v>
      </c>
      <c r="P192" s="30">
        <v>335301</v>
      </c>
      <c r="Q192" s="7" t="s">
        <v>1866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1822</v>
      </c>
      <c r="J193" s="7">
        <v>0</v>
      </c>
      <c r="K193" s="7">
        <v>0</v>
      </c>
      <c r="L193" s="7">
        <v>0</v>
      </c>
      <c r="M193" s="7">
        <v>0</v>
      </c>
      <c r="N193" s="7" t="s">
        <v>1882</v>
      </c>
      <c r="O193" s="7" t="s">
        <v>1824</v>
      </c>
      <c r="P193" s="30">
        <v>310317</v>
      </c>
      <c r="Q193" s="7" t="s">
        <v>513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1883</v>
      </c>
      <c r="J194" s="7">
        <v>0</v>
      </c>
      <c r="K194" s="7">
        <v>0</v>
      </c>
      <c r="L194" s="7">
        <v>0</v>
      </c>
      <c r="M194" s="7">
        <v>0</v>
      </c>
      <c r="N194" s="7" t="s">
        <v>1884</v>
      </c>
      <c r="O194" s="7" t="s">
        <v>1687</v>
      </c>
      <c r="P194" s="7">
        <v>401</v>
      </c>
      <c r="Q194" s="7" t="s">
        <v>1042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5" type="noConversion"/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683"/>
  <sheetViews>
    <sheetView zoomScale="90" workbookViewId="0">
      <pane ySplit="2" topLeftCell="A661" activePane="bottomLeft" state="frozen"/>
      <selection pane="bottomLeft" activeCell="I3" sqref="I3:I683"/>
    </sheetView>
  </sheetViews>
  <sheetFormatPr defaultRowHeight="13.5" x14ac:dyDescent="0.15"/>
  <cols>
    <col min="3" max="3" width="35.625" customWidth="1"/>
  </cols>
  <sheetData>
    <row r="1" spans="1:46" x14ac:dyDescent="0.15">
      <c r="A1" s="16" t="s">
        <v>0</v>
      </c>
      <c r="B1" s="16"/>
      <c r="C1" s="16" t="s">
        <v>1885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/>
      <c r="K1" s="16" t="s">
        <v>1886</v>
      </c>
      <c r="L1" s="13" t="s">
        <v>1887</v>
      </c>
      <c r="V1" t="s">
        <v>1888</v>
      </c>
    </row>
    <row r="2" spans="1:46" x14ac:dyDescent="0.15">
      <c r="A2" s="16" t="s">
        <v>23</v>
      </c>
      <c r="B2" s="16"/>
      <c r="C2" s="16" t="s">
        <v>31</v>
      </c>
      <c r="D2" s="16" t="s">
        <v>25</v>
      </c>
      <c r="E2" s="16" t="s">
        <v>26</v>
      </c>
      <c r="F2" s="16" t="s">
        <v>27</v>
      </c>
      <c r="G2" s="16" t="s">
        <v>28</v>
      </c>
      <c r="H2" s="16" t="s">
        <v>29</v>
      </c>
      <c r="I2" s="16" t="s">
        <v>30</v>
      </c>
      <c r="J2" s="16"/>
      <c r="K2" s="16"/>
      <c r="L2" s="16"/>
    </row>
    <row r="3" spans="1:46" x14ac:dyDescent="0.15">
      <c r="A3" s="4">
        <v>100033</v>
      </c>
      <c r="B3" t="s">
        <v>51</v>
      </c>
      <c r="C3" t="str">
        <f t="shared" ref="C3:C66" si="0">_xlfn.TEXTJOIN(",",TRUE,N3:U3)</f>
        <v>9,7,19,32,22,13,10,8</v>
      </c>
      <c r="D3">
        <v>2124</v>
      </c>
      <c r="E3">
        <v>2268</v>
      </c>
      <c r="F3">
        <v>11</v>
      </c>
      <c r="G3">
        <v>10</v>
      </c>
      <c r="H3">
        <v>15</v>
      </c>
      <c r="I3">
        <v>4</v>
      </c>
      <c r="K3">
        <f t="shared" ref="K3:K66" si="1">SUM(F3:H3)</f>
        <v>36</v>
      </c>
      <c r="L3">
        <v>3</v>
      </c>
      <c r="N3">
        <v>9</v>
      </c>
      <c r="O3">
        <v>7</v>
      </c>
      <c r="P3">
        <v>19</v>
      </c>
      <c r="Q3">
        <v>32</v>
      </c>
      <c r="R3">
        <v>22</v>
      </c>
      <c r="S3">
        <v>13</v>
      </c>
      <c r="T3">
        <v>10</v>
      </c>
      <c r="U3">
        <v>8</v>
      </c>
      <c r="V3">
        <f t="shared" ref="V3:V66" si="2">SUM(N3:U3)</f>
        <v>120</v>
      </c>
      <c r="Z3" t="s">
        <v>1889</v>
      </c>
      <c r="AA3" t="s">
        <v>1890</v>
      </c>
      <c r="AB3" t="s">
        <v>1891</v>
      </c>
      <c r="AC3" t="s">
        <v>1892</v>
      </c>
      <c r="AD3" t="s">
        <v>1893</v>
      </c>
      <c r="AE3" t="s">
        <v>1894</v>
      </c>
    </row>
    <row r="4" spans="1:46" x14ac:dyDescent="0.15">
      <c r="A4" s="4">
        <v>100060</v>
      </c>
      <c r="B4" t="s">
        <v>56</v>
      </c>
      <c r="C4" t="str">
        <f t="shared" si="0"/>
        <v>26,8,8,36,8,8,8,18</v>
      </c>
      <c r="D4">
        <v>3002</v>
      </c>
      <c r="E4">
        <v>2698</v>
      </c>
      <c r="F4">
        <v>15</v>
      </c>
      <c r="G4">
        <v>13</v>
      </c>
      <c r="H4">
        <v>10</v>
      </c>
      <c r="I4">
        <v>3</v>
      </c>
      <c r="K4">
        <f t="shared" si="1"/>
        <v>38</v>
      </c>
      <c r="L4">
        <v>3</v>
      </c>
      <c r="N4">
        <v>26</v>
      </c>
      <c r="O4">
        <v>8</v>
      </c>
      <c r="P4">
        <v>8</v>
      </c>
      <c r="Q4">
        <v>36</v>
      </c>
      <c r="R4">
        <v>8</v>
      </c>
      <c r="S4">
        <v>8</v>
      </c>
      <c r="T4">
        <v>8</v>
      </c>
      <c r="U4">
        <v>18</v>
      </c>
      <c r="V4">
        <f t="shared" si="2"/>
        <v>120</v>
      </c>
      <c r="Y4">
        <v>36</v>
      </c>
      <c r="Z4" t="s">
        <v>1895</v>
      </c>
      <c r="AA4">
        <v>36</v>
      </c>
      <c r="AB4">
        <v>40</v>
      </c>
      <c r="AC4">
        <f>AB4-AA4</f>
        <v>4</v>
      </c>
    </row>
    <row r="5" spans="1:46" x14ac:dyDescent="0.15">
      <c r="A5" s="4">
        <v>100078</v>
      </c>
      <c r="B5" t="s">
        <v>60</v>
      </c>
      <c r="C5" t="str">
        <f t="shared" si="0"/>
        <v>14,22,14,14,14,14,14,14</v>
      </c>
      <c r="D5">
        <v>3360</v>
      </c>
      <c r="E5">
        <v>2520</v>
      </c>
      <c r="F5">
        <v>12</v>
      </c>
      <c r="G5">
        <v>18</v>
      </c>
      <c r="H5">
        <v>10</v>
      </c>
      <c r="I5">
        <v>3</v>
      </c>
      <c r="K5">
        <f t="shared" si="1"/>
        <v>40</v>
      </c>
      <c r="L5">
        <v>3</v>
      </c>
      <c r="N5">
        <v>14</v>
      </c>
      <c r="O5">
        <v>22</v>
      </c>
      <c r="P5">
        <v>14</v>
      </c>
      <c r="Q5">
        <v>14</v>
      </c>
      <c r="R5">
        <v>14</v>
      </c>
      <c r="S5">
        <v>14</v>
      </c>
      <c r="T5">
        <v>14</v>
      </c>
      <c r="U5">
        <v>14</v>
      </c>
      <c r="V5">
        <f t="shared" si="2"/>
        <v>120</v>
      </c>
      <c r="Z5" t="s">
        <v>1896</v>
      </c>
      <c r="AA5">
        <v>42</v>
      </c>
      <c r="AB5">
        <v>47</v>
      </c>
      <c r="AC5">
        <f>AB5-AA5</f>
        <v>5</v>
      </c>
      <c r="AD5">
        <f>AA5-AA4</f>
        <v>6</v>
      </c>
      <c r="AE5">
        <f>AB5-AB4</f>
        <v>7</v>
      </c>
    </row>
    <row r="6" spans="1:46" x14ac:dyDescent="0.15">
      <c r="A6" s="4">
        <v>100082</v>
      </c>
      <c r="B6" t="s">
        <v>64</v>
      </c>
      <c r="C6" t="str">
        <f t="shared" si="0"/>
        <v>13,13,24,18,13,13,13,13</v>
      </c>
      <c r="D6">
        <v>2479</v>
      </c>
      <c r="E6">
        <v>2183</v>
      </c>
      <c r="F6">
        <v>14</v>
      </c>
      <c r="G6">
        <v>10</v>
      </c>
      <c r="H6">
        <v>13</v>
      </c>
      <c r="I6">
        <v>4</v>
      </c>
      <c r="K6">
        <f t="shared" si="1"/>
        <v>37</v>
      </c>
      <c r="L6">
        <v>3</v>
      </c>
      <c r="N6">
        <v>13</v>
      </c>
      <c r="O6">
        <v>13</v>
      </c>
      <c r="P6">
        <v>24</v>
      </c>
      <c r="Q6">
        <v>18</v>
      </c>
      <c r="R6">
        <v>13</v>
      </c>
      <c r="S6">
        <v>13</v>
      </c>
      <c r="T6">
        <v>13</v>
      </c>
      <c r="U6">
        <v>13</v>
      </c>
      <c r="V6">
        <f t="shared" si="2"/>
        <v>120</v>
      </c>
      <c r="Z6" t="s">
        <v>1897</v>
      </c>
      <c r="AA6">
        <v>49</v>
      </c>
      <c r="AB6">
        <v>55</v>
      </c>
      <c r="AC6">
        <f>AB6-AA6</f>
        <v>6</v>
      </c>
      <c r="AD6">
        <f>AA6-AA5</f>
        <v>7</v>
      </c>
      <c r="AE6">
        <f>AB6-AB5</f>
        <v>8</v>
      </c>
    </row>
    <row r="7" spans="1:46" x14ac:dyDescent="0.15">
      <c r="A7" s="4">
        <v>100091</v>
      </c>
      <c r="B7" t="s">
        <v>68</v>
      </c>
      <c r="C7" t="str">
        <f t="shared" si="0"/>
        <v>30,10,10,40,10,10,10,20</v>
      </c>
      <c r="D7">
        <v>3358</v>
      </c>
      <c r="E7">
        <v>2990</v>
      </c>
      <c r="F7">
        <v>18</v>
      </c>
      <c r="G7">
        <v>16</v>
      </c>
      <c r="H7">
        <v>12</v>
      </c>
      <c r="I7">
        <v>3</v>
      </c>
      <c r="K7">
        <f t="shared" si="1"/>
        <v>46</v>
      </c>
      <c r="L7">
        <v>2</v>
      </c>
      <c r="N7">
        <v>30</v>
      </c>
      <c r="O7">
        <v>10</v>
      </c>
      <c r="P7">
        <v>10</v>
      </c>
      <c r="Q7">
        <v>40</v>
      </c>
      <c r="R7">
        <v>10</v>
      </c>
      <c r="S7">
        <v>10</v>
      </c>
      <c r="T7">
        <v>10</v>
      </c>
      <c r="U7">
        <v>20</v>
      </c>
      <c r="V7">
        <f t="shared" si="2"/>
        <v>140</v>
      </c>
    </row>
    <row r="8" spans="1:46" x14ac:dyDescent="0.15">
      <c r="A8" s="4">
        <v>100134</v>
      </c>
      <c r="B8" t="s">
        <v>72</v>
      </c>
      <c r="C8" t="str">
        <f t="shared" si="0"/>
        <v>14,14,22,22,22,22,22,22</v>
      </c>
      <c r="D8">
        <v>4345</v>
      </c>
      <c r="E8">
        <v>3905</v>
      </c>
      <c r="F8">
        <v>24</v>
      </c>
      <c r="G8">
        <v>17</v>
      </c>
      <c r="H8">
        <v>14</v>
      </c>
      <c r="I8">
        <v>3</v>
      </c>
      <c r="K8">
        <f t="shared" si="1"/>
        <v>55</v>
      </c>
      <c r="L8">
        <v>1</v>
      </c>
      <c r="N8">
        <v>14</v>
      </c>
      <c r="O8">
        <v>14</v>
      </c>
      <c r="P8">
        <v>22</v>
      </c>
      <c r="Q8">
        <v>22</v>
      </c>
      <c r="R8">
        <v>22</v>
      </c>
      <c r="S8">
        <v>22</v>
      </c>
      <c r="T8">
        <v>22</v>
      </c>
      <c r="U8">
        <v>22</v>
      </c>
      <c r="V8">
        <f t="shared" si="2"/>
        <v>160</v>
      </c>
      <c r="Z8" t="s">
        <v>1898</v>
      </c>
      <c r="AA8" t="s">
        <v>1899</v>
      </c>
      <c r="AB8" t="s">
        <v>1900</v>
      </c>
    </row>
    <row r="9" spans="1:46" x14ac:dyDescent="0.15">
      <c r="A9" s="4">
        <v>100135</v>
      </c>
      <c r="B9" t="s">
        <v>76</v>
      </c>
      <c r="C9" t="str">
        <f t="shared" si="0"/>
        <v>23,23,23,23,22,12,12,22</v>
      </c>
      <c r="D9">
        <v>4015</v>
      </c>
      <c r="E9">
        <v>3575</v>
      </c>
      <c r="F9">
        <v>26</v>
      </c>
      <c r="G9">
        <v>15</v>
      </c>
      <c r="H9">
        <v>14</v>
      </c>
      <c r="I9">
        <v>3</v>
      </c>
      <c r="K9">
        <f t="shared" si="1"/>
        <v>55</v>
      </c>
      <c r="L9">
        <v>1</v>
      </c>
      <c r="N9">
        <v>23</v>
      </c>
      <c r="O9">
        <v>23</v>
      </c>
      <c r="P9">
        <v>23</v>
      </c>
      <c r="Q9">
        <v>23</v>
      </c>
      <c r="R9">
        <v>22</v>
      </c>
      <c r="S9">
        <v>12</v>
      </c>
      <c r="T9">
        <v>12</v>
      </c>
      <c r="U9">
        <v>22</v>
      </c>
      <c r="V9">
        <f t="shared" si="2"/>
        <v>160</v>
      </c>
      <c r="Z9" t="s">
        <v>1895</v>
      </c>
      <c r="AA9">
        <v>0.3</v>
      </c>
      <c r="AB9">
        <v>0.4</v>
      </c>
    </row>
    <row r="10" spans="1:46" x14ac:dyDescent="0.15">
      <c r="A10" s="4">
        <v>100297</v>
      </c>
      <c r="B10" t="s">
        <v>81</v>
      </c>
      <c r="C10" t="str">
        <f t="shared" si="0"/>
        <v>11,37,9,27,14,3,17,22</v>
      </c>
      <c r="D10">
        <v>3864</v>
      </c>
      <c r="E10">
        <v>2898</v>
      </c>
      <c r="F10">
        <v>16</v>
      </c>
      <c r="G10">
        <v>18</v>
      </c>
      <c r="H10">
        <v>12</v>
      </c>
      <c r="I10">
        <v>3</v>
      </c>
      <c r="K10">
        <f t="shared" si="1"/>
        <v>46</v>
      </c>
      <c r="L10">
        <v>2</v>
      </c>
      <c r="N10">
        <v>11</v>
      </c>
      <c r="O10">
        <v>37</v>
      </c>
      <c r="P10">
        <v>9</v>
      </c>
      <c r="Q10">
        <v>27</v>
      </c>
      <c r="R10">
        <v>14</v>
      </c>
      <c r="S10">
        <v>3</v>
      </c>
      <c r="T10">
        <v>17</v>
      </c>
      <c r="U10">
        <v>22</v>
      </c>
      <c r="V10">
        <f t="shared" si="2"/>
        <v>140</v>
      </c>
      <c r="Z10" t="s">
        <v>1896</v>
      </c>
      <c r="AA10">
        <v>0.3</v>
      </c>
      <c r="AB10">
        <v>0.4</v>
      </c>
    </row>
    <row r="11" spans="1:46" x14ac:dyDescent="0.15">
      <c r="A11" s="14">
        <v>100021</v>
      </c>
      <c r="B11" s="14" t="s">
        <v>85</v>
      </c>
      <c r="C11" t="str">
        <f t="shared" si="0"/>
        <v>10,10,30,20,10,20,10,10</v>
      </c>
      <c r="D11" s="14">
        <v>2925</v>
      </c>
      <c r="E11" s="14">
        <v>2613</v>
      </c>
      <c r="F11" s="14">
        <v>17</v>
      </c>
      <c r="G11" s="14">
        <v>12</v>
      </c>
      <c r="H11" s="14">
        <v>10</v>
      </c>
      <c r="I11" s="14">
        <v>3</v>
      </c>
      <c r="J11" s="14"/>
      <c r="K11">
        <f t="shared" si="1"/>
        <v>39</v>
      </c>
      <c r="L11" s="14">
        <v>3</v>
      </c>
      <c r="N11">
        <v>10</v>
      </c>
      <c r="O11">
        <v>10</v>
      </c>
      <c r="P11">
        <v>30</v>
      </c>
      <c r="Q11">
        <v>20</v>
      </c>
      <c r="R11">
        <v>10</v>
      </c>
      <c r="S11">
        <v>20</v>
      </c>
      <c r="T11">
        <v>10</v>
      </c>
      <c r="U11">
        <v>10</v>
      </c>
      <c r="V11">
        <f t="shared" si="2"/>
        <v>120</v>
      </c>
      <c r="Z11" t="s">
        <v>1897</v>
      </c>
      <c r="AA11">
        <v>0.3</v>
      </c>
      <c r="AB11">
        <v>0.4</v>
      </c>
    </row>
    <row r="12" spans="1:46" x14ac:dyDescent="0.15">
      <c r="A12" s="14">
        <v>100043</v>
      </c>
      <c r="B12" s="14" t="s">
        <v>90</v>
      </c>
      <c r="C12" t="str">
        <f t="shared" si="0"/>
        <v>20,10,10,20,20,20,10,30</v>
      </c>
      <c r="D12" s="14">
        <v>4002</v>
      </c>
      <c r="E12" s="14">
        <v>2990</v>
      </c>
      <c r="F12" s="14">
        <v>13</v>
      </c>
      <c r="G12" s="14">
        <v>20</v>
      </c>
      <c r="H12" s="14">
        <v>13</v>
      </c>
      <c r="I12" s="14">
        <v>3</v>
      </c>
      <c r="J12" s="14"/>
      <c r="K12">
        <f t="shared" si="1"/>
        <v>46</v>
      </c>
      <c r="L12" s="14">
        <v>2</v>
      </c>
      <c r="N12">
        <v>20</v>
      </c>
      <c r="O12">
        <v>10</v>
      </c>
      <c r="P12">
        <v>10</v>
      </c>
      <c r="Q12">
        <v>20</v>
      </c>
      <c r="R12">
        <v>20</v>
      </c>
      <c r="S12">
        <v>20</v>
      </c>
      <c r="T12">
        <v>10</v>
      </c>
      <c r="U12">
        <v>30</v>
      </c>
      <c r="V12">
        <f t="shared" si="2"/>
        <v>140</v>
      </c>
    </row>
    <row r="13" spans="1:46" x14ac:dyDescent="0.15">
      <c r="A13" s="14">
        <v>100054</v>
      </c>
      <c r="B13" s="14" t="s">
        <v>95</v>
      </c>
      <c r="C13" t="str">
        <f t="shared" si="0"/>
        <v>6,6,16,26,6,16,27,17</v>
      </c>
      <c r="D13" s="14">
        <v>2698</v>
      </c>
      <c r="E13" s="14">
        <v>2394</v>
      </c>
      <c r="F13" s="14">
        <v>14</v>
      </c>
      <c r="G13" s="14">
        <v>10</v>
      </c>
      <c r="H13" s="14">
        <v>14</v>
      </c>
      <c r="I13" s="14">
        <v>3</v>
      </c>
      <c r="J13" s="14"/>
      <c r="K13">
        <f t="shared" si="1"/>
        <v>38</v>
      </c>
      <c r="L13" s="14">
        <v>3</v>
      </c>
      <c r="N13">
        <v>6</v>
      </c>
      <c r="O13">
        <v>6</v>
      </c>
      <c r="P13">
        <v>16</v>
      </c>
      <c r="Q13">
        <v>26</v>
      </c>
      <c r="R13">
        <v>6</v>
      </c>
      <c r="S13">
        <v>16</v>
      </c>
      <c r="T13">
        <v>27</v>
      </c>
      <c r="U13">
        <v>17</v>
      </c>
      <c r="V13">
        <f t="shared" si="2"/>
        <v>120</v>
      </c>
      <c r="Z13" t="s">
        <v>1901</v>
      </c>
      <c r="AA13" t="s">
        <v>1899</v>
      </c>
      <c r="AB13" t="s">
        <v>1902</v>
      </c>
      <c r="AC13" t="s">
        <v>1903</v>
      </c>
      <c r="AD13" t="s">
        <v>1904</v>
      </c>
      <c r="AE13" t="s">
        <v>1905</v>
      </c>
      <c r="AF13" t="s">
        <v>1906</v>
      </c>
      <c r="AG13" t="s">
        <v>1907</v>
      </c>
      <c r="AH13" t="s">
        <v>1908</v>
      </c>
      <c r="AI13" t="s">
        <v>1909</v>
      </c>
      <c r="AK13" t="s">
        <v>1901</v>
      </c>
      <c r="AL13" t="s">
        <v>1900</v>
      </c>
      <c r="AM13" t="s">
        <v>1902</v>
      </c>
      <c r="AN13" t="s">
        <v>1903</v>
      </c>
      <c r="AO13" t="s">
        <v>1904</v>
      </c>
      <c r="AP13" t="s">
        <v>1905</v>
      </c>
      <c r="AQ13" t="s">
        <v>1906</v>
      </c>
      <c r="AR13" t="s">
        <v>1907</v>
      </c>
      <c r="AS13" t="s">
        <v>1908</v>
      </c>
      <c r="AT13" t="s">
        <v>1909</v>
      </c>
    </row>
    <row r="14" spans="1:46" x14ac:dyDescent="0.15">
      <c r="A14" s="14">
        <v>100056</v>
      </c>
      <c r="B14" s="14" t="s">
        <v>100</v>
      </c>
      <c r="C14" t="str">
        <f t="shared" si="0"/>
        <v>10,20,30,10,10,40,30,10</v>
      </c>
      <c r="D14" s="14">
        <v>3381</v>
      </c>
      <c r="E14" s="14">
        <v>2989</v>
      </c>
      <c r="F14" s="14">
        <v>20</v>
      </c>
      <c r="G14" s="14">
        <v>14</v>
      </c>
      <c r="H14" s="14">
        <v>15</v>
      </c>
      <c r="I14" s="14">
        <v>3</v>
      </c>
      <c r="J14" s="14"/>
      <c r="K14">
        <f t="shared" si="1"/>
        <v>49</v>
      </c>
      <c r="L14" s="14">
        <v>1</v>
      </c>
      <c r="N14">
        <v>10</v>
      </c>
      <c r="O14">
        <v>20</v>
      </c>
      <c r="P14">
        <v>30</v>
      </c>
      <c r="Q14">
        <v>10</v>
      </c>
      <c r="R14">
        <v>10</v>
      </c>
      <c r="S14">
        <v>40</v>
      </c>
      <c r="T14">
        <v>30</v>
      </c>
      <c r="U14">
        <v>10</v>
      </c>
      <c r="V14">
        <f t="shared" si="2"/>
        <v>160</v>
      </c>
      <c r="Z14" t="s">
        <v>1910</v>
      </c>
      <c r="AA14">
        <v>0.3</v>
      </c>
      <c r="AB14">
        <v>0.3</v>
      </c>
      <c r="AC14">
        <f t="shared" ref="AC14:AH15" si="3">AB14-0.03</f>
        <v>0.27</v>
      </c>
      <c r="AD14">
        <f t="shared" si="3"/>
        <v>0.24000000000000002</v>
      </c>
      <c r="AE14">
        <f t="shared" si="3"/>
        <v>0.21000000000000002</v>
      </c>
      <c r="AF14">
        <f t="shared" si="3"/>
        <v>0.18000000000000002</v>
      </c>
      <c r="AG14">
        <f t="shared" si="3"/>
        <v>0.15000000000000002</v>
      </c>
      <c r="AH14">
        <f t="shared" si="3"/>
        <v>0.12000000000000002</v>
      </c>
      <c r="AI14">
        <v>0</v>
      </c>
      <c r="AK14" t="s">
        <v>1911</v>
      </c>
      <c r="AL14">
        <v>0.2</v>
      </c>
      <c r="AM14">
        <v>0.25</v>
      </c>
      <c r="AN14">
        <f t="shared" ref="AN14:AS14" si="4">AM14-0.03</f>
        <v>0.22</v>
      </c>
      <c r="AO14">
        <f t="shared" si="4"/>
        <v>0.19</v>
      </c>
      <c r="AP14">
        <f t="shared" si="4"/>
        <v>0.16</v>
      </c>
      <c r="AQ14">
        <f t="shared" si="4"/>
        <v>0.13</v>
      </c>
      <c r="AR14">
        <f t="shared" si="4"/>
        <v>0.1</v>
      </c>
      <c r="AS14">
        <f t="shared" si="4"/>
        <v>7.0000000000000007E-2</v>
      </c>
      <c r="AT14">
        <v>0</v>
      </c>
    </row>
    <row r="15" spans="1:46" x14ac:dyDescent="0.15">
      <c r="A15" s="14">
        <v>100419</v>
      </c>
      <c r="B15" s="14" t="s">
        <v>105</v>
      </c>
      <c r="C15" t="str">
        <f t="shared" si="0"/>
        <v>15,15,15,20,19,11,15,10</v>
      </c>
      <c r="D15" s="14">
        <v>2368</v>
      </c>
      <c r="E15" s="14">
        <v>3145</v>
      </c>
      <c r="F15" s="14">
        <v>10</v>
      </c>
      <c r="G15" s="14">
        <v>11</v>
      </c>
      <c r="H15" s="14">
        <v>16</v>
      </c>
      <c r="I15" s="14">
        <v>3</v>
      </c>
      <c r="J15" s="14"/>
      <c r="K15">
        <f t="shared" si="1"/>
        <v>37</v>
      </c>
      <c r="L15" s="14">
        <v>3</v>
      </c>
      <c r="N15">
        <v>15</v>
      </c>
      <c r="O15">
        <v>15</v>
      </c>
      <c r="P15">
        <v>15</v>
      </c>
      <c r="Q15">
        <v>20</v>
      </c>
      <c r="R15">
        <v>19</v>
      </c>
      <c r="S15">
        <v>11</v>
      </c>
      <c r="T15">
        <v>15</v>
      </c>
      <c r="U15">
        <v>10</v>
      </c>
      <c r="V15">
        <f t="shared" si="2"/>
        <v>120</v>
      </c>
      <c r="Z15" t="s">
        <v>1912</v>
      </c>
      <c r="AA15">
        <v>0.25</v>
      </c>
      <c r="AB15">
        <f>AB14-0.03</f>
        <v>0.27</v>
      </c>
      <c r="AC15">
        <f t="shared" si="3"/>
        <v>0.24000000000000002</v>
      </c>
      <c r="AD15">
        <f t="shared" si="3"/>
        <v>0.21000000000000002</v>
      </c>
      <c r="AE15">
        <f t="shared" si="3"/>
        <v>0.18000000000000002</v>
      </c>
      <c r="AF15">
        <f t="shared" si="3"/>
        <v>0.15000000000000002</v>
      </c>
      <c r="AG15">
        <f t="shared" si="3"/>
        <v>0.12000000000000002</v>
      </c>
      <c r="AH15">
        <f t="shared" si="3"/>
        <v>9.0000000000000024E-2</v>
      </c>
      <c r="AI15">
        <v>0</v>
      </c>
      <c r="AK15" t="s">
        <v>1913</v>
      </c>
      <c r="AL15">
        <v>0.15</v>
      </c>
      <c r="AM15">
        <f>AM14-0.02</f>
        <v>0.23</v>
      </c>
      <c r="AN15">
        <f t="shared" ref="AN15:AS16" si="5">AM15-0.025</f>
        <v>0.20500000000000002</v>
      </c>
      <c r="AO15">
        <f t="shared" si="5"/>
        <v>0.18000000000000002</v>
      </c>
      <c r="AP15">
        <f t="shared" si="5"/>
        <v>0.15500000000000003</v>
      </c>
      <c r="AQ15">
        <f t="shared" si="5"/>
        <v>0.13000000000000003</v>
      </c>
      <c r="AR15">
        <f t="shared" si="5"/>
        <v>0.10500000000000004</v>
      </c>
      <c r="AS15">
        <f t="shared" si="5"/>
        <v>8.0000000000000043E-2</v>
      </c>
      <c r="AT15">
        <v>0</v>
      </c>
    </row>
    <row r="16" spans="1:46" x14ac:dyDescent="0.15">
      <c r="A16" s="14">
        <v>200000</v>
      </c>
      <c r="B16" s="14" t="s">
        <v>110</v>
      </c>
      <c r="C16" t="str">
        <f t="shared" si="0"/>
        <v>11,11,35,21,5,21,5,11</v>
      </c>
      <c r="D16" s="14">
        <v>3160</v>
      </c>
      <c r="E16" s="14">
        <v>2840</v>
      </c>
      <c r="F16" s="14">
        <v>16</v>
      </c>
      <c r="G16" s="14">
        <v>13</v>
      </c>
      <c r="H16" s="14">
        <v>11</v>
      </c>
      <c r="I16" s="14">
        <v>3</v>
      </c>
      <c r="J16" s="14"/>
      <c r="K16">
        <f t="shared" si="1"/>
        <v>40</v>
      </c>
      <c r="L16" s="14">
        <v>3</v>
      </c>
      <c r="N16">
        <v>11</v>
      </c>
      <c r="O16">
        <v>11</v>
      </c>
      <c r="P16">
        <v>35</v>
      </c>
      <c r="Q16">
        <v>21</v>
      </c>
      <c r="R16">
        <v>5</v>
      </c>
      <c r="S16">
        <v>21</v>
      </c>
      <c r="T16">
        <v>5</v>
      </c>
      <c r="U16">
        <v>11</v>
      </c>
      <c r="V16">
        <f t="shared" si="2"/>
        <v>120</v>
      </c>
      <c r="Z16" t="s">
        <v>1914</v>
      </c>
      <c r="AA16">
        <v>0.25</v>
      </c>
      <c r="AB16">
        <f>AB15-0.03</f>
        <v>0.24000000000000002</v>
      </c>
      <c r="AC16">
        <f t="shared" ref="AC16:AH18" si="6">AB16-0.02</f>
        <v>0.22000000000000003</v>
      </c>
      <c r="AD16">
        <f t="shared" si="6"/>
        <v>0.20000000000000004</v>
      </c>
      <c r="AE16">
        <f t="shared" si="6"/>
        <v>0.18000000000000005</v>
      </c>
      <c r="AF16">
        <f t="shared" si="6"/>
        <v>0.16000000000000006</v>
      </c>
      <c r="AG16">
        <f t="shared" si="6"/>
        <v>0.14000000000000007</v>
      </c>
      <c r="AH16">
        <f t="shared" si="6"/>
        <v>0.12000000000000006</v>
      </c>
      <c r="AI16">
        <v>0</v>
      </c>
      <c r="AK16" t="s">
        <v>1912</v>
      </c>
      <c r="AL16">
        <v>0.15</v>
      </c>
      <c r="AM16">
        <f>AM15-0.02</f>
        <v>0.21000000000000002</v>
      </c>
      <c r="AN16">
        <f t="shared" si="5"/>
        <v>0.18500000000000003</v>
      </c>
      <c r="AO16">
        <f t="shared" si="5"/>
        <v>0.16000000000000003</v>
      </c>
      <c r="AP16">
        <f t="shared" si="5"/>
        <v>0.13500000000000004</v>
      </c>
      <c r="AQ16">
        <f t="shared" si="5"/>
        <v>0.11000000000000004</v>
      </c>
      <c r="AR16">
        <f t="shared" si="5"/>
        <v>8.5000000000000048E-2</v>
      </c>
      <c r="AS16">
        <f t="shared" si="5"/>
        <v>6.0000000000000046E-2</v>
      </c>
      <c r="AT16">
        <v>0</v>
      </c>
    </row>
    <row r="17" spans="1:46" x14ac:dyDescent="0.15">
      <c r="A17" s="14">
        <v>200022</v>
      </c>
      <c r="B17" s="14" t="s">
        <v>114</v>
      </c>
      <c r="C17" t="str">
        <f t="shared" si="0"/>
        <v>20,20,20,20,10,10,10,10</v>
      </c>
      <c r="D17" s="14">
        <v>2394</v>
      </c>
      <c r="E17" s="14">
        <v>2584</v>
      </c>
      <c r="F17" s="14">
        <v>12</v>
      </c>
      <c r="G17" s="14">
        <v>10</v>
      </c>
      <c r="H17" s="14">
        <v>16</v>
      </c>
      <c r="I17" s="14">
        <v>3</v>
      </c>
      <c r="J17" s="14"/>
      <c r="K17">
        <f t="shared" si="1"/>
        <v>38</v>
      </c>
      <c r="L17" s="14">
        <v>3</v>
      </c>
      <c r="N17">
        <v>20</v>
      </c>
      <c r="O17">
        <v>20</v>
      </c>
      <c r="P17">
        <v>20</v>
      </c>
      <c r="Q17">
        <v>20</v>
      </c>
      <c r="R17">
        <v>10</v>
      </c>
      <c r="S17">
        <v>10</v>
      </c>
      <c r="T17">
        <v>10</v>
      </c>
      <c r="U17">
        <v>10</v>
      </c>
      <c r="V17">
        <f t="shared" si="2"/>
        <v>120</v>
      </c>
      <c r="Z17" t="s">
        <v>1913</v>
      </c>
      <c r="AA17">
        <v>0.2</v>
      </c>
      <c r="AB17">
        <f>AB16-0.03</f>
        <v>0.21000000000000002</v>
      </c>
      <c r="AC17">
        <f t="shared" si="6"/>
        <v>0.19000000000000003</v>
      </c>
      <c r="AD17">
        <f t="shared" si="6"/>
        <v>0.17000000000000004</v>
      </c>
      <c r="AE17">
        <f t="shared" si="6"/>
        <v>0.15000000000000005</v>
      </c>
      <c r="AF17">
        <f t="shared" si="6"/>
        <v>0.13000000000000006</v>
      </c>
      <c r="AG17">
        <f t="shared" si="6"/>
        <v>0.11000000000000006</v>
      </c>
      <c r="AH17">
        <f t="shared" si="6"/>
        <v>9.0000000000000052E-2</v>
      </c>
      <c r="AI17">
        <v>0</v>
      </c>
      <c r="AK17" t="s">
        <v>1914</v>
      </c>
      <c r="AL17">
        <v>0.12</v>
      </c>
      <c r="AM17">
        <f>AM16-0.02</f>
        <v>0.19000000000000003</v>
      </c>
      <c r="AN17">
        <f t="shared" ref="AN17:AS18" si="7">AM17-0.02</f>
        <v>0.17000000000000004</v>
      </c>
      <c r="AO17">
        <f t="shared" si="7"/>
        <v>0.15000000000000005</v>
      </c>
      <c r="AP17">
        <f t="shared" si="7"/>
        <v>0.13000000000000006</v>
      </c>
      <c r="AQ17">
        <f t="shared" si="7"/>
        <v>0.11000000000000006</v>
      </c>
      <c r="AR17">
        <f t="shared" si="7"/>
        <v>9.0000000000000052E-2</v>
      </c>
      <c r="AS17">
        <f t="shared" si="7"/>
        <v>7.0000000000000048E-2</v>
      </c>
      <c r="AT17">
        <v>0</v>
      </c>
    </row>
    <row r="18" spans="1:46" x14ac:dyDescent="0.15">
      <c r="A18" s="14">
        <v>200039</v>
      </c>
      <c r="B18" s="14" t="s">
        <v>119</v>
      </c>
      <c r="C18" t="str">
        <f t="shared" si="0"/>
        <v>10,10,30,20,10,10,10,20</v>
      </c>
      <c r="D18" s="14">
        <v>2304</v>
      </c>
      <c r="E18" s="14">
        <v>2196</v>
      </c>
      <c r="F18" s="14">
        <v>14</v>
      </c>
      <c r="G18" s="14">
        <v>10</v>
      </c>
      <c r="H18" s="14">
        <v>12</v>
      </c>
      <c r="I18" s="14">
        <v>4</v>
      </c>
      <c r="J18" s="14"/>
      <c r="K18">
        <f t="shared" si="1"/>
        <v>36</v>
      </c>
      <c r="L18" s="14">
        <v>3</v>
      </c>
      <c r="N18">
        <v>10</v>
      </c>
      <c r="O18">
        <v>10</v>
      </c>
      <c r="P18">
        <v>30</v>
      </c>
      <c r="Q18">
        <v>20</v>
      </c>
      <c r="R18">
        <v>10</v>
      </c>
      <c r="S18">
        <v>10</v>
      </c>
      <c r="T18">
        <v>10</v>
      </c>
      <c r="U18">
        <v>20</v>
      </c>
      <c r="V18">
        <f t="shared" si="2"/>
        <v>120</v>
      </c>
      <c r="Z18" t="s">
        <v>1911</v>
      </c>
      <c r="AA18">
        <v>0.16</v>
      </c>
      <c r="AB18">
        <f>AB17-0.03</f>
        <v>0.18000000000000002</v>
      </c>
      <c r="AC18">
        <f t="shared" si="6"/>
        <v>0.16000000000000003</v>
      </c>
      <c r="AD18">
        <f t="shared" si="6"/>
        <v>0.14000000000000004</v>
      </c>
      <c r="AE18">
        <f t="shared" si="6"/>
        <v>0.12000000000000004</v>
      </c>
      <c r="AF18">
        <f t="shared" si="6"/>
        <v>0.10000000000000003</v>
      </c>
      <c r="AG18">
        <f t="shared" si="6"/>
        <v>8.0000000000000029E-2</v>
      </c>
      <c r="AH18">
        <f t="shared" si="6"/>
        <v>6.0000000000000026E-2</v>
      </c>
      <c r="AI18">
        <v>0</v>
      </c>
      <c r="AK18" t="s">
        <v>1910</v>
      </c>
      <c r="AL18">
        <v>0.1</v>
      </c>
      <c r="AM18">
        <f>AM17-0.02</f>
        <v>0.17000000000000004</v>
      </c>
      <c r="AN18">
        <f t="shared" si="7"/>
        <v>0.15000000000000005</v>
      </c>
      <c r="AO18">
        <f t="shared" si="7"/>
        <v>0.13000000000000006</v>
      </c>
      <c r="AP18">
        <f t="shared" si="7"/>
        <v>0.11000000000000006</v>
      </c>
      <c r="AQ18">
        <f t="shared" si="7"/>
        <v>9.0000000000000052E-2</v>
      </c>
      <c r="AR18">
        <f t="shared" si="7"/>
        <v>7.0000000000000048E-2</v>
      </c>
      <c r="AS18">
        <f t="shared" si="7"/>
        <v>5.0000000000000044E-2</v>
      </c>
      <c r="AT18">
        <v>0</v>
      </c>
    </row>
    <row r="19" spans="1:46" x14ac:dyDescent="0.15">
      <c r="A19" s="14">
        <v>200044</v>
      </c>
      <c r="B19" s="14" t="s">
        <v>125</v>
      </c>
      <c r="C19" t="str">
        <f t="shared" si="0"/>
        <v>15,13,15,25,10,31,21,10</v>
      </c>
      <c r="D19" s="14">
        <v>2646</v>
      </c>
      <c r="E19" s="14">
        <v>2856</v>
      </c>
      <c r="F19" s="14">
        <v>12</v>
      </c>
      <c r="G19" s="14">
        <v>12</v>
      </c>
      <c r="H19" s="14">
        <v>18</v>
      </c>
      <c r="I19" s="14">
        <v>3</v>
      </c>
      <c r="J19" s="14"/>
      <c r="K19">
        <f t="shared" si="1"/>
        <v>42</v>
      </c>
      <c r="L19" s="14">
        <v>2</v>
      </c>
      <c r="N19">
        <v>15</v>
      </c>
      <c r="O19">
        <v>13</v>
      </c>
      <c r="P19">
        <v>15</v>
      </c>
      <c r="Q19">
        <v>25</v>
      </c>
      <c r="R19">
        <v>10</v>
      </c>
      <c r="S19">
        <v>31</v>
      </c>
      <c r="T19">
        <v>21</v>
      </c>
      <c r="U19">
        <v>10</v>
      </c>
      <c r="V19">
        <f t="shared" si="2"/>
        <v>140</v>
      </c>
    </row>
    <row r="20" spans="1:46" x14ac:dyDescent="0.15">
      <c r="A20" s="14">
        <v>210048</v>
      </c>
      <c r="B20" s="14" t="s">
        <v>130</v>
      </c>
      <c r="C20" t="str">
        <f t="shared" si="0"/>
        <v>5,6,21,11,5,55,12,5</v>
      </c>
      <c r="D20" s="14">
        <v>2850</v>
      </c>
      <c r="E20" s="14">
        <v>2166</v>
      </c>
      <c r="F20" s="14">
        <v>12</v>
      </c>
      <c r="G20" s="14">
        <v>16</v>
      </c>
      <c r="H20" s="14">
        <v>10</v>
      </c>
      <c r="I20" s="14">
        <v>3</v>
      </c>
      <c r="J20" s="14"/>
      <c r="K20">
        <f t="shared" si="1"/>
        <v>38</v>
      </c>
      <c r="L20" s="14">
        <v>3</v>
      </c>
      <c r="N20">
        <v>5</v>
      </c>
      <c r="O20">
        <v>6</v>
      </c>
      <c r="P20">
        <v>21</v>
      </c>
      <c r="Q20">
        <v>11</v>
      </c>
      <c r="R20">
        <v>5</v>
      </c>
      <c r="S20">
        <v>55</v>
      </c>
      <c r="T20">
        <v>12</v>
      </c>
      <c r="U20">
        <v>5</v>
      </c>
      <c r="V20">
        <f t="shared" si="2"/>
        <v>120</v>
      </c>
    </row>
    <row r="21" spans="1:46" x14ac:dyDescent="0.15">
      <c r="A21" s="14">
        <v>800035</v>
      </c>
      <c r="B21" s="14" t="s">
        <v>134</v>
      </c>
      <c r="C21" t="str">
        <f t="shared" si="0"/>
        <v>10,10,20,40,5,5,20,10</v>
      </c>
      <c r="D21" s="14">
        <v>1924</v>
      </c>
      <c r="E21" s="14">
        <v>2479</v>
      </c>
      <c r="F21" s="14">
        <v>10</v>
      </c>
      <c r="G21" s="14">
        <v>10</v>
      </c>
      <c r="H21" s="14">
        <v>17</v>
      </c>
      <c r="I21" s="14">
        <v>4</v>
      </c>
      <c r="J21" s="14"/>
      <c r="K21">
        <f t="shared" si="1"/>
        <v>37</v>
      </c>
      <c r="L21" s="14">
        <v>3</v>
      </c>
      <c r="N21">
        <v>10</v>
      </c>
      <c r="O21">
        <v>10</v>
      </c>
      <c r="P21">
        <v>20</v>
      </c>
      <c r="Q21">
        <v>40</v>
      </c>
      <c r="R21">
        <v>5</v>
      </c>
      <c r="S21">
        <v>5</v>
      </c>
      <c r="T21">
        <v>20</v>
      </c>
      <c r="U21">
        <v>10</v>
      </c>
      <c r="V21">
        <f t="shared" si="2"/>
        <v>120</v>
      </c>
      <c r="Z21" t="s">
        <v>1915</v>
      </c>
      <c r="AB21" t="s">
        <v>1902</v>
      </c>
      <c r="AC21" t="s">
        <v>1903</v>
      </c>
      <c r="AD21" t="s">
        <v>1904</v>
      </c>
      <c r="AE21" t="s">
        <v>1905</v>
      </c>
      <c r="AF21" t="s">
        <v>1906</v>
      </c>
      <c r="AG21" t="s">
        <v>1907</v>
      </c>
      <c r="AH21" t="s">
        <v>1908</v>
      </c>
      <c r="AI21" t="s">
        <v>1909</v>
      </c>
      <c r="AK21" t="s">
        <v>1916</v>
      </c>
      <c r="AM21" t="s">
        <v>1902</v>
      </c>
      <c r="AN21" t="s">
        <v>1903</v>
      </c>
      <c r="AO21" t="s">
        <v>1904</v>
      </c>
      <c r="AP21" t="s">
        <v>1905</v>
      </c>
      <c r="AQ21" t="s">
        <v>1906</v>
      </c>
      <c r="AR21" t="s">
        <v>1907</v>
      </c>
      <c r="AS21" t="s">
        <v>1908</v>
      </c>
      <c r="AT21" t="s">
        <v>1909</v>
      </c>
    </row>
    <row r="22" spans="1:46" x14ac:dyDescent="0.15">
      <c r="A22" s="14">
        <v>800092</v>
      </c>
      <c r="B22" s="14" t="s">
        <v>138</v>
      </c>
      <c r="C22" t="str">
        <f t="shared" si="0"/>
        <v>50,25,13,15,12,10,10,25</v>
      </c>
      <c r="D22" s="14">
        <v>3942</v>
      </c>
      <c r="E22" s="14">
        <v>3510</v>
      </c>
      <c r="F22" s="14">
        <v>25</v>
      </c>
      <c r="G22" s="14">
        <v>14</v>
      </c>
      <c r="H22" s="14">
        <v>15</v>
      </c>
      <c r="I22" s="14">
        <v>3</v>
      </c>
      <c r="J22" s="14"/>
      <c r="K22">
        <f t="shared" si="1"/>
        <v>54</v>
      </c>
      <c r="L22" s="14">
        <v>1</v>
      </c>
      <c r="N22">
        <v>50</v>
      </c>
      <c r="O22">
        <v>25</v>
      </c>
      <c r="P22">
        <v>13</v>
      </c>
      <c r="Q22">
        <v>15</v>
      </c>
      <c r="R22">
        <v>12</v>
      </c>
      <c r="S22">
        <v>10</v>
      </c>
      <c r="T22">
        <v>10</v>
      </c>
      <c r="U22">
        <v>25</v>
      </c>
      <c r="V22">
        <f t="shared" si="2"/>
        <v>160</v>
      </c>
      <c r="Z22" t="s">
        <v>1910</v>
      </c>
      <c r="AB22">
        <f t="shared" ref="AB22:AI22" si="8">$AA$4*100*($AA$9+$AA$14+AB14)</f>
        <v>3239.9999999999995</v>
      </c>
      <c r="AC22">
        <f t="shared" si="8"/>
        <v>3132</v>
      </c>
      <c r="AD22">
        <f t="shared" si="8"/>
        <v>3024</v>
      </c>
      <c r="AE22">
        <f t="shared" si="8"/>
        <v>2916</v>
      </c>
      <c r="AF22">
        <f t="shared" si="8"/>
        <v>2808</v>
      </c>
      <c r="AG22">
        <f t="shared" si="8"/>
        <v>2700</v>
      </c>
      <c r="AH22">
        <f t="shared" si="8"/>
        <v>2592</v>
      </c>
      <c r="AI22">
        <f t="shared" si="8"/>
        <v>2160</v>
      </c>
      <c r="AK22" t="s">
        <v>1911</v>
      </c>
      <c r="AM22">
        <f t="shared" ref="AM22:AT22" si="9">$AA$4*100*($AB$9+$AL$14+AM14)</f>
        <v>3060.0000000000005</v>
      </c>
      <c r="AN22">
        <f t="shared" si="9"/>
        <v>2952</v>
      </c>
      <c r="AO22">
        <f t="shared" si="9"/>
        <v>2844</v>
      </c>
      <c r="AP22">
        <f t="shared" si="9"/>
        <v>2736.0000000000005</v>
      </c>
      <c r="AQ22">
        <f t="shared" si="9"/>
        <v>2628.0000000000005</v>
      </c>
      <c r="AR22">
        <f t="shared" si="9"/>
        <v>2520.0000000000005</v>
      </c>
      <c r="AS22">
        <f t="shared" si="9"/>
        <v>2412.0000000000005</v>
      </c>
      <c r="AT22">
        <f t="shared" si="9"/>
        <v>2160.0000000000005</v>
      </c>
    </row>
    <row r="23" spans="1:46" x14ac:dyDescent="0.15">
      <c r="A23" s="14">
        <v>878150</v>
      </c>
      <c r="B23" s="14" t="s">
        <v>142</v>
      </c>
      <c r="C23" t="str">
        <f t="shared" si="0"/>
        <v>20,30,10,30,20,10,10,10</v>
      </c>
      <c r="D23" s="14">
        <v>3948</v>
      </c>
      <c r="E23" s="14">
        <v>2961</v>
      </c>
      <c r="F23" s="14">
        <v>14</v>
      </c>
      <c r="G23" s="14">
        <v>21</v>
      </c>
      <c r="H23" s="14">
        <v>12</v>
      </c>
      <c r="I23" s="14">
        <v>3</v>
      </c>
      <c r="J23" s="14"/>
      <c r="K23">
        <f t="shared" si="1"/>
        <v>47</v>
      </c>
      <c r="L23" s="14">
        <v>2</v>
      </c>
      <c r="N23">
        <v>20</v>
      </c>
      <c r="O23">
        <v>30</v>
      </c>
      <c r="P23">
        <v>10</v>
      </c>
      <c r="Q23">
        <v>30</v>
      </c>
      <c r="R23">
        <v>20</v>
      </c>
      <c r="S23">
        <v>10</v>
      </c>
      <c r="T23">
        <v>10</v>
      </c>
      <c r="U23">
        <v>10</v>
      </c>
      <c r="V23">
        <f t="shared" si="2"/>
        <v>140</v>
      </c>
      <c r="Z23" t="s">
        <v>1912</v>
      </c>
      <c r="AB23">
        <f t="shared" ref="AB23:AI23" si="10">$AA$4*100*($AA$9+$AA$15+AB15)</f>
        <v>2952</v>
      </c>
      <c r="AC23">
        <f t="shared" si="10"/>
        <v>2844</v>
      </c>
      <c r="AD23">
        <f t="shared" si="10"/>
        <v>2736</v>
      </c>
      <c r="AE23">
        <f t="shared" si="10"/>
        <v>2628.0000000000005</v>
      </c>
      <c r="AF23">
        <f t="shared" si="10"/>
        <v>2520.0000000000005</v>
      </c>
      <c r="AG23">
        <f t="shared" si="10"/>
        <v>2412</v>
      </c>
      <c r="AH23">
        <f t="shared" si="10"/>
        <v>2304.0000000000005</v>
      </c>
      <c r="AI23">
        <f t="shared" si="10"/>
        <v>1980.0000000000002</v>
      </c>
      <c r="AK23" t="s">
        <v>1913</v>
      </c>
      <c r="AM23">
        <f t="shared" ref="AM23:AT23" si="11">$AA$4*100*($AB$9+$AL$15+AM15)</f>
        <v>2808</v>
      </c>
      <c r="AN23">
        <f t="shared" si="11"/>
        <v>2718.0000000000005</v>
      </c>
      <c r="AO23">
        <f t="shared" si="11"/>
        <v>2628.0000000000005</v>
      </c>
      <c r="AP23">
        <f t="shared" si="11"/>
        <v>2538.0000000000005</v>
      </c>
      <c r="AQ23">
        <f t="shared" si="11"/>
        <v>2448</v>
      </c>
      <c r="AR23">
        <f t="shared" si="11"/>
        <v>2358</v>
      </c>
      <c r="AS23">
        <f t="shared" si="11"/>
        <v>2268.0000000000005</v>
      </c>
      <c r="AT23">
        <f t="shared" si="11"/>
        <v>1980.0000000000002</v>
      </c>
    </row>
    <row r="24" spans="1:46" x14ac:dyDescent="0.15">
      <c r="A24" s="14">
        <v>878155</v>
      </c>
      <c r="B24" s="14" t="s">
        <v>148</v>
      </c>
      <c r="C24" t="str">
        <f t="shared" si="0"/>
        <v>25,25,30,30,20,10,10,10</v>
      </c>
      <c r="D24" s="14">
        <v>4108</v>
      </c>
      <c r="E24" s="14">
        <v>3692</v>
      </c>
      <c r="F24" s="14">
        <v>16</v>
      </c>
      <c r="G24" s="14">
        <v>14</v>
      </c>
      <c r="H24" s="14">
        <v>22</v>
      </c>
      <c r="I24" s="14">
        <v>3</v>
      </c>
      <c r="J24" s="14"/>
      <c r="K24">
        <f t="shared" si="1"/>
        <v>52</v>
      </c>
      <c r="L24" s="14">
        <v>1</v>
      </c>
      <c r="N24">
        <v>25</v>
      </c>
      <c r="O24">
        <v>25</v>
      </c>
      <c r="P24">
        <v>30</v>
      </c>
      <c r="Q24">
        <v>30</v>
      </c>
      <c r="R24">
        <v>20</v>
      </c>
      <c r="S24">
        <v>10</v>
      </c>
      <c r="T24">
        <v>10</v>
      </c>
      <c r="U24">
        <v>10</v>
      </c>
      <c r="V24">
        <f t="shared" si="2"/>
        <v>160</v>
      </c>
      <c r="Z24" t="s">
        <v>1914</v>
      </c>
      <c r="AB24">
        <f t="shared" ref="AB24:AI24" si="12">$AA$4*100*($AA$9+$AA$16+AB16)</f>
        <v>2844</v>
      </c>
      <c r="AC24">
        <f t="shared" si="12"/>
        <v>2772</v>
      </c>
      <c r="AD24">
        <f t="shared" si="12"/>
        <v>2700.0000000000005</v>
      </c>
      <c r="AE24">
        <f t="shared" si="12"/>
        <v>2628.0000000000005</v>
      </c>
      <c r="AF24">
        <f t="shared" si="12"/>
        <v>2556.0000000000005</v>
      </c>
      <c r="AG24">
        <f t="shared" si="12"/>
        <v>2484.0000000000005</v>
      </c>
      <c r="AH24">
        <f t="shared" si="12"/>
        <v>2412.0000000000005</v>
      </c>
      <c r="AI24">
        <f t="shared" si="12"/>
        <v>1980.0000000000002</v>
      </c>
      <c r="AK24" t="s">
        <v>1912</v>
      </c>
      <c r="AM24">
        <f t="shared" ref="AM24:AT24" si="13">$AA$4*100*($AB$9+$AL$16+AM16)</f>
        <v>2736</v>
      </c>
      <c r="AN24">
        <f t="shared" si="13"/>
        <v>2646.0000000000005</v>
      </c>
      <c r="AO24">
        <f t="shared" si="13"/>
        <v>2556.0000000000005</v>
      </c>
      <c r="AP24">
        <f t="shared" si="13"/>
        <v>2466</v>
      </c>
      <c r="AQ24">
        <f t="shared" si="13"/>
        <v>2376.0000000000005</v>
      </c>
      <c r="AR24">
        <f t="shared" si="13"/>
        <v>2286.0000000000005</v>
      </c>
      <c r="AS24">
        <f t="shared" si="13"/>
        <v>2196.0000000000005</v>
      </c>
      <c r="AT24">
        <f t="shared" si="13"/>
        <v>1980.0000000000002</v>
      </c>
    </row>
    <row r="25" spans="1:46" x14ac:dyDescent="0.15">
      <c r="A25" s="14">
        <v>878162</v>
      </c>
      <c r="B25" s="14" t="s">
        <v>153</v>
      </c>
      <c r="C25" t="str">
        <f t="shared" si="0"/>
        <v>15,5,15,15,30,10,10,20</v>
      </c>
      <c r="D25" s="14">
        <v>2774</v>
      </c>
      <c r="E25" s="14">
        <v>2470</v>
      </c>
      <c r="F25" s="14">
        <v>14</v>
      </c>
      <c r="G25" s="14">
        <v>14</v>
      </c>
      <c r="H25" s="14">
        <v>10</v>
      </c>
      <c r="I25" s="14">
        <v>3</v>
      </c>
      <c r="J25" s="14"/>
      <c r="K25">
        <f t="shared" si="1"/>
        <v>38</v>
      </c>
      <c r="L25" s="14">
        <v>3</v>
      </c>
      <c r="N25">
        <v>15</v>
      </c>
      <c r="O25">
        <v>5</v>
      </c>
      <c r="P25">
        <v>15</v>
      </c>
      <c r="Q25">
        <v>15</v>
      </c>
      <c r="R25">
        <v>30</v>
      </c>
      <c r="S25">
        <v>10</v>
      </c>
      <c r="T25">
        <v>10</v>
      </c>
      <c r="U25">
        <v>20</v>
      </c>
      <c r="V25">
        <f t="shared" si="2"/>
        <v>120</v>
      </c>
      <c r="Z25" t="s">
        <v>1913</v>
      </c>
      <c r="AB25">
        <f t="shared" ref="AB25:AI25" si="14">$AA$4*100*($AA$9+$AA$17+AB17)</f>
        <v>2556</v>
      </c>
      <c r="AC25">
        <f t="shared" si="14"/>
        <v>2484</v>
      </c>
      <c r="AD25">
        <f t="shared" si="14"/>
        <v>2412</v>
      </c>
      <c r="AE25">
        <f t="shared" si="14"/>
        <v>2340</v>
      </c>
      <c r="AF25">
        <f t="shared" si="14"/>
        <v>2268.0000000000005</v>
      </c>
      <c r="AG25">
        <f t="shared" si="14"/>
        <v>2196.0000000000005</v>
      </c>
      <c r="AH25">
        <f t="shared" si="14"/>
        <v>2124.0000000000005</v>
      </c>
      <c r="AI25">
        <f t="shared" si="14"/>
        <v>1800</v>
      </c>
      <c r="AK25" t="s">
        <v>1914</v>
      </c>
      <c r="AM25">
        <f t="shared" ref="AM25:AT25" si="15">$AA$4*100*($AB$9+$AL$17+AM17)</f>
        <v>2556.0000000000005</v>
      </c>
      <c r="AN25">
        <f t="shared" si="15"/>
        <v>2484</v>
      </c>
      <c r="AO25">
        <f t="shared" si="15"/>
        <v>2412</v>
      </c>
      <c r="AP25">
        <f t="shared" si="15"/>
        <v>2340.0000000000005</v>
      </c>
      <c r="AQ25">
        <f t="shared" si="15"/>
        <v>2268.0000000000005</v>
      </c>
      <c r="AR25">
        <f t="shared" si="15"/>
        <v>2196.0000000000005</v>
      </c>
      <c r="AS25">
        <f t="shared" si="15"/>
        <v>2124.0000000000005</v>
      </c>
      <c r="AT25">
        <f t="shared" si="15"/>
        <v>1872</v>
      </c>
    </row>
    <row r="26" spans="1:46" x14ac:dyDescent="0.15">
      <c r="A26" s="14">
        <v>878178</v>
      </c>
      <c r="B26" s="14" t="s">
        <v>158</v>
      </c>
      <c r="C26" t="str">
        <f t="shared" si="0"/>
        <v>20,15,5,5,15,15,25,20</v>
      </c>
      <c r="D26" s="14">
        <v>2774</v>
      </c>
      <c r="E26" s="14">
        <v>2470</v>
      </c>
      <c r="F26" s="14">
        <v>17</v>
      </c>
      <c r="G26" s="14">
        <v>11</v>
      </c>
      <c r="H26" s="14">
        <v>10</v>
      </c>
      <c r="I26" s="14">
        <v>3</v>
      </c>
      <c r="J26" s="14"/>
      <c r="K26">
        <f t="shared" si="1"/>
        <v>38</v>
      </c>
      <c r="L26" s="14">
        <v>3</v>
      </c>
      <c r="N26">
        <v>20</v>
      </c>
      <c r="O26">
        <v>15</v>
      </c>
      <c r="P26">
        <v>5</v>
      </c>
      <c r="Q26">
        <v>5</v>
      </c>
      <c r="R26">
        <v>15</v>
      </c>
      <c r="S26">
        <v>15</v>
      </c>
      <c r="T26">
        <v>25</v>
      </c>
      <c r="U26">
        <v>20</v>
      </c>
      <c r="V26">
        <f t="shared" si="2"/>
        <v>120</v>
      </c>
      <c r="Z26" t="s">
        <v>1911</v>
      </c>
      <c r="AB26">
        <f t="shared" ref="AB26:AI26" si="16">$AA$4*100*($AA$9+$AA$18+AB18)</f>
        <v>2304</v>
      </c>
      <c r="AC26">
        <f t="shared" si="16"/>
        <v>2232</v>
      </c>
      <c r="AD26">
        <f t="shared" si="16"/>
        <v>2160</v>
      </c>
      <c r="AE26">
        <f t="shared" si="16"/>
        <v>2088</v>
      </c>
      <c r="AF26">
        <f t="shared" si="16"/>
        <v>2016.0000000000002</v>
      </c>
      <c r="AG26">
        <f t="shared" si="16"/>
        <v>1944.0000000000002</v>
      </c>
      <c r="AH26">
        <f t="shared" si="16"/>
        <v>1872</v>
      </c>
      <c r="AI26">
        <f t="shared" si="16"/>
        <v>1655.9999999999998</v>
      </c>
      <c r="AK26" t="s">
        <v>1910</v>
      </c>
      <c r="AM26">
        <f t="shared" ref="AM26:AT26" si="17">$AA$4*100*($AB$9+$AL$18+AM18)</f>
        <v>2412</v>
      </c>
      <c r="AN26">
        <f t="shared" si="17"/>
        <v>2340</v>
      </c>
      <c r="AO26">
        <f t="shared" si="17"/>
        <v>2268.0000000000005</v>
      </c>
      <c r="AP26">
        <f t="shared" si="17"/>
        <v>2196.0000000000005</v>
      </c>
      <c r="AQ26">
        <f t="shared" si="17"/>
        <v>2124.0000000000005</v>
      </c>
      <c r="AR26">
        <f t="shared" si="17"/>
        <v>2052</v>
      </c>
      <c r="AS26">
        <f t="shared" si="17"/>
        <v>1980.0000000000002</v>
      </c>
      <c r="AT26">
        <f t="shared" si="17"/>
        <v>1800</v>
      </c>
    </row>
    <row r="27" spans="1:46" x14ac:dyDescent="0.15">
      <c r="A27" s="14">
        <v>878188</v>
      </c>
      <c r="B27" s="14" t="s">
        <v>163</v>
      </c>
      <c r="C27" t="str">
        <f t="shared" si="0"/>
        <v>15,15,5,25,25,5,10,20</v>
      </c>
      <c r="D27" s="14">
        <v>2844</v>
      </c>
      <c r="E27" s="14">
        <v>2556</v>
      </c>
      <c r="F27" s="14">
        <v>15</v>
      </c>
      <c r="G27" s="14">
        <v>11</v>
      </c>
      <c r="H27" s="14">
        <v>10</v>
      </c>
      <c r="I27" s="14">
        <v>3</v>
      </c>
      <c r="J27" s="14"/>
      <c r="K27">
        <f t="shared" si="1"/>
        <v>36</v>
      </c>
      <c r="L27" s="14">
        <v>3</v>
      </c>
      <c r="N27">
        <v>15</v>
      </c>
      <c r="O27">
        <v>15</v>
      </c>
      <c r="P27">
        <v>5</v>
      </c>
      <c r="Q27">
        <v>25</v>
      </c>
      <c r="R27">
        <v>25</v>
      </c>
      <c r="S27">
        <v>5</v>
      </c>
      <c r="T27">
        <v>10</v>
      </c>
      <c r="U27">
        <v>20</v>
      </c>
      <c r="V27">
        <f t="shared" si="2"/>
        <v>120</v>
      </c>
    </row>
    <row r="28" spans="1:46" x14ac:dyDescent="0.15">
      <c r="A28" s="14">
        <v>878208</v>
      </c>
      <c r="B28" s="14" t="s">
        <v>167</v>
      </c>
      <c r="C28" t="str">
        <f t="shared" si="0"/>
        <v>20,10,10,20,20,10,10,40</v>
      </c>
      <c r="D28" s="14">
        <v>4002</v>
      </c>
      <c r="E28" s="14">
        <v>2990</v>
      </c>
      <c r="F28" s="14">
        <v>12</v>
      </c>
      <c r="G28" s="14">
        <v>22</v>
      </c>
      <c r="H28" s="14">
        <v>12</v>
      </c>
      <c r="I28" s="14">
        <v>3</v>
      </c>
      <c r="J28" s="14"/>
      <c r="K28">
        <f t="shared" si="1"/>
        <v>46</v>
      </c>
      <c r="L28" s="14">
        <v>2</v>
      </c>
      <c r="N28">
        <v>20</v>
      </c>
      <c r="O28">
        <v>10</v>
      </c>
      <c r="P28">
        <v>10</v>
      </c>
      <c r="Q28">
        <v>20</v>
      </c>
      <c r="R28">
        <v>20</v>
      </c>
      <c r="S28">
        <v>10</v>
      </c>
      <c r="T28">
        <v>10</v>
      </c>
      <c r="U28">
        <v>40</v>
      </c>
      <c r="V28">
        <f t="shared" si="2"/>
        <v>140</v>
      </c>
    </row>
    <row r="29" spans="1:46" x14ac:dyDescent="0.15">
      <c r="A29" s="14">
        <v>878217</v>
      </c>
      <c r="B29" s="14" t="s">
        <v>171</v>
      </c>
      <c r="C29" t="str">
        <f t="shared" si="0"/>
        <v>17,17,12,42,26,12,12,22</v>
      </c>
      <c r="D29" s="14">
        <v>3950</v>
      </c>
      <c r="E29" s="14">
        <v>3550</v>
      </c>
      <c r="F29" s="14">
        <v>18</v>
      </c>
      <c r="G29" s="14">
        <v>18</v>
      </c>
      <c r="H29" s="14">
        <v>14</v>
      </c>
      <c r="I29" s="14">
        <v>3</v>
      </c>
      <c r="J29" s="14"/>
      <c r="K29">
        <f t="shared" si="1"/>
        <v>50</v>
      </c>
      <c r="L29" s="14">
        <v>1</v>
      </c>
      <c r="N29">
        <v>17</v>
      </c>
      <c r="O29">
        <v>17</v>
      </c>
      <c r="P29">
        <v>12</v>
      </c>
      <c r="Q29">
        <v>42</v>
      </c>
      <c r="R29">
        <v>26</v>
      </c>
      <c r="S29">
        <v>12</v>
      </c>
      <c r="T29">
        <v>12</v>
      </c>
      <c r="U29">
        <v>22</v>
      </c>
      <c r="V29">
        <f t="shared" si="2"/>
        <v>160</v>
      </c>
    </row>
    <row r="30" spans="1:46" x14ac:dyDescent="0.15">
      <c r="A30" s="14">
        <v>878224</v>
      </c>
      <c r="B30" s="14" t="s">
        <v>176</v>
      </c>
      <c r="C30" t="str">
        <f t="shared" si="0"/>
        <v>30,20,20,10,5,5,30,20</v>
      </c>
      <c r="D30" s="14">
        <v>3375</v>
      </c>
      <c r="E30" s="14">
        <v>3015</v>
      </c>
      <c r="F30" s="14">
        <v>20</v>
      </c>
      <c r="G30" s="14">
        <v>13</v>
      </c>
      <c r="H30" s="14">
        <v>12</v>
      </c>
      <c r="I30" s="14">
        <v>3</v>
      </c>
      <c r="J30" s="14"/>
      <c r="K30">
        <f t="shared" si="1"/>
        <v>45</v>
      </c>
      <c r="L30" s="14">
        <v>2</v>
      </c>
      <c r="N30">
        <v>30</v>
      </c>
      <c r="O30">
        <v>20</v>
      </c>
      <c r="P30">
        <v>20</v>
      </c>
      <c r="Q30">
        <v>10</v>
      </c>
      <c r="R30">
        <v>5</v>
      </c>
      <c r="S30">
        <v>5</v>
      </c>
      <c r="T30">
        <v>30</v>
      </c>
      <c r="U30">
        <v>20</v>
      </c>
      <c r="V30">
        <f t="shared" si="2"/>
        <v>140</v>
      </c>
    </row>
    <row r="31" spans="1:46" x14ac:dyDescent="0.15">
      <c r="A31" s="14">
        <v>878226</v>
      </c>
      <c r="B31" s="14" t="s">
        <v>179</v>
      </c>
      <c r="C31" t="str">
        <f t="shared" si="0"/>
        <v>40,5,20,5,5,5,40,0</v>
      </c>
      <c r="D31" s="14">
        <v>2304</v>
      </c>
      <c r="E31" s="14">
        <v>2196</v>
      </c>
      <c r="F31" s="14">
        <v>14</v>
      </c>
      <c r="G31" s="14">
        <v>11</v>
      </c>
      <c r="H31" s="14">
        <v>11</v>
      </c>
      <c r="I31" s="14">
        <v>4</v>
      </c>
      <c r="J31" s="14"/>
      <c r="K31">
        <f t="shared" si="1"/>
        <v>36</v>
      </c>
      <c r="L31" s="14">
        <v>3</v>
      </c>
      <c r="N31">
        <v>40</v>
      </c>
      <c r="O31">
        <v>5</v>
      </c>
      <c r="P31">
        <v>20</v>
      </c>
      <c r="Q31">
        <v>5</v>
      </c>
      <c r="R31">
        <v>5</v>
      </c>
      <c r="S31">
        <v>5</v>
      </c>
      <c r="T31">
        <v>40</v>
      </c>
      <c r="U31">
        <v>0</v>
      </c>
      <c r="V31">
        <f t="shared" si="2"/>
        <v>120</v>
      </c>
    </row>
    <row r="32" spans="1:46" x14ac:dyDescent="0.15">
      <c r="A32" s="14">
        <v>878228</v>
      </c>
      <c r="B32" s="14" t="s">
        <v>183</v>
      </c>
      <c r="C32" t="str">
        <f t="shared" si="0"/>
        <v>40,5,20,10,10,10,40,5</v>
      </c>
      <c r="D32" s="14">
        <v>3450</v>
      </c>
      <c r="E32" s="14">
        <v>3082</v>
      </c>
      <c r="F32" s="14">
        <v>19</v>
      </c>
      <c r="G32" s="14">
        <v>14</v>
      </c>
      <c r="H32" s="14">
        <v>13</v>
      </c>
      <c r="I32" s="14">
        <v>3</v>
      </c>
      <c r="J32" s="14"/>
      <c r="K32">
        <f t="shared" si="1"/>
        <v>46</v>
      </c>
      <c r="L32" s="14">
        <v>2</v>
      </c>
      <c r="N32">
        <v>40</v>
      </c>
      <c r="O32">
        <v>5</v>
      </c>
      <c r="P32">
        <v>20</v>
      </c>
      <c r="Q32">
        <v>10</v>
      </c>
      <c r="R32">
        <v>10</v>
      </c>
      <c r="S32">
        <v>10</v>
      </c>
      <c r="T32">
        <v>40</v>
      </c>
      <c r="U32">
        <v>5</v>
      </c>
      <c r="V32">
        <f t="shared" si="2"/>
        <v>140</v>
      </c>
    </row>
    <row r="33" spans="1:22" x14ac:dyDescent="0.15">
      <c r="A33" s="14">
        <v>878241</v>
      </c>
      <c r="B33" s="14" t="s">
        <v>188</v>
      </c>
      <c r="C33" t="str">
        <f t="shared" si="0"/>
        <v>20,20,20,35,35,10,10,10</v>
      </c>
      <c r="D33" s="14">
        <v>4500</v>
      </c>
      <c r="E33" s="14">
        <v>3350</v>
      </c>
      <c r="F33" s="14">
        <v>14</v>
      </c>
      <c r="G33" s="14">
        <v>22</v>
      </c>
      <c r="H33" s="14">
        <v>14</v>
      </c>
      <c r="I33" s="14">
        <v>3</v>
      </c>
      <c r="J33" s="14"/>
      <c r="K33">
        <f t="shared" si="1"/>
        <v>50</v>
      </c>
      <c r="L33" s="14">
        <v>1</v>
      </c>
      <c r="N33">
        <v>20</v>
      </c>
      <c r="O33">
        <v>20</v>
      </c>
      <c r="P33">
        <v>20</v>
      </c>
      <c r="Q33">
        <v>35</v>
      </c>
      <c r="R33">
        <v>35</v>
      </c>
      <c r="S33">
        <v>10</v>
      </c>
      <c r="T33">
        <v>10</v>
      </c>
      <c r="U33">
        <v>10</v>
      </c>
      <c r="V33">
        <f t="shared" si="2"/>
        <v>160</v>
      </c>
    </row>
    <row r="34" spans="1:22" x14ac:dyDescent="0.15">
      <c r="A34" s="14">
        <v>878242</v>
      </c>
      <c r="B34" s="14" t="s">
        <v>193</v>
      </c>
      <c r="C34" t="str">
        <f t="shared" si="0"/>
        <v>30,20,30,20,30,10,10,10</v>
      </c>
      <c r="D34" s="14">
        <v>3796</v>
      </c>
      <c r="E34" s="14">
        <v>3380</v>
      </c>
      <c r="F34" s="14">
        <v>17</v>
      </c>
      <c r="G34" s="14">
        <v>14</v>
      </c>
      <c r="H34" s="14">
        <v>21</v>
      </c>
      <c r="I34" s="14">
        <v>3</v>
      </c>
      <c r="J34" s="14"/>
      <c r="K34">
        <f t="shared" si="1"/>
        <v>52</v>
      </c>
      <c r="L34" s="14">
        <v>1</v>
      </c>
      <c r="N34">
        <v>30</v>
      </c>
      <c r="O34">
        <v>20</v>
      </c>
      <c r="P34">
        <v>30</v>
      </c>
      <c r="Q34">
        <v>20</v>
      </c>
      <c r="R34">
        <v>30</v>
      </c>
      <c r="S34">
        <v>10</v>
      </c>
      <c r="T34">
        <v>10</v>
      </c>
      <c r="U34">
        <v>10</v>
      </c>
      <c r="V34">
        <f t="shared" si="2"/>
        <v>160</v>
      </c>
    </row>
    <row r="35" spans="1:22" x14ac:dyDescent="0.15">
      <c r="A35" s="14">
        <v>878262</v>
      </c>
      <c r="B35" s="14" t="s">
        <v>197</v>
      </c>
      <c r="C35" t="str">
        <f t="shared" si="0"/>
        <v>30,10,30,10,10,30,10,30</v>
      </c>
      <c r="D35" s="14">
        <v>4029</v>
      </c>
      <c r="E35" s="14">
        <v>3621</v>
      </c>
      <c r="F35" s="14">
        <v>19</v>
      </c>
      <c r="G35" s="14">
        <v>18</v>
      </c>
      <c r="H35" s="14">
        <v>14</v>
      </c>
      <c r="I35" s="14">
        <v>3</v>
      </c>
      <c r="J35" s="14"/>
      <c r="K35">
        <f t="shared" si="1"/>
        <v>51</v>
      </c>
      <c r="L35" s="14">
        <v>1</v>
      </c>
      <c r="N35">
        <v>30</v>
      </c>
      <c r="O35">
        <v>10</v>
      </c>
      <c r="P35">
        <v>30</v>
      </c>
      <c r="Q35">
        <v>10</v>
      </c>
      <c r="R35">
        <v>10</v>
      </c>
      <c r="S35">
        <v>30</v>
      </c>
      <c r="T35">
        <v>10</v>
      </c>
      <c r="U35">
        <v>30</v>
      </c>
      <c r="V35">
        <f t="shared" si="2"/>
        <v>160</v>
      </c>
    </row>
    <row r="36" spans="1:22" x14ac:dyDescent="0.15">
      <c r="A36" s="14">
        <v>878263</v>
      </c>
      <c r="B36" s="14" t="s">
        <v>202</v>
      </c>
      <c r="C36" t="str">
        <f t="shared" si="0"/>
        <v>25,15,25,25,25,15,15,15</v>
      </c>
      <c r="D36" s="14">
        <v>4590</v>
      </c>
      <c r="E36" s="14">
        <v>3417</v>
      </c>
      <c r="F36" s="14">
        <v>18</v>
      </c>
      <c r="G36" s="14">
        <v>19</v>
      </c>
      <c r="H36" s="14">
        <v>14</v>
      </c>
      <c r="I36" s="14">
        <v>3</v>
      </c>
      <c r="J36" s="14"/>
      <c r="K36">
        <f t="shared" si="1"/>
        <v>51</v>
      </c>
      <c r="L36" s="14">
        <v>1</v>
      </c>
      <c r="N36">
        <v>25</v>
      </c>
      <c r="O36">
        <v>15</v>
      </c>
      <c r="P36">
        <v>25</v>
      </c>
      <c r="Q36">
        <v>25</v>
      </c>
      <c r="R36">
        <v>25</v>
      </c>
      <c r="S36">
        <v>15</v>
      </c>
      <c r="T36">
        <v>15</v>
      </c>
      <c r="U36">
        <v>15</v>
      </c>
      <c r="V36">
        <f t="shared" si="2"/>
        <v>160</v>
      </c>
    </row>
    <row r="37" spans="1:22" x14ac:dyDescent="0.15">
      <c r="A37" s="14">
        <v>878265</v>
      </c>
      <c r="B37" s="14" t="s">
        <v>207</v>
      </c>
      <c r="C37" t="str">
        <f t="shared" si="0"/>
        <v>35,35,30,20,10,10,10,10</v>
      </c>
      <c r="D37" s="14">
        <v>4368</v>
      </c>
      <c r="E37" s="14">
        <v>3276</v>
      </c>
      <c r="F37" s="14">
        <v>22</v>
      </c>
      <c r="G37" s="14">
        <v>16</v>
      </c>
      <c r="H37" s="14">
        <v>14</v>
      </c>
      <c r="I37" s="14">
        <v>3</v>
      </c>
      <c r="J37" s="14"/>
      <c r="K37">
        <f t="shared" si="1"/>
        <v>52</v>
      </c>
      <c r="L37" s="14">
        <v>1</v>
      </c>
      <c r="N37">
        <v>35</v>
      </c>
      <c r="O37">
        <v>35</v>
      </c>
      <c r="P37">
        <v>30</v>
      </c>
      <c r="Q37">
        <v>20</v>
      </c>
      <c r="R37">
        <v>10</v>
      </c>
      <c r="S37">
        <v>10</v>
      </c>
      <c r="T37">
        <v>10</v>
      </c>
      <c r="U37">
        <v>10</v>
      </c>
      <c r="V37">
        <f t="shared" si="2"/>
        <v>160</v>
      </c>
    </row>
    <row r="38" spans="1:22" x14ac:dyDescent="0.15">
      <c r="A38" s="14">
        <v>878271</v>
      </c>
      <c r="B38" s="14" t="s">
        <v>212</v>
      </c>
      <c r="C38" t="str">
        <f t="shared" si="0"/>
        <v>25,25,25,15,5,15,15,15</v>
      </c>
      <c r="D38" s="14">
        <v>3285</v>
      </c>
      <c r="E38" s="14">
        <v>2925</v>
      </c>
      <c r="F38" s="14">
        <v>13</v>
      </c>
      <c r="G38" s="14">
        <v>20</v>
      </c>
      <c r="H38" s="14">
        <v>12</v>
      </c>
      <c r="I38" s="14">
        <v>3</v>
      </c>
      <c r="J38" s="14"/>
      <c r="K38">
        <f t="shared" si="1"/>
        <v>45</v>
      </c>
      <c r="L38" s="14">
        <v>2</v>
      </c>
      <c r="N38">
        <v>25</v>
      </c>
      <c r="O38">
        <v>25</v>
      </c>
      <c r="P38">
        <v>25</v>
      </c>
      <c r="Q38">
        <v>15</v>
      </c>
      <c r="R38">
        <v>5</v>
      </c>
      <c r="S38">
        <v>15</v>
      </c>
      <c r="T38">
        <v>15</v>
      </c>
      <c r="U38">
        <v>15</v>
      </c>
      <c r="V38">
        <f t="shared" si="2"/>
        <v>140</v>
      </c>
    </row>
    <row r="39" spans="1:22" x14ac:dyDescent="0.15">
      <c r="A39" s="14">
        <v>878273</v>
      </c>
      <c r="B39" s="14" t="s">
        <v>217</v>
      </c>
      <c r="C39" t="str">
        <f t="shared" si="0"/>
        <v>20,15,15,20,30,20,20,20</v>
      </c>
      <c r="D39" s="14">
        <v>4131</v>
      </c>
      <c r="E39" s="14">
        <v>3111</v>
      </c>
      <c r="F39" s="14">
        <v>14</v>
      </c>
      <c r="G39" s="14">
        <v>23</v>
      </c>
      <c r="H39" s="14">
        <v>14</v>
      </c>
      <c r="I39" s="14">
        <v>3</v>
      </c>
      <c r="J39" s="14"/>
      <c r="K39">
        <f t="shared" si="1"/>
        <v>51</v>
      </c>
      <c r="L39" s="14">
        <v>1</v>
      </c>
      <c r="N39">
        <v>20</v>
      </c>
      <c r="O39">
        <v>15</v>
      </c>
      <c r="P39">
        <v>15</v>
      </c>
      <c r="Q39">
        <v>20</v>
      </c>
      <c r="R39">
        <v>30</v>
      </c>
      <c r="S39">
        <v>20</v>
      </c>
      <c r="T39">
        <v>20</v>
      </c>
      <c r="U39">
        <v>20</v>
      </c>
      <c r="V39">
        <f t="shared" si="2"/>
        <v>160</v>
      </c>
    </row>
    <row r="40" spans="1:22" x14ac:dyDescent="0.15">
      <c r="A40" s="14">
        <v>878274</v>
      </c>
      <c r="B40" s="14" t="s">
        <v>222</v>
      </c>
      <c r="C40" t="str">
        <f t="shared" si="0"/>
        <v>20,30,10,10,20,15,10,25</v>
      </c>
      <c r="D40" s="14">
        <v>3525</v>
      </c>
      <c r="E40" s="14">
        <v>3149</v>
      </c>
      <c r="F40" s="14">
        <v>23</v>
      </c>
      <c r="G40" s="14">
        <v>12</v>
      </c>
      <c r="H40" s="14">
        <v>12</v>
      </c>
      <c r="I40" s="14">
        <v>3</v>
      </c>
      <c r="J40" s="14"/>
      <c r="K40">
        <f t="shared" si="1"/>
        <v>47</v>
      </c>
      <c r="L40" s="14">
        <v>2</v>
      </c>
      <c r="N40">
        <v>20</v>
      </c>
      <c r="O40">
        <v>30</v>
      </c>
      <c r="P40">
        <v>10</v>
      </c>
      <c r="Q40">
        <v>10</v>
      </c>
      <c r="R40">
        <v>20</v>
      </c>
      <c r="S40">
        <v>15</v>
      </c>
      <c r="T40">
        <v>10</v>
      </c>
      <c r="U40">
        <v>25</v>
      </c>
      <c r="V40">
        <f t="shared" si="2"/>
        <v>140</v>
      </c>
    </row>
    <row r="41" spans="1:22" x14ac:dyDescent="0.15">
      <c r="A41" s="14">
        <v>878275</v>
      </c>
      <c r="B41" s="14" t="s">
        <v>227</v>
      </c>
      <c r="C41" t="str">
        <f t="shared" si="0"/>
        <v>15,5,5,5,40,20,30,20</v>
      </c>
      <c r="D41" s="14">
        <v>2860</v>
      </c>
      <c r="E41" s="14">
        <v>3102</v>
      </c>
      <c r="F41" s="14">
        <v>14</v>
      </c>
      <c r="G41" s="14">
        <v>13</v>
      </c>
      <c r="H41" s="14">
        <v>17</v>
      </c>
      <c r="I41" s="14">
        <v>3</v>
      </c>
      <c r="J41" s="14"/>
      <c r="K41">
        <f t="shared" si="1"/>
        <v>44</v>
      </c>
      <c r="L41" s="14">
        <v>2</v>
      </c>
      <c r="N41">
        <v>15</v>
      </c>
      <c r="O41">
        <v>5</v>
      </c>
      <c r="P41">
        <v>5</v>
      </c>
      <c r="Q41">
        <v>5</v>
      </c>
      <c r="R41">
        <v>40</v>
      </c>
      <c r="S41">
        <v>20</v>
      </c>
      <c r="T41">
        <v>30</v>
      </c>
      <c r="U41">
        <v>20</v>
      </c>
      <c r="V41">
        <f t="shared" si="2"/>
        <v>140</v>
      </c>
    </row>
    <row r="42" spans="1:22" ht="14.25" x14ac:dyDescent="0.2">
      <c r="A42" s="23">
        <v>100111</v>
      </c>
      <c r="B42" s="23" t="s">
        <v>239</v>
      </c>
      <c r="C42" s="23" t="str">
        <f t="shared" si="0"/>
        <v>20,10,20,0,0,20,20,10</v>
      </c>
      <c r="D42" s="23">
        <f t="shared" ref="D42:D105" si="18">(K42*100+V42*3)*0.8</f>
        <v>1840</v>
      </c>
      <c r="E42" s="23">
        <f t="shared" ref="E42:E105" si="19">(K42*100+V42*3)*0.6</f>
        <v>1380</v>
      </c>
      <c r="F42" s="23">
        <v>4</v>
      </c>
      <c r="G42" s="23">
        <v>12</v>
      </c>
      <c r="H42" s="23">
        <v>4</v>
      </c>
      <c r="I42" s="23">
        <v>3</v>
      </c>
      <c r="J42" s="35"/>
      <c r="K42" s="35">
        <f t="shared" si="1"/>
        <v>20</v>
      </c>
      <c r="L42" s="35"/>
      <c r="M42" s="5"/>
      <c r="N42">
        <v>20</v>
      </c>
      <c r="O42">
        <v>10</v>
      </c>
      <c r="P42">
        <v>20</v>
      </c>
      <c r="Q42">
        <v>0</v>
      </c>
      <c r="R42">
        <v>0</v>
      </c>
      <c r="S42">
        <v>20</v>
      </c>
      <c r="T42">
        <v>20</v>
      </c>
      <c r="U42">
        <v>10</v>
      </c>
      <c r="V42">
        <f t="shared" si="2"/>
        <v>100</v>
      </c>
    </row>
    <row r="43" spans="1:22" ht="14.25" x14ac:dyDescent="0.2">
      <c r="A43" s="23">
        <v>878234</v>
      </c>
      <c r="B43" s="23" t="s">
        <v>241</v>
      </c>
      <c r="C43" s="23" t="str">
        <f t="shared" si="0"/>
        <v>15,25,25,0,0,10,15,10</v>
      </c>
      <c r="D43" s="23">
        <f t="shared" si="18"/>
        <v>1840</v>
      </c>
      <c r="E43" s="23">
        <f t="shared" si="19"/>
        <v>1380</v>
      </c>
      <c r="F43" s="23">
        <v>4</v>
      </c>
      <c r="G43" s="23">
        <v>12</v>
      </c>
      <c r="H43" s="23">
        <v>4</v>
      </c>
      <c r="I43" s="23">
        <v>3</v>
      </c>
      <c r="J43" s="35"/>
      <c r="K43" s="35">
        <f t="shared" si="1"/>
        <v>20</v>
      </c>
      <c r="L43" s="35"/>
      <c r="M43" s="5"/>
      <c r="N43">
        <v>15</v>
      </c>
      <c r="O43">
        <v>25</v>
      </c>
      <c r="P43">
        <v>25</v>
      </c>
      <c r="Q43">
        <v>0</v>
      </c>
      <c r="R43">
        <v>0</v>
      </c>
      <c r="S43">
        <v>10</v>
      </c>
      <c r="T43">
        <v>15</v>
      </c>
      <c r="U43">
        <v>10</v>
      </c>
      <c r="V43">
        <f t="shared" si="2"/>
        <v>100</v>
      </c>
    </row>
    <row r="44" spans="1:22" ht="14.25" x14ac:dyDescent="0.2">
      <c r="A44" s="23">
        <v>610170</v>
      </c>
      <c r="B44" s="23" t="s">
        <v>245</v>
      </c>
      <c r="C44" s="23" t="str">
        <f t="shared" si="0"/>
        <v>21,11,21,0,0,21,21,11</v>
      </c>
      <c r="D44" s="23">
        <f t="shared" si="18"/>
        <v>1854.4</v>
      </c>
      <c r="E44" s="23">
        <f t="shared" si="19"/>
        <v>1390.8</v>
      </c>
      <c r="F44" s="23">
        <v>6</v>
      </c>
      <c r="G44" s="23">
        <v>9</v>
      </c>
      <c r="H44" s="23">
        <v>5</v>
      </c>
      <c r="I44" s="23">
        <v>3</v>
      </c>
      <c r="J44" s="35"/>
      <c r="K44" s="35">
        <f t="shared" si="1"/>
        <v>20</v>
      </c>
      <c r="L44" s="35"/>
      <c r="M44" s="5"/>
      <c r="N44">
        <v>21</v>
      </c>
      <c r="O44">
        <v>11</v>
      </c>
      <c r="P44">
        <v>21</v>
      </c>
      <c r="Q44">
        <v>0</v>
      </c>
      <c r="R44">
        <v>0</v>
      </c>
      <c r="S44">
        <v>21</v>
      </c>
      <c r="T44">
        <v>21</v>
      </c>
      <c r="U44">
        <v>11</v>
      </c>
      <c r="V44">
        <f t="shared" si="2"/>
        <v>106</v>
      </c>
    </row>
    <row r="45" spans="1:22" ht="14.25" x14ac:dyDescent="0.2">
      <c r="A45" s="23">
        <v>610171</v>
      </c>
      <c r="B45" s="23" t="s">
        <v>248</v>
      </c>
      <c r="C45" s="23" t="str">
        <f t="shared" si="0"/>
        <v>15,15,15,15,15,15,15,15</v>
      </c>
      <c r="D45" s="23">
        <f t="shared" si="18"/>
        <v>2208</v>
      </c>
      <c r="E45" s="23">
        <f t="shared" si="19"/>
        <v>1656</v>
      </c>
      <c r="F45" s="23">
        <v>12</v>
      </c>
      <c r="G45" s="23">
        <v>7</v>
      </c>
      <c r="H45" s="23">
        <v>5</v>
      </c>
      <c r="I45" s="23">
        <v>3</v>
      </c>
      <c r="J45" s="35"/>
      <c r="K45" s="35">
        <f t="shared" si="1"/>
        <v>24</v>
      </c>
      <c r="L45" s="35"/>
      <c r="M45" s="5"/>
      <c r="N45">
        <v>15</v>
      </c>
      <c r="O45">
        <v>15</v>
      </c>
      <c r="P45">
        <v>15</v>
      </c>
      <c r="Q45">
        <v>15</v>
      </c>
      <c r="R45">
        <v>15</v>
      </c>
      <c r="S45">
        <v>15</v>
      </c>
      <c r="T45">
        <v>15</v>
      </c>
      <c r="U45">
        <v>15</v>
      </c>
      <c r="V45">
        <f t="shared" si="2"/>
        <v>120</v>
      </c>
    </row>
    <row r="46" spans="1:22" ht="14.25" x14ac:dyDescent="0.2">
      <c r="A46" s="23">
        <v>600081</v>
      </c>
      <c r="B46" s="23" t="s">
        <v>253</v>
      </c>
      <c r="C46" s="23" t="str">
        <f t="shared" si="0"/>
        <v>10,60,10,10,10,10,10,10</v>
      </c>
      <c r="D46" s="23">
        <f t="shared" si="18"/>
        <v>2232</v>
      </c>
      <c r="E46" s="23">
        <f t="shared" si="19"/>
        <v>1674</v>
      </c>
      <c r="F46" s="23">
        <v>18</v>
      </c>
      <c r="G46" s="23">
        <v>3</v>
      </c>
      <c r="H46" s="23">
        <v>3</v>
      </c>
      <c r="I46" s="23">
        <v>3</v>
      </c>
      <c r="J46" s="35"/>
      <c r="K46" s="35">
        <f t="shared" si="1"/>
        <v>24</v>
      </c>
      <c r="L46" s="35"/>
      <c r="M46" s="5"/>
      <c r="N46">
        <v>10</v>
      </c>
      <c r="O46">
        <v>60</v>
      </c>
      <c r="P46">
        <v>10</v>
      </c>
      <c r="Q46">
        <v>10</v>
      </c>
      <c r="R46">
        <v>10</v>
      </c>
      <c r="S46">
        <v>10</v>
      </c>
      <c r="T46">
        <v>10</v>
      </c>
      <c r="U46">
        <v>10</v>
      </c>
      <c r="V46">
        <f t="shared" si="2"/>
        <v>130</v>
      </c>
    </row>
    <row r="47" spans="1:22" ht="14.25" x14ac:dyDescent="0.2">
      <c r="A47" s="23">
        <v>600101</v>
      </c>
      <c r="B47" s="23" t="s">
        <v>258</v>
      </c>
      <c r="C47" s="23" t="str">
        <f t="shared" si="0"/>
        <v>19,19,19,49,19,19,19,19</v>
      </c>
      <c r="D47" s="23">
        <f t="shared" si="18"/>
        <v>2836.8</v>
      </c>
      <c r="E47" s="23">
        <f t="shared" si="19"/>
        <v>2127.6</v>
      </c>
      <c r="F47" s="23">
        <v>30</v>
      </c>
      <c r="G47" s="23">
        <v>0</v>
      </c>
      <c r="H47" s="23">
        <v>0</v>
      </c>
      <c r="I47" s="23">
        <v>3</v>
      </c>
      <c r="J47" s="35"/>
      <c r="K47" s="35">
        <f t="shared" si="1"/>
        <v>30</v>
      </c>
      <c r="L47" s="35"/>
      <c r="M47" s="5"/>
      <c r="N47">
        <v>19</v>
      </c>
      <c r="O47">
        <v>19</v>
      </c>
      <c r="P47">
        <v>19</v>
      </c>
      <c r="Q47">
        <v>49</v>
      </c>
      <c r="R47">
        <v>19</v>
      </c>
      <c r="S47">
        <v>19</v>
      </c>
      <c r="T47">
        <v>19</v>
      </c>
      <c r="U47">
        <v>19</v>
      </c>
      <c r="V47">
        <f t="shared" si="2"/>
        <v>182</v>
      </c>
    </row>
    <row r="48" spans="1:22" ht="14.25" x14ac:dyDescent="0.2">
      <c r="A48" s="23">
        <v>100136</v>
      </c>
      <c r="B48" s="23" t="s">
        <v>264</v>
      </c>
      <c r="C48" s="23" t="str">
        <f t="shared" si="0"/>
        <v>18,28,18,48,18,18,18,18</v>
      </c>
      <c r="D48" s="23">
        <f t="shared" si="18"/>
        <v>2841.6000000000004</v>
      </c>
      <c r="E48" s="23">
        <f t="shared" si="19"/>
        <v>2131.1999999999998</v>
      </c>
      <c r="F48" s="23">
        <v>13</v>
      </c>
      <c r="G48" s="23">
        <v>11</v>
      </c>
      <c r="H48" s="23">
        <v>6</v>
      </c>
      <c r="I48" s="23">
        <v>3</v>
      </c>
      <c r="J48" s="35"/>
      <c r="K48" s="35">
        <f t="shared" si="1"/>
        <v>30</v>
      </c>
      <c r="L48" s="35"/>
      <c r="M48" s="5"/>
      <c r="N48">
        <v>18</v>
      </c>
      <c r="O48">
        <v>28</v>
      </c>
      <c r="P48">
        <v>18</v>
      </c>
      <c r="Q48">
        <v>48</v>
      </c>
      <c r="R48">
        <v>18</v>
      </c>
      <c r="S48">
        <v>18</v>
      </c>
      <c r="T48">
        <v>18</v>
      </c>
      <c r="U48">
        <v>18</v>
      </c>
      <c r="V48">
        <f t="shared" si="2"/>
        <v>184</v>
      </c>
    </row>
    <row r="49" spans="1:22" ht="14.25" x14ac:dyDescent="0.2">
      <c r="A49" s="23">
        <v>500102</v>
      </c>
      <c r="B49" s="23" t="s">
        <v>269</v>
      </c>
      <c r="C49" s="23" t="str">
        <f t="shared" si="0"/>
        <v>18,60,18,18,18,18,18,18</v>
      </c>
      <c r="D49" s="23">
        <f t="shared" si="18"/>
        <v>2846.4</v>
      </c>
      <c r="E49" s="23">
        <f t="shared" si="19"/>
        <v>2134.7999999999997</v>
      </c>
      <c r="F49" s="23">
        <v>3</v>
      </c>
      <c r="G49" s="23">
        <v>24</v>
      </c>
      <c r="H49" s="23">
        <v>3</v>
      </c>
      <c r="I49" s="23">
        <v>3</v>
      </c>
      <c r="J49" s="35"/>
      <c r="K49" s="35">
        <f t="shared" si="1"/>
        <v>30</v>
      </c>
      <c r="L49" s="35"/>
      <c r="M49" s="5"/>
      <c r="N49">
        <v>18</v>
      </c>
      <c r="O49">
        <v>60</v>
      </c>
      <c r="P49">
        <v>18</v>
      </c>
      <c r="Q49">
        <v>18</v>
      </c>
      <c r="R49">
        <v>18</v>
      </c>
      <c r="S49">
        <v>18</v>
      </c>
      <c r="T49">
        <v>18</v>
      </c>
      <c r="U49">
        <v>18</v>
      </c>
      <c r="V49">
        <f t="shared" si="2"/>
        <v>186</v>
      </c>
    </row>
    <row r="50" spans="1:22" ht="14.25" x14ac:dyDescent="0.2">
      <c r="A50" s="23">
        <v>500103</v>
      </c>
      <c r="B50" s="23" t="s">
        <v>272</v>
      </c>
      <c r="C50" s="23" t="str">
        <f t="shared" si="0"/>
        <v>20,20,20,40,20,20,20,20</v>
      </c>
      <c r="D50" s="23">
        <f t="shared" si="18"/>
        <v>2832</v>
      </c>
      <c r="E50" s="23">
        <f t="shared" si="19"/>
        <v>2124</v>
      </c>
      <c r="F50" s="23">
        <v>30</v>
      </c>
      <c r="G50" s="23">
        <v>0</v>
      </c>
      <c r="H50" s="23">
        <v>0</v>
      </c>
      <c r="I50" s="23">
        <v>3</v>
      </c>
      <c r="J50" s="23"/>
      <c r="K50" s="35">
        <f t="shared" si="1"/>
        <v>30</v>
      </c>
      <c r="L50" s="35"/>
      <c r="M50" s="5"/>
      <c r="N50">
        <v>20</v>
      </c>
      <c r="O50">
        <v>20</v>
      </c>
      <c r="P50">
        <v>20</v>
      </c>
      <c r="Q50">
        <v>40</v>
      </c>
      <c r="R50">
        <v>20</v>
      </c>
      <c r="S50">
        <v>20</v>
      </c>
      <c r="T50">
        <v>20</v>
      </c>
      <c r="U50">
        <v>20</v>
      </c>
      <c r="V50">
        <f t="shared" si="2"/>
        <v>180</v>
      </c>
    </row>
    <row r="51" spans="1:22" ht="14.25" x14ac:dyDescent="0.2">
      <c r="A51" s="23">
        <v>500104</v>
      </c>
      <c r="B51" s="23" t="s">
        <v>277</v>
      </c>
      <c r="C51" s="23" t="str">
        <f t="shared" si="0"/>
        <v>17,17,62,17,17,17,17,17</v>
      </c>
      <c r="D51" s="23">
        <f t="shared" si="18"/>
        <v>2834.4</v>
      </c>
      <c r="E51" s="23">
        <f t="shared" si="19"/>
        <v>2125.7999999999997</v>
      </c>
      <c r="F51" s="23">
        <v>5</v>
      </c>
      <c r="G51" s="23">
        <v>5</v>
      </c>
      <c r="H51" s="23">
        <v>20</v>
      </c>
      <c r="I51" s="23">
        <v>3</v>
      </c>
      <c r="J51" s="23"/>
      <c r="K51" s="35">
        <f t="shared" si="1"/>
        <v>30</v>
      </c>
      <c r="L51" s="35"/>
      <c r="M51" s="5"/>
      <c r="N51">
        <v>17</v>
      </c>
      <c r="O51">
        <v>17</v>
      </c>
      <c r="P51">
        <v>62</v>
      </c>
      <c r="Q51">
        <v>17</v>
      </c>
      <c r="R51">
        <v>17</v>
      </c>
      <c r="S51">
        <v>17</v>
      </c>
      <c r="T51">
        <v>17</v>
      </c>
      <c r="U51">
        <v>17</v>
      </c>
      <c r="V51">
        <f t="shared" si="2"/>
        <v>181</v>
      </c>
    </row>
    <row r="52" spans="1:22" ht="14.25" x14ac:dyDescent="0.2">
      <c r="A52" s="23">
        <v>500105</v>
      </c>
      <c r="B52" s="23" t="s">
        <v>282</v>
      </c>
      <c r="C52" s="23" t="str">
        <f t="shared" si="0"/>
        <v>18,18,18,17,17,17,62,17</v>
      </c>
      <c r="D52" s="23">
        <f t="shared" si="18"/>
        <v>2841.6000000000004</v>
      </c>
      <c r="E52" s="23">
        <f t="shared" si="19"/>
        <v>2131.1999999999998</v>
      </c>
      <c r="F52" s="23">
        <v>3</v>
      </c>
      <c r="G52" s="23">
        <v>3</v>
      </c>
      <c r="H52" s="23">
        <v>24</v>
      </c>
      <c r="I52" s="23">
        <v>3</v>
      </c>
      <c r="J52" s="23"/>
      <c r="K52" s="35">
        <f t="shared" si="1"/>
        <v>30</v>
      </c>
      <c r="L52" s="36"/>
      <c r="M52" s="5"/>
      <c r="N52">
        <v>18</v>
      </c>
      <c r="O52">
        <v>18</v>
      </c>
      <c r="P52">
        <v>18</v>
      </c>
      <c r="Q52">
        <v>17</v>
      </c>
      <c r="R52">
        <v>17</v>
      </c>
      <c r="S52">
        <v>17</v>
      </c>
      <c r="T52">
        <v>62</v>
      </c>
      <c r="U52">
        <v>17</v>
      </c>
      <c r="V52">
        <f t="shared" si="2"/>
        <v>184</v>
      </c>
    </row>
    <row r="53" spans="1:22" ht="14.25" x14ac:dyDescent="0.2">
      <c r="A53" s="23">
        <v>500106</v>
      </c>
      <c r="B53" s="23" t="s">
        <v>286</v>
      </c>
      <c r="C53" s="23" t="str">
        <f t="shared" si="0"/>
        <v>24,24,24,24,23,23,23,23</v>
      </c>
      <c r="D53" s="23">
        <f t="shared" si="18"/>
        <v>2851.2000000000003</v>
      </c>
      <c r="E53" s="23">
        <f t="shared" si="19"/>
        <v>2138.4</v>
      </c>
      <c r="F53" s="23">
        <v>0</v>
      </c>
      <c r="G53" s="23">
        <v>0</v>
      </c>
      <c r="H53" s="23">
        <v>30</v>
      </c>
      <c r="I53" s="23">
        <v>4</v>
      </c>
      <c r="J53" s="23"/>
      <c r="K53" s="35">
        <f t="shared" si="1"/>
        <v>30</v>
      </c>
      <c r="L53" s="36"/>
      <c r="M53" s="5"/>
      <c r="N53">
        <v>24</v>
      </c>
      <c r="O53">
        <v>24</v>
      </c>
      <c r="P53">
        <v>24</v>
      </c>
      <c r="Q53">
        <v>24</v>
      </c>
      <c r="R53">
        <v>23</v>
      </c>
      <c r="S53">
        <v>23</v>
      </c>
      <c r="T53">
        <v>23</v>
      </c>
      <c r="U53">
        <v>23</v>
      </c>
      <c r="V53">
        <f t="shared" si="2"/>
        <v>188</v>
      </c>
    </row>
    <row r="54" spans="1:22" ht="14.25" x14ac:dyDescent="0.2">
      <c r="A54" s="23">
        <v>100113</v>
      </c>
      <c r="B54" s="23" t="s">
        <v>290</v>
      </c>
      <c r="C54" s="23" t="str">
        <f t="shared" si="0"/>
        <v>26,26,26,26,26,26,26,26</v>
      </c>
      <c r="D54" s="23">
        <f t="shared" si="18"/>
        <v>3219.2000000000003</v>
      </c>
      <c r="E54" s="23">
        <f t="shared" si="19"/>
        <v>2414.4</v>
      </c>
      <c r="F54" s="23">
        <v>9</v>
      </c>
      <c r="G54" s="23">
        <v>16</v>
      </c>
      <c r="H54" s="23">
        <v>9</v>
      </c>
      <c r="I54" s="23">
        <v>3</v>
      </c>
      <c r="J54" s="23"/>
      <c r="K54" s="35">
        <f t="shared" si="1"/>
        <v>34</v>
      </c>
      <c r="L54" s="36"/>
      <c r="M54" s="5"/>
      <c r="N54">
        <v>26</v>
      </c>
      <c r="O54">
        <v>26</v>
      </c>
      <c r="P54">
        <v>26</v>
      </c>
      <c r="Q54">
        <v>26</v>
      </c>
      <c r="R54">
        <v>26</v>
      </c>
      <c r="S54">
        <v>26</v>
      </c>
      <c r="T54">
        <v>26</v>
      </c>
      <c r="U54">
        <v>26</v>
      </c>
      <c r="V54">
        <f t="shared" si="2"/>
        <v>208</v>
      </c>
    </row>
    <row r="55" spans="1:22" ht="14.25" x14ac:dyDescent="0.2">
      <c r="A55" s="23">
        <v>100112</v>
      </c>
      <c r="B55" s="23" t="s">
        <v>293</v>
      </c>
      <c r="C55" s="23" t="str">
        <f t="shared" si="0"/>
        <v>26,26,26,26,26,26,26,26</v>
      </c>
      <c r="D55" s="23">
        <f t="shared" si="18"/>
        <v>3219.2000000000003</v>
      </c>
      <c r="E55" s="23">
        <f t="shared" si="19"/>
        <v>2414.4</v>
      </c>
      <c r="F55" s="23">
        <v>16</v>
      </c>
      <c r="G55" s="23">
        <v>9</v>
      </c>
      <c r="H55" s="23">
        <v>9</v>
      </c>
      <c r="I55" s="23">
        <v>3</v>
      </c>
      <c r="J55" s="23"/>
      <c r="K55" s="35">
        <f t="shared" si="1"/>
        <v>34</v>
      </c>
      <c r="L55" s="36"/>
      <c r="M55" s="5"/>
      <c r="N55">
        <v>26</v>
      </c>
      <c r="O55">
        <v>26</v>
      </c>
      <c r="P55">
        <v>26</v>
      </c>
      <c r="Q55">
        <v>26</v>
      </c>
      <c r="R55">
        <v>26</v>
      </c>
      <c r="S55">
        <v>26</v>
      </c>
      <c r="T55">
        <v>26</v>
      </c>
      <c r="U55">
        <v>26</v>
      </c>
      <c r="V55">
        <f t="shared" si="2"/>
        <v>208</v>
      </c>
    </row>
    <row r="56" spans="1:22" ht="14.25" x14ac:dyDescent="0.2">
      <c r="A56" s="23">
        <v>100108</v>
      </c>
      <c r="B56" s="23" t="s">
        <v>298</v>
      </c>
      <c r="C56" s="23" t="str">
        <f t="shared" si="0"/>
        <v>19,29,9,49,39,9,39,29</v>
      </c>
      <c r="D56" s="23">
        <f t="shared" si="18"/>
        <v>3572.8</v>
      </c>
      <c r="E56" s="23">
        <f t="shared" si="19"/>
        <v>2679.6</v>
      </c>
      <c r="F56" s="23">
        <v>10</v>
      </c>
      <c r="G56" s="23">
        <v>18</v>
      </c>
      <c r="H56" s="23">
        <v>10</v>
      </c>
      <c r="I56" s="23">
        <v>3</v>
      </c>
      <c r="J56" s="23"/>
      <c r="K56" s="35">
        <f t="shared" si="1"/>
        <v>38</v>
      </c>
      <c r="L56" s="36"/>
      <c r="M56" s="5"/>
      <c r="N56">
        <v>19</v>
      </c>
      <c r="O56">
        <v>29</v>
      </c>
      <c r="P56">
        <v>9</v>
      </c>
      <c r="Q56">
        <v>49</v>
      </c>
      <c r="R56">
        <v>39</v>
      </c>
      <c r="S56">
        <v>9</v>
      </c>
      <c r="T56">
        <v>39</v>
      </c>
      <c r="U56">
        <v>29</v>
      </c>
      <c r="V56">
        <f t="shared" si="2"/>
        <v>222</v>
      </c>
    </row>
    <row r="57" spans="1:22" ht="14.25" x14ac:dyDescent="0.2">
      <c r="A57" s="23">
        <v>100107</v>
      </c>
      <c r="B57" s="23" t="s">
        <v>303</v>
      </c>
      <c r="C57" s="23" t="str">
        <f t="shared" si="0"/>
        <v>40,20,30,50,20,20,20,20</v>
      </c>
      <c r="D57" s="23">
        <f t="shared" si="18"/>
        <v>3568</v>
      </c>
      <c r="E57" s="23">
        <f t="shared" si="19"/>
        <v>2676</v>
      </c>
      <c r="F57" s="23">
        <v>18</v>
      </c>
      <c r="G57" s="23">
        <v>10</v>
      </c>
      <c r="H57" s="23">
        <v>10</v>
      </c>
      <c r="I57" s="23">
        <v>3</v>
      </c>
      <c r="J57" s="23"/>
      <c r="K57" s="35">
        <f t="shared" si="1"/>
        <v>38</v>
      </c>
      <c r="L57" s="35"/>
      <c r="M57" s="5"/>
      <c r="N57">
        <v>40</v>
      </c>
      <c r="O57">
        <v>20</v>
      </c>
      <c r="P57">
        <v>30</v>
      </c>
      <c r="Q57">
        <v>50</v>
      </c>
      <c r="R57">
        <v>20</v>
      </c>
      <c r="S57">
        <v>20</v>
      </c>
      <c r="T57">
        <v>20</v>
      </c>
      <c r="U57">
        <v>20</v>
      </c>
      <c r="V57">
        <f t="shared" si="2"/>
        <v>220</v>
      </c>
    </row>
    <row r="58" spans="1:22" ht="14.25" x14ac:dyDescent="0.2">
      <c r="A58" s="23">
        <v>878153</v>
      </c>
      <c r="B58" s="23" t="s">
        <v>309</v>
      </c>
      <c r="C58" s="23" t="str">
        <f t="shared" si="0"/>
        <v>20,10,10,10,20,10,20,20</v>
      </c>
      <c r="D58" s="23">
        <f t="shared" si="18"/>
        <v>2368</v>
      </c>
      <c r="E58" s="23">
        <f t="shared" si="19"/>
        <v>1776</v>
      </c>
      <c r="F58" s="23">
        <v>9</v>
      </c>
      <c r="G58" s="23">
        <v>5</v>
      </c>
      <c r="H58" s="23">
        <v>12</v>
      </c>
      <c r="I58" s="23">
        <v>3</v>
      </c>
      <c r="J58" s="23"/>
      <c r="K58" s="35">
        <f t="shared" si="1"/>
        <v>26</v>
      </c>
      <c r="L58" s="36"/>
      <c r="M58" s="5"/>
      <c r="N58">
        <v>20</v>
      </c>
      <c r="O58">
        <v>10</v>
      </c>
      <c r="P58">
        <v>10</v>
      </c>
      <c r="Q58">
        <v>10</v>
      </c>
      <c r="R58">
        <v>20</v>
      </c>
      <c r="S58">
        <v>10</v>
      </c>
      <c r="T58">
        <v>20</v>
      </c>
      <c r="U58">
        <v>20</v>
      </c>
      <c r="V58">
        <f t="shared" si="2"/>
        <v>120</v>
      </c>
    </row>
    <row r="59" spans="1:22" ht="14.25" x14ac:dyDescent="0.2">
      <c r="A59" s="23">
        <v>878152</v>
      </c>
      <c r="B59" s="23" t="s">
        <v>314</v>
      </c>
      <c r="C59" s="23" t="str">
        <f t="shared" si="0"/>
        <v>36,26,16,16,36,16,36,36</v>
      </c>
      <c r="D59" s="23">
        <f t="shared" si="18"/>
        <v>3563.2000000000003</v>
      </c>
      <c r="E59" s="23">
        <f t="shared" si="19"/>
        <v>2672.4</v>
      </c>
      <c r="F59" s="23">
        <v>12</v>
      </c>
      <c r="G59" s="23">
        <v>8</v>
      </c>
      <c r="H59" s="23">
        <v>18</v>
      </c>
      <c r="I59" s="23">
        <v>3</v>
      </c>
      <c r="J59" s="23"/>
      <c r="K59" s="35">
        <f t="shared" si="1"/>
        <v>38</v>
      </c>
      <c r="L59" s="36"/>
      <c r="M59" s="5"/>
      <c r="N59">
        <v>36</v>
      </c>
      <c r="O59">
        <v>26</v>
      </c>
      <c r="P59">
        <v>16</v>
      </c>
      <c r="Q59">
        <v>16</v>
      </c>
      <c r="R59">
        <v>36</v>
      </c>
      <c r="S59">
        <v>16</v>
      </c>
      <c r="T59">
        <v>36</v>
      </c>
      <c r="U59">
        <v>36</v>
      </c>
      <c r="V59">
        <f t="shared" si="2"/>
        <v>218</v>
      </c>
    </row>
    <row r="60" spans="1:22" ht="14.25" x14ac:dyDescent="0.2">
      <c r="A60" s="23">
        <v>878141</v>
      </c>
      <c r="B60" s="23" t="s">
        <v>319</v>
      </c>
      <c r="C60" s="23" t="str">
        <f t="shared" si="0"/>
        <v>15,25,25,15,15,5,15,25</v>
      </c>
      <c r="D60" s="23">
        <f t="shared" si="18"/>
        <v>2416</v>
      </c>
      <c r="E60" s="23">
        <f t="shared" si="19"/>
        <v>1812</v>
      </c>
      <c r="F60" s="23">
        <v>12</v>
      </c>
      <c r="G60" s="23">
        <v>5</v>
      </c>
      <c r="H60" s="23">
        <v>9</v>
      </c>
      <c r="I60" s="23">
        <v>3</v>
      </c>
      <c r="J60" s="23"/>
      <c r="K60" s="35">
        <f t="shared" si="1"/>
        <v>26</v>
      </c>
      <c r="L60" s="36"/>
      <c r="M60" s="5"/>
      <c r="N60">
        <v>15</v>
      </c>
      <c r="O60">
        <v>25</v>
      </c>
      <c r="P60">
        <v>25</v>
      </c>
      <c r="Q60">
        <v>15</v>
      </c>
      <c r="R60">
        <v>15</v>
      </c>
      <c r="S60">
        <v>5</v>
      </c>
      <c r="T60">
        <v>15</v>
      </c>
      <c r="U60">
        <v>25</v>
      </c>
      <c r="V60">
        <f t="shared" si="2"/>
        <v>140</v>
      </c>
    </row>
    <row r="61" spans="1:22" ht="14.25" x14ac:dyDescent="0.2">
      <c r="A61" s="23">
        <v>878139</v>
      </c>
      <c r="B61" s="23" t="s">
        <v>324</v>
      </c>
      <c r="C61" s="23" t="str">
        <f t="shared" si="0"/>
        <v>24,34,44,34,34,14,14,24</v>
      </c>
      <c r="D61" s="23">
        <f t="shared" si="18"/>
        <v>3572.8</v>
      </c>
      <c r="E61" s="23">
        <f t="shared" si="19"/>
        <v>2679.6</v>
      </c>
      <c r="F61" s="23">
        <v>10</v>
      </c>
      <c r="G61" s="23">
        <v>23</v>
      </c>
      <c r="H61" s="23">
        <v>5</v>
      </c>
      <c r="I61" s="23">
        <v>3</v>
      </c>
      <c r="J61" s="23"/>
      <c r="K61" s="35">
        <f t="shared" si="1"/>
        <v>38</v>
      </c>
      <c r="L61" s="36"/>
      <c r="M61" s="6"/>
      <c r="N61">
        <v>24</v>
      </c>
      <c r="O61">
        <v>34</v>
      </c>
      <c r="P61">
        <v>44</v>
      </c>
      <c r="Q61">
        <v>34</v>
      </c>
      <c r="R61">
        <v>34</v>
      </c>
      <c r="S61">
        <v>14</v>
      </c>
      <c r="T61">
        <v>14</v>
      </c>
      <c r="U61">
        <v>24</v>
      </c>
      <c r="V61">
        <f t="shared" si="2"/>
        <v>222</v>
      </c>
    </row>
    <row r="62" spans="1:22" ht="14.25" x14ac:dyDescent="0.2">
      <c r="A62" s="23">
        <v>878008</v>
      </c>
      <c r="B62" s="23" t="s">
        <v>329</v>
      </c>
      <c r="C62" s="23" t="str">
        <f t="shared" si="0"/>
        <v>24,14,24,4,4,24,24,14</v>
      </c>
      <c r="D62" s="23">
        <f t="shared" si="18"/>
        <v>2396.8000000000002</v>
      </c>
      <c r="E62" s="23">
        <f t="shared" si="19"/>
        <v>1797.6</v>
      </c>
      <c r="F62" s="23">
        <v>10</v>
      </c>
      <c r="G62" s="23">
        <v>9</v>
      </c>
      <c r="H62" s="23">
        <v>7</v>
      </c>
      <c r="I62" s="23">
        <v>3</v>
      </c>
      <c r="J62" s="23"/>
      <c r="K62" s="35">
        <f t="shared" si="1"/>
        <v>26</v>
      </c>
      <c r="L62" s="35"/>
      <c r="M62" s="5"/>
      <c r="N62">
        <v>24</v>
      </c>
      <c r="O62">
        <v>14</v>
      </c>
      <c r="P62">
        <v>24</v>
      </c>
      <c r="Q62">
        <v>4</v>
      </c>
      <c r="R62">
        <v>4</v>
      </c>
      <c r="S62">
        <v>24</v>
      </c>
      <c r="T62">
        <v>24</v>
      </c>
      <c r="U62">
        <v>14</v>
      </c>
      <c r="V62">
        <f t="shared" si="2"/>
        <v>132</v>
      </c>
    </row>
    <row r="63" spans="1:22" ht="14.25" x14ac:dyDescent="0.2">
      <c r="A63" s="23">
        <v>878094</v>
      </c>
      <c r="B63" s="23" t="s">
        <v>334</v>
      </c>
      <c r="C63" s="23" t="str">
        <f t="shared" si="0"/>
        <v>19,29,29,4,9,19,19,14</v>
      </c>
      <c r="D63" s="23">
        <f t="shared" si="18"/>
        <v>2420.8000000000002</v>
      </c>
      <c r="E63" s="23">
        <f t="shared" si="19"/>
        <v>1815.6</v>
      </c>
      <c r="F63" s="23">
        <v>4</v>
      </c>
      <c r="G63" s="23">
        <v>5</v>
      </c>
      <c r="H63" s="23">
        <v>17</v>
      </c>
      <c r="I63" s="23">
        <v>3</v>
      </c>
      <c r="J63" s="23"/>
      <c r="K63" s="35">
        <f t="shared" si="1"/>
        <v>26</v>
      </c>
      <c r="L63" s="35"/>
      <c r="M63" s="5"/>
      <c r="N63">
        <v>19</v>
      </c>
      <c r="O63">
        <v>29</v>
      </c>
      <c r="P63">
        <v>29</v>
      </c>
      <c r="Q63">
        <v>4</v>
      </c>
      <c r="R63">
        <v>9</v>
      </c>
      <c r="S63">
        <v>19</v>
      </c>
      <c r="T63">
        <v>19</v>
      </c>
      <c r="U63">
        <v>14</v>
      </c>
      <c r="V63">
        <f t="shared" si="2"/>
        <v>142</v>
      </c>
    </row>
    <row r="64" spans="1:22" ht="14.25" x14ac:dyDescent="0.2">
      <c r="A64" s="23">
        <v>100145</v>
      </c>
      <c r="B64" s="23" t="s">
        <v>339</v>
      </c>
      <c r="C64" s="23" t="str">
        <f t="shared" si="0"/>
        <v>14,39,14,14,14,14,29,14</v>
      </c>
      <c r="D64" s="23">
        <f t="shared" si="18"/>
        <v>2444.8000000000002</v>
      </c>
      <c r="E64" s="23">
        <f t="shared" si="19"/>
        <v>1833.6</v>
      </c>
      <c r="F64" s="23">
        <v>8</v>
      </c>
      <c r="G64" s="23">
        <v>14</v>
      </c>
      <c r="H64" s="23">
        <v>4</v>
      </c>
      <c r="I64" s="23">
        <v>3</v>
      </c>
      <c r="J64" s="23"/>
      <c r="K64" s="35">
        <f t="shared" si="1"/>
        <v>26</v>
      </c>
      <c r="L64" s="35"/>
      <c r="M64" s="5"/>
      <c r="N64">
        <v>14</v>
      </c>
      <c r="O64">
        <v>39</v>
      </c>
      <c r="P64">
        <v>14</v>
      </c>
      <c r="Q64">
        <v>14</v>
      </c>
      <c r="R64">
        <v>14</v>
      </c>
      <c r="S64">
        <v>14</v>
      </c>
      <c r="T64">
        <v>29</v>
      </c>
      <c r="U64">
        <v>14</v>
      </c>
      <c r="V64">
        <f t="shared" si="2"/>
        <v>152</v>
      </c>
    </row>
    <row r="65" spans="1:22" ht="14.25" x14ac:dyDescent="0.2">
      <c r="A65" s="23">
        <v>600065</v>
      </c>
      <c r="B65" s="23" t="s">
        <v>343</v>
      </c>
      <c r="C65" s="23" t="str">
        <f t="shared" si="0"/>
        <v>32,32,32,32,32,32,32,32</v>
      </c>
      <c r="D65" s="23">
        <f t="shared" si="18"/>
        <v>3494.4</v>
      </c>
      <c r="E65" s="23">
        <f t="shared" si="19"/>
        <v>2620.7999999999997</v>
      </c>
      <c r="F65" s="23">
        <v>12</v>
      </c>
      <c r="G65" s="23">
        <v>14</v>
      </c>
      <c r="H65" s="23">
        <v>10</v>
      </c>
      <c r="I65" s="23">
        <v>3</v>
      </c>
      <c r="J65" s="23"/>
      <c r="K65" s="35">
        <f t="shared" si="1"/>
        <v>36</v>
      </c>
      <c r="L65" s="35"/>
      <c r="M65" s="5"/>
      <c r="N65">
        <v>32</v>
      </c>
      <c r="O65">
        <v>32</v>
      </c>
      <c r="P65">
        <v>32</v>
      </c>
      <c r="Q65">
        <v>32</v>
      </c>
      <c r="R65">
        <v>32</v>
      </c>
      <c r="S65">
        <v>32</v>
      </c>
      <c r="T65">
        <v>32</v>
      </c>
      <c r="U65">
        <v>32</v>
      </c>
      <c r="V65">
        <f t="shared" si="2"/>
        <v>256</v>
      </c>
    </row>
    <row r="66" spans="1:22" ht="14.25" x14ac:dyDescent="0.2">
      <c r="A66" s="23">
        <v>878037</v>
      </c>
      <c r="B66" s="23" t="s">
        <v>349</v>
      </c>
      <c r="C66" s="23" t="str">
        <f t="shared" si="0"/>
        <v>32,22,52,32,42,22,32,32</v>
      </c>
      <c r="D66" s="23">
        <f t="shared" si="18"/>
        <v>3838.4</v>
      </c>
      <c r="E66" s="23">
        <f t="shared" si="19"/>
        <v>2878.7999999999997</v>
      </c>
      <c r="F66" s="23">
        <v>14</v>
      </c>
      <c r="G66" s="23">
        <v>6</v>
      </c>
      <c r="H66" s="23">
        <v>20</v>
      </c>
      <c r="I66" s="23">
        <v>5</v>
      </c>
      <c r="J66" s="23"/>
      <c r="K66" s="35">
        <f t="shared" si="1"/>
        <v>40</v>
      </c>
      <c r="L66" s="36"/>
      <c r="M66" s="5"/>
      <c r="N66">
        <v>32</v>
      </c>
      <c r="O66">
        <v>22</v>
      </c>
      <c r="P66">
        <v>52</v>
      </c>
      <c r="Q66">
        <v>32</v>
      </c>
      <c r="R66">
        <v>42</v>
      </c>
      <c r="S66">
        <v>22</v>
      </c>
      <c r="T66">
        <v>32</v>
      </c>
      <c r="U66">
        <v>32</v>
      </c>
      <c r="V66">
        <f t="shared" si="2"/>
        <v>266</v>
      </c>
    </row>
    <row r="67" spans="1:22" ht="14.25" x14ac:dyDescent="0.2">
      <c r="A67" s="23">
        <v>878092</v>
      </c>
      <c r="B67" s="23" t="s">
        <v>354</v>
      </c>
      <c r="C67" s="23" t="str">
        <f t="shared" ref="C67:C130" si="20">_xlfn.TEXTJOIN(",",TRUE,N67:U67)</f>
        <v>4,14,24,24,14,4,24,34</v>
      </c>
      <c r="D67" s="23">
        <f t="shared" si="18"/>
        <v>2580.8000000000002</v>
      </c>
      <c r="E67" s="23">
        <f t="shared" si="19"/>
        <v>1935.6</v>
      </c>
      <c r="F67" s="23">
        <v>14</v>
      </c>
      <c r="G67" s="23">
        <v>9</v>
      </c>
      <c r="H67" s="23">
        <v>5</v>
      </c>
      <c r="I67" s="23">
        <v>3</v>
      </c>
      <c r="J67" s="23"/>
      <c r="K67" s="35">
        <f t="shared" ref="K67:K130" si="21">SUM(F67:H67)</f>
        <v>28</v>
      </c>
      <c r="L67" s="36"/>
      <c r="M67" s="5"/>
      <c r="N67">
        <v>4</v>
      </c>
      <c r="O67">
        <v>14</v>
      </c>
      <c r="P67">
        <v>24</v>
      </c>
      <c r="Q67">
        <v>24</v>
      </c>
      <c r="R67">
        <v>14</v>
      </c>
      <c r="S67">
        <v>4</v>
      </c>
      <c r="T67">
        <v>24</v>
      </c>
      <c r="U67">
        <v>34</v>
      </c>
      <c r="V67">
        <f t="shared" ref="V67:V130" si="22">SUM(N67:U67)</f>
        <v>142</v>
      </c>
    </row>
    <row r="68" spans="1:22" ht="14.25" x14ac:dyDescent="0.2">
      <c r="A68" s="23">
        <v>878091</v>
      </c>
      <c r="B68" s="23" t="s">
        <v>359</v>
      </c>
      <c r="C68" s="23" t="str">
        <f t="shared" si="20"/>
        <v>32,32,42,42,12,42,22,52</v>
      </c>
      <c r="D68" s="23">
        <f t="shared" si="18"/>
        <v>3862.4</v>
      </c>
      <c r="E68" s="23">
        <f t="shared" si="19"/>
        <v>2896.7999999999997</v>
      </c>
      <c r="F68" s="23">
        <v>19</v>
      </c>
      <c r="G68" s="23">
        <v>13</v>
      </c>
      <c r="H68" s="23">
        <v>8</v>
      </c>
      <c r="I68" s="23">
        <v>3</v>
      </c>
      <c r="J68" s="23"/>
      <c r="K68" s="35">
        <f t="shared" si="21"/>
        <v>40</v>
      </c>
      <c r="L68" s="36"/>
      <c r="M68" s="5"/>
      <c r="N68">
        <v>32</v>
      </c>
      <c r="O68">
        <v>32</v>
      </c>
      <c r="P68">
        <v>42</v>
      </c>
      <c r="Q68">
        <v>42</v>
      </c>
      <c r="R68">
        <v>12</v>
      </c>
      <c r="S68">
        <v>42</v>
      </c>
      <c r="T68">
        <v>22</v>
      </c>
      <c r="U68">
        <v>52</v>
      </c>
      <c r="V68">
        <f t="shared" si="22"/>
        <v>276</v>
      </c>
    </row>
    <row r="69" spans="1:22" ht="14.25" x14ac:dyDescent="0.2">
      <c r="A69" s="23">
        <v>878123</v>
      </c>
      <c r="B69" s="23" t="s">
        <v>364</v>
      </c>
      <c r="C69" s="23" t="str">
        <f t="shared" si="20"/>
        <v>29,29,19,9,9,9,19,19</v>
      </c>
      <c r="D69" s="23">
        <f t="shared" si="18"/>
        <v>2580.8000000000002</v>
      </c>
      <c r="E69" s="23">
        <f t="shared" si="19"/>
        <v>1935.6</v>
      </c>
      <c r="F69" s="23">
        <v>10</v>
      </c>
      <c r="G69" s="23">
        <v>14</v>
      </c>
      <c r="H69" s="23">
        <v>4</v>
      </c>
      <c r="I69" s="23">
        <v>3</v>
      </c>
      <c r="J69" s="23"/>
      <c r="K69" s="35">
        <f t="shared" si="21"/>
        <v>28</v>
      </c>
      <c r="L69" s="36"/>
      <c r="M69" s="5"/>
      <c r="N69">
        <v>29</v>
      </c>
      <c r="O69">
        <v>29</v>
      </c>
      <c r="P69">
        <v>19</v>
      </c>
      <c r="Q69">
        <v>9</v>
      </c>
      <c r="R69">
        <v>9</v>
      </c>
      <c r="S69">
        <v>9</v>
      </c>
      <c r="T69">
        <v>19</v>
      </c>
      <c r="U69">
        <v>19</v>
      </c>
      <c r="V69">
        <f t="shared" si="22"/>
        <v>142</v>
      </c>
    </row>
    <row r="70" spans="1:22" ht="14.25" x14ac:dyDescent="0.2">
      <c r="A70" s="23">
        <v>878184</v>
      </c>
      <c r="B70" s="23" t="s">
        <v>370</v>
      </c>
      <c r="C70" s="23" t="str">
        <f t="shared" si="20"/>
        <v>44,54,29,34,34,24,29,29</v>
      </c>
      <c r="D70" s="23">
        <f t="shared" si="18"/>
        <v>3864.8</v>
      </c>
      <c r="E70" s="23">
        <f t="shared" si="19"/>
        <v>2898.6</v>
      </c>
      <c r="F70" s="23">
        <v>14</v>
      </c>
      <c r="G70" s="23">
        <v>14</v>
      </c>
      <c r="H70" s="23">
        <v>12</v>
      </c>
      <c r="I70" s="23">
        <v>3</v>
      </c>
      <c r="J70" s="23"/>
      <c r="K70" s="35">
        <f t="shared" si="21"/>
        <v>40</v>
      </c>
      <c r="L70" s="36"/>
      <c r="M70" s="5"/>
      <c r="N70">
        <v>44</v>
      </c>
      <c r="O70">
        <v>54</v>
      </c>
      <c r="P70">
        <v>29</v>
      </c>
      <c r="Q70">
        <v>34</v>
      </c>
      <c r="R70">
        <v>34</v>
      </c>
      <c r="S70">
        <v>24</v>
      </c>
      <c r="T70">
        <v>29</v>
      </c>
      <c r="U70">
        <v>29</v>
      </c>
      <c r="V70">
        <f t="shared" si="22"/>
        <v>277</v>
      </c>
    </row>
    <row r="71" spans="1:22" ht="14.25" x14ac:dyDescent="0.2">
      <c r="A71" s="23">
        <v>878133</v>
      </c>
      <c r="B71" s="23" t="s">
        <v>374</v>
      </c>
      <c r="C71" s="23" t="str">
        <f t="shared" si="20"/>
        <v>24,29,24,14,4,24,14,24</v>
      </c>
      <c r="D71" s="23">
        <f t="shared" si="18"/>
        <v>2616.8000000000002</v>
      </c>
      <c r="E71" s="23">
        <f t="shared" si="19"/>
        <v>1962.6</v>
      </c>
      <c r="F71" s="23">
        <v>15</v>
      </c>
      <c r="G71" s="23">
        <v>11</v>
      </c>
      <c r="H71" s="23">
        <v>2</v>
      </c>
      <c r="I71" s="23">
        <v>4</v>
      </c>
      <c r="J71" s="35"/>
      <c r="K71" s="35">
        <f t="shared" si="21"/>
        <v>28</v>
      </c>
      <c r="L71" s="35"/>
      <c r="M71" s="5"/>
      <c r="N71">
        <v>24</v>
      </c>
      <c r="O71">
        <v>29</v>
      </c>
      <c r="P71">
        <v>24</v>
      </c>
      <c r="Q71">
        <v>14</v>
      </c>
      <c r="R71">
        <v>4</v>
      </c>
      <c r="S71">
        <v>24</v>
      </c>
      <c r="T71">
        <v>14</v>
      </c>
      <c r="U71">
        <v>24</v>
      </c>
      <c r="V71">
        <f t="shared" si="22"/>
        <v>157</v>
      </c>
    </row>
    <row r="72" spans="1:22" ht="14.25" x14ac:dyDescent="0.2">
      <c r="A72" s="23">
        <v>200050</v>
      </c>
      <c r="B72" s="23" t="s">
        <v>378</v>
      </c>
      <c r="C72" s="23" t="str">
        <f t="shared" si="20"/>
        <v>15,25,5,35,5,5,45,35</v>
      </c>
      <c r="D72" s="23">
        <f t="shared" si="18"/>
        <v>2808</v>
      </c>
      <c r="E72" s="23">
        <f t="shared" si="19"/>
        <v>2106</v>
      </c>
      <c r="F72" s="23">
        <v>12</v>
      </c>
      <c r="G72" s="23">
        <v>12</v>
      </c>
      <c r="H72" s="23">
        <v>6</v>
      </c>
      <c r="I72" s="23">
        <v>3</v>
      </c>
      <c r="J72" s="35"/>
      <c r="K72" s="35">
        <f t="shared" si="21"/>
        <v>30</v>
      </c>
      <c r="L72" s="35"/>
      <c r="M72" s="5"/>
      <c r="N72">
        <v>15</v>
      </c>
      <c r="O72">
        <v>25</v>
      </c>
      <c r="P72">
        <v>5</v>
      </c>
      <c r="Q72">
        <v>35</v>
      </c>
      <c r="R72">
        <v>5</v>
      </c>
      <c r="S72">
        <v>5</v>
      </c>
      <c r="T72">
        <v>45</v>
      </c>
      <c r="U72">
        <v>35</v>
      </c>
      <c r="V72">
        <f t="shared" si="22"/>
        <v>170</v>
      </c>
    </row>
    <row r="73" spans="1:22" ht="14.25" x14ac:dyDescent="0.2">
      <c r="A73" s="23">
        <v>200051</v>
      </c>
      <c r="B73" s="23" t="s">
        <v>380</v>
      </c>
      <c r="C73" s="23" t="str">
        <f t="shared" si="20"/>
        <v>15,25,5,35,5,5,45,35</v>
      </c>
      <c r="D73" s="23">
        <f t="shared" si="18"/>
        <v>3128</v>
      </c>
      <c r="E73" s="23">
        <f t="shared" si="19"/>
        <v>2346</v>
      </c>
      <c r="F73" s="23">
        <v>13</v>
      </c>
      <c r="G73" s="23">
        <v>15</v>
      </c>
      <c r="H73" s="23">
        <v>6</v>
      </c>
      <c r="I73" s="23">
        <v>3</v>
      </c>
      <c r="J73" s="35"/>
      <c r="K73" s="35">
        <f t="shared" si="21"/>
        <v>34</v>
      </c>
      <c r="L73" s="35"/>
      <c r="M73" s="5"/>
      <c r="N73">
        <v>15</v>
      </c>
      <c r="O73">
        <v>25</v>
      </c>
      <c r="P73">
        <v>5</v>
      </c>
      <c r="Q73">
        <v>35</v>
      </c>
      <c r="R73">
        <v>5</v>
      </c>
      <c r="S73">
        <v>5</v>
      </c>
      <c r="T73">
        <v>45</v>
      </c>
      <c r="U73">
        <v>35</v>
      </c>
      <c r="V73">
        <f t="shared" si="22"/>
        <v>170</v>
      </c>
    </row>
    <row r="74" spans="1:22" ht="14.25" x14ac:dyDescent="0.2">
      <c r="A74" s="23">
        <v>878132</v>
      </c>
      <c r="B74" s="23" t="s">
        <v>385</v>
      </c>
      <c r="C74" s="23" t="str">
        <f t="shared" si="20"/>
        <v>34,54,34,44,24,34,34,24</v>
      </c>
      <c r="D74" s="23">
        <f t="shared" si="18"/>
        <v>4036.8</v>
      </c>
      <c r="E74" s="23">
        <f t="shared" si="19"/>
        <v>3027.6</v>
      </c>
      <c r="F74" s="23">
        <v>24</v>
      </c>
      <c r="G74" s="23">
        <v>14</v>
      </c>
      <c r="H74" s="23">
        <v>4</v>
      </c>
      <c r="I74" s="23">
        <v>3</v>
      </c>
      <c r="J74" s="35"/>
      <c r="K74" s="35">
        <f t="shared" si="21"/>
        <v>42</v>
      </c>
      <c r="L74" s="35"/>
      <c r="M74" s="5"/>
      <c r="N74">
        <v>34</v>
      </c>
      <c r="O74">
        <v>54</v>
      </c>
      <c r="P74">
        <v>34</v>
      </c>
      <c r="Q74">
        <v>44</v>
      </c>
      <c r="R74">
        <v>24</v>
      </c>
      <c r="S74">
        <v>34</v>
      </c>
      <c r="T74">
        <v>34</v>
      </c>
      <c r="U74">
        <v>24</v>
      </c>
      <c r="V74">
        <f t="shared" si="22"/>
        <v>282</v>
      </c>
    </row>
    <row r="75" spans="1:22" ht="14.25" x14ac:dyDescent="0.2">
      <c r="A75" s="23">
        <v>878136</v>
      </c>
      <c r="B75" s="23" t="s">
        <v>391</v>
      </c>
      <c r="C75" s="23" t="str">
        <f t="shared" si="20"/>
        <v>43,43,43,53,43,23,23,23</v>
      </c>
      <c r="D75" s="23">
        <f t="shared" si="18"/>
        <v>4225.6000000000004</v>
      </c>
      <c r="E75" s="23">
        <f t="shared" si="19"/>
        <v>3169.2</v>
      </c>
      <c r="F75" s="23">
        <v>11</v>
      </c>
      <c r="G75" s="23">
        <v>28</v>
      </c>
      <c r="H75" s="23">
        <v>5</v>
      </c>
      <c r="I75" s="23">
        <v>3</v>
      </c>
      <c r="J75" s="35"/>
      <c r="K75" s="35">
        <f t="shared" si="21"/>
        <v>44</v>
      </c>
      <c r="L75" s="35"/>
      <c r="M75" s="5"/>
      <c r="N75">
        <v>43</v>
      </c>
      <c r="O75">
        <v>43</v>
      </c>
      <c r="P75">
        <v>43</v>
      </c>
      <c r="Q75">
        <v>53</v>
      </c>
      <c r="R75">
        <v>43</v>
      </c>
      <c r="S75">
        <v>23</v>
      </c>
      <c r="T75">
        <v>23</v>
      </c>
      <c r="U75">
        <v>23</v>
      </c>
      <c r="V75">
        <f t="shared" si="22"/>
        <v>294</v>
      </c>
    </row>
    <row r="76" spans="1:22" ht="14.25" x14ac:dyDescent="0.2">
      <c r="A76" s="23">
        <v>210103</v>
      </c>
      <c r="B76" s="23" t="s">
        <v>395</v>
      </c>
      <c r="C76" s="23" t="str">
        <f t="shared" si="20"/>
        <v>10,40,10,10,10,10,10,10</v>
      </c>
      <c r="D76" s="23">
        <f t="shared" si="18"/>
        <v>2664</v>
      </c>
      <c r="E76" s="23">
        <f t="shared" si="19"/>
        <v>1998</v>
      </c>
      <c r="F76" s="23">
        <v>15</v>
      </c>
      <c r="G76" s="23">
        <v>8</v>
      </c>
      <c r="H76" s="23">
        <v>7</v>
      </c>
      <c r="I76" s="23">
        <v>3</v>
      </c>
      <c r="J76" s="23"/>
      <c r="K76" s="35">
        <f t="shared" si="21"/>
        <v>30</v>
      </c>
      <c r="L76" s="36"/>
      <c r="M76" s="5"/>
      <c r="N76">
        <v>10</v>
      </c>
      <c r="O76">
        <v>40</v>
      </c>
      <c r="P76">
        <v>10</v>
      </c>
      <c r="Q76">
        <v>10</v>
      </c>
      <c r="R76">
        <v>10</v>
      </c>
      <c r="S76">
        <v>10</v>
      </c>
      <c r="T76">
        <v>10</v>
      </c>
      <c r="U76">
        <v>10</v>
      </c>
      <c r="V76">
        <f t="shared" si="22"/>
        <v>110</v>
      </c>
    </row>
    <row r="77" spans="1:22" ht="14.25" x14ac:dyDescent="0.2">
      <c r="A77" s="23">
        <v>210106</v>
      </c>
      <c r="B77" s="23" t="s">
        <v>400</v>
      </c>
      <c r="C77" s="23" t="str">
        <f t="shared" si="20"/>
        <v>17,17,17,17,17,17,67,17</v>
      </c>
      <c r="D77" s="23">
        <f t="shared" si="18"/>
        <v>3246.4</v>
      </c>
      <c r="E77" s="23">
        <f t="shared" si="19"/>
        <v>2434.7999999999997</v>
      </c>
      <c r="F77" s="23">
        <v>15</v>
      </c>
      <c r="G77" s="23">
        <v>15</v>
      </c>
      <c r="H77" s="23">
        <v>5</v>
      </c>
      <c r="I77" s="23">
        <v>3</v>
      </c>
      <c r="J77" s="23"/>
      <c r="K77" s="35">
        <f t="shared" si="21"/>
        <v>35</v>
      </c>
      <c r="L77" s="36"/>
      <c r="M77" s="5"/>
      <c r="N77">
        <v>17</v>
      </c>
      <c r="O77">
        <v>17</v>
      </c>
      <c r="P77">
        <v>17</v>
      </c>
      <c r="Q77">
        <v>17</v>
      </c>
      <c r="R77">
        <v>17</v>
      </c>
      <c r="S77">
        <v>17</v>
      </c>
      <c r="T77">
        <v>67</v>
      </c>
      <c r="U77">
        <v>17</v>
      </c>
      <c r="V77">
        <f t="shared" si="22"/>
        <v>186</v>
      </c>
    </row>
    <row r="78" spans="1:22" ht="14.25" x14ac:dyDescent="0.2">
      <c r="A78" s="23">
        <v>210105</v>
      </c>
      <c r="B78" s="23" t="s">
        <v>405</v>
      </c>
      <c r="C78" s="23" t="str">
        <f t="shared" si="20"/>
        <v>17,67,17,17,17,17,17,17</v>
      </c>
      <c r="D78" s="23">
        <f t="shared" si="18"/>
        <v>3246.4</v>
      </c>
      <c r="E78" s="23">
        <f t="shared" si="19"/>
        <v>2434.7999999999997</v>
      </c>
      <c r="F78" s="23">
        <v>17</v>
      </c>
      <c r="G78" s="23">
        <v>12</v>
      </c>
      <c r="H78" s="23">
        <v>6</v>
      </c>
      <c r="I78" s="23">
        <v>3</v>
      </c>
      <c r="J78" s="23"/>
      <c r="K78" s="35">
        <f t="shared" si="21"/>
        <v>35</v>
      </c>
      <c r="L78" s="36"/>
      <c r="M78" s="5"/>
      <c r="N78">
        <v>17</v>
      </c>
      <c r="O78">
        <v>67</v>
      </c>
      <c r="P78">
        <v>17</v>
      </c>
      <c r="Q78">
        <v>17</v>
      </c>
      <c r="R78">
        <v>17</v>
      </c>
      <c r="S78">
        <v>17</v>
      </c>
      <c r="T78">
        <v>17</v>
      </c>
      <c r="U78">
        <v>17</v>
      </c>
      <c r="V78">
        <f t="shared" si="22"/>
        <v>186</v>
      </c>
    </row>
    <row r="79" spans="1:22" ht="14.25" x14ac:dyDescent="0.2">
      <c r="A79" s="23">
        <v>210104</v>
      </c>
      <c r="B79" s="23" t="s">
        <v>409</v>
      </c>
      <c r="C79" s="23" t="str">
        <f t="shared" si="20"/>
        <v>17,17,17,67,17,17,17,17</v>
      </c>
      <c r="D79" s="23">
        <f t="shared" si="18"/>
        <v>3646.4</v>
      </c>
      <c r="E79" s="23">
        <f t="shared" si="19"/>
        <v>2734.7999999999997</v>
      </c>
      <c r="F79" s="23">
        <v>10</v>
      </c>
      <c r="G79" s="23">
        <v>26</v>
      </c>
      <c r="H79" s="23">
        <v>4</v>
      </c>
      <c r="I79" s="23">
        <v>3</v>
      </c>
      <c r="J79" s="23"/>
      <c r="K79" s="35">
        <f t="shared" si="21"/>
        <v>40</v>
      </c>
      <c r="L79" s="36"/>
      <c r="M79" s="5"/>
      <c r="N79">
        <v>17</v>
      </c>
      <c r="O79">
        <v>17</v>
      </c>
      <c r="P79">
        <v>17</v>
      </c>
      <c r="Q79">
        <v>67</v>
      </c>
      <c r="R79">
        <v>17</v>
      </c>
      <c r="S79">
        <v>17</v>
      </c>
      <c r="T79">
        <v>17</v>
      </c>
      <c r="U79">
        <v>17</v>
      </c>
      <c r="V79">
        <f t="shared" si="22"/>
        <v>186</v>
      </c>
    </row>
    <row r="80" spans="1:22" ht="14.25" x14ac:dyDescent="0.2">
      <c r="A80" s="23">
        <v>878125</v>
      </c>
      <c r="B80" s="23" t="s">
        <v>415</v>
      </c>
      <c r="C80" s="23" t="str">
        <f t="shared" si="20"/>
        <v>47,57,27,22,37,32,27,32</v>
      </c>
      <c r="D80" s="23">
        <f t="shared" si="18"/>
        <v>3874.4</v>
      </c>
      <c r="E80" s="23">
        <f t="shared" si="19"/>
        <v>2905.7999999999997</v>
      </c>
      <c r="F80" s="23">
        <v>18</v>
      </c>
      <c r="G80" s="23">
        <v>12</v>
      </c>
      <c r="H80" s="23">
        <v>10</v>
      </c>
      <c r="I80" s="23">
        <v>3</v>
      </c>
      <c r="J80" s="23"/>
      <c r="K80" s="35">
        <f t="shared" si="21"/>
        <v>40</v>
      </c>
      <c r="L80" s="36"/>
      <c r="M80" s="5"/>
      <c r="N80">
        <v>47</v>
      </c>
      <c r="O80">
        <v>57</v>
      </c>
      <c r="P80">
        <v>27</v>
      </c>
      <c r="Q80">
        <v>22</v>
      </c>
      <c r="R80">
        <v>37</v>
      </c>
      <c r="S80">
        <v>32</v>
      </c>
      <c r="T80">
        <v>27</v>
      </c>
      <c r="U80">
        <v>32</v>
      </c>
      <c r="V80">
        <f t="shared" si="22"/>
        <v>281</v>
      </c>
    </row>
    <row r="81" spans="1:22" ht="14.25" x14ac:dyDescent="0.2">
      <c r="A81" s="23">
        <v>878203</v>
      </c>
      <c r="B81" s="23" t="s">
        <v>420</v>
      </c>
      <c r="C81" s="23" t="str">
        <f t="shared" si="20"/>
        <v>29,29,19,59,39,39,39,19</v>
      </c>
      <c r="D81" s="23">
        <f t="shared" si="18"/>
        <v>4012.8</v>
      </c>
      <c r="E81" s="23">
        <f t="shared" si="19"/>
        <v>3009.6</v>
      </c>
      <c r="F81" s="23">
        <v>16</v>
      </c>
      <c r="G81" s="23">
        <v>18</v>
      </c>
      <c r="H81" s="23">
        <v>8</v>
      </c>
      <c r="I81" s="23">
        <v>3</v>
      </c>
      <c r="J81" s="23"/>
      <c r="K81" s="35">
        <f t="shared" si="21"/>
        <v>42</v>
      </c>
      <c r="L81" s="36"/>
      <c r="M81" s="5"/>
      <c r="N81">
        <v>29</v>
      </c>
      <c r="O81">
        <v>29</v>
      </c>
      <c r="P81">
        <v>19</v>
      </c>
      <c r="Q81">
        <v>59</v>
      </c>
      <c r="R81">
        <v>39</v>
      </c>
      <c r="S81">
        <v>39</v>
      </c>
      <c r="T81">
        <v>39</v>
      </c>
      <c r="U81">
        <v>19</v>
      </c>
      <c r="V81">
        <f t="shared" si="22"/>
        <v>272</v>
      </c>
    </row>
    <row r="82" spans="1:22" ht="14.25" x14ac:dyDescent="0.2">
      <c r="A82" s="23">
        <v>878204</v>
      </c>
      <c r="B82" s="23" t="s">
        <v>426</v>
      </c>
      <c r="C82" s="23" t="str">
        <f t="shared" si="20"/>
        <v>34,34,34,34,34,29,29,49</v>
      </c>
      <c r="D82" s="23">
        <f t="shared" si="18"/>
        <v>4024.8</v>
      </c>
      <c r="E82" s="23">
        <f t="shared" si="19"/>
        <v>3018.6</v>
      </c>
      <c r="F82" s="23">
        <v>15</v>
      </c>
      <c r="G82" s="23">
        <v>16</v>
      </c>
      <c r="H82" s="23">
        <v>11</v>
      </c>
      <c r="I82" s="23">
        <v>3</v>
      </c>
      <c r="J82" s="23"/>
      <c r="K82" s="35">
        <f t="shared" si="21"/>
        <v>42</v>
      </c>
      <c r="L82" s="36"/>
      <c r="M82" s="5"/>
      <c r="N82">
        <v>34</v>
      </c>
      <c r="O82">
        <v>34</v>
      </c>
      <c r="P82">
        <v>34</v>
      </c>
      <c r="Q82">
        <v>34</v>
      </c>
      <c r="R82">
        <v>34</v>
      </c>
      <c r="S82">
        <v>29</v>
      </c>
      <c r="T82">
        <v>29</v>
      </c>
      <c r="U82">
        <v>49</v>
      </c>
      <c r="V82">
        <f t="shared" si="22"/>
        <v>277</v>
      </c>
    </row>
    <row r="83" spans="1:22" ht="14.25" x14ac:dyDescent="0.2">
      <c r="A83" s="23">
        <v>878205</v>
      </c>
      <c r="B83" s="23" t="s">
        <v>432</v>
      </c>
      <c r="C83" s="23" t="str">
        <f t="shared" si="20"/>
        <v>19,19,39,49,39,29,39,39</v>
      </c>
      <c r="D83" s="23">
        <f t="shared" si="18"/>
        <v>4012.8</v>
      </c>
      <c r="E83" s="23">
        <f t="shared" si="19"/>
        <v>3009.6</v>
      </c>
      <c r="F83" s="23">
        <v>10</v>
      </c>
      <c r="G83" s="23">
        <v>17</v>
      </c>
      <c r="H83" s="23">
        <v>15</v>
      </c>
      <c r="I83" s="23">
        <v>3</v>
      </c>
      <c r="J83" s="23"/>
      <c r="K83" s="35">
        <f t="shared" si="21"/>
        <v>42</v>
      </c>
      <c r="L83" s="36"/>
      <c r="M83" s="5"/>
      <c r="N83">
        <v>19</v>
      </c>
      <c r="O83">
        <v>19</v>
      </c>
      <c r="P83">
        <v>39</v>
      </c>
      <c r="Q83">
        <v>49</v>
      </c>
      <c r="R83">
        <v>39</v>
      </c>
      <c r="S83">
        <v>29</v>
      </c>
      <c r="T83">
        <v>39</v>
      </c>
      <c r="U83">
        <v>39</v>
      </c>
      <c r="V83">
        <f t="shared" si="22"/>
        <v>272</v>
      </c>
    </row>
    <row r="84" spans="1:22" ht="14.25" x14ac:dyDescent="0.2">
      <c r="A84" s="23">
        <v>878206</v>
      </c>
      <c r="B84" s="23" t="s">
        <v>438</v>
      </c>
      <c r="C84" s="23" t="str">
        <f t="shared" si="20"/>
        <v>9,29,59,49,29,39,29,29</v>
      </c>
      <c r="D84" s="23">
        <f t="shared" si="18"/>
        <v>4012.8</v>
      </c>
      <c r="E84" s="23">
        <f t="shared" si="19"/>
        <v>3009.6</v>
      </c>
      <c r="F84" s="23">
        <v>11</v>
      </c>
      <c r="G84" s="23">
        <v>18</v>
      </c>
      <c r="H84" s="23">
        <v>13</v>
      </c>
      <c r="I84" s="23">
        <v>4</v>
      </c>
      <c r="J84" s="23"/>
      <c r="K84" s="35">
        <f t="shared" si="21"/>
        <v>42</v>
      </c>
      <c r="L84" s="36"/>
      <c r="M84" s="5"/>
      <c r="N84">
        <v>9</v>
      </c>
      <c r="O84">
        <v>29</v>
      </c>
      <c r="P84">
        <v>59</v>
      </c>
      <c r="Q84">
        <v>49</v>
      </c>
      <c r="R84">
        <v>29</v>
      </c>
      <c r="S84">
        <v>39</v>
      </c>
      <c r="T84">
        <v>29</v>
      </c>
      <c r="U84">
        <v>29</v>
      </c>
      <c r="V84">
        <f t="shared" si="22"/>
        <v>272</v>
      </c>
    </row>
    <row r="85" spans="1:22" ht="14.25" x14ac:dyDescent="0.2">
      <c r="A85" s="23">
        <v>600063</v>
      </c>
      <c r="B85" s="23" t="s">
        <v>444</v>
      </c>
      <c r="C85" s="23" t="str">
        <f t="shared" si="20"/>
        <v>15,17,23,41,31,1,1,1</v>
      </c>
      <c r="D85" s="23">
        <f t="shared" si="18"/>
        <v>2872</v>
      </c>
      <c r="E85" s="23">
        <f t="shared" si="19"/>
        <v>2154</v>
      </c>
      <c r="F85" s="23">
        <v>12</v>
      </c>
      <c r="G85" s="23">
        <v>12</v>
      </c>
      <c r="H85" s="23">
        <v>8</v>
      </c>
      <c r="I85" s="23">
        <v>3</v>
      </c>
      <c r="J85" s="23"/>
      <c r="K85" s="35">
        <f t="shared" si="21"/>
        <v>32</v>
      </c>
      <c r="L85" s="36"/>
      <c r="M85" s="5"/>
      <c r="N85">
        <v>15</v>
      </c>
      <c r="O85">
        <v>17</v>
      </c>
      <c r="P85">
        <v>23</v>
      </c>
      <c r="Q85">
        <v>41</v>
      </c>
      <c r="R85">
        <v>31</v>
      </c>
      <c r="S85">
        <v>1</v>
      </c>
      <c r="T85">
        <v>1</v>
      </c>
      <c r="U85">
        <v>1</v>
      </c>
      <c r="V85">
        <f t="shared" si="22"/>
        <v>130</v>
      </c>
    </row>
    <row r="86" spans="1:22" ht="14.25" x14ac:dyDescent="0.2">
      <c r="A86" s="23">
        <v>500115</v>
      </c>
      <c r="B86" s="23" t="s">
        <v>446</v>
      </c>
      <c r="C86" s="23" t="str">
        <f t="shared" si="20"/>
        <v>20,22,28,46,36,6,6,6</v>
      </c>
      <c r="D86" s="23">
        <f t="shared" si="18"/>
        <v>2968</v>
      </c>
      <c r="E86" s="23">
        <f t="shared" si="19"/>
        <v>2226</v>
      </c>
      <c r="F86" s="23">
        <v>11</v>
      </c>
      <c r="G86" s="23">
        <v>11</v>
      </c>
      <c r="H86" s="23">
        <v>10</v>
      </c>
      <c r="I86" s="23">
        <v>3</v>
      </c>
      <c r="J86" s="23"/>
      <c r="K86" s="35">
        <f t="shared" si="21"/>
        <v>32</v>
      </c>
      <c r="L86" s="36"/>
      <c r="M86" s="5"/>
      <c r="N86">
        <v>20</v>
      </c>
      <c r="O86">
        <v>22</v>
      </c>
      <c r="P86">
        <v>28</v>
      </c>
      <c r="Q86">
        <v>46</v>
      </c>
      <c r="R86">
        <v>36</v>
      </c>
      <c r="S86">
        <v>6</v>
      </c>
      <c r="T86">
        <v>6</v>
      </c>
      <c r="U86">
        <v>6</v>
      </c>
      <c r="V86">
        <f t="shared" si="22"/>
        <v>170</v>
      </c>
    </row>
    <row r="87" spans="1:22" ht="14.25" x14ac:dyDescent="0.2">
      <c r="A87" s="23">
        <v>500114</v>
      </c>
      <c r="B87" s="23" t="s">
        <v>449</v>
      </c>
      <c r="C87" s="23" t="str">
        <f t="shared" si="20"/>
        <v>36,36,36,36,36,36,36,36</v>
      </c>
      <c r="D87" s="23">
        <f t="shared" si="18"/>
        <v>3251.2000000000003</v>
      </c>
      <c r="E87" s="23">
        <f t="shared" si="19"/>
        <v>2438.4</v>
      </c>
      <c r="F87" s="23">
        <v>25</v>
      </c>
      <c r="G87" s="23">
        <v>5</v>
      </c>
      <c r="H87" s="23">
        <v>2</v>
      </c>
      <c r="I87" s="23">
        <v>3</v>
      </c>
      <c r="J87" s="23"/>
      <c r="K87" s="35">
        <f t="shared" si="21"/>
        <v>32</v>
      </c>
      <c r="L87" s="36"/>
      <c r="M87" s="5"/>
      <c r="N87">
        <v>36</v>
      </c>
      <c r="O87">
        <v>36</v>
      </c>
      <c r="P87">
        <v>36</v>
      </c>
      <c r="Q87">
        <v>36</v>
      </c>
      <c r="R87">
        <v>36</v>
      </c>
      <c r="S87">
        <v>36</v>
      </c>
      <c r="T87">
        <v>36</v>
      </c>
      <c r="U87">
        <v>36</v>
      </c>
      <c r="V87">
        <f t="shared" si="22"/>
        <v>288</v>
      </c>
    </row>
    <row r="88" spans="1:22" ht="14.25" x14ac:dyDescent="0.2">
      <c r="A88" s="23">
        <v>500113</v>
      </c>
      <c r="B88" s="23" t="s">
        <v>451</v>
      </c>
      <c r="C88" s="23" t="str">
        <f t="shared" si="20"/>
        <v>36,36,36,36,36,36,36,36</v>
      </c>
      <c r="D88" s="23">
        <f t="shared" si="18"/>
        <v>3251.2000000000003</v>
      </c>
      <c r="E88" s="23">
        <f t="shared" si="19"/>
        <v>2438.4</v>
      </c>
      <c r="F88" s="23">
        <v>27</v>
      </c>
      <c r="G88" s="23">
        <v>5</v>
      </c>
      <c r="H88" s="23">
        <v>0</v>
      </c>
      <c r="I88" s="23">
        <v>3</v>
      </c>
      <c r="J88" s="23"/>
      <c r="K88" s="35">
        <f t="shared" si="21"/>
        <v>32</v>
      </c>
      <c r="L88" s="36"/>
      <c r="M88" s="5"/>
      <c r="N88">
        <v>36</v>
      </c>
      <c r="O88">
        <v>36</v>
      </c>
      <c r="P88">
        <v>36</v>
      </c>
      <c r="Q88">
        <v>36</v>
      </c>
      <c r="R88">
        <v>36</v>
      </c>
      <c r="S88">
        <v>36</v>
      </c>
      <c r="T88">
        <v>36</v>
      </c>
      <c r="U88">
        <v>36</v>
      </c>
      <c r="V88">
        <f t="shared" si="22"/>
        <v>288</v>
      </c>
    </row>
    <row r="89" spans="1:22" ht="14.25" x14ac:dyDescent="0.2">
      <c r="A89" s="23">
        <v>210116</v>
      </c>
      <c r="B89" s="23" t="s">
        <v>452</v>
      </c>
      <c r="C89" s="23" t="str">
        <f t="shared" si="20"/>
        <v>26,26,26,26,26,26,26,26</v>
      </c>
      <c r="D89" s="23">
        <f t="shared" si="18"/>
        <v>3059.2000000000003</v>
      </c>
      <c r="E89" s="23">
        <f t="shared" si="19"/>
        <v>2294.4</v>
      </c>
      <c r="F89" s="23">
        <v>10</v>
      </c>
      <c r="G89" s="23">
        <v>14</v>
      </c>
      <c r="H89" s="23">
        <v>8</v>
      </c>
      <c r="I89" s="23">
        <v>3</v>
      </c>
      <c r="J89" s="23"/>
      <c r="K89" s="35">
        <f t="shared" si="21"/>
        <v>32</v>
      </c>
      <c r="L89" s="36"/>
      <c r="M89" s="5"/>
      <c r="N89">
        <v>26</v>
      </c>
      <c r="O89">
        <v>26</v>
      </c>
      <c r="P89">
        <v>26</v>
      </c>
      <c r="Q89">
        <v>26</v>
      </c>
      <c r="R89">
        <v>26</v>
      </c>
      <c r="S89">
        <v>26</v>
      </c>
      <c r="T89">
        <v>26</v>
      </c>
      <c r="U89">
        <v>26</v>
      </c>
      <c r="V89">
        <f t="shared" si="22"/>
        <v>208</v>
      </c>
    </row>
    <row r="90" spans="1:22" ht="14.25" x14ac:dyDescent="0.2">
      <c r="A90" s="23">
        <v>210110</v>
      </c>
      <c r="B90" s="23" t="s">
        <v>455</v>
      </c>
      <c r="C90" s="23" t="str">
        <f t="shared" si="20"/>
        <v>21,21,21,21,21,21,21,21</v>
      </c>
      <c r="D90" s="23">
        <f t="shared" si="18"/>
        <v>2963.2000000000003</v>
      </c>
      <c r="E90" s="23">
        <f t="shared" si="19"/>
        <v>2222.4</v>
      </c>
      <c r="F90" s="23">
        <v>16</v>
      </c>
      <c r="G90" s="23">
        <v>8</v>
      </c>
      <c r="H90" s="23">
        <v>8</v>
      </c>
      <c r="I90" s="23">
        <v>3</v>
      </c>
      <c r="J90" s="23"/>
      <c r="K90" s="35">
        <f t="shared" si="21"/>
        <v>32</v>
      </c>
      <c r="L90" s="36"/>
      <c r="M90" s="5"/>
      <c r="N90">
        <v>21</v>
      </c>
      <c r="O90">
        <v>21</v>
      </c>
      <c r="P90">
        <v>21</v>
      </c>
      <c r="Q90">
        <v>21</v>
      </c>
      <c r="R90">
        <v>21</v>
      </c>
      <c r="S90">
        <v>21</v>
      </c>
      <c r="T90">
        <v>21</v>
      </c>
      <c r="U90">
        <v>21</v>
      </c>
      <c r="V90">
        <f t="shared" si="22"/>
        <v>168</v>
      </c>
    </row>
    <row r="91" spans="1:22" ht="14.25" x14ac:dyDescent="0.2">
      <c r="A91" s="23">
        <v>210109</v>
      </c>
      <c r="B91" s="23" t="s">
        <v>456</v>
      </c>
      <c r="C91" s="23" t="str">
        <f t="shared" si="20"/>
        <v>36,36,36,36,36,36,36,36</v>
      </c>
      <c r="D91" s="23">
        <f t="shared" si="18"/>
        <v>3571.2000000000003</v>
      </c>
      <c r="E91" s="23">
        <f t="shared" si="19"/>
        <v>2678.4</v>
      </c>
      <c r="F91" s="23">
        <v>26</v>
      </c>
      <c r="G91" s="23">
        <v>10</v>
      </c>
      <c r="H91" s="23">
        <v>0</v>
      </c>
      <c r="I91" s="23">
        <v>3</v>
      </c>
      <c r="J91" s="23"/>
      <c r="K91" s="35">
        <f t="shared" si="21"/>
        <v>36</v>
      </c>
      <c r="L91" s="36"/>
      <c r="M91" s="5"/>
      <c r="N91">
        <v>36</v>
      </c>
      <c r="O91">
        <v>36</v>
      </c>
      <c r="P91">
        <v>36</v>
      </c>
      <c r="Q91">
        <v>36</v>
      </c>
      <c r="R91">
        <v>36</v>
      </c>
      <c r="S91">
        <v>36</v>
      </c>
      <c r="T91">
        <v>36</v>
      </c>
      <c r="U91">
        <v>36</v>
      </c>
      <c r="V91">
        <f t="shared" si="22"/>
        <v>288</v>
      </c>
    </row>
    <row r="92" spans="1:22" ht="14.25" x14ac:dyDescent="0.2">
      <c r="A92" s="23">
        <v>878170</v>
      </c>
      <c r="B92" s="23" t="s">
        <v>461</v>
      </c>
      <c r="C92" s="23" t="str">
        <f t="shared" si="20"/>
        <v>30,30,30,30,30,30,30,30</v>
      </c>
      <c r="D92" s="23">
        <f t="shared" si="18"/>
        <v>3456</v>
      </c>
      <c r="E92" s="23">
        <f t="shared" si="19"/>
        <v>2592</v>
      </c>
      <c r="F92" s="23">
        <v>20</v>
      </c>
      <c r="G92" s="23">
        <v>5</v>
      </c>
      <c r="H92" s="23">
        <v>11</v>
      </c>
      <c r="I92" s="23">
        <v>3</v>
      </c>
      <c r="J92" s="23"/>
      <c r="K92" s="35">
        <f t="shared" si="21"/>
        <v>36</v>
      </c>
      <c r="L92" s="36"/>
      <c r="M92" s="5"/>
      <c r="N92">
        <v>30</v>
      </c>
      <c r="O92">
        <v>30</v>
      </c>
      <c r="P92">
        <v>30</v>
      </c>
      <c r="Q92">
        <v>30</v>
      </c>
      <c r="R92">
        <v>30</v>
      </c>
      <c r="S92">
        <v>30</v>
      </c>
      <c r="T92">
        <v>30</v>
      </c>
      <c r="U92">
        <v>30</v>
      </c>
      <c r="V92">
        <f t="shared" si="22"/>
        <v>240</v>
      </c>
    </row>
    <row r="93" spans="1:22" ht="14.25" x14ac:dyDescent="0.2">
      <c r="A93" s="23">
        <v>100143</v>
      </c>
      <c r="B93" s="23" t="s">
        <v>466</v>
      </c>
      <c r="C93" s="23" t="str">
        <f t="shared" si="20"/>
        <v>31,31,31,31,31,31,31,31</v>
      </c>
      <c r="D93" s="23">
        <f t="shared" si="18"/>
        <v>3475.2000000000003</v>
      </c>
      <c r="E93" s="23">
        <f t="shared" si="19"/>
        <v>2606.4</v>
      </c>
      <c r="F93" s="23">
        <v>12</v>
      </c>
      <c r="G93" s="23">
        <v>12</v>
      </c>
      <c r="H93" s="23">
        <v>12</v>
      </c>
      <c r="I93" s="23">
        <v>3</v>
      </c>
      <c r="J93" s="23"/>
      <c r="K93" s="35">
        <f t="shared" si="21"/>
        <v>36</v>
      </c>
      <c r="L93" s="36"/>
      <c r="M93" s="5"/>
      <c r="N93">
        <v>31</v>
      </c>
      <c r="O93">
        <v>31</v>
      </c>
      <c r="P93">
        <v>31</v>
      </c>
      <c r="Q93">
        <v>31</v>
      </c>
      <c r="R93">
        <v>31</v>
      </c>
      <c r="S93">
        <v>31</v>
      </c>
      <c r="T93">
        <v>31</v>
      </c>
      <c r="U93">
        <v>31</v>
      </c>
      <c r="V93">
        <f t="shared" si="22"/>
        <v>248</v>
      </c>
    </row>
    <row r="94" spans="1:22" ht="14.25" x14ac:dyDescent="0.2">
      <c r="A94" s="23">
        <v>878166</v>
      </c>
      <c r="B94" s="23" t="s">
        <v>471</v>
      </c>
      <c r="C94" s="23" t="str">
        <f t="shared" si="20"/>
        <v>0,30,10,30,20,10,20,20</v>
      </c>
      <c r="D94" s="23">
        <f t="shared" si="18"/>
        <v>2896</v>
      </c>
      <c r="E94" s="23">
        <f t="shared" si="19"/>
        <v>2172</v>
      </c>
      <c r="F94" s="23">
        <v>14</v>
      </c>
      <c r="G94" s="23">
        <v>10</v>
      </c>
      <c r="H94" s="23">
        <v>8</v>
      </c>
      <c r="I94" s="23">
        <v>3</v>
      </c>
      <c r="J94" s="23"/>
      <c r="K94" s="35">
        <f t="shared" si="21"/>
        <v>32</v>
      </c>
      <c r="L94" s="36"/>
      <c r="M94" s="5"/>
      <c r="N94">
        <v>0</v>
      </c>
      <c r="O94">
        <v>30</v>
      </c>
      <c r="P94">
        <v>10</v>
      </c>
      <c r="Q94">
        <v>30</v>
      </c>
      <c r="R94">
        <v>20</v>
      </c>
      <c r="S94">
        <v>10</v>
      </c>
      <c r="T94">
        <v>20</v>
      </c>
      <c r="U94">
        <v>20</v>
      </c>
      <c r="V94">
        <f t="shared" si="22"/>
        <v>140</v>
      </c>
    </row>
    <row r="95" spans="1:22" ht="14.25" x14ac:dyDescent="0.2">
      <c r="A95" s="23">
        <v>878165</v>
      </c>
      <c r="B95" s="23" t="s">
        <v>100</v>
      </c>
      <c r="C95" s="23" t="str">
        <f t="shared" si="20"/>
        <v>20,50,40,50,30,30,40,40</v>
      </c>
      <c r="D95" s="23">
        <f t="shared" si="18"/>
        <v>4400</v>
      </c>
      <c r="E95" s="23">
        <f t="shared" si="19"/>
        <v>3300</v>
      </c>
      <c r="F95" s="23">
        <v>20</v>
      </c>
      <c r="G95" s="23">
        <v>14</v>
      </c>
      <c r="H95" s="23">
        <v>12</v>
      </c>
      <c r="I95" s="23">
        <v>3</v>
      </c>
      <c r="J95" s="23"/>
      <c r="K95" s="35">
        <f t="shared" si="21"/>
        <v>46</v>
      </c>
      <c r="L95" s="36"/>
      <c r="M95" s="5"/>
      <c r="N95">
        <v>20</v>
      </c>
      <c r="O95">
        <v>50</v>
      </c>
      <c r="P95">
        <v>40</v>
      </c>
      <c r="Q95">
        <v>50</v>
      </c>
      <c r="R95">
        <v>30</v>
      </c>
      <c r="S95">
        <v>30</v>
      </c>
      <c r="T95">
        <v>40</v>
      </c>
      <c r="U95">
        <v>40</v>
      </c>
      <c r="V95">
        <f t="shared" si="22"/>
        <v>300</v>
      </c>
    </row>
    <row r="96" spans="1:22" ht="14.25" x14ac:dyDescent="0.2">
      <c r="A96" s="23">
        <v>600064</v>
      </c>
      <c r="B96" s="23" t="s">
        <v>478</v>
      </c>
      <c r="C96" s="23" t="str">
        <f t="shared" si="20"/>
        <v>40,40,40,60,60,20,20,50</v>
      </c>
      <c r="D96" s="23">
        <f t="shared" si="18"/>
        <v>4472</v>
      </c>
      <c r="E96" s="23">
        <f t="shared" si="19"/>
        <v>3354</v>
      </c>
      <c r="F96" s="23">
        <v>23</v>
      </c>
      <c r="G96" s="23">
        <v>23</v>
      </c>
      <c r="H96" s="23">
        <v>0</v>
      </c>
      <c r="I96" s="23">
        <v>3</v>
      </c>
      <c r="J96" s="23"/>
      <c r="K96" s="35">
        <f t="shared" si="21"/>
        <v>46</v>
      </c>
      <c r="L96" s="36"/>
      <c r="M96" s="5"/>
      <c r="N96">
        <v>40</v>
      </c>
      <c r="O96">
        <v>40</v>
      </c>
      <c r="P96">
        <v>40</v>
      </c>
      <c r="Q96">
        <v>60</v>
      </c>
      <c r="R96">
        <v>60</v>
      </c>
      <c r="S96">
        <v>20</v>
      </c>
      <c r="T96">
        <v>20</v>
      </c>
      <c r="U96">
        <v>50</v>
      </c>
      <c r="V96">
        <f t="shared" si="22"/>
        <v>330</v>
      </c>
    </row>
    <row r="97" spans="1:22" ht="14.25" x14ac:dyDescent="0.2">
      <c r="A97" s="23">
        <v>878164</v>
      </c>
      <c r="B97" s="23" t="s">
        <v>482</v>
      </c>
      <c r="C97" s="23" t="str">
        <f t="shared" si="20"/>
        <v>15,55,35,55,35,35,45,45</v>
      </c>
      <c r="D97" s="23">
        <f t="shared" si="18"/>
        <v>4448</v>
      </c>
      <c r="E97" s="23">
        <f t="shared" si="19"/>
        <v>3336</v>
      </c>
      <c r="F97" s="23">
        <v>18</v>
      </c>
      <c r="G97" s="23">
        <v>15</v>
      </c>
      <c r="H97" s="23">
        <v>13</v>
      </c>
      <c r="I97" s="23">
        <v>3</v>
      </c>
      <c r="J97" s="23"/>
      <c r="K97" s="35">
        <f t="shared" si="21"/>
        <v>46</v>
      </c>
      <c r="L97" s="36"/>
      <c r="M97" s="5"/>
      <c r="N97">
        <v>15</v>
      </c>
      <c r="O97">
        <v>55</v>
      </c>
      <c r="P97">
        <v>35</v>
      </c>
      <c r="Q97">
        <v>55</v>
      </c>
      <c r="R97">
        <v>35</v>
      </c>
      <c r="S97">
        <v>35</v>
      </c>
      <c r="T97">
        <v>45</v>
      </c>
      <c r="U97">
        <v>45</v>
      </c>
      <c r="V97">
        <f t="shared" si="22"/>
        <v>320</v>
      </c>
    </row>
    <row r="98" spans="1:22" ht="14.25" x14ac:dyDescent="0.2">
      <c r="A98" s="23">
        <v>600049</v>
      </c>
      <c r="B98" s="23" t="s">
        <v>486</v>
      </c>
      <c r="C98" s="23" t="str">
        <f t="shared" si="20"/>
        <v>7,9,3,9,0,43,48,39</v>
      </c>
      <c r="D98" s="23">
        <f t="shared" si="18"/>
        <v>2939.2000000000003</v>
      </c>
      <c r="E98" s="23">
        <f t="shared" si="19"/>
        <v>2204.4</v>
      </c>
      <c r="F98" s="23">
        <v>10</v>
      </c>
      <c r="G98" s="23">
        <v>10</v>
      </c>
      <c r="H98" s="23">
        <v>12</v>
      </c>
      <c r="I98" s="23">
        <v>3</v>
      </c>
      <c r="J98" s="23"/>
      <c r="K98" s="35">
        <f t="shared" si="21"/>
        <v>32</v>
      </c>
      <c r="L98" s="36"/>
      <c r="M98" s="5"/>
      <c r="N98">
        <v>7</v>
      </c>
      <c r="O98">
        <v>9</v>
      </c>
      <c r="P98">
        <v>3</v>
      </c>
      <c r="Q98">
        <v>9</v>
      </c>
      <c r="R98">
        <v>0</v>
      </c>
      <c r="S98">
        <v>43</v>
      </c>
      <c r="T98">
        <v>48</v>
      </c>
      <c r="U98">
        <v>39</v>
      </c>
      <c r="V98">
        <f t="shared" si="22"/>
        <v>158</v>
      </c>
    </row>
    <row r="99" spans="1:22" ht="14.25" x14ac:dyDescent="0.2">
      <c r="A99" s="23">
        <v>600048</v>
      </c>
      <c r="B99" s="23" t="s">
        <v>489</v>
      </c>
      <c r="C99" s="23" t="str">
        <f t="shared" si="20"/>
        <v>0,21,0,12,0,31,42,53</v>
      </c>
      <c r="D99" s="23">
        <f t="shared" si="18"/>
        <v>2941.6000000000004</v>
      </c>
      <c r="E99" s="23">
        <f t="shared" si="19"/>
        <v>2206.1999999999998</v>
      </c>
      <c r="F99" s="23">
        <v>12</v>
      </c>
      <c r="G99" s="23">
        <v>15</v>
      </c>
      <c r="H99" s="23">
        <v>5</v>
      </c>
      <c r="I99" s="23">
        <v>3</v>
      </c>
      <c r="J99" s="23"/>
      <c r="K99" s="35">
        <f t="shared" si="21"/>
        <v>32</v>
      </c>
      <c r="L99" s="36"/>
      <c r="M99" s="5"/>
      <c r="N99">
        <v>0</v>
      </c>
      <c r="O99">
        <v>21</v>
      </c>
      <c r="P99">
        <v>0</v>
      </c>
      <c r="Q99">
        <v>12</v>
      </c>
      <c r="R99">
        <v>0</v>
      </c>
      <c r="S99">
        <v>31</v>
      </c>
      <c r="T99">
        <v>42</v>
      </c>
      <c r="U99">
        <v>53</v>
      </c>
      <c r="V99">
        <f t="shared" si="22"/>
        <v>159</v>
      </c>
    </row>
    <row r="100" spans="1:22" ht="14.25" x14ac:dyDescent="0.2">
      <c r="A100" s="23">
        <v>100068</v>
      </c>
      <c r="B100" s="23" t="s">
        <v>491</v>
      </c>
      <c r="C100" s="23" t="str">
        <f t="shared" si="20"/>
        <v>21,21,21,21,21,21,21,21</v>
      </c>
      <c r="D100" s="23">
        <f t="shared" si="18"/>
        <v>2963.2000000000003</v>
      </c>
      <c r="E100" s="23">
        <f t="shared" si="19"/>
        <v>2222.4</v>
      </c>
      <c r="F100" s="23">
        <v>11</v>
      </c>
      <c r="G100" s="23">
        <v>11</v>
      </c>
      <c r="H100" s="23">
        <v>10</v>
      </c>
      <c r="I100" s="23">
        <v>3</v>
      </c>
      <c r="J100" s="23"/>
      <c r="K100" s="35">
        <f t="shared" si="21"/>
        <v>32</v>
      </c>
      <c r="L100" s="36"/>
      <c r="M100" s="5"/>
      <c r="N100">
        <v>21</v>
      </c>
      <c r="O100">
        <v>21</v>
      </c>
      <c r="P100">
        <v>21</v>
      </c>
      <c r="Q100">
        <v>21</v>
      </c>
      <c r="R100">
        <v>21</v>
      </c>
      <c r="S100">
        <v>21</v>
      </c>
      <c r="T100">
        <v>21</v>
      </c>
      <c r="U100">
        <v>21</v>
      </c>
      <c r="V100">
        <f t="shared" si="22"/>
        <v>168</v>
      </c>
    </row>
    <row r="101" spans="1:22" ht="14.25" x14ac:dyDescent="0.2">
      <c r="A101" s="23">
        <v>100069</v>
      </c>
      <c r="B101" s="23" t="s">
        <v>491</v>
      </c>
      <c r="C101" s="23" t="str">
        <f t="shared" si="20"/>
        <v>21,21,21,21,21,21,21,21</v>
      </c>
      <c r="D101" s="23">
        <f t="shared" si="18"/>
        <v>2963.2000000000003</v>
      </c>
      <c r="E101" s="23">
        <f t="shared" si="19"/>
        <v>2222.4</v>
      </c>
      <c r="F101" s="23">
        <v>11</v>
      </c>
      <c r="G101" s="23">
        <v>10</v>
      </c>
      <c r="H101" s="23">
        <v>11</v>
      </c>
      <c r="I101" s="23">
        <v>3</v>
      </c>
      <c r="J101" s="23"/>
      <c r="K101" s="35">
        <f t="shared" si="21"/>
        <v>32</v>
      </c>
      <c r="L101" s="36"/>
      <c r="M101" s="5"/>
      <c r="N101">
        <v>21</v>
      </c>
      <c r="O101">
        <v>21</v>
      </c>
      <c r="P101">
        <v>21</v>
      </c>
      <c r="Q101">
        <v>21</v>
      </c>
      <c r="R101">
        <v>21</v>
      </c>
      <c r="S101">
        <v>21</v>
      </c>
      <c r="T101">
        <v>21</v>
      </c>
      <c r="U101">
        <v>21</v>
      </c>
      <c r="V101">
        <f t="shared" si="22"/>
        <v>168</v>
      </c>
    </row>
    <row r="102" spans="1:22" ht="14.25" x14ac:dyDescent="0.2">
      <c r="A102" s="23">
        <v>100067</v>
      </c>
      <c r="B102" s="23" t="s">
        <v>497</v>
      </c>
      <c r="C102" s="23" t="str">
        <f t="shared" si="20"/>
        <v>36,36,46,46,26,26,36,26</v>
      </c>
      <c r="D102" s="23">
        <f t="shared" si="18"/>
        <v>4667.2</v>
      </c>
      <c r="E102" s="23">
        <f t="shared" si="19"/>
        <v>3500.4</v>
      </c>
      <c r="F102" s="23">
        <v>14</v>
      </c>
      <c r="G102" s="23">
        <v>20</v>
      </c>
      <c r="H102" s="23">
        <v>16</v>
      </c>
      <c r="I102" s="23">
        <v>3</v>
      </c>
      <c r="J102" s="23"/>
      <c r="K102" s="35">
        <f t="shared" si="21"/>
        <v>50</v>
      </c>
      <c r="L102" s="36"/>
      <c r="M102" s="5"/>
      <c r="N102">
        <v>36</v>
      </c>
      <c r="O102">
        <v>36</v>
      </c>
      <c r="P102">
        <v>46</v>
      </c>
      <c r="Q102">
        <v>46</v>
      </c>
      <c r="R102">
        <v>26</v>
      </c>
      <c r="S102">
        <v>26</v>
      </c>
      <c r="T102">
        <v>36</v>
      </c>
      <c r="U102">
        <v>26</v>
      </c>
      <c r="V102">
        <f t="shared" si="22"/>
        <v>278</v>
      </c>
    </row>
    <row r="103" spans="1:22" ht="14.25" x14ac:dyDescent="0.2">
      <c r="A103" s="23">
        <v>878225</v>
      </c>
      <c r="B103" s="23" t="s">
        <v>502</v>
      </c>
      <c r="C103" s="23" t="str">
        <f t="shared" si="20"/>
        <v>39,39,39,29,39,29,49,19</v>
      </c>
      <c r="D103" s="23">
        <f t="shared" si="18"/>
        <v>4676.8</v>
      </c>
      <c r="E103" s="23">
        <f t="shared" si="19"/>
        <v>3507.6</v>
      </c>
      <c r="F103" s="23">
        <v>20</v>
      </c>
      <c r="G103" s="23">
        <v>14</v>
      </c>
      <c r="H103" s="23">
        <v>16</v>
      </c>
      <c r="I103" s="23">
        <v>3</v>
      </c>
      <c r="J103" s="23"/>
      <c r="K103" s="35">
        <f t="shared" si="21"/>
        <v>50</v>
      </c>
      <c r="L103" s="36"/>
      <c r="M103" s="5"/>
      <c r="N103">
        <v>39</v>
      </c>
      <c r="O103">
        <v>39</v>
      </c>
      <c r="P103">
        <v>39</v>
      </c>
      <c r="Q103">
        <v>29</v>
      </c>
      <c r="R103">
        <v>39</v>
      </c>
      <c r="S103">
        <v>29</v>
      </c>
      <c r="T103">
        <v>49</v>
      </c>
      <c r="U103">
        <v>19</v>
      </c>
      <c r="V103">
        <f t="shared" si="22"/>
        <v>282</v>
      </c>
    </row>
    <row r="104" spans="1:22" ht="14.25" x14ac:dyDescent="0.2">
      <c r="A104" s="23">
        <v>100133</v>
      </c>
      <c r="B104" s="23" t="s">
        <v>508</v>
      </c>
      <c r="C104" s="23" t="str">
        <f t="shared" si="20"/>
        <v>10,10,20,30,10,20,30,20</v>
      </c>
      <c r="D104" s="23">
        <f t="shared" si="18"/>
        <v>2920</v>
      </c>
      <c r="E104" s="23">
        <f t="shared" si="19"/>
        <v>2190</v>
      </c>
      <c r="F104" s="23">
        <v>17</v>
      </c>
      <c r="G104" s="23">
        <v>6</v>
      </c>
      <c r="H104" s="23">
        <v>9</v>
      </c>
      <c r="I104" s="23">
        <v>3</v>
      </c>
      <c r="J104" s="23"/>
      <c r="K104" s="35">
        <f t="shared" si="21"/>
        <v>32</v>
      </c>
      <c r="L104" s="36"/>
      <c r="M104" s="5"/>
      <c r="N104">
        <v>10</v>
      </c>
      <c r="O104">
        <v>10</v>
      </c>
      <c r="P104">
        <v>20</v>
      </c>
      <c r="Q104">
        <v>30</v>
      </c>
      <c r="R104">
        <v>10</v>
      </c>
      <c r="S104">
        <v>20</v>
      </c>
      <c r="T104">
        <v>30</v>
      </c>
      <c r="U104">
        <v>20</v>
      </c>
      <c r="V104">
        <f t="shared" si="22"/>
        <v>150</v>
      </c>
    </row>
    <row r="105" spans="1:22" ht="14.25" x14ac:dyDescent="0.2">
      <c r="A105" s="23">
        <v>879007</v>
      </c>
      <c r="B105" s="23" t="s">
        <v>514</v>
      </c>
      <c r="C105" s="23" t="str">
        <f t="shared" si="20"/>
        <v>45,30,40,30,25,20,40,50</v>
      </c>
      <c r="D105" s="23">
        <f t="shared" si="18"/>
        <v>4672</v>
      </c>
      <c r="E105" s="23">
        <f t="shared" si="19"/>
        <v>3504</v>
      </c>
      <c r="F105" s="23">
        <v>20</v>
      </c>
      <c r="G105" s="23">
        <v>16</v>
      </c>
      <c r="H105" s="23">
        <v>14</v>
      </c>
      <c r="I105" s="23">
        <v>5</v>
      </c>
      <c r="J105" s="23"/>
      <c r="K105" s="35">
        <f t="shared" si="21"/>
        <v>50</v>
      </c>
      <c r="L105" s="36"/>
      <c r="M105" s="5"/>
      <c r="N105">
        <v>45</v>
      </c>
      <c r="O105">
        <v>30</v>
      </c>
      <c r="P105">
        <v>40</v>
      </c>
      <c r="Q105">
        <v>30</v>
      </c>
      <c r="R105">
        <v>25</v>
      </c>
      <c r="S105">
        <v>20</v>
      </c>
      <c r="T105">
        <v>40</v>
      </c>
      <c r="U105">
        <v>50</v>
      </c>
      <c r="V105">
        <f t="shared" si="22"/>
        <v>280</v>
      </c>
    </row>
    <row r="106" spans="1:22" ht="14.25" x14ac:dyDescent="0.2">
      <c r="A106" s="23">
        <v>100131</v>
      </c>
      <c r="B106" s="23" t="s">
        <v>516</v>
      </c>
      <c r="C106" s="23" t="str">
        <f t="shared" si="20"/>
        <v>26,26,36,46,26,36,46,36</v>
      </c>
      <c r="D106" s="23">
        <f t="shared" ref="D106:D169" si="23">(K106*100+V106*3)*0.8</f>
        <v>4667.2</v>
      </c>
      <c r="E106" s="23">
        <f t="shared" ref="E106:E169" si="24">(K106*100+V106*3)*0.6</f>
        <v>3500.4</v>
      </c>
      <c r="F106" s="23">
        <v>23</v>
      </c>
      <c r="G106" s="23">
        <v>12</v>
      </c>
      <c r="H106" s="23">
        <v>15</v>
      </c>
      <c r="I106" s="23">
        <v>3</v>
      </c>
      <c r="J106" s="23"/>
      <c r="K106" s="35">
        <f t="shared" si="21"/>
        <v>50</v>
      </c>
      <c r="L106" s="36"/>
      <c r="M106" s="5"/>
      <c r="N106">
        <v>26</v>
      </c>
      <c r="O106">
        <v>26</v>
      </c>
      <c r="P106">
        <v>36</v>
      </c>
      <c r="Q106">
        <v>46</v>
      </c>
      <c r="R106">
        <v>26</v>
      </c>
      <c r="S106">
        <v>36</v>
      </c>
      <c r="T106">
        <v>46</v>
      </c>
      <c r="U106">
        <v>36</v>
      </c>
      <c r="V106">
        <f t="shared" si="22"/>
        <v>278</v>
      </c>
    </row>
    <row r="107" spans="1:22" ht="14.25" x14ac:dyDescent="0.2">
      <c r="A107" s="23">
        <v>878256</v>
      </c>
      <c r="B107" s="23" t="s">
        <v>522</v>
      </c>
      <c r="C107" s="23" t="str">
        <f t="shared" si="20"/>
        <v>40,40,40,35,25,25,25,55</v>
      </c>
      <c r="D107" s="23">
        <f t="shared" si="23"/>
        <v>4684</v>
      </c>
      <c r="E107" s="23">
        <f t="shared" si="24"/>
        <v>3513</v>
      </c>
      <c r="F107" s="23">
        <v>12</v>
      </c>
      <c r="G107" s="23">
        <v>18</v>
      </c>
      <c r="H107" s="23">
        <v>20</v>
      </c>
      <c r="I107" s="23">
        <v>3</v>
      </c>
      <c r="J107" s="23"/>
      <c r="K107" s="35">
        <f t="shared" si="21"/>
        <v>50</v>
      </c>
      <c r="L107" s="36"/>
      <c r="M107" s="6"/>
      <c r="N107">
        <v>40</v>
      </c>
      <c r="O107">
        <v>40</v>
      </c>
      <c r="P107">
        <v>40</v>
      </c>
      <c r="Q107">
        <v>35</v>
      </c>
      <c r="R107">
        <v>25</v>
      </c>
      <c r="S107">
        <v>25</v>
      </c>
      <c r="T107">
        <v>25</v>
      </c>
      <c r="U107">
        <v>55</v>
      </c>
      <c r="V107">
        <f t="shared" si="22"/>
        <v>285</v>
      </c>
    </row>
    <row r="108" spans="1:22" ht="14.25" x14ac:dyDescent="0.2">
      <c r="A108" s="23">
        <v>878148</v>
      </c>
      <c r="B108" s="23" t="s">
        <v>527</v>
      </c>
      <c r="C108" s="23" t="str">
        <f t="shared" si="20"/>
        <v>33,33,13,13,23,13,13,13</v>
      </c>
      <c r="D108" s="23">
        <f t="shared" si="23"/>
        <v>3089.6000000000004</v>
      </c>
      <c r="E108" s="23">
        <f t="shared" si="24"/>
        <v>2317.1999999999998</v>
      </c>
      <c r="F108" s="23">
        <v>11</v>
      </c>
      <c r="G108" s="23">
        <v>18</v>
      </c>
      <c r="H108" s="23">
        <v>5</v>
      </c>
      <c r="I108" s="23">
        <v>3</v>
      </c>
      <c r="J108" s="23"/>
      <c r="K108" s="35">
        <f t="shared" si="21"/>
        <v>34</v>
      </c>
      <c r="L108" s="35"/>
      <c r="M108" s="5"/>
      <c r="N108">
        <v>33</v>
      </c>
      <c r="O108">
        <v>33</v>
      </c>
      <c r="P108">
        <v>13</v>
      </c>
      <c r="Q108">
        <v>13</v>
      </c>
      <c r="R108">
        <v>23</v>
      </c>
      <c r="S108">
        <v>13</v>
      </c>
      <c r="T108">
        <v>13</v>
      </c>
      <c r="U108">
        <v>13</v>
      </c>
      <c r="V108">
        <f t="shared" si="22"/>
        <v>154</v>
      </c>
    </row>
    <row r="109" spans="1:22" ht="14.25" x14ac:dyDescent="0.2">
      <c r="A109" s="23">
        <v>878147</v>
      </c>
      <c r="B109" s="23" t="s">
        <v>532</v>
      </c>
      <c r="C109" s="23" t="str">
        <f t="shared" si="20"/>
        <v>49,49,39,29,39,19,29,29</v>
      </c>
      <c r="D109" s="23">
        <f t="shared" si="23"/>
        <v>4676.8</v>
      </c>
      <c r="E109" s="23">
        <f t="shared" si="24"/>
        <v>3507.6</v>
      </c>
      <c r="F109" s="23">
        <v>14</v>
      </c>
      <c r="G109" s="23">
        <v>24</v>
      </c>
      <c r="H109" s="23">
        <v>12</v>
      </c>
      <c r="I109" s="23">
        <v>3</v>
      </c>
      <c r="J109" s="23"/>
      <c r="K109" s="35">
        <f t="shared" si="21"/>
        <v>50</v>
      </c>
      <c r="L109" s="35"/>
      <c r="M109" s="5"/>
      <c r="N109">
        <v>49</v>
      </c>
      <c r="O109">
        <v>49</v>
      </c>
      <c r="P109">
        <v>39</v>
      </c>
      <c r="Q109">
        <v>29</v>
      </c>
      <c r="R109">
        <v>39</v>
      </c>
      <c r="S109">
        <v>19</v>
      </c>
      <c r="T109">
        <v>29</v>
      </c>
      <c r="U109">
        <v>29</v>
      </c>
      <c r="V109">
        <f t="shared" si="22"/>
        <v>282</v>
      </c>
    </row>
    <row r="110" spans="1:22" ht="14.25" x14ac:dyDescent="0.2">
      <c r="A110" s="23">
        <v>878146</v>
      </c>
      <c r="B110" s="23" t="s">
        <v>537</v>
      </c>
      <c r="C110" s="23" t="str">
        <f t="shared" si="20"/>
        <v>47,57,47,37,37,27,27,27</v>
      </c>
      <c r="D110" s="23">
        <f t="shared" si="23"/>
        <v>4734.4000000000005</v>
      </c>
      <c r="E110" s="23">
        <f t="shared" si="24"/>
        <v>3550.7999999999997</v>
      </c>
      <c r="F110" s="23">
        <v>14</v>
      </c>
      <c r="G110" s="23">
        <v>27</v>
      </c>
      <c r="H110" s="23">
        <v>9</v>
      </c>
      <c r="I110" s="23">
        <v>3</v>
      </c>
      <c r="J110" s="23"/>
      <c r="K110" s="35">
        <f t="shared" si="21"/>
        <v>50</v>
      </c>
      <c r="L110" s="35"/>
      <c r="M110" s="5"/>
      <c r="N110">
        <v>47</v>
      </c>
      <c r="O110">
        <v>57</v>
      </c>
      <c r="P110">
        <v>47</v>
      </c>
      <c r="Q110">
        <v>37</v>
      </c>
      <c r="R110">
        <v>37</v>
      </c>
      <c r="S110">
        <v>27</v>
      </c>
      <c r="T110">
        <v>27</v>
      </c>
      <c r="U110">
        <v>27</v>
      </c>
      <c r="V110">
        <f t="shared" si="22"/>
        <v>306</v>
      </c>
    </row>
    <row r="111" spans="1:22" ht="14.25" x14ac:dyDescent="0.2">
      <c r="A111" s="23">
        <v>878151</v>
      </c>
      <c r="B111" s="23" t="s">
        <v>542</v>
      </c>
      <c r="C111" s="23" t="str">
        <f t="shared" si="20"/>
        <v>17,37,17,37,17,7,17,7</v>
      </c>
      <c r="D111" s="23">
        <f t="shared" si="23"/>
        <v>3094.4</v>
      </c>
      <c r="E111" s="23">
        <f t="shared" si="24"/>
        <v>2320.7999999999997</v>
      </c>
      <c r="F111" s="23">
        <v>16</v>
      </c>
      <c r="G111" s="23">
        <v>8</v>
      </c>
      <c r="H111" s="23">
        <v>10</v>
      </c>
      <c r="I111" s="23">
        <v>3</v>
      </c>
      <c r="J111" s="23"/>
      <c r="K111" s="35">
        <f t="shared" si="21"/>
        <v>34</v>
      </c>
      <c r="L111" s="35"/>
      <c r="M111" s="5"/>
      <c r="N111">
        <v>17</v>
      </c>
      <c r="O111">
        <v>37</v>
      </c>
      <c r="P111">
        <v>17</v>
      </c>
      <c r="Q111">
        <v>37</v>
      </c>
      <c r="R111">
        <v>17</v>
      </c>
      <c r="S111">
        <v>7</v>
      </c>
      <c r="T111">
        <v>17</v>
      </c>
      <c r="U111">
        <v>7</v>
      </c>
      <c r="V111">
        <f t="shared" si="22"/>
        <v>156</v>
      </c>
    </row>
    <row r="112" spans="1:22" ht="14.25" x14ac:dyDescent="0.2">
      <c r="A112" s="23">
        <v>200029</v>
      </c>
      <c r="B112" s="23" t="s">
        <v>548</v>
      </c>
      <c r="C112" s="23" t="str">
        <f t="shared" si="20"/>
        <v>34,54,34,64,24,24,24,34</v>
      </c>
      <c r="D112" s="23">
        <f t="shared" si="23"/>
        <v>4700.8</v>
      </c>
      <c r="E112" s="23">
        <f t="shared" si="24"/>
        <v>3525.6</v>
      </c>
      <c r="F112" s="23">
        <v>13</v>
      </c>
      <c r="G112" s="23">
        <v>28</v>
      </c>
      <c r="H112" s="23">
        <v>9</v>
      </c>
      <c r="I112" s="23">
        <v>3</v>
      </c>
      <c r="J112" s="23"/>
      <c r="K112" s="35">
        <f t="shared" si="21"/>
        <v>50</v>
      </c>
      <c r="L112" s="35"/>
      <c r="M112" s="5"/>
      <c r="N112">
        <v>34</v>
      </c>
      <c r="O112">
        <v>54</v>
      </c>
      <c r="P112">
        <v>34</v>
      </c>
      <c r="Q112">
        <v>64</v>
      </c>
      <c r="R112">
        <v>24</v>
      </c>
      <c r="S112">
        <v>24</v>
      </c>
      <c r="T112">
        <v>24</v>
      </c>
      <c r="U112">
        <v>34</v>
      </c>
      <c r="V112">
        <f t="shared" si="22"/>
        <v>292</v>
      </c>
    </row>
    <row r="113" spans="1:22" ht="14.25" x14ac:dyDescent="0.2">
      <c r="A113" s="23">
        <v>878149</v>
      </c>
      <c r="B113" s="23" t="s">
        <v>553</v>
      </c>
      <c r="C113" s="23" t="str">
        <f t="shared" si="20"/>
        <v>45,55,35,55,45,15,25,15</v>
      </c>
      <c r="D113" s="23">
        <f t="shared" si="23"/>
        <v>4696</v>
      </c>
      <c r="E113" s="23">
        <f t="shared" si="24"/>
        <v>3522</v>
      </c>
      <c r="F113" s="23">
        <v>20</v>
      </c>
      <c r="G113" s="23">
        <v>14</v>
      </c>
      <c r="H113" s="23">
        <v>16</v>
      </c>
      <c r="I113" s="23">
        <v>3</v>
      </c>
      <c r="J113" s="23"/>
      <c r="K113" s="35">
        <f t="shared" si="21"/>
        <v>50</v>
      </c>
      <c r="L113" s="35"/>
      <c r="M113" s="5"/>
      <c r="N113">
        <v>45</v>
      </c>
      <c r="O113">
        <v>55</v>
      </c>
      <c r="P113">
        <v>35</v>
      </c>
      <c r="Q113">
        <v>55</v>
      </c>
      <c r="R113">
        <v>45</v>
      </c>
      <c r="S113">
        <v>15</v>
      </c>
      <c r="T113">
        <v>25</v>
      </c>
      <c r="U113">
        <v>15</v>
      </c>
      <c r="V113">
        <f t="shared" si="22"/>
        <v>290</v>
      </c>
    </row>
    <row r="114" spans="1:22" ht="14.25" x14ac:dyDescent="0.2">
      <c r="A114" s="23">
        <v>878158</v>
      </c>
      <c r="B114" s="23" t="s">
        <v>558</v>
      </c>
      <c r="C114" s="23" t="str">
        <f t="shared" si="20"/>
        <v>35,25,15,15,25,15,15,15</v>
      </c>
      <c r="D114" s="23">
        <f t="shared" si="23"/>
        <v>3104</v>
      </c>
      <c r="E114" s="23">
        <f t="shared" si="24"/>
        <v>2328</v>
      </c>
      <c r="F114" s="23">
        <v>15</v>
      </c>
      <c r="G114" s="23">
        <v>13</v>
      </c>
      <c r="H114" s="23">
        <v>6</v>
      </c>
      <c r="I114" s="23">
        <v>3</v>
      </c>
      <c r="J114" s="23"/>
      <c r="K114" s="35">
        <f t="shared" si="21"/>
        <v>34</v>
      </c>
      <c r="L114" s="36"/>
      <c r="M114" s="5"/>
      <c r="N114">
        <v>35</v>
      </c>
      <c r="O114">
        <v>25</v>
      </c>
      <c r="P114">
        <v>15</v>
      </c>
      <c r="Q114">
        <v>15</v>
      </c>
      <c r="R114">
        <v>25</v>
      </c>
      <c r="S114">
        <v>15</v>
      </c>
      <c r="T114">
        <v>15</v>
      </c>
      <c r="U114">
        <v>15</v>
      </c>
      <c r="V114">
        <f t="shared" si="22"/>
        <v>160</v>
      </c>
    </row>
    <row r="115" spans="1:22" ht="14.25" x14ac:dyDescent="0.2">
      <c r="A115" s="23">
        <v>878156</v>
      </c>
      <c r="B115" s="23" t="s">
        <v>563</v>
      </c>
      <c r="C115" s="23" t="str">
        <f t="shared" si="20"/>
        <v>54,44,34,44,34,24,24,24</v>
      </c>
      <c r="D115" s="23">
        <f t="shared" si="23"/>
        <v>4676.8</v>
      </c>
      <c r="E115" s="23">
        <f t="shared" si="24"/>
        <v>3507.6</v>
      </c>
      <c r="F115" s="23">
        <v>22</v>
      </c>
      <c r="G115" s="23">
        <v>15</v>
      </c>
      <c r="H115" s="23">
        <v>13</v>
      </c>
      <c r="I115" s="23">
        <v>3</v>
      </c>
      <c r="J115" s="23"/>
      <c r="K115" s="35">
        <f t="shared" si="21"/>
        <v>50</v>
      </c>
      <c r="L115" s="35"/>
      <c r="M115" s="5"/>
      <c r="N115">
        <v>54</v>
      </c>
      <c r="O115">
        <v>44</v>
      </c>
      <c r="P115">
        <v>34</v>
      </c>
      <c r="Q115">
        <v>44</v>
      </c>
      <c r="R115">
        <v>34</v>
      </c>
      <c r="S115">
        <v>24</v>
      </c>
      <c r="T115">
        <v>24</v>
      </c>
      <c r="U115">
        <v>24</v>
      </c>
      <c r="V115">
        <f t="shared" si="22"/>
        <v>282</v>
      </c>
    </row>
    <row r="116" spans="1:22" ht="14.25" x14ac:dyDescent="0.2">
      <c r="A116" s="23">
        <v>878272</v>
      </c>
      <c r="B116" s="23" t="s">
        <v>568</v>
      </c>
      <c r="C116" s="23" t="str">
        <f t="shared" si="20"/>
        <v>29,29,29,9,0,19,19,19</v>
      </c>
      <c r="D116" s="23">
        <f t="shared" si="23"/>
        <v>3247.2000000000003</v>
      </c>
      <c r="E116" s="23">
        <f t="shared" si="24"/>
        <v>2435.4</v>
      </c>
      <c r="F116" s="23">
        <v>7</v>
      </c>
      <c r="G116" s="23">
        <v>13</v>
      </c>
      <c r="H116" s="23">
        <v>16</v>
      </c>
      <c r="I116" s="23">
        <v>3</v>
      </c>
      <c r="J116" s="23"/>
      <c r="K116" s="35">
        <f t="shared" si="21"/>
        <v>36</v>
      </c>
      <c r="L116" s="35"/>
      <c r="M116" s="5"/>
      <c r="N116">
        <v>29</v>
      </c>
      <c r="O116">
        <v>29</v>
      </c>
      <c r="P116">
        <v>29</v>
      </c>
      <c r="Q116">
        <v>9</v>
      </c>
      <c r="R116">
        <v>0</v>
      </c>
      <c r="S116">
        <v>19</v>
      </c>
      <c r="T116">
        <v>19</v>
      </c>
      <c r="U116">
        <v>19</v>
      </c>
      <c r="V116">
        <f t="shared" si="22"/>
        <v>153</v>
      </c>
    </row>
    <row r="117" spans="1:22" ht="14.25" x14ac:dyDescent="0.2">
      <c r="A117" s="23">
        <v>878270</v>
      </c>
      <c r="B117" s="23" t="s">
        <v>573</v>
      </c>
      <c r="C117" s="23" t="str">
        <f t="shared" si="20"/>
        <v>50,50,50,25,25,35,35,35</v>
      </c>
      <c r="D117" s="23">
        <f t="shared" si="23"/>
        <v>4732</v>
      </c>
      <c r="E117" s="23">
        <f t="shared" si="24"/>
        <v>3549</v>
      </c>
      <c r="F117" s="23">
        <v>12</v>
      </c>
      <c r="G117" s="23">
        <v>18</v>
      </c>
      <c r="H117" s="23">
        <v>20</v>
      </c>
      <c r="I117" s="23">
        <v>3</v>
      </c>
      <c r="J117" s="23"/>
      <c r="K117" s="35">
        <f t="shared" si="21"/>
        <v>50</v>
      </c>
      <c r="L117" s="35"/>
      <c r="M117" s="6"/>
      <c r="N117">
        <v>50</v>
      </c>
      <c r="O117">
        <v>50</v>
      </c>
      <c r="P117">
        <v>50</v>
      </c>
      <c r="Q117">
        <v>25</v>
      </c>
      <c r="R117">
        <v>25</v>
      </c>
      <c r="S117">
        <v>35</v>
      </c>
      <c r="T117">
        <v>35</v>
      </c>
      <c r="U117">
        <v>35</v>
      </c>
      <c r="V117">
        <f t="shared" si="22"/>
        <v>305</v>
      </c>
    </row>
    <row r="118" spans="1:22" ht="14.25" x14ac:dyDescent="0.2">
      <c r="A118" s="23">
        <v>878145</v>
      </c>
      <c r="B118" s="23" t="s">
        <v>578</v>
      </c>
      <c r="C118" s="23" t="str">
        <f t="shared" si="20"/>
        <v>15,15,30,25,15,25,15,15</v>
      </c>
      <c r="D118" s="23">
        <f t="shared" si="23"/>
        <v>3092</v>
      </c>
      <c r="E118" s="23">
        <f t="shared" si="24"/>
        <v>2319</v>
      </c>
      <c r="F118" s="23">
        <v>14</v>
      </c>
      <c r="G118" s="23">
        <v>11</v>
      </c>
      <c r="H118" s="23">
        <v>9</v>
      </c>
      <c r="I118" s="23">
        <v>3</v>
      </c>
      <c r="J118" s="23"/>
      <c r="K118" s="35">
        <f t="shared" si="21"/>
        <v>34</v>
      </c>
      <c r="L118" s="35"/>
      <c r="M118" s="5"/>
      <c r="N118">
        <v>15</v>
      </c>
      <c r="O118">
        <v>15</v>
      </c>
      <c r="P118">
        <v>30</v>
      </c>
      <c r="Q118">
        <v>25</v>
      </c>
      <c r="R118">
        <v>15</v>
      </c>
      <c r="S118">
        <v>25</v>
      </c>
      <c r="T118">
        <v>15</v>
      </c>
      <c r="U118">
        <v>15</v>
      </c>
      <c r="V118">
        <f t="shared" si="22"/>
        <v>155</v>
      </c>
    </row>
    <row r="119" spans="1:22" ht="14.25" x14ac:dyDescent="0.2">
      <c r="A119" s="23">
        <v>878143</v>
      </c>
      <c r="B119" s="23" t="s">
        <v>584</v>
      </c>
      <c r="C119" s="23" t="str">
        <f t="shared" si="20"/>
        <v>30,30,50,45,30,40,30,30</v>
      </c>
      <c r="D119" s="23">
        <f t="shared" si="23"/>
        <v>4684</v>
      </c>
      <c r="E119" s="23">
        <f t="shared" si="24"/>
        <v>3513</v>
      </c>
      <c r="F119" s="23">
        <v>20</v>
      </c>
      <c r="G119" s="23">
        <v>16</v>
      </c>
      <c r="H119" s="23">
        <v>14</v>
      </c>
      <c r="I119" s="23">
        <v>3</v>
      </c>
      <c r="J119" s="23"/>
      <c r="K119" s="35">
        <f t="shared" si="21"/>
        <v>50</v>
      </c>
      <c r="L119" s="35"/>
      <c r="M119" s="5"/>
      <c r="N119">
        <v>30</v>
      </c>
      <c r="O119">
        <v>30</v>
      </c>
      <c r="P119">
        <v>50</v>
      </c>
      <c r="Q119">
        <v>45</v>
      </c>
      <c r="R119">
        <v>30</v>
      </c>
      <c r="S119">
        <v>40</v>
      </c>
      <c r="T119">
        <v>30</v>
      </c>
      <c r="U119">
        <v>30</v>
      </c>
      <c r="V119">
        <f t="shared" si="22"/>
        <v>285</v>
      </c>
    </row>
    <row r="120" spans="1:22" ht="14.25" x14ac:dyDescent="0.2">
      <c r="A120" s="23">
        <v>878142</v>
      </c>
      <c r="B120" s="23" t="s">
        <v>588</v>
      </c>
      <c r="C120" s="23" t="str">
        <f t="shared" si="20"/>
        <v>32,32,52,42,22,37,37,37</v>
      </c>
      <c r="D120" s="23">
        <f t="shared" si="23"/>
        <v>4698.4000000000005</v>
      </c>
      <c r="E120" s="23">
        <f t="shared" si="24"/>
        <v>3523.7999999999997</v>
      </c>
      <c r="F120" s="23">
        <v>20</v>
      </c>
      <c r="G120" s="23">
        <v>16</v>
      </c>
      <c r="H120" s="23">
        <v>14</v>
      </c>
      <c r="I120" s="23">
        <v>3</v>
      </c>
      <c r="J120" s="23"/>
      <c r="K120" s="35">
        <f t="shared" si="21"/>
        <v>50</v>
      </c>
      <c r="L120" s="35"/>
      <c r="M120" s="5"/>
      <c r="N120">
        <v>32</v>
      </c>
      <c r="O120">
        <v>32</v>
      </c>
      <c r="P120">
        <v>52</v>
      </c>
      <c r="Q120">
        <v>42</v>
      </c>
      <c r="R120">
        <v>22</v>
      </c>
      <c r="S120">
        <v>37</v>
      </c>
      <c r="T120">
        <v>37</v>
      </c>
      <c r="U120">
        <v>37</v>
      </c>
      <c r="V120">
        <f t="shared" si="22"/>
        <v>291</v>
      </c>
    </row>
    <row r="121" spans="1:22" ht="14.25" x14ac:dyDescent="0.2">
      <c r="A121" s="23">
        <v>878015</v>
      </c>
      <c r="B121" s="23" t="s">
        <v>593</v>
      </c>
      <c r="C121" s="23" t="str">
        <f t="shared" si="20"/>
        <v>18,28,13,18,13,13,18,28</v>
      </c>
      <c r="D121" s="23">
        <f t="shared" si="23"/>
        <v>3077.6000000000004</v>
      </c>
      <c r="E121" s="23">
        <f t="shared" si="24"/>
        <v>2308.1999999999998</v>
      </c>
      <c r="F121" s="23">
        <v>10</v>
      </c>
      <c r="G121" s="23">
        <v>14</v>
      </c>
      <c r="H121" s="23">
        <v>10</v>
      </c>
      <c r="I121" s="23">
        <v>3</v>
      </c>
      <c r="J121" s="23"/>
      <c r="K121" s="35">
        <f t="shared" si="21"/>
        <v>34</v>
      </c>
      <c r="L121" s="35"/>
      <c r="M121" s="5"/>
      <c r="N121">
        <v>18</v>
      </c>
      <c r="O121">
        <v>28</v>
      </c>
      <c r="P121">
        <v>13</v>
      </c>
      <c r="Q121">
        <v>18</v>
      </c>
      <c r="R121">
        <v>13</v>
      </c>
      <c r="S121">
        <v>13</v>
      </c>
      <c r="T121">
        <v>18</v>
      </c>
      <c r="U121">
        <v>28</v>
      </c>
      <c r="V121">
        <f t="shared" si="22"/>
        <v>149</v>
      </c>
    </row>
    <row r="122" spans="1:22" ht="14.25" x14ac:dyDescent="0.2">
      <c r="A122" s="23">
        <v>600089</v>
      </c>
      <c r="B122" s="23" t="s">
        <v>598</v>
      </c>
      <c r="C122" s="23" t="str">
        <f t="shared" si="20"/>
        <v>22,32,12,22,12,12,12,32</v>
      </c>
      <c r="D122" s="23">
        <f t="shared" si="23"/>
        <v>3094.4</v>
      </c>
      <c r="E122" s="23">
        <f t="shared" si="24"/>
        <v>2320.7999999999997</v>
      </c>
      <c r="F122" s="23">
        <v>18</v>
      </c>
      <c r="G122" s="23">
        <v>8</v>
      </c>
      <c r="H122" s="23">
        <v>8</v>
      </c>
      <c r="I122" s="23">
        <v>3</v>
      </c>
      <c r="J122" s="23"/>
      <c r="K122" s="35">
        <f t="shared" si="21"/>
        <v>34</v>
      </c>
      <c r="L122" s="35"/>
      <c r="M122" s="5"/>
      <c r="N122">
        <v>22</v>
      </c>
      <c r="O122">
        <v>32</v>
      </c>
      <c r="P122">
        <v>12</v>
      </c>
      <c r="Q122">
        <v>22</v>
      </c>
      <c r="R122">
        <v>12</v>
      </c>
      <c r="S122">
        <v>12</v>
      </c>
      <c r="T122">
        <v>12</v>
      </c>
      <c r="U122">
        <v>32</v>
      </c>
      <c r="V122">
        <f t="shared" si="22"/>
        <v>156</v>
      </c>
    </row>
    <row r="123" spans="1:22" ht="14.25" x14ac:dyDescent="0.2">
      <c r="A123" s="23">
        <v>600088</v>
      </c>
      <c r="B123" s="23" t="s">
        <v>601</v>
      </c>
      <c r="C123" s="23" t="str">
        <f t="shared" si="20"/>
        <v>15,35,15,25,15,15,15,25</v>
      </c>
      <c r="D123" s="23">
        <f t="shared" si="23"/>
        <v>3104</v>
      </c>
      <c r="E123" s="23">
        <f t="shared" si="24"/>
        <v>2328</v>
      </c>
      <c r="F123" s="23">
        <v>13</v>
      </c>
      <c r="G123" s="23">
        <v>14</v>
      </c>
      <c r="H123" s="23">
        <v>7</v>
      </c>
      <c r="I123" s="23">
        <v>3</v>
      </c>
      <c r="J123" s="23"/>
      <c r="K123" s="35">
        <f t="shared" si="21"/>
        <v>34</v>
      </c>
      <c r="L123" s="35"/>
      <c r="M123" s="5"/>
      <c r="N123">
        <v>15</v>
      </c>
      <c r="O123">
        <v>35</v>
      </c>
      <c r="P123">
        <v>15</v>
      </c>
      <c r="Q123">
        <v>25</v>
      </c>
      <c r="R123">
        <v>15</v>
      </c>
      <c r="S123">
        <v>15</v>
      </c>
      <c r="T123">
        <v>15</v>
      </c>
      <c r="U123">
        <v>25</v>
      </c>
      <c r="V123">
        <f t="shared" si="22"/>
        <v>160</v>
      </c>
    </row>
    <row r="124" spans="1:22" ht="14.25" x14ac:dyDescent="0.2">
      <c r="A124" s="23">
        <v>878093</v>
      </c>
      <c r="B124" s="23" t="s">
        <v>605</v>
      </c>
      <c r="C124" s="23" t="str">
        <f t="shared" si="20"/>
        <v>21,21,21,21,21,21,21,21</v>
      </c>
      <c r="D124" s="23">
        <f t="shared" si="23"/>
        <v>3283.2000000000003</v>
      </c>
      <c r="E124" s="23">
        <f t="shared" si="24"/>
        <v>2462.4</v>
      </c>
      <c r="F124" s="23">
        <v>18</v>
      </c>
      <c r="G124" s="23">
        <v>10</v>
      </c>
      <c r="H124" s="23">
        <v>8</v>
      </c>
      <c r="I124" s="23">
        <v>3</v>
      </c>
      <c r="J124" s="23"/>
      <c r="K124" s="35">
        <f t="shared" si="21"/>
        <v>36</v>
      </c>
      <c r="L124" s="35"/>
      <c r="M124" s="5"/>
      <c r="N124">
        <v>21</v>
      </c>
      <c r="O124">
        <v>21</v>
      </c>
      <c r="P124">
        <v>21</v>
      </c>
      <c r="Q124">
        <v>21</v>
      </c>
      <c r="R124">
        <v>21</v>
      </c>
      <c r="S124">
        <v>21</v>
      </c>
      <c r="T124">
        <v>21</v>
      </c>
      <c r="U124">
        <v>21</v>
      </c>
      <c r="V124">
        <f t="shared" si="22"/>
        <v>168</v>
      </c>
    </row>
    <row r="125" spans="1:22" ht="14.25" x14ac:dyDescent="0.2">
      <c r="A125" s="23">
        <v>600067</v>
      </c>
      <c r="B125" s="23" t="s">
        <v>609</v>
      </c>
      <c r="C125" s="23" t="str">
        <f t="shared" si="20"/>
        <v>15,15,15,65,15,15,15,15</v>
      </c>
      <c r="D125" s="23">
        <f t="shared" si="23"/>
        <v>3288</v>
      </c>
      <c r="E125" s="23">
        <f t="shared" si="24"/>
        <v>2466</v>
      </c>
      <c r="F125" s="23">
        <v>12</v>
      </c>
      <c r="G125" s="23">
        <v>15</v>
      </c>
      <c r="H125" s="23">
        <v>9</v>
      </c>
      <c r="I125" s="23">
        <v>3</v>
      </c>
      <c r="J125" s="23"/>
      <c r="K125" s="35">
        <f t="shared" si="21"/>
        <v>36</v>
      </c>
      <c r="L125" s="35"/>
      <c r="M125" s="5"/>
      <c r="N125">
        <v>15</v>
      </c>
      <c r="O125">
        <v>15</v>
      </c>
      <c r="P125">
        <v>15</v>
      </c>
      <c r="Q125">
        <v>65</v>
      </c>
      <c r="R125">
        <v>15</v>
      </c>
      <c r="S125">
        <v>15</v>
      </c>
      <c r="T125">
        <v>15</v>
      </c>
      <c r="U125">
        <v>15</v>
      </c>
      <c r="V125">
        <f t="shared" si="22"/>
        <v>170</v>
      </c>
    </row>
    <row r="126" spans="1:22" ht="14.25" x14ac:dyDescent="0.2">
      <c r="A126" s="23">
        <v>878021</v>
      </c>
      <c r="B126" s="23" t="s">
        <v>613</v>
      </c>
      <c r="C126" s="23" t="str">
        <f t="shared" si="20"/>
        <v>36,26,26,16,6,6,36,26</v>
      </c>
      <c r="D126" s="23">
        <f t="shared" si="23"/>
        <v>3307.2000000000003</v>
      </c>
      <c r="E126" s="23">
        <f t="shared" si="24"/>
        <v>2480.4</v>
      </c>
      <c r="F126" s="23">
        <v>13</v>
      </c>
      <c r="G126" s="23">
        <v>13</v>
      </c>
      <c r="H126" s="23">
        <v>10</v>
      </c>
      <c r="I126" s="23">
        <v>3</v>
      </c>
      <c r="J126" s="23"/>
      <c r="K126" s="35">
        <f t="shared" si="21"/>
        <v>36</v>
      </c>
      <c r="L126" s="35"/>
      <c r="M126" s="5"/>
      <c r="N126">
        <v>36</v>
      </c>
      <c r="O126">
        <v>26</v>
      </c>
      <c r="P126">
        <v>26</v>
      </c>
      <c r="Q126">
        <v>16</v>
      </c>
      <c r="R126">
        <v>6</v>
      </c>
      <c r="S126">
        <v>6</v>
      </c>
      <c r="T126">
        <v>36</v>
      </c>
      <c r="U126">
        <v>26</v>
      </c>
      <c r="V126">
        <f t="shared" si="22"/>
        <v>178</v>
      </c>
    </row>
    <row r="127" spans="1:22" ht="14.25" x14ac:dyDescent="0.2">
      <c r="A127" s="23">
        <v>878063</v>
      </c>
      <c r="B127" s="23" t="s">
        <v>618</v>
      </c>
      <c r="C127" s="23" t="str">
        <f t="shared" si="20"/>
        <v>38,28,28,18,0,0,38,28</v>
      </c>
      <c r="D127" s="23">
        <f t="shared" si="23"/>
        <v>3307.2000000000003</v>
      </c>
      <c r="E127" s="23">
        <f t="shared" si="24"/>
        <v>2480.4</v>
      </c>
      <c r="F127" s="23">
        <v>16</v>
      </c>
      <c r="G127" s="23">
        <v>10</v>
      </c>
      <c r="H127" s="23">
        <v>10</v>
      </c>
      <c r="I127" s="23">
        <v>3</v>
      </c>
      <c r="J127" s="23"/>
      <c r="K127" s="35">
        <f t="shared" si="21"/>
        <v>36</v>
      </c>
      <c r="L127" s="35"/>
      <c r="M127" s="5"/>
      <c r="N127">
        <v>38</v>
      </c>
      <c r="O127">
        <v>28</v>
      </c>
      <c r="P127">
        <v>28</v>
      </c>
      <c r="Q127">
        <v>18</v>
      </c>
      <c r="R127">
        <v>0</v>
      </c>
      <c r="S127">
        <v>0</v>
      </c>
      <c r="T127">
        <v>38</v>
      </c>
      <c r="U127">
        <v>28</v>
      </c>
      <c r="V127">
        <f t="shared" si="22"/>
        <v>178</v>
      </c>
    </row>
    <row r="128" spans="1:22" ht="14.25" x14ac:dyDescent="0.2">
      <c r="A128" s="23">
        <v>890026</v>
      </c>
      <c r="B128" s="23" t="s">
        <v>623</v>
      </c>
      <c r="C128" s="23" t="str">
        <f t="shared" si="20"/>
        <v>60,70,50,100,100,0,21,15</v>
      </c>
      <c r="D128" s="23">
        <f t="shared" si="23"/>
        <v>5478.4000000000005</v>
      </c>
      <c r="E128" s="23">
        <f t="shared" si="24"/>
        <v>4108.8</v>
      </c>
      <c r="F128" s="23">
        <v>0</v>
      </c>
      <c r="G128" s="23">
        <v>33</v>
      </c>
      <c r="H128" s="23">
        <v>23</v>
      </c>
      <c r="I128" s="23">
        <v>4</v>
      </c>
      <c r="J128" s="23"/>
      <c r="K128" s="35">
        <f t="shared" si="21"/>
        <v>56</v>
      </c>
      <c r="L128" s="35"/>
      <c r="M128" s="5"/>
      <c r="N128">
        <v>60</v>
      </c>
      <c r="O128">
        <v>70</v>
      </c>
      <c r="P128">
        <v>50</v>
      </c>
      <c r="Q128">
        <v>100</v>
      </c>
      <c r="R128">
        <v>100</v>
      </c>
      <c r="S128">
        <v>0</v>
      </c>
      <c r="T128">
        <v>21</v>
      </c>
      <c r="U128">
        <v>15</v>
      </c>
      <c r="V128">
        <f t="shared" si="22"/>
        <v>416</v>
      </c>
    </row>
    <row r="129" spans="1:30" ht="14.25" x14ac:dyDescent="0.2">
      <c r="A129" s="23">
        <v>890025</v>
      </c>
      <c r="B129" s="23" t="s">
        <v>627</v>
      </c>
      <c r="C129" s="23" t="str">
        <f t="shared" si="20"/>
        <v>60,70,50,100,100,0,21,15</v>
      </c>
      <c r="D129" s="23">
        <f t="shared" si="23"/>
        <v>5478.4000000000005</v>
      </c>
      <c r="E129" s="23">
        <f t="shared" si="24"/>
        <v>4108.8</v>
      </c>
      <c r="F129" s="23">
        <v>12</v>
      </c>
      <c r="G129" s="23">
        <v>22</v>
      </c>
      <c r="H129" s="23">
        <v>22</v>
      </c>
      <c r="I129" s="23">
        <v>4</v>
      </c>
      <c r="J129" s="23"/>
      <c r="K129" s="35">
        <f t="shared" si="21"/>
        <v>56</v>
      </c>
      <c r="L129" s="35"/>
      <c r="M129" s="5"/>
      <c r="N129">
        <v>60</v>
      </c>
      <c r="O129">
        <v>70</v>
      </c>
      <c r="P129">
        <v>50</v>
      </c>
      <c r="Q129">
        <v>100</v>
      </c>
      <c r="R129">
        <v>100</v>
      </c>
      <c r="S129">
        <v>0</v>
      </c>
      <c r="T129">
        <v>21</v>
      </c>
      <c r="U129">
        <v>15</v>
      </c>
      <c r="V129">
        <f t="shared" si="22"/>
        <v>416</v>
      </c>
    </row>
    <row r="130" spans="1:30" ht="14.25" x14ac:dyDescent="0.2">
      <c r="A130" s="23">
        <v>890024</v>
      </c>
      <c r="B130" s="23" t="s">
        <v>632</v>
      </c>
      <c r="C130" s="23" t="str">
        <f t="shared" si="20"/>
        <v>60,70,50,100,100,0,21,15</v>
      </c>
      <c r="D130" s="23">
        <f t="shared" si="23"/>
        <v>5478.4000000000005</v>
      </c>
      <c r="E130" s="23">
        <f t="shared" si="24"/>
        <v>4108.8</v>
      </c>
      <c r="F130" s="23">
        <v>0</v>
      </c>
      <c r="G130" s="23">
        <v>33</v>
      </c>
      <c r="H130" s="23">
        <v>23</v>
      </c>
      <c r="I130" s="23">
        <v>4</v>
      </c>
      <c r="J130" s="23"/>
      <c r="K130" s="35">
        <f t="shared" si="21"/>
        <v>56</v>
      </c>
      <c r="L130" s="35"/>
      <c r="M130" s="5"/>
      <c r="N130">
        <v>60</v>
      </c>
      <c r="O130">
        <v>70</v>
      </c>
      <c r="P130">
        <v>50</v>
      </c>
      <c r="Q130">
        <v>100</v>
      </c>
      <c r="R130">
        <v>100</v>
      </c>
      <c r="S130">
        <v>0</v>
      </c>
      <c r="T130">
        <v>21</v>
      </c>
      <c r="U130">
        <v>15</v>
      </c>
      <c r="V130">
        <f t="shared" si="22"/>
        <v>416</v>
      </c>
    </row>
    <row r="131" spans="1:30" ht="14.25" x14ac:dyDescent="0.2">
      <c r="A131" s="23">
        <v>890023</v>
      </c>
      <c r="B131" s="23" t="s">
        <v>637</v>
      </c>
      <c r="C131" s="23" t="str">
        <f t="shared" ref="C131:C194" si="25">_xlfn.TEXTJOIN(",",TRUE,N131:U131)</f>
        <v>60,70,50,100,100,0,21,15</v>
      </c>
      <c r="D131" s="23">
        <f t="shared" si="23"/>
        <v>5478.4000000000005</v>
      </c>
      <c r="E131" s="23">
        <f t="shared" si="24"/>
        <v>4108.8</v>
      </c>
      <c r="F131" s="23">
        <v>0</v>
      </c>
      <c r="G131" s="23">
        <v>33</v>
      </c>
      <c r="H131" s="23">
        <v>23</v>
      </c>
      <c r="I131" s="23">
        <v>3</v>
      </c>
      <c r="J131" s="23"/>
      <c r="K131" s="35">
        <f t="shared" ref="K131:K194" si="26">SUM(F131:H131)</f>
        <v>56</v>
      </c>
      <c r="L131" s="35"/>
      <c r="M131" s="5"/>
      <c r="N131">
        <v>60</v>
      </c>
      <c r="O131">
        <v>70</v>
      </c>
      <c r="P131">
        <v>50</v>
      </c>
      <c r="Q131">
        <v>100</v>
      </c>
      <c r="R131">
        <v>100</v>
      </c>
      <c r="S131">
        <v>0</v>
      </c>
      <c r="T131">
        <v>21</v>
      </c>
      <c r="U131">
        <v>15</v>
      </c>
      <c r="V131">
        <f t="shared" ref="V131:V194" si="27">SUM(N131:U131)</f>
        <v>416</v>
      </c>
    </row>
    <row r="132" spans="1:30" ht="14.25" x14ac:dyDescent="0.2">
      <c r="A132" s="23">
        <v>210125</v>
      </c>
      <c r="B132" s="23" t="s">
        <v>641</v>
      </c>
      <c r="C132" s="23" t="str">
        <f t="shared" si="25"/>
        <v>50,40,30,60,30,20,30,40</v>
      </c>
      <c r="D132" s="23">
        <f t="shared" si="23"/>
        <v>5200</v>
      </c>
      <c r="E132" s="23">
        <f t="shared" si="24"/>
        <v>3900</v>
      </c>
      <c r="F132" s="23">
        <v>20</v>
      </c>
      <c r="G132" s="23">
        <v>20</v>
      </c>
      <c r="H132" s="23">
        <v>16</v>
      </c>
      <c r="I132" s="23">
        <v>3</v>
      </c>
      <c r="J132" s="23"/>
      <c r="K132" s="35">
        <f t="shared" si="26"/>
        <v>56</v>
      </c>
      <c r="L132" s="35"/>
      <c r="M132" s="5"/>
      <c r="N132">
        <v>50</v>
      </c>
      <c r="O132">
        <v>40</v>
      </c>
      <c r="P132">
        <v>30</v>
      </c>
      <c r="Q132">
        <v>60</v>
      </c>
      <c r="R132">
        <v>30</v>
      </c>
      <c r="S132">
        <v>20</v>
      </c>
      <c r="T132">
        <v>30</v>
      </c>
      <c r="U132">
        <v>40</v>
      </c>
      <c r="V132">
        <f t="shared" si="27"/>
        <v>300</v>
      </c>
    </row>
    <row r="133" spans="1:30" ht="14.25" x14ac:dyDescent="0.2">
      <c r="A133" s="23">
        <v>210079</v>
      </c>
      <c r="B133" s="23" t="s">
        <v>646</v>
      </c>
      <c r="C133" s="23" t="str">
        <f t="shared" si="25"/>
        <v>38,38,38,38,38,38,38,38</v>
      </c>
      <c r="D133" s="23">
        <f t="shared" si="23"/>
        <v>5209.6000000000004</v>
      </c>
      <c r="E133" s="23">
        <f t="shared" si="24"/>
        <v>3907.2</v>
      </c>
      <c r="F133" s="23">
        <v>24</v>
      </c>
      <c r="G133" s="23">
        <v>17</v>
      </c>
      <c r="H133" s="23">
        <v>15</v>
      </c>
      <c r="I133" s="23">
        <v>3</v>
      </c>
      <c r="J133" s="23"/>
      <c r="K133" s="35">
        <f t="shared" si="26"/>
        <v>56</v>
      </c>
      <c r="L133" s="35"/>
      <c r="M133" s="5"/>
      <c r="N133">
        <v>38</v>
      </c>
      <c r="O133">
        <v>38</v>
      </c>
      <c r="P133">
        <v>38</v>
      </c>
      <c r="Q133">
        <v>38</v>
      </c>
      <c r="R133">
        <v>38</v>
      </c>
      <c r="S133">
        <v>38</v>
      </c>
      <c r="T133">
        <v>38</v>
      </c>
      <c r="U133">
        <v>38</v>
      </c>
      <c r="V133">
        <f t="shared" si="27"/>
        <v>304</v>
      </c>
    </row>
    <row r="134" spans="1:30" ht="14.25" x14ac:dyDescent="0.2">
      <c r="A134" s="23">
        <v>878035</v>
      </c>
      <c r="B134" s="23" t="s">
        <v>652</v>
      </c>
      <c r="C134" s="23" t="str">
        <f t="shared" si="25"/>
        <v>26,36,56,46,36,36,26,36</v>
      </c>
      <c r="D134" s="23">
        <f t="shared" si="23"/>
        <v>5195.2000000000007</v>
      </c>
      <c r="E134" s="23">
        <f t="shared" si="24"/>
        <v>3896.3999999999996</v>
      </c>
      <c r="F134" s="23">
        <v>17</v>
      </c>
      <c r="G134" s="23">
        <v>15</v>
      </c>
      <c r="H134" s="23">
        <v>24</v>
      </c>
      <c r="I134" s="23">
        <v>4</v>
      </c>
      <c r="J134" s="23"/>
      <c r="K134" s="35">
        <f t="shared" si="26"/>
        <v>56</v>
      </c>
      <c r="L134" s="35"/>
      <c r="M134" s="5"/>
      <c r="N134">
        <v>26</v>
      </c>
      <c r="O134">
        <v>36</v>
      </c>
      <c r="P134">
        <v>56</v>
      </c>
      <c r="Q134">
        <v>46</v>
      </c>
      <c r="R134">
        <v>36</v>
      </c>
      <c r="S134">
        <v>36</v>
      </c>
      <c r="T134">
        <v>26</v>
      </c>
      <c r="U134">
        <v>36</v>
      </c>
      <c r="V134">
        <f t="shared" si="27"/>
        <v>298</v>
      </c>
    </row>
    <row r="135" spans="1:30" ht="14.25" x14ac:dyDescent="0.2">
      <c r="A135" s="23">
        <v>878190</v>
      </c>
      <c r="B135" s="23" t="s">
        <v>657</v>
      </c>
      <c r="C135" s="23" t="str">
        <f t="shared" si="25"/>
        <v>45,45,35,65,15,45,15,35</v>
      </c>
      <c r="D135" s="23">
        <f t="shared" si="23"/>
        <v>5200</v>
      </c>
      <c r="E135" s="23">
        <f t="shared" si="24"/>
        <v>3900</v>
      </c>
      <c r="F135" s="23">
        <v>20</v>
      </c>
      <c r="G135" s="23">
        <v>22</v>
      </c>
      <c r="H135" s="23">
        <v>14</v>
      </c>
      <c r="I135" s="23">
        <v>3</v>
      </c>
      <c r="J135" s="23"/>
      <c r="K135" s="35">
        <f t="shared" si="26"/>
        <v>56</v>
      </c>
      <c r="L135" s="35"/>
      <c r="M135" s="5"/>
      <c r="N135">
        <v>45</v>
      </c>
      <c r="O135">
        <v>45</v>
      </c>
      <c r="P135">
        <v>35</v>
      </c>
      <c r="Q135">
        <v>65</v>
      </c>
      <c r="R135">
        <v>15</v>
      </c>
      <c r="S135">
        <v>45</v>
      </c>
      <c r="T135">
        <v>15</v>
      </c>
      <c r="U135">
        <v>35</v>
      </c>
      <c r="V135">
        <f t="shared" si="27"/>
        <v>300</v>
      </c>
    </row>
    <row r="136" spans="1:30" ht="14.25" x14ac:dyDescent="0.2">
      <c r="A136" s="23">
        <v>100114</v>
      </c>
      <c r="B136" s="23" t="s">
        <v>661</v>
      </c>
      <c r="C136" s="23" t="str">
        <f t="shared" si="25"/>
        <v>27,57,27,27,27,27,57,57</v>
      </c>
      <c r="D136" s="23">
        <f t="shared" si="23"/>
        <v>5214.4000000000005</v>
      </c>
      <c r="E136" s="23">
        <f t="shared" si="24"/>
        <v>3910.7999999999997</v>
      </c>
      <c r="F136" s="23">
        <v>20</v>
      </c>
      <c r="G136" s="23">
        <v>20</v>
      </c>
      <c r="H136" s="23">
        <v>16</v>
      </c>
      <c r="I136" s="23">
        <v>3</v>
      </c>
      <c r="J136" s="23"/>
      <c r="K136" s="35">
        <f t="shared" si="26"/>
        <v>56</v>
      </c>
      <c r="L136" s="35"/>
      <c r="M136" s="5"/>
      <c r="N136">
        <v>27</v>
      </c>
      <c r="O136">
        <v>57</v>
      </c>
      <c r="P136">
        <v>27</v>
      </c>
      <c r="Q136">
        <v>27</v>
      </c>
      <c r="R136">
        <v>27</v>
      </c>
      <c r="S136">
        <v>27</v>
      </c>
      <c r="T136">
        <v>57</v>
      </c>
      <c r="U136">
        <v>57</v>
      </c>
      <c r="V136">
        <f t="shared" si="27"/>
        <v>306</v>
      </c>
    </row>
    <row r="137" spans="1:30" ht="14.25" x14ac:dyDescent="0.2">
      <c r="A137" s="23">
        <v>878024</v>
      </c>
      <c r="B137" s="23" t="s">
        <v>666</v>
      </c>
      <c r="C137" s="23" t="str">
        <f t="shared" si="25"/>
        <v>48,38,38,33,33,38,38,33</v>
      </c>
      <c r="D137" s="23">
        <f t="shared" si="23"/>
        <v>5197.6000000000004</v>
      </c>
      <c r="E137" s="23">
        <f t="shared" si="24"/>
        <v>3898.2</v>
      </c>
      <c r="F137" s="23">
        <v>18</v>
      </c>
      <c r="G137" s="23">
        <v>24</v>
      </c>
      <c r="H137" s="23">
        <v>14</v>
      </c>
      <c r="I137" s="23">
        <v>4</v>
      </c>
      <c r="J137" s="23"/>
      <c r="K137" s="35">
        <f t="shared" si="26"/>
        <v>56</v>
      </c>
      <c r="L137" s="35"/>
      <c r="M137" s="5"/>
      <c r="N137">
        <v>48</v>
      </c>
      <c r="O137">
        <v>38</v>
      </c>
      <c r="P137">
        <v>38</v>
      </c>
      <c r="Q137">
        <v>33</v>
      </c>
      <c r="R137">
        <v>33</v>
      </c>
      <c r="S137">
        <v>38</v>
      </c>
      <c r="T137">
        <v>38</v>
      </c>
      <c r="U137">
        <v>33</v>
      </c>
      <c r="V137">
        <f t="shared" si="27"/>
        <v>299</v>
      </c>
    </row>
    <row r="138" spans="1:30" ht="14.25" x14ac:dyDescent="0.2">
      <c r="A138" s="23">
        <v>990028</v>
      </c>
      <c r="B138" s="23" t="s">
        <v>672</v>
      </c>
      <c r="C138" s="23" t="str">
        <f t="shared" si="25"/>
        <v>50,50,50,50,50,50,50,50</v>
      </c>
      <c r="D138" s="23">
        <f t="shared" si="23"/>
        <v>5600</v>
      </c>
      <c r="E138" s="23">
        <f t="shared" si="24"/>
        <v>4200</v>
      </c>
      <c r="F138" s="23">
        <v>23</v>
      </c>
      <c r="G138" s="23">
        <v>23</v>
      </c>
      <c r="H138" s="23">
        <v>12</v>
      </c>
      <c r="I138" s="23">
        <v>4</v>
      </c>
      <c r="J138" s="23"/>
      <c r="K138" s="35">
        <f t="shared" si="26"/>
        <v>58</v>
      </c>
      <c r="L138" s="35"/>
      <c r="M138" s="5"/>
      <c r="N138" s="37">
        <v>50</v>
      </c>
      <c r="O138" s="37">
        <v>50</v>
      </c>
      <c r="P138" s="37">
        <v>50</v>
      </c>
      <c r="Q138" s="37">
        <v>50</v>
      </c>
      <c r="R138" s="37">
        <v>50</v>
      </c>
      <c r="S138" s="37">
        <v>50</v>
      </c>
      <c r="T138" s="37">
        <v>50</v>
      </c>
      <c r="U138" s="37">
        <v>50</v>
      </c>
      <c r="V138">
        <f t="shared" si="27"/>
        <v>400</v>
      </c>
      <c r="W138" s="37"/>
      <c r="X138" s="37"/>
      <c r="Y138" s="37"/>
      <c r="Z138" s="37"/>
      <c r="AA138" s="37"/>
      <c r="AB138" s="37"/>
      <c r="AC138" s="37"/>
      <c r="AD138" s="37"/>
    </row>
    <row r="139" spans="1:30" ht="14.25" x14ac:dyDescent="0.2">
      <c r="A139" s="23">
        <v>990027</v>
      </c>
      <c r="B139" s="23" t="s">
        <v>676</v>
      </c>
      <c r="C139" s="23" t="str">
        <f t="shared" si="25"/>
        <v>50,50,50,50,50,50,50,50</v>
      </c>
      <c r="D139" s="23">
        <f t="shared" si="23"/>
        <v>5600</v>
      </c>
      <c r="E139" s="23">
        <f t="shared" si="24"/>
        <v>4200</v>
      </c>
      <c r="F139" s="23">
        <v>23</v>
      </c>
      <c r="G139" s="23">
        <v>23</v>
      </c>
      <c r="H139" s="23">
        <v>12</v>
      </c>
      <c r="I139" s="23">
        <v>5</v>
      </c>
      <c r="J139" s="23"/>
      <c r="K139" s="35">
        <f t="shared" si="26"/>
        <v>58</v>
      </c>
      <c r="L139" s="35"/>
      <c r="M139" s="5"/>
      <c r="N139" s="37">
        <v>50</v>
      </c>
      <c r="O139" s="37">
        <v>50</v>
      </c>
      <c r="P139" s="37">
        <v>50</v>
      </c>
      <c r="Q139" s="37">
        <v>50</v>
      </c>
      <c r="R139" s="37">
        <v>50</v>
      </c>
      <c r="S139" s="37">
        <v>50</v>
      </c>
      <c r="T139" s="37">
        <v>50</v>
      </c>
      <c r="U139" s="37">
        <v>50</v>
      </c>
      <c r="V139">
        <f t="shared" si="27"/>
        <v>400</v>
      </c>
      <c r="W139" s="37"/>
      <c r="X139" s="37"/>
      <c r="Y139" s="37"/>
      <c r="Z139" s="37"/>
      <c r="AA139" s="37"/>
      <c r="AB139" s="37"/>
      <c r="AC139" s="37"/>
      <c r="AD139" s="37"/>
    </row>
    <row r="140" spans="1:30" ht="14.25" x14ac:dyDescent="0.2">
      <c r="A140" s="23">
        <v>878182</v>
      </c>
      <c r="B140" s="23" t="s">
        <v>680</v>
      </c>
      <c r="C140" s="23" t="str">
        <f t="shared" si="25"/>
        <v>45,35,35,45,35,45,35,55</v>
      </c>
      <c r="D140" s="23">
        <f t="shared" si="23"/>
        <v>5432</v>
      </c>
      <c r="E140" s="23">
        <f t="shared" si="24"/>
        <v>4074</v>
      </c>
      <c r="F140" s="23">
        <v>21</v>
      </c>
      <c r="G140" s="23">
        <v>25</v>
      </c>
      <c r="H140" s="23">
        <v>12</v>
      </c>
      <c r="I140" s="23">
        <v>3</v>
      </c>
      <c r="J140" s="23"/>
      <c r="K140" s="35">
        <f t="shared" si="26"/>
        <v>58</v>
      </c>
      <c r="L140" s="35"/>
      <c r="M140" s="6"/>
      <c r="N140">
        <v>45</v>
      </c>
      <c r="O140">
        <v>35</v>
      </c>
      <c r="P140">
        <v>35</v>
      </c>
      <c r="Q140">
        <v>45</v>
      </c>
      <c r="R140">
        <v>35</v>
      </c>
      <c r="S140">
        <v>45</v>
      </c>
      <c r="T140">
        <v>35</v>
      </c>
      <c r="U140">
        <v>55</v>
      </c>
      <c r="V140">
        <f t="shared" si="27"/>
        <v>330</v>
      </c>
    </row>
    <row r="141" spans="1:30" ht="14.25" x14ac:dyDescent="0.2">
      <c r="A141" s="23">
        <v>210179</v>
      </c>
      <c r="B141" s="23" t="s">
        <v>684</v>
      </c>
      <c r="C141" s="23" t="str">
        <f t="shared" si="25"/>
        <v>51,41,21,61,31,41,31,31</v>
      </c>
      <c r="D141" s="23">
        <f t="shared" si="23"/>
        <v>3539.2000000000003</v>
      </c>
      <c r="E141" s="23">
        <f t="shared" si="24"/>
        <v>2654.4</v>
      </c>
      <c r="F141" s="23">
        <v>10</v>
      </c>
      <c r="G141" s="23">
        <v>10</v>
      </c>
      <c r="H141" s="23">
        <v>15</v>
      </c>
      <c r="I141" s="23">
        <v>3</v>
      </c>
      <c r="J141" s="35"/>
      <c r="K141" s="35">
        <f t="shared" si="26"/>
        <v>35</v>
      </c>
      <c r="L141" s="35"/>
      <c r="M141" s="5"/>
      <c r="N141">
        <v>51</v>
      </c>
      <c r="O141">
        <v>41</v>
      </c>
      <c r="P141">
        <v>21</v>
      </c>
      <c r="Q141">
        <v>61</v>
      </c>
      <c r="R141">
        <v>31</v>
      </c>
      <c r="S141">
        <v>41</v>
      </c>
      <c r="T141">
        <v>31</v>
      </c>
      <c r="U141">
        <v>31</v>
      </c>
      <c r="V141">
        <f t="shared" si="27"/>
        <v>308</v>
      </c>
    </row>
    <row r="142" spans="1:30" ht="14.25" x14ac:dyDescent="0.2">
      <c r="A142" s="23">
        <v>210178</v>
      </c>
      <c r="B142" s="23" t="s">
        <v>686</v>
      </c>
      <c r="C142" s="23" t="str">
        <f t="shared" si="25"/>
        <v>41,31,51,51,41,31,41,51</v>
      </c>
      <c r="D142" s="23">
        <f t="shared" si="23"/>
        <v>3611.2000000000003</v>
      </c>
      <c r="E142" s="23">
        <f t="shared" si="24"/>
        <v>2708.4</v>
      </c>
      <c r="F142" s="23">
        <v>10</v>
      </c>
      <c r="G142" s="23">
        <v>18</v>
      </c>
      <c r="H142" s="23">
        <v>7</v>
      </c>
      <c r="I142" s="23">
        <v>3</v>
      </c>
      <c r="J142" s="35"/>
      <c r="K142" s="35">
        <f t="shared" si="26"/>
        <v>35</v>
      </c>
      <c r="L142" s="35"/>
      <c r="M142" s="5"/>
      <c r="N142">
        <v>41</v>
      </c>
      <c r="O142">
        <v>31</v>
      </c>
      <c r="P142">
        <v>51</v>
      </c>
      <c r="Q142">
        <v>51</v>
      </c>
      <c r="R142">
        <v>41</v>
      </c>
      <c r="S142">
        <v>31</v>
      </c>
      <c r="T142">
        <v>41</v>
      </c>
      <c r="U142">
        <v>51</v>
      </c>
      <c r="V142">
        <f t="shared" si="27"/>
        <v>338</v>
      </c>
    </row>
    <row r="143" spans="1:30" ht="14.25" x14ac:dyDescent="0.2">
      <c r="A143" s="23">
        <v>210177</v>
      </c>
      <c r="B143" s="23" t="s">
        <v>689</v>
      </c>
      <c r="C143" s="23" t="str">
        <f t="shared" si="25"/>
        <v>51,51,41,61,41,31,31,51</v>
      </c>
      <c r="D143" s="23">
        <f t="shared" si="23"/>
        <v>3659.2000000000003</v>
      </c>
      <c r="E143" s="23">
        <f t="shared" si="24"/>
        <v>2744.4</v>
      </c>
      <c r="F143" s="23">
        <v>17</v>
      </c>
      <c r="G143" s="23">
        <v>10</v>
      </c>
      <c r="H143" s="23">
        <v>8</v>
      </c>
      <c r="I143" s="23">
        <v>3</v>
      </c>
      <c r="J143" s="35"/>
      <c r="K143" s="35">
        <f t="shared" si="26"/>
        <v>35</v>
      </c>
      <c r="L143" s="35"/>
      <c r="M143" s="5"/>
      <c r="N143">
        <v>51</v>
      </c>
      <c r="O143">
        <v>51</v>
      </c>
      <c r="P143">
        <v>41</v>
      </c>
      <c r="Q143">
        <v>61</v>
      </c>
      <c r="R143">
        <v>41</v>
      </c>
      <c r="S143">
        <v>31</v>
      </c>
      <c r="T143">
        <v>31</v>
      </c>
      <c r="U143">
        <v>51</v>
      </c>
      <c r="V143">
        <f t="shared" si="27"/>
        <v>358</v>
      </c>
    </row>
    <row r="144" spans="1:30" ht="14.25" x14ac:dyDescent="0.2">
      <c r="A144" s="23">
        <v>100025</v>
      </c>
      <c r="B144" s="23" t="s">
        <v>693</v>
      </c>
      <c r="C144" s="23" t="str">
        <f t="shared" si="25"/>
        <v>36,36,76,76,36,36,36,46</v>
      </c>
      <c r="D144" s="23">
        <f t="shared" si="23"/>
        <v>4267.2</v>
      </c>
      <c r="E144" s="23">
        <f t="shared" si="24"/>
        <v>3200.4</v>
      </c>
      <c r="F144" s="23">
        <v>14</v>
      </c>
      <c r="G144" s="23">
        <v>14</v>
      </c>
      <c r="H144" s="23">
        <v>14</v>
      </c>
      <c r="I144" s="23">
        <v>3</v>
      </c>
      <c r="J144" s="35"/>
      <c r="K144" s="35">
        <f t="shared" si="26"/>
        <v>42</v>
      </c>
      <c r="L144" s="35"/>
      <c r="M144" s="5"/>
      <c r="N144">
        <v>36</v>
      </c>
      <c r="O144">
        <v>36</v>
      </c>
      <c r="P144">
        <v>76</v>
      </c>
      <c r="Q144">
        <v>76</v>
      </c>
      <c r="R144">
        <v>36</v>
      </c>
      <c r="S144">
        <v>36</v>
      </c>
      <c r="T144">
        <v>36</v>
      </c>
      <c r="U144">
        <v>46</v>
      </c>
      <c r="V144">
        <f t="shared" si="27"/>
        <v>378</v>
      </c>
    </row>
    <row r="145" spans="1:22" ht="14.25" x14ac:dyDescent="0.2">
      <c r="A145" s="23">
        <v>878161</v>
      </c>
      <c r="B145" s="23" t="s">
        <v>698</v>
      </c>
      <c r="C145" s="23" t="str">
        <f t="shared" si="25"/>
        <v>25,15,20,25,25,15,15,20</v>
      </c>
      <c r="D145" s="23">
        <f t="shared" si="23"/>
        <v>3264</v>
      </c>
      <c r="E145" s="23">
        <f t="shared" si="24"/>
        <v>2448</v>
      </c>
      <c r="F145" s="23">
        <v>13</v>
      </c>
      <c r="G145" s="23">
        <v>11</v>
      </c>
      <c r="H145" s="23">
        <v>12</v>
      </c>
      <c r="I145" s="23">
        <v>3</v>
      </c>
      <c r="J145" s="23"/>
      <c r="K145" s="35">
        <f t="shared" si="26"/>
        <v>36</v>
      </c>
      <c r="L145" s="35"/>
      <c r="M145" s="5"/>
      <c r="N145">
        <v>25</v>
      </c>
      <c r="O145">
        <v>15</v>
      </c>
      <c r="P145">
        <v>20</v>
      </c>
      <c r="Q145">
        <v>25</v>
      </c>
      <c r="R145">
        <v>25</v>
      </c>
      <c r="S145">
        <v>15</v>
      </c>
      <c r="T145">
        <v>15</v>
      </c>
      <c r="U145">
        <v>20</v>
      </c>
      <c r="V145">
        <f t="shared" si="27"/>
        <v>160</v>
      </c>
    </row>
    <row r="146" spans="1:22" ht="14.25" x14ac:dyDescent="0.2">
      <c r="A146" s="23">
        <v>878160</v>
      </c>
      <c r="B146" s="23" t="s">
        <v>702</v>
      </c>
      <c r="C146" s="23" t="str">
        <f t="shared" si="25"/>
        <v>55,35,45,45,55,25,25,35</v>
      </c>
      <c r="D146" s="23">
        <f t="shared" si="23"/>
        <v>5568</v>
      </c>
      <c r="E146" s="23">
        <f t="shared" si="24"/>
        <v>4176</v>
      </c>
      <c r="F146" s="23">
        <v>19</v>
      </c>
      <c r="G146" s="23">
        <v>18</v>
      </c>
      <c r="H146" s="23">
        <v>23</v>
      </c>
      <c r="I146" s="23">
        <v>3</v>
      </c>
      <c r="J146" s="23"/>
      <c r="K146" s="35">
        <f t="shared" si="26"/>
        <v>60</v>
      </c>
      <c r="L146" s="35"/>
      <c r="M146" s="5"/>
      <c r="N146">
        <v>55</v>
      </c>
      <c r="O146">
        <v>35</v>
      </c>
      <c r="P146">
        <v>45</v>
      </c>
      <c r="Q146">
        <v>45</v>
      </c>
      <c r="R146">
        <v>55</v>
      </c>
      <c r="S146">
        <v>25</v>
      </c>
      <c r="T146">
        <v>25</v>
      </c>
      <c r="U146">
        <v>35</v>
      </c>
      <c r="V146">
        <f t="shared" si="27"/>
        <v>320</v>
      </c>
    </row>
    <row r="147" spans="1:22" ht="14.25" x14ac:dyDescent="0.2">
      <c r="A147" s="23">
        <v>878159</v>
      </c>
      <c r="B147" s="23" t="s">
        <v>707</v>
      </c>
      <c r="C147" s="23" t="str">
        <f t="shared" si="25"/>
        <v>55,35,45,45,45,25,35,35</v>
      </c>
      <c r="D147" s="23">
        <f t="shared" si="23"/>
        <v>5568</v>
      </c>
      <c r="E147" s="23">
        <f t="shared" si="24"/>
        <v>4176</v>
      </c>
      <c r="F147" s="23">
        <v>22</v>
      </c>
      <c r="G147" s="23">
        <v>20</v>
      </c>
      <c r="H147" s="23">
        <v>18</v>
      </c>
      <c r="I147" s="23">
        <v>3</v>
      </c>
      <c r="J147" s="23"/>
      <c r="K147" s="35">
        <f t="shared" si="26"/>
        <v>60</v>
      </c>
      <c r="L147" s="35"/>
      <c r="M147" s="5"/>
      <c r="N147">
        <v>55</v>
      </c>
      <c r="O147">
        <v>35</v>
      </c>
      <c r="P147">
        <v>45</v>
      </c>
      <c r="Q147">
        <v>45</v>
      </c>
      <c r="R147">
        <v>45</v>
      </c>
      <c r="S147">
        <v>25</v>
      </c>
      <c r="T147">
        <v>35</v>
      </c>
      <c r="U147">
        <v>35</v>
      </c>
      <c r="V147">
        <f t="shared" si="27"/>
        <v>320</v>
      </c>
    </row>
    <row r="148" spans="1:22" ht="14.25" x14ac:dyDescent="0.2">
      <c r="A148" s="23">
        <v>878249</v>
      </c>
      <c r="B148" s="23" t="s">
        <v>712</v>
      </c>
      <c r="C148" s="23" t="str">
        <f t="shared" si="25"/>
        <v>30,25,25,25,25,15,15,15</v>
      </c>
      <c r="D148" s="23">
        <f t="shared" si="23"/>
        <v>3300</v>
      </c>
      <c r="E148" s="23">
        <f t="shared" si="24"/>
        <v>2475</v>
      </c>
      <c r="F148" s="23">
        <v>7</v>
      </c>
      <c r="G148" s="23">
        <v>13</v>
      </c>
      <c r="H148" s="23">
        <v>16</v>
      </c>
      <c r="I148" s="23">
        <v>3</v>
      </c>
      <c r="J148" s="23"/>
      <c r="K148" s="35">
        <f t="shared" si="26"/>
        <v>36</v>
      </c>
      <c r="L148" s="35"/>
      <c r="M148" s="5"/>
      <c r="N148">
        <v>30</v>
      </c>
      <c r="O148">
        <v>25</v>
      </c>
      <c r="P148">
        <v>25</v>
      </c>
      <c r="Q148">
        <v>25</v>
      </c>
      <c r="R148">
        <v>25</v>
      </c>
      <c r="S148">
        <v>15</v>
      </c>
      <c r="T148">
        <v>15</v>
      </c>
      <c r="U148">
        <v>15</v>
      </c>
      <c r="V148">
        <f t="shared" si="27"/>
        <v>175</v>
      </c>
    </row>
    <row r="149" spans="1:22" ht="14.25" x14ac:dyDescent="0.2">
      <c r="A149" s="9">
        <v>100244</v>
      </c>
      <c r="B149" s="9" t="s">
        <v>715</v>
      </c>
      <c r="C149" s="23" t="str">
        <f t="shared" si="25"/>
        <v>40,40,40,40,40,40,40,40</v>
      </c>
      <c r="D149" s="23">
        <f t="shared" si="23"/>
        <v>5568</v>
      </c>
      <c r="E149" s="23">
        <f t="shared" si="24"/>
        <v>4176</v>
      </c>
      <c r="F149" s="9">
        <v>10</v>
      </c>
      <c r="G149" s="9">
        <v>30</v>
      </c>
      <c r="H149" s="9">
        <v>20</v>
      </c>
      <c r="I149" s="9">
        <v>3</v>
      </c>
      <c r="J149" s="23"/>
      <c r="K149" s="35">
        <f t="shared" si="26"/>
        <v>60</v>
      </c>
      <c r="L149" s="35"/>
      <c r="M149" s="5"/>
      <c r="N149">
        <v>40</v>
      </c>
      <c r="O149">
        <v>40</v>
      </c>
      <c r="P149">
        <v>40</v>
      </c>
      <c r="Q149">
        <v>40</v>
      </c>
      <c r="R149">
        <v>40</v>
      </c>
      <c r="S149">
        <v>40</v>
      </c>
      <c r="T149">
        <v>40</v>
      </c>
      <c r="U149">
        <v>40</v>
      </c>
      <c r="V149">
        <f t="shared" si="27"/>
        <v>320</v>
      </c>
    </row>
    <row r="150" spans="1:22" ht="14.25" x14ac:dyDescent="0.2">
      <c r="A150" s="23">
        <v>878250</v>
      </c>
      <c r="B150" s="23" t="s">
        <v>717</v>
      </c>
      <c r="C150" s="23" t="str">
        <f t="shared" si="25"/>
        <v>49,44,44,44,44,34,34,34</v>
      </c>
      <c r="D150" s="23">
        <f t="shared" si="23"/>
        <v>5584.8</v>
      </c>
      <c r="E150" s="23">
        <f t="shared" si="24"/>
        <v>4188.5999999999995</v>
      </c>
      <c r="F150" s="23">
        <v>16</v>
      </c>
      <c r="G150" s="23">
        <v>21</v>
      </c>
      <c r="H150" s="23">
        <v>23</v>
      </c>
      <c r="I150" s="23">
        <v>3</v>
      </c>
      <c r="J150" s="23"/>
      <c r="K150" s="35">
        <f t="shared" si="26"/>
        <v>60</v>
      </c>
      <c r="L150" s="35"/>
      <c r="M150" s="5"/>
      <c r="N150">
        <v>49</v>
      </c>
      <c r="O150">
        <v>44</v>
      </c>
      <c r="P150">
        <v>44</v>
      </c>
      <c r="Q150">
        <v>44</v>
      </c>
      <c r="R150">
        <v>44</v>
      </c>
      <c r="S150">
        <v>34</v>
      </c>
      <c r="T150">
        <v>34</v>
      </c>
      <c r="U150">
        <v>34</v>
      </c>
      <c r="V150">
        <f t="shared" si="27"/>
        <v>327</v>
      </c>
    </row>
    <row r="151" spans="1:22" ht="14.25" x14ac:dyDescent="0.2">
      <c r="A151" s="23">
        <v>878248</v>
      </c>
      <c r="B151" s="23" t="s">
        <v>723</v>
      </c>
      <c r="C151" s="23" t="str">
        <f t="shared" si="25"/>
        <v>50,50,40,40,45,30,30,30</v>
      </c>
      <c r="D151" s="23">
        <f t="shared" si="23"/>
        <v>5556</v>
      </c>
      <c r="E151" s="23">
        <f t="shared" si="24"/>
        <v>4167</v>
      </c>
      <c r="F151" s="23">
        <v>16</v>
      </c>
      <c r="G151" s="23">
        <v>22</v>
      </c>
      <c r="H151" s="23">
        <v>22</v>
      </c>
      <c r="I151" s="23">
        <v>3</v>
      </c>
      <c r="J151" s="23"/>
      <c r="K151" s="35">
        <f t="shared" si="26"/>
        <v>60</v>
      </c>
      <c r="L151" s="35"/>
      <c r="M151" s="6"/>
      <c r="N151">
        <v>50</v>
      </c>
      <c r="O151">
        <v>50</v>
      </c>
      <c r="P151">
        <v>40</v>
      </c>
      <c r="Q151">
        <v>40</v>
      </c>
      <c r="R151">
        <v>45</v>
      </c>
      <c r="S151">
        <v>30</v>
      </c>
      <c r="T151">
        <v>30</v>
      </c>
      <c r="U151">
        <v>30</v>
      </c>
      <c r="V151">
        <f t="shared" si="27"/>
        <v>315</v>
      </c>
    </row>
    <row r="152" spans="1:22" ht="14.25" x14ac:dyDescent="0.2">
      <c r="A152" s="23">
        <v>100019</v>
      </c>
      <c r="B152" s="23" t="s">
        <v>729</v>
      </c>
      <c r="C152" s="23" t="str">
        <f t="shared" si="25"/>
        <v>61,81,31,41,21,21,21,51</v>
      </c>
      <c r="D152" s="23">
        <f t="shared" si="23"/>
        <v>5427.2000000000007</v>
      </c>
      <c r="E152" s="23">
        <f t="shared" si="24"/>
        <v>4070.3999999999996</v>
      </c>
      <c r="F152" s="23">
        <v>22</v>
      </c>
      <c r="G152" s="23">
        <v>25</v>
      </c>
      <c r="H152" s="23">
        <v>11</v>
      </c>
      <c r="I152" s="23">
        <v>3</v>
      </c>
      <c r="J152" s="23"/>
      <c r="K152" s="35">
        <f t="shared" si="26"/>
        <v>58</v>
      </c>
      <c r="L152" s="35"/>
      <c r="M152" s="5"/>
      <c r="N152">
        <v>61</v>
      </c>
      <c r="O152">
        <v>81</v>
      </c>
      <c r="P152">
        <v>31</v>
      </c>
      <c r="Q152">
        <v>41</v>
      </c>
      <c r="R152">
        <v>21</v>
      </c>
      <c r="S152">
        <v>21</v>
      </c>
      <c r="T152">
        <v>21</v>
      </c>
      <c r="U152">
        <v>51</v>
      </c>
      <c r="V152">
        <f t="shared" si="27"/>
        <v>328</v>
      </c>
    </row>
    <row r="153" spans="1:22" ht="14.25" x14ac:dyDescent="0.2">
      <c r="A153" s="23">
        <v>878267</v>
      </c>
      <c r="B153" s="23" t="s">
        <v>735</v>
      </c>
      <c r="C153" s="23" t="str">
        <f t="shared" si="25"/>
        <v>37,37,37,52,52,37,37,37</v>
      </c>
      <c r="D153" s="23">
        <f t="shared" si="23"/>
        <v>5422.4000000000005</v>
      </c>
      <c r="E153" s="23">
        <f t="shared" si="24"/>
        <v>4066.7999999999997</v>
      </c>
      <c r="F153" s="23">
        <v>14</v>
      </c>
      <c r="G153" s="23">
        <v>21</v>
      </c>
      <c r="H153" s="23">
        <v>23</v>
      </c>
      <c r="I153" s="23">
        <v>3</v>
      </c>
      <c r="J153" s="23"/>
      <c r="K153" s="35">
        <f t="shared" si="26"/>
        <v>58</v>
      </c>
      <c r="L153" s="35"/>
      <c r="M153" s="5"/>
      <c r="N153">
        <v>37</v>
      </c>
      <c r="O153">
        <v>37</v>
      </c>
      <c r="P153">
        <v>37</v>
      </c>
      <c r="Q153">
        <v>52</v>
      </c>
      <c r="R153">
        <v>52</v>
      </c>
      <c r="S153">
        <v>37</v>
      </c>
      <c r="T153">
        <v>37</v>
      </c>
      <c r="U153">
        <v>37</v>
      </c>
      <c r="V153">
        <f t="shared" si="27"/>
        <v>326</v>
      </c>
    </row>
    <row r="154" spans="1:22" ht="14.25" x14ac:dyDescent="0.2">
      <c r="A154" s="23">
        <v>100026</v>
      </c>
      <c r="B154" s="23" t="s">
        <v>741</v>
      </c>
      <c r="C154" s="23" t="str">
        <f t="shared" si="25"/>
        <v>61,41,31,71,31,31,31,31</v>
      </c>
      <c r="D154" s="23">
        <f t="shared" si="23"/>
        <v>5587.2000000000007</v>
      </c>
      <c r="E154" s="23">
        <f t="shared" si="24"/>
        <v>4190.3999999999996</v>
      </c>
      <c r="F154" s="23">
        <v>17</v>
      </c>
      <c r="G154" s="23">
        <v>33</v>
      </c>
      <c r="H154" s="23">
        <v>10</v>
      </c>
      <c r="I154" s="23">
        <v>3</v>
      </c>
      <c r="J154" s="23"/>
      <c r="K154" s="35">
        <f t="shared" si="26"/>
        <v>60</v>
      </c>
      <c r="L154" s="35"/>
      <c r="M154" s="5"/>
      <c r="N154">
        <v>61</v>
      </c>
      <c r="O154">
        <v>41</v>
      </c>
      <c r="P154">
        <v>31</v>
      </c>
      <c r="Q154">
        <v>71</v>
      </c>
      <c r="R154">
        <v>31</v>
      </c>
      <c r="S154">
        <v>31</v>
      </c>
      <c r="T154">
        <v>31</v>
      </c>
      <c r="U154">
        <v>31</v>
      </c>
      <c r="V154">
        <f t="shared" si="27"/>
        <v>328</v>
      </c>
    </row>
    <row r="155" spans="1:22" ht="14.25" x14ac:dyDescent="0.2">
      <c r="A155" s="23">
        <v>100027</v>
      </c>
      <c r="B155" s="23" t="s">
        <v>745</v>
      </c>
      <c r="C155" s="23" t="str">
        <f t="shared" si="25"/>
        <v>31,51,71,61,21,21,21,21</v>
      </c>
      <c r="D155" s="23">
        <f t="shared" si="23"/>
        <v>5515.2000000000007</v>
      </c>
      <c r="E155" s="23">
        <f t="shared" si="24"/>
        <v>4136.3999999999996</v>
      </c>
      <c r="F155" s="23">
        <v>24</v>
      </c>
      <c r="G155" s="23">
        <v>18</v>
      </c>
      <c r="H155" s="23">
        <v>18</v>
      </c>
      <c r="I155" s="23">
        <v>3</v>
      </c>
      <c r="J155" s="23"/>
      <c r="K155" s="35">
        <f t="shared" si="26"/>
        <v>60</v>
      </c>
      <c r="L155" s="35"/>
      <c r="M155" s="5"/>
      <c r="N155">
        <v>31</v>
      </c>
      <c r="O155">
        <v>51</v>
      </c>
      <c r="P155">
        <v>71</v>
      </c>
      <c r="Q155">
        <v>61</v>
      </c>
      <c r="R155">
        <v>21</v>
      </c>
      <c r="S155">
        <v>21</v>
      </c>
      <c r="T155">
        <v>21</v>
      </c>
      <c r="U155">
        <v>21</v>
      </c>
      <c r="V155">
        <f t="shared" si="27"/>
        <v>298</v>
      </c>
    </row>
    <row r="156" spans="1:22" ht="14.25" x14ac:dyDescent="0.2">
      <c r="A156" s="23">
        <v>100028</v>
      </c>
      <c r="B156" s="23" t="s">
        <v>749</v>
      </c>
      <c r="C156" s="23" t="str">
        <f t="shared" si="25"/>
        <v>41,41,41,41,41,41,41,41</v>
      </c>
      <c r="D156" s="23">
        <f t="shared" si="23"/>
        <v>5587.2000000000007</v>
      </c>
      <c r="E156" s="23">
        <f t="shared" si="24"/>
        <v>4190.3999999999996</v>
      </c>
      <c r="F156" s="23">
        <v>20</v>
      </c>
      <c r="G156" s="23">
        <v>20</v>
      </c>
      <c r="H156" s="23">
        <v>20</v>
      </c>
      <c r="I156" s="23">
        <v>3</v>
      </c>
      <c r="J156" s="23"/>
      <c r="K156" s="35">
        <f t="shared" si="26"/>
        <v>60</v>
      </c>
      <c r="L156" s="35"/>
      <c r="M156" s="5"/>
      <c r="N156">
        <v>41</v>
      </c>
      <c r="O156">
        <v>41</v>
      </c>
      <c r="P156">
        <v>41</v>
      </c>
      <c r="Q156">
        <v>41</v>
      </c>
      <c r="R156">
        <v>41</v>
      </c>
      <c r="S156">
        <v>41</v>
      </c>
      <c r="T156">
        <v>41</v>
      </c>
      <c r="U156">
        <v>41</v>
      </c>
      <c r="V156">
        <f t="shared" si="27"/>
        <v>328</v>
      </c>
    </row>
    <row r="157" spans="1:22" ht="14.25" x14ac:dyDescent="0.2">
      <c r="A157" s="23">
        <v>100029</v>
      </c>
      <c r="B157" s="23" t="s">
        <v>753</v>
      </c>
      <c r="C157" s="23" t="str">
        <f t="shared" si="25"/>
        <v>31,31,41,51,61,21,31,21</v>
      </c>
      <c r="D157" s="23">
        <f t="shared" si="23"/>
        <v>5491.2000000000007</v>
      </c>
      <c r="E157" s="23">
        <f t="shared" si="24"/>
        <v>4118.3999999999996</v>
      </c>
      <c r="F157" s="23">
        <v>23</v>
      </c>
      <c r="G157" s="23">
        <v>24</v>
      </c>
      <c r="H157" s="23">
        <v>13</v>
      </c>
      <c r="I157" s="23">
        <v>3</v>
      </c>
      <c r="J157" s="23"/>
      <c r="K157" s="35">
        <f t="shared" si="26"/>
        <v>60</v>
      </c>
      <c r="L157" s="35"/>
      <c r="M157" s="5"/>
      <c r="N157">
        <v>31</v>
      </c>
      <c r="O157">
        <v>31</v>
      </c>
      <c r="P157">
        <v>41</v>
      </c>
      <c r="Q157">
        <v>51</v>
      </c>
      <c r="R157">
        <v>61</v>
      </c>
      <c r="S157">
        <v>21</v>
      </c>
      <c r="T157">
        <v>31</v>
      </c>
      <c r="U157">
        <v>21</v>
      </c>
      <c r="V157">
        <f t="shared" si="27"/>
        <v>288</v>
      </c>
    </row>
    <row r="158" spans="1:22" ht="14.25" x14ac:dyDescent="0.2">
      <c r="A158" s="23">
        <v>100030</v>
      </c>
      <c r="B158" s="23" t="s">
        <v>758</v>
      </c>
      <c r="C158" s="23" t="str">
        <f t="shared" si="25"/>
        <v>51,31,21,41,21,21,71,31</v>
      </c>
      <c r="D158" s="23">
        <f t="shared" si="23"/>
        <v>5491.2000000000007</v>
      </c>
      <c r="E158" s="23">
        <f t="shared" si="24"/>
        <v>4118.3999999999996</v>
      </c>
      <c r="F158" s="23">
        <v>27</v>
      </c>
      <c r="G158" s="23">
        <v>18</v>
      </c>
      <c r="H158" s="23">
        <v>15</v>
      </c>
      <c r="I158" s="23">
        <v>3</v>
      </c>
      <c r="J158" s="23"/>
      <c r="K158" s="35">
        <f t="shared" si="26"/>
        <v>60</v>
      </c>
      <c r="L158" s="35"/>
      <c r="M158" s="5"/>
      <c r="N158">
        <v>51</v>
      </c>
      <c r="O158">
        <v>31</v>
      </c>
      <c r="P158">
        <v>21</v>
      </c>
      <c r="Q158">
        <v>41</v>
      </c>
      <c r="R158">
        <v>21</v>
      </c>
      <c r="S158">
        <v>21</v>
      </c>
      <c r="T158">
        <v>71</v>
      </c>
      <c r="U158">
        <v>31</v>
      </c>
      <c r="V158">
        <f t="shared" si="27"/>
        <v>288</v>
      </c>
    </row>
    <row r="159" spans="1:22" ht="14.25" x14ac:dyDescent="0.2">
      <c r="A159" s="23">
        <v>100031</v>
      </c>
      <c r="B159" s="23" t="s">
        <v>762</v>
      </c>
      <c r="C159" s="23" t="str">
        <f t="shared" si="25"/>
        <v>61,61,31,41,21,21,21,41</v>
      </c>
      <c r="D159" s="23">
        <f t="shared" si="23"/>
        <v>5515.2000000000007</v>
      </c>
      <c r="E159" s="23">
        <f t="shared" si="24"/>
        <v>4136.3999999999996</v>
      </c>
      <c r="F159" s="23">
        <v>18</v>
      </c>
      <c r="G159" s="23">
        <v>27</v>
      </c>
      <c r="H159" s="23">
        <v>15</v>
      </c>
      <c r="I159" s="23">
        <v>3</v>
      </c>
      <c r="J159" s="23"/>
      <c r="K159" s="35">
        <f t="shared" si="26"/>
        <v>60</v>
      </c>
      <c r="L159" s="35"/>
      <c r="M159" s="5"/>
      <c r="N159">
        <v>61</v>
      </c>
      <c r="O159">
        <v>61</v>
      </c>
      <c r="P159">
        <v>31</v>
      </c>
      <c r="Q159">
        <v>41</v>
      </c>
      <c r="R159">
        <v>21</v>
      </c>
      <c r="S159">
        <v>21</v>
      </c>
      <c r="T159">
        <v>21</v>
      </c>
      <c r="U159">
        <v>41</v>
      </c>
      <c r="V159">
        <f t="shared" si="27"/>
        <v>298</v>
      </c>
    </row>
    <row r="160" spans="1:22" ht="14.25" x14ac:dyDescent="0.2">
      <c r="A160" s="23">
        <v>878215</v>
      </c>
      <c r="B160" s="23" t="s">
        <v>767</v>
      </c>
      <c r="C160" s="23" t="str">
        <f t="shared" si="25"/>
        <v>17,17,17,27,27,17,17,17</v>
      </c>
      <c r="D160" s="23">
        <f t="shared" si="23"/>
        <v>3254.4</v>
      </c>
      <c r="E160" s="23">
        <f t="shared" si="24"/>
        <v>2440.7999999999997</v>
      </c>
      <c r="F160" s="23">
        <v>16</v>
      </c>
      <c r="G160" s="23">
        <v>9</v>
      </c>
      <c r="H160" s="23">
        <v>11</v>
      </c>
      <c r="I160" s="23">
        <v>3</v>
      </c>
      <c r="J160" s="23"/>
      <c r="K160" s="35">
        <f t="shared" si="26"/>
        <v>36</v>
      </c>
      <c r="L160" s="35"/>
      <c r="M160" s="5"/>
      <c r="N160">
        <v>17</v>
      </c>
      <c r="O160">
        <v>17</v>
      </c>
      <c r="P160">
        <v>17</v>
      </c>
      <c r="Q160">
        <v>27</v>
      </c>
      <c r="R160">
        <v>27</v>
      </c>
      <c r="S160">
        <v>17</v>
      </c>
      <c r="T160">
        <v>17</v>
      </c>
      <c r="U160">
        <v>17</v>
      </c>
      <c r="V160">
        <f t="shared" si="27"/>
        <v>156</v>
      </c>
    </row>
    <row r="161" spans="1:22" ht="14.25" x14ac:dyDescent="0.2">
      <c r="A161" s="23">
        <v>878216</v>
      </c>
      <c r="B161" s="23" t="s">
        <v>767</v>
      </c>
      <c r="C161" s="23" t="str">
        <f t="shared" si="25"/>
        <v>17,17,17,17,27,17,17,27</v>
      </c>
      <c r="D161" s="23">
        <f t="shared" si="23"/>
        <v>3254.4</v>
      </c>
      <c r="E161" s="23">
        <f t="shared" si="24"/>
        <v>2440.7999999999997</v>
      </c>
      <c r="F161" s="23">
        <v>15</v>
      </c>
      <c r="G161" s="23">
        <v>10</v>
      </c>
      <c r="H161" s="23">
        <v>11</v>
      </c>
      <c r="I161" s="23">
        <v>3</v>
      </c>
      <c r="J161" s="23"/>
      <c r="K161" s="35">
        <f t="shared" si="26"/>
        <v>36</v>
      </c>
      <c r="L161" s="35"/>
      <c r="M161" s="5"/>
      <c r="N161">
        <v>17</v>
      </c>
      <c r="O161">
        <v>17</v>
      </c>
      <c r="P161">
        <v>17</v>
      </c>
      <c r="Q161">
        <v>17</v>
      </c>
      <c r="R161">
        <v>27</v>
      </c>
      <c r="S161">
        <v>17</v>
      </c>
      <c r="T161">
        <v>17</v>
      </c>
      <c r="U161">
        <v>27</v>
      </c>
      <c r="V161">
        <f t="shared" si="27"/>
        <v>156</v>
      </c>
    </row>
    <row r="162" spans="1:22" ht="14.25" x14ac:dyDescent="0.2">
      <c r="A162" s="23">
        <v>878214</v>
      </c>
      <c r="B162" s="23" t="s">
        <v>775</v>
      </c>
      <c r="C162" s="23" t="str">
        <f t="shared" si="25"/>
        <v>19,19,9,29,29,9,9,29</v>
      </c>
      <c r="D162" s="23">
        <f t="shared" si="23"/>
        <v>3244.8</v>
      </c>
      <c r="E162" s="23">
        <f t="shared" si="24"/>
        <v>2433.6</v>
      </c>
      <c r="F162" s="23">
        <v>15</v>
      </c>
      <c r="G162" s="23">
        <v>9</v>
      </c>
      <c r="H162" s="23">
        <v>12</v>
      </c>
      <c r="I162" s="23">
        <v>3</v>
      </c>
      <c r="J162" s="23"/>
      <c r="K162" s="35">
        <f t="shared" si="26"/>
        <v>36</v>
      </c>
      <c r="L162" s="35"/>
      <c r="M162" s="5"/>
      <c r="N162">
        <v>19</v>
      </c>
      <c r="O162">
        <v>19</v>
      </c>
      <c r="P162">
        <v>9</v>
      </c>
      <c r="Q162">
        <v>29</v>
      </c>
      <c r="R162">
        <v>29</v>
      </c>
      <c r="S162">
        <v>9</v>
      </c>
      <c r="T162">
        <v>9</v>
      </c>
      <c r="U162">
        <v>29</v>
      </c>
      <c r="V162">
        <f t="shared" si="27"/>
        <v>152</v>
      </c>
    </row>
    <row r="163" spans="1:22" ht="14.25" x14ac:dyDescent="0.2">
      <c r="A163" s="23">
        <v>878213</v>
      </c>
      <c r="B163" s="23" t="s">
        <v>780</v>
      </c>
      <c r="C163" s="23" t="str">
        <f t="shared" si="25"/>
        <v>45,45,35,55,55,35,35,65</v>
      </c>
      <c r="D163" s="23">
        <f t="shared" si="23"/>
        <v>5688</v>
      </c>
      <c r="E163" s="23">
        <f t="shared" si="24"/>
        <v>4266</v>
      </c>
      <c r="F163" s="23">
        <v>24</v>
      </c>
      <c r="G163" s="23">
        <v>17</v>
      </c>
      <c r="H163" s="23">
        <v>19</v>
      </c>
      <c r="I163" s="23">
        <v>3</v>
      </c>
      <c r="J163" s="23"/>
      <c r="K163" s="35">
        <f t="shared" si="26"/>
        <v>60</v>
      </c>
      <c r="L163" s="35"/>
      <c r="M163" s="5"/>
      <c r="N163">
        <v>45</v>
      </c>
      <c r="O163">
        <v>45</v>
      </c>
      <c r="P163">
        <v>35</v>
      </c>
      <c r="Q163">
        <v>55</v>
      </c>
      <c r="R163">
        <v>55</v>
      </c>
      <c r="S163">
        <v>35</v>
      </c>
      <c r="T163">
        <v>35</v>
      </c>
      <c r="U163">
        <v>65</v>
      </c>
      <c r="V163">
        <f t="shared" si="27"/>
        <v>370</v>
      </c>
    </row>
    <row r="164" spans="1:22" ht="14.25" x14ac:dyDescent="0.2">
      <c r="A164" s="23">
        <v>878212</v>
      </c>
      <c r="B164" s="23" t="s">
        <v>786</v>
      </c>
      <c r="C164" s="23" t="str">
        <f t="shared" si="25"/>
        <v>45,45,35,65,65,35,35,45</v>
      </c>
      <c r="D164" s="23">
        <f t="shared" si="23"/>
        <v>5688</v>
      </c>
      <c r="E164" s="23">
        <f t="shared" si="24"/>
        <v>4266</v>
      </c>
      <c r="F164" s="23">
        <v>20</v>
      </c>
      <c r="G164" s="23">
        <v>23</v>
      </c>
      <c r="H164" s="23">
        <v>17</v>
      </c>
      <c r="I164" s="23">
        <v>3</v>
      </c>
      <c r="J164" s="23"/>
      <c r="K164" s="35">
        <f t="shared" si="26"/>
        <v>60</v>
      </c>
      <c r="L164" s="35"/>
      <c r="M164" s="6"/>
      <c r="N164">
        <v>45</v>
      </c>
      <c r="O164">
        <v>45</v>
      </c>
      <c r="P164">
        <v>35</v>
      </c>
      <c r="Q164">
        <v>65</v>
      </c>
      <c r="R164">
        <v>65</v>
      </c>
      <c r="S164">
        <v>35</v>
      </c>
      <c r="T164">
        <v>35</v>
      </c>
      <c r="U164">
        <v>45</v>
      </c>
      <c r="V164">
        <f t="shared" si="27"/>
        <v>370</v>
      </c>
    </row>
    <row r="165" spans="1:22" ht="14.25" x14ac:dyDescent="0.2">
      <c r="A165" s="23">
        <v>100140</v>
      </c>
      <c r="B165" s="23" t="s">
        <v>791</v>
      </c>
      <c r="C165" s="23" t="str">
        <f t="shared" si="25"/>
        <v>7,27,7,37,7,7,27,37</v>
      </c>
      <c r="D165" s="23">
        <f t="shared" si="23"/>
        <v>3254.4</v>
      </c>
      <c r="E165" s="23">
        <f t="shared" si="24"/>
        <v>2440.7999999999997</v>
      </c>
      <c r="F165" s="23">
        <v>17</v>
      </c>
      <c r="G165" s="23">
        <v>12</v>
      </c>
      <c r="H165" s="23">
        <v>7</v>
      </c>
      <c r="I165" s="23">
        <v>3</v>
      </c>
      <c r="J165" s="23"/>
      <c r="K165" s="35">
        <f t="shared" si="26"/>
        <v>36</v>
      </c>
      <c r="L165" s="35"/>
      <c r="M165" s="5"/>
      <c r="N165">
        <v>7</v>
      </c>
      <c r="O165">
        <v>27</v>
      </c>
      <c r="P165">
        <v>7</v>
      </c>
      <c r="Q165">
        <v>37</v>
      </c>
      <c r="R165">
        <v>7</v>
      </c>
      <c r="S165">
        <v>7</v>
      </c>
      <c r="T165">
        <v>27</v>
      </c>
      <c r="U165">
        <v>37</v>
      </c>
      <c r="V165">
        <f t="shared" si="27"/>
        <v>156</v>
      </c>
    </row>
    <row r="166" spans="1:22" ht="14.25" x14ac:dyDescent="0.2">
      <c r="A166" s="9">
        <v>100139</v>
      </c>
      <c r="B166" s="9" t="s">
        <v>796</v>
      </c>
      <c r="C166" s="23" t="str">
        <f t="shared" si="25"/>
        <v>47,47,47,47,47,47,47,47</v>
      </c>
      <c r="D166" s="23">
        <f t="shared" si="23"/>
        <v>5702.4000000000005</v>
      </c>
      <c r="E166" s="23">
        <f t="shared" si="24"/>
        <v>4276.8</v>
      </c>
      <c r="F166" s="9">
        <v>25</v>
      </c>
      <c r="G166" s="9">
        <v>20</v>
      </c>
      <c r="H166" s="9">
        <v>15</v>
      </c>
      <c r="I166" s="9">
        <v>3</v>
      </c>
      <c r="J166" s="23"/>
      <c r="K166" s="35">
        <f t="shared" si="26"/>
        <v>60</v>
      </c>
      <c r="L166" s="35"/>
      <c r="M166" s="5"/>
      <c r="N166">
        <v>47</v>
      </c>
      <c r="O166">
        <v>47</v>
      </c>
      <c r="P166">
        <v>47</v>
      </c>
      <c r="Q166">
        <v>47</v>
      </c>
      <c r="R166">
        <v>47</v>
      </c>
      <c r="S166">
        <v>47</v>
      </c>
      <c r="T166">
        <v>47</v>
      </c>
      <c r="U166">
        <v>47</v>
      </c>
      <c r="V166">
        <f t="shared" si="27"/>
        <v>376</v>
      </c>
    </row>
    <row r="167" spans="1:22" ht="14.25" x14ac:dyDescent="0.2">
      <c r="A167" s="23">
        <v>878135</v>
      </c>
      <c r="B167" s="23" t="s">
        <v>800</v>
      </c>
      <c r="C167" s="23" t="str">
        <f t="shared" si="25"/>
        <v>52,52,52,62,62,42,32,32</v>
      </c>
      <c r="D167" s="23">
        <f t="shared" si="23"/>
        <v>5726.4000000000005</v>
      </c>
      <c r="E167" s="23">
        <f t="shared" si="24"/>
        <v>4294.8</v>
      </c>
      <c r="F167" s="23">
        <v>12</v>
      </c>
      <c r="G167" s="23">
        <v>29</v>
      </c>
      <c r="H167" s="23">
        <v>19</v>
      </c>
      <c r="I167" s="23">
        <v>3</v>
      </c>
      <c r="J167" s="23"/>
      <c r="K167" s="35">
        <f t="shared" si="26"/>
        <v>60</v>
      </c>
      <c r="L167" s="35"/>
      <c r="M167" s="5"/>
      <c r="N167">
        <v>52</v>
      </c>
      <c r="O167">
        <v>52</v>
      </c>
      <c r="P167">
        <v>52</v>
      </c>
      <c r="Q167">
        <v>62</v>
      </c>
      <c r="R167">
        <v>62</v>
      </c>
      <c r="S167">
        <v>42</v>
      </c>
      <c r="T167">
        <v>32</v>
      </c>
      <c r="U167">
        <v>32</v>
      </c>
      <c r="V167">
        <f t="shared" si="27"/>
        <v>386</v>
      </c>
    </row>
    <row r="168" spans="1:22" ht="14.25" x14ac:dyDescent="0.2">
      <c r="A168" s="23">
        <v>878177</v>
      </c>
      <c r="B168" s="23" t="s">
        <v>805</v>
      </c>
      <c r="C168" s="23" t="str">
        <f t="shared" si="25"/>
        <v>32,22,22,22,32,2,22,12</v>
      </c>
      <c r="D168" s="23">
        <f t="shared" si="23"/>
        <v>3278.4</v>
      </c>
      <c r="E168" s="23">
        <f t="shared" si="24"/>
        <v>2458.7999999999997</v>
      </c>
      <c r="F168" s="23">
        <v>12</v>
      </c>
      <c r="G168" s="23">
        <v>14</v>
      </c>
      <c r="H168" s="23">
        <v>10</v>
      </c>
      <c r="I168" s="23">
        <v>3</v>
      </c>
      <c r="J168" s="23"/>
      <c r="K168" s="35">
        <f t="shared" si="26"/>
        <v>36</v>
      </c>
      <c r="L168" s="35"/>
      <c r="M168" s="5"/>
      <c r="N168">
        <v>32</v>
      </c>
      <c r="O168">
        <v>22</v>
      </c>
      <c r="P168">
        <v>22</v>
      </c>
      <c r="Q168">
        <v>22</v>
      </c>
      <c r="R168">
        <v>32</v>
      </c>
      <c r="S168">
        <v>2</v>
      </c>
      <c r="T168">
        <v>22</v>
      </c>
      <c r="U168">
        <v>12</v>
      </c>
      <c r="V168">
        <f t="shared" si="27"/>
        <v>166</v>
      </c>
    </row>
    <row r="169" spans="1:22" ht="14.25" x14ac:dyDescent="0.2">
      <c r="A169" s="23">
        <v>878176</v>
      </c>
      <c r="B169" s="23" t="s">
        <v>805</v>
      </c>
      <c r="C169" s="23" t="str">
        <f t="shared" si="25"/>
        <v>32,22,22,22,32,2,22,12</v>
      </c>
      <c r="D169" s="23">
        <f t="shared" si="23"/>
        <v>3278.4</v>
      </c>
      <c r="E169" s="23">
        <f t="shared" si="24"/>
        <v>2458.7999999999997</v>
      </c>
      <c r="F169" s="23">
        <v>12</v>
      </c>
      <c r="G169" s="23">
        <v>14</v>
      </c>
      <c r="H169" s="23">
        <v>10</v>
      </c>
      <c r="I169" s="23">
        <v>3</v>
      </c>
      <c r="J169" s="23"/>
      <c r="K169" s="35">
        <f t="shared" si="26"/>
        <v>36</v>
      </c>
      <c r="L169" s="35"/>
      <c r="M169" s="5"/>
      <c r="N169">
        <v>32</v>
      </c>
      <c r="O169">
        <v>22</v>
      </c>
      <c r="P169">
        <v>22</v>
      </c>
      <c r="Q169">
        <v>22</v>
      </c>
      <c r="R169">
        <v>32</v>
      </c>
      <c r="S169">
        <v>2</v>
      </c>
      <c r="T169">
        <v>22</v>
      </c>
      <c r="U169">
        <v>12</v>
      </c>
      <c r="V169">
        <f t="shared" si="27"/>
        <v>166</v>
      </c>
    </row>
    <row r="170" spans="1:22" ht="14.25" x14ac:dyDescent="0.2">
      <c r="A170" s="23">
        <v>610177</v>
      </c>
      <c r="B170" s="23" t="s">
        <v>809</v>
      </c>
      <c r="C170" s="23" t="str">
        <f t="shared" si="25"/>
        <v>46,46,46,46,46,46,46,46</v>
      </c>
      <c r="D170" s="23">
        <f t="shared" ref="D170:D233" si="28">(K170*100+V170*3)*0.8</f>
        <v>5683.2000000000007</v>
      </c>
      <c r="E170" s="23">
        <f t="shared" ref="E170:E233" si="29">(K170*100+V170*3)*0.6</f>
        <v>4262.3999999999996</v>
      </c>
      <c r="F170" s="23">
        <v>20</v>
      </c>
      <c r="G170" s="23">
        <v>20</v>
      </c>
      <c r="H170" s="23">
        <v>20</v>
      </c>
      <c r="I170" s="23">
        <v>3</v>
      </c>
      <c r="J170" s="23"/>
      <c r="K170" s="35">
        <f t="shared" si="26"/>
        <v>60</v>
      </c>
      <c r="L170" s="35"/>
      <c r="M170" s="5"/>
      <c r="N170">
        <v>46</v>
      </c>
      <c r="O170">
        <v>46</v>
      </c>
      <c r="P170">
        <v>46</v>
      </c>
      <c r="Q170">
        <v>46</v>
      </c>
      <c r="R170">
        <v>46</v>
      </c>
      <c r="S170">
        <v>46</v>
      </c>
      <c r="T170">
        <v>46</v>
      </c>
      <c r="U170">
        <v>46</v>
      </c>
      <c r="V170">
        <f t="shared" si="27"/>
        <v>368</v>
      </c>
    </row>
    <row r="171" spans="1:22" ht="14.25" x14ac:dyDescent="0.2">
      <c r="A171" s="23">
        <v>600091</v>
      </c>
      <c r="B171" s="23" t="s">
        <v>810</v>
      </c>
      <c r="C171" s="23" t="str">
        <f t="shared" si="25"/>
        <v>46,46,46,46,46,46,46,46</v>
      </c>
      <c r="D171" s="23">
        <f t="shared" si="28"/>
        <v>5683.2000000000007</v>
      </c>
      <c r="E171" s="23">
        <f t="shared" si="29"/>
        <v>4262.3999999999996</v>
      </c>
      <c r="F171" s="23">
        <v>20</v>
      </c>
      <c r="G171" s="23">
        <v>20</v>
      </c>
      <c r="H171" s="23">
        <v>20</v>
      </c>
      <c r="I171" s="23">
        <v>3</v>
      </c>
      <c r="J171" s="23"/>
      <c r="K171" s="35">
        <f t="shared" si="26"/>
        <v>60</v>
      </c>
      <c r="L171" s="35"/>
      <c r="M171" s="5"/>
      <c r="N171">
        <v>46</v>
      </c>
      <c r="O171">
        <v>46</v>
      </c>
      <c r="P171">
        <v>46</v>
      </c>
      <c r="Q171">
        <v>46</v>
      </c>
      <c r="R171">
        <v>46</v>
      </c>
      <c r="S171">
        <v>46</v>
      </c>
      <c r="T171">
        <v>46</v>
      </c>
      <c r="U171">
        <v>46</v>
      </c>
      <c r="V171">
        <f t="shared" si="27"/>
        <v>368</v>
      </c>
    </row>
    <row r="172" spans="1:22" ht="14.25" x14ac:dyDescent="0.2">
      <c r="A172" s="23">
        <v>500085</v>
      </c>
      <c r="B172" s="23" t="s">
        <v>815</v>
      </c>
      <c r="C172" s="23" t="str">
        <f t="shared" si="25"/>
        <v>85,40,40,40,40,40,40,40</v>
      </c>
      <c r="D172" s="23">
        <f t="shared" si="28"/>
        <v>5676</v>
      </c>
      <c r="E172" s="23">
        <f t="shared" si="29"/>
        <v>4257</v>
      </c>
      <c r="F172" s="23">
        <v>24</v>
      </c>
      <c r="G172" s="23">
        <v>24</v>
      </c>
      <c r="H172" s="23">
        <v>12</v>
      </c>
      <c r="I172" s="23">
        <v>3</v>
      </c>
      <c r="J172" s="23"/>
      <c r="K172" s="35">
        <f t="shared" si="26"/>
        <v>60</v>
      </c>
      <c r="L172" s="35"/>
      <c r="M172" s="5"/>
      <c r="N172">
        <v>85</v>
      </c>
      <c r="O172">
        <v>40</v>
      </c>
      <c r="P172">
        <v>40</v>
      </c>
      <c r="Q172">
        <v>40</v>
      </c>
      <c r="R172">
        <v>40</v>
      </c>
      <c r="S172">
        <v>40</v>
      </c>
      <c r="T172">
        <v>40</v>
      </c>
      <c r="U172">
        <v>40</v>
      </c>
      <c r="V172">
        <f t="shared" si="27"/>
        <v>365</v>
      </c>
    </row>
    <row r="173" spans="1:22" ht="14.25" x14ac:dyDescent="0.2">
      <c r="A173" s="23">
        <v>878175</v>
      </c>
      <c r="B173" s="23" t="s">
        <v>820</v>
      </c>
      <c r="C173" s="23" t="str">
        <f t="shared" si="25"/>
        <v>55,35,35,45,55,25,45,35</v>
      </c>
      <c r="D173" s="23">
        <f t="shared" si="28"/>
        <v>5592</v>
      </c>
      <c r="E173" s="23">
        <f t="shared" si="29"/>
        <v>4194</v>
      </c>
      <c r="F173" s="23">
        <v>21</v>
      </c>
      <c r="G173" s="23">
        <v>23</v>
      </c>
      <c r="H173" s="23">
        <v>16</v>
      </c>
      <c r="I173" s="23">
        <v>3</v>
      </c>
      <c r="J173" s="23"/>
      <c r="K173" s="35">
        <f t="shared" si="26"/>
        <v>60</v>
      </c>
      <c r="L173" s="35"/>
      <c r="M173" s="5"/>
      <c r="N173">
        <v>55</v>
      </c>
      <c r="O173">
        <v>35</v>
      </c>
      <c r="P173">
        <v>35</v>
      </c>
      <c r="Q173">
        <v>45</v>
      </c>
      <c r="R173">
        <v>55</v>
      </c>
      <c r="S173">
        <v>25</v>
      </c>
      <c r="T173">
        <v>45</v>
      </c>
      <c r="U173">
        <v>35</v>
      </c>
      <c r="V173">
        <f t="shared" si="27"/>
        <v>330</v>
      </c>
    </row>
    <row r="174" spans="1:22" ht="14.25" x14ac:dyDescent="0.2">
      <c r="A174" s="23">
        <v>878174</v>
      </c>
      <c r="B174" s="23" t="s">
        <v>826</v>
      </c>
      <c r="C174" s="23" t="str">
        <f t="shared" si="25"/>
        <v>40,40,50,60,40,40,40,40</v>
      </c>
      <c r="D174" s="23">
        <f t="shared" si="28"/>
        <v>5640</v>
      </c>
      <c r="E174" s="23">
        <f t="shared" si="29"/>
        <v>4230</v>
      </c>
      <c r="F174" s="23">
        <v>17</v>
      </c>
      <c r="G174" s="23">
        <v>23</v>
      </c>
      <c r="H174" s="23">
        <v>20</v>
      </c>
      <c r="I174" s="23">
        <v>3</v>
      </c>
      <c r="J174" s="23"/>
      <c r="K174" s="35">
        <f t="shared" si="26"/>
        <v>60</v>
      </c>
      <c r="L174" s="35"/>
      <c r="M174" s="5"/>
      <c r="N174">
        <v>40</v>
      </c>
      <c r="O174">
        <v>40</v>
      </c>
      <c r="P174">
        <v>50</v>
      </c>
      <c r="Q174">
        <v>60</v>
      </c>
      <c r="R174">
        <v>40</v>
      </c>
      <c r="S174">
        <v>40</v>
      </c>
      <c r="T174">
        <v>40</v>
      </c>
      <c r="U174">
        <v>40</v>
      </c>
      <c r="V174">
        <f t="shared" si="27"/>
        <v>350</v>
      </c>
    </row>
    <row r="175" spans="1:22" ht="14.25" x14ac:dyDescent="0.2">
      <c r="A175" s="23">
        <v>878173</v>
      </c>
      <c r="B175" s="23" t="s">
        <v>830</v>
      </c>
      <c r="C175" s="23" t="str">
        <f t="shared" si="25"/>
        <v>60,30,30,50,60,20,50,40</v>
      </c>
      <c r="D175" s="23">
        <f t="shared" si="28"/>
        <v>5616</v>
      </c>
      <c r="E175" s="23">
        <f t="shared" si="29"/>
        <v>4212</v>
      </c>
      <c r="F175" s="23">
        <v>23</v>
      </c>
      <c r="G175" s="23">
        <v>20</v>
      </c>
      <c r="H175" s="23">
        <v>17</v>
      </c>
      <c r="I175" s="23">
        <v>4</v>
      </c>
      <c r="J175" s="23"/>
      <c r="K175" s="35">
        <f t="shared" si="26"/>
        <v>60</v>
      </c>
      <c r="L175" s="35"/>
      <c r="M175" s="5"/>
      <c r="N175">
        <v>60</v>
      </c>
      <c r="O175">
        <v>30</v>
      </c>
      <c r="P175">
        <v>30</v>
      </c>
      <c r="Q175">
        <v>50</v>
      </c>
      <c r="R175">
        <v>60</v>
      </c>
      <c r="S175">
        <v>20</v>
      </c>
      <c r="T175">
        <v>50</v>
      </c>
      <c r="U175">
        <v>40</v>
      </c>
      <c r="V175">
        <f t="shared" si="27"/>
        <v>340</v>
      </c>
    </row>
    <row r="176" spans="1:22" ht="14.25" x14ac:dyDescent="0.2">
      <c r="A176" s="23">
        <v>878247</v>
      </c>
      <c r="B176" s="23" t="s">
        <v>834</v>
      </c>
      <c r="C176" s="23" t="str">
        <f t="shared" si="25"/>
        <v>26,26,26,26,31,11,11,11</v>
      </c>
      <c r="D176" s="23">
        <f t="shared" si="28"/>
        <v>3283.2000000000003</v>
      </c>
      <c r="E176" s="23">
        <f t="shared" si="29"/>
        <v>2462.4</v>
      </c>
      <c r="F176" s="23">
        <v>7</v>
      </c>
      <c r="G176" s="23">
        <v>13</v>
      </c>
      <c r="H176" s="23">
        <v>16</v>
      </c>
      <c r="I176" s="23">
        <v>3</v>
      </c>
      <c r="J176" s="23"/>
      <c r="K176" s="35">
        <f t="shared" si="26"/>
        <v>36</v>
      </c>
      <c r="L176" s="35"/>
      <c r="M176" s="5"/>
      <c r="N176">
        <v>26</v>
      </c>
      <c r="O176">
        <v>26</v>
      </c>
      <c r="P176">
        <v>26</v>
      </c>
      <c r="Q176">
        <v>26</v>
      </c>
      <c r="R176">
        <v>31</v>
      </c>
      <c r="S176">
        <v>11</v>
      </c>
      <c r="T176">
        <v>11</v>
      </c>
      <c r="U176">
        <v>11</v>
      </c>
      <c r="V176">
        <f t="shared" si="27"/>
        <v>168</v>
      </c>
    </row>
    <row r="177" spans="1:22" ht="14.25" x14ac:dyDescent="0.2">
      <c r="A177" s="23">
        <v>600056</v>
      </c>
      <c r="B177" s="23" t="s">
        <v>837</v>
      </c>
      <c r="C177" s="23" t="str">
        <f t="shared" si="25"/>
        <v>38,18,18,18,18,18,18,18</v>
      </c>
      <c r="D177" s="23">
        <f t="shared" si="28"/>
        <v>3273.6000000000004</v>
      </c>
      <c r="E177" s="23">
        <f t="shared" si="29"/>
        <v>2455.1999999999998</v>
      </c>
      <c r="F177" s="23">
        <v>13</v>
      </c>
      <c r="G177" s="23">
        <v>23</v>
      </c>
      <c r="H177" s="23">
        <v>0</v>
      </c>
      <c r="I177" s="23">
        <v>3</v>
      </c>
      <c r="J177" s="23"/>
      <c r="K177" s="35">
        <f t="shared" si="26"/>
        <v>36</v>
      </c>
      <c r="L177" s="35"/>
      <c r="M177" s="5"/>
      <c r="N177">
        <v>38</v>
      </c>
      <c r="O177">
        <v>18</v>
      </c>
      <c r="P177">
        <v>18</v>
      </c>
      <c r="Q177">
        <v>18</v>
      </c>
      <c r="R177">
        <v>18</v>
      </c>
      <c r="S177">
        <v>18</v>
      </c>
      <c r="T177">
        <v>18</v>
      </c>
      <c r="U177">
        <v>18</v>
      </c>
      <c r="V177">
        <f t="shared" si="27"/>
        <v>164</v>
      </c>
    </row>
    <row r="178" spans="1:22" ht="14.25" x14ac:dyDescent="0.2">
      <c r="A178" s="23">
        <v>600057</v>
      </c>
      <c r="B178" s="23" t="s">
        <v>839</v>
      </c>
      <c r="C178" s="23" t="str">
        <f t="shared" si="25"/>
        <v>38,18,18,18,18,18,18,18</v>
      </c>
      <c r="D178" s="23">
        <f t="shared" si="28"/>
        <v>3273.6000000000004</v>
      </c>
      <c r="E178" s="23">
        <f t="shared" si="29"/>
        <v>2455.1999999999998</v>
      </c>
      <c r="F178" s="23">
        <v>13</v>
      </c>
      <c r="G178" s="23">
        <v>23</v>
      </c>
      <c r="H178" s="23">
        <v>0</v>
      </c>
      <c r="I178" s="23">
        <v>3</v>
      </c>
      <c r="J178" s="23"/>
      <c r="K178" s="35">
        <f t="shared" si="26"/>
        <v>36</v>
      </c>
      <c r="L178" s="35"/>
      <c r="M178" s="5"/>
      <c r="N178">
        <v>38</v>
      </c>
      <c r="O178">
        <v>18</v>
      </c>
      <c r="P178">
        <v>18</v>
      </c>
      <c r="Q178">
        <v>18</v>
      </c>
      <c r="R178">
        <v>18</v>
      </c>
      <c r="S178">
        <v>18</v>
      </c>
      <c r="T178">
        <v>18</v>
      </c>
      <c r="U178">
        <v>18</v>
      </c>
      <c r="V178">
        <f t="shared" si="27"/>
        <v>164</v>
      </c>
    </row>
    <row r="179" spans="1:22" ht="14.25" x14ac:dyDescent="0.2">
      <c r="A179" s="23">
        <v>600058</v>
      </c>
      <c r="B179" s="23" t="s">
        <v>841</v>
      </c>
      <c r="C179" s="23" t="str">
        <f t="shared" si="25"/>
        <v>38,18,18,18,18,18,18,18</v>
      </c>
      <c r="D179" s="23">
        <f t="shared" si="28"/>
        <v>3273.6000000000004</v>
      </c>
      <c r="E179" s="23">
        <f t="shared" si="29"/>
        <v>2455.1999999999998</v>
      </c>
      <c r="F179" s="23">
        <v>13</v>
      </c>
      <c r="G179" s="23">
        <v>23</v>
      </c>
      <c r="H179" s="23">
        <v>0</v>
      </c>
      <c r="I179" s="23">
        <v>3</v>
      </c>
      <c r="J179" s="23"/>
      <c r="K179" s="35">
        <f t="shared" si="26"/>
        <v>36</v>
      </c>
      <c r="L179" s="35"/>
      <c r="M179" s="5"/>
      <c r="N179">
        <v>38</v>
      </c>
      <c r="O179">
        <v>18</v>
      </c>
      <c r="P179">
        <v>18</v>
      </c>
      <c r="Q179">
        <v>18</v>
      </c>
      <c r="R179">
        <v>18</v>
      </c>
      <c r="S179">
        <v>18</v>
      </c>
      <c r="T179">
        <v>18</v>
      </c>
      <c r="U179">
        <v>18</v>
      </c>
      <c r="V179">
        <f t="shared" si="27"/>
        <v>164</v>
      </c>
    </row>
    <row r="180" spans="1:22" ht="14.25" x14ac:dyDescent="0.2">
      <c r="A180" s="23">
        <v>878246</v>
      </c>
      <c r="B180" s="23" t="s">
        <v>846</v>
      </c>
      <c r="C180" s="23" t="str">
        <f t="shared" si="25"/>
        <v>53,53,53,63,63,33,33,33</v>
      </c>
      <c r="D180" s="23">
        <f t="shared" si="28"/>
        <v>5881.6</v>
      </c>
      <c r="E180" s="23">
        <f t="shared" si="29"/>
        <v>4411.2</v>
      </c>
      <c r="F180" s="23">
        <v>16</v>
      </c>
      <c r="G180" s="23">
        <v>22</v>
      </c>
      <c r="H180" s="23">
        <v>24</v>
      </c>
      <c r="I180" s="23">
        <v>3</v>
      </c>
      <c r="J180" s="23"/>
      <c r="K180" s="35">
        <f t="shared" si="26"/>
        <v>62</v>
      </c>
      <c r="L180" s="35"/>
      <c r="M180" s="5"/>
      <c r="N180">
        <v>53</v>
      </c>
      <c r="O180">
        <v>53</v>
      </c>
      <c r="P180">
        <v>53</v>
      </c>
      <c r="Q180">
        <v>63</v>
      </c>
      <c r="R180">
        <v>63</v>
      </c>
      <c r="S180">
        <v>33</v>
      </c>
      <c r="T180">
        <v>33</v>
      </c>
      <c r="U180">
        <v>33</v>
      </c>
      <c r="V180">
        <f t="shared" si="27"/>
        <v>384</v>
      </c>
    </row>
    <row r="181" spans="1:22" ht="14.25" x14ac:dyDescent="0.2">
      <c r="A181" s="23">
        <v>878245</v>
      </c>
      <c r="B181" s="23" t="s">
        <v>849</v>
      </c>
      <c r="C181" s="23" t="str">
        <f t="shared" si="25"/>
        <v>53,53,53,63,63,33,33,33</v>
      </c>
      <c r="D181" s="23">
        <f t="shared" si="28"/>
        <v>5881.6</v>
      </c>
      <c r="E181" s="23">
        <f t="shared" si="29"/>
        <v>4411.2</v>
      </c>
      <c r="F181" s="23">
        <v>16</v>
      </c>
      <c r="G181" s="23">
        <v>22</v>
      </c>
      <c r="H181" s="23">
        <v>24</v>
      </c>
      <c r="I181" s="23">
        <v>3</v>
      </c>
      <c r="J181" s="23"/>
      <c r="K181" s="35">
        <f t="shared" si="26"/>
        <v>62</v>
      </c>
      <c r="L181" s="35"/>
      <c r="M181" s="5"/>
      <c r="N181">
        <v>53</v>
      </c>
      <c r="O181">
        <v>53</v>
      </c>
      <c r="P181">
        <v>53</v>
      </c>
      <c r="Q181">
        <v>63</v>
      </c>
      <c r="R181">
        <v>63</v>
      </c>
      <c r="S181">
        <v>33</v>
      </c>
      <c r="T181">
        <v>33</v>
      </c>
      <c r="U181">
        <v>33</v>
      </c>
      <c r="V181">
        <f t="shared" si="27"/>
        <v>384</v>
      </c>
    </row>
    <row r="182" spans="1:22" ht="14.25" x14ac:dyDescent="0.2">
      <c r="A182" s="23">
        <v>878243</v>
      </c>
      <c r="B182" s="23" t="s">
        <v>853</v>
      </c>
      <c r="C182" s="23" t="str">
        <f t="shared" si="25"/>
        <v>55,55,55,55,55,35,35,35</v>
      </c>
      <c r="D182" s="23">
        <f t="shared" si="28"/>
        <v>5872</v>
      </c>
      <c r="E182" s="23">
        <f t="shared" si="29"/>
        <v>4404</v>
      </c>
      <c r="F182" s="23">
        <v>16</v>
      </c>
      <c r="G182" s="23">
        <v>22</v>
      </c>
      <c r="H182" s="23">
        <v>24</v>
      </c>
      <c r="I182" s="23">
        <v>3</v>
      </c>
      <c r="J182" s="23"/>
      <c r="K182" s="35">
        <f t="shared" si="26"/>
        <v>62</v>
      </c>
      <c r="L182" s="35"/>
      <c r="M182" s="5"/>
      <c r="N182">
        <v>55</v>
      </c>
      <c r="O182">
        <v>55</v>
      </c>
      <c r="P182">
        <v>55</v>
      </c>
      <c r="Q182">
        <v>55</v>
      </c>
      <c r="R182">
        <v>55</v>
      </c>
      <c r="S182">
        <v>35</v>
      </c>
      <c r="T182">
        <v>35</v>
      </c>
      <c r="U182">
        <v>35</v>
      </c>
      <c r="V182">
        <f t="shared" si="27"/>
        <v>380</v>
      </c>
    </row>
    <row r="183" spans="1:22" ht="14.25" x14ac:dyDescent="0.2">
      <c r="A183" s="23">
        <v>100049</v>
      </c>
      <c r="B183" s="23" t="s">
        <v>858</v>
      </c>
      <c r="C183" s="23" t="str">
        <f t="shared" si="25"/>
        <v>17,17,17,37,17,17,17,37</v>
      </c>
      <c r="D183" s="23">
        <f t="shared" si="28"/>
        <v>3302.4</v>
      </c>
      <c r="E183" s="23">
        <f t="shared" si="29"/>
        <v>2476.7999999999997</v>
      </c>
      <c r="F183" s="23">
        <v>14</v>
      </c>
      <c r="G183" s="23">
        <v>14</v>
      </c>
      <c r="H183" s="23">
        <v>8</v>
      </c>
      <c r="I183" s="23">
        <v>3</v>
      </c>
      <c r="J183" s="23"/>
      <c r="K183" s="35">
        <f t="shared" si="26"/>
        <v>36</v>
      </c>
      <c r="L183" s="35"/>
      <c r="M183" s="5"/>
      <c r="N183">
        <v>17</v>
      </c>
      <c r="O183">
        <v>17</v>
      </c>
      <c r="P183">
        <v>17</v>
      </c>
      <c r="Q183">
        <v>37</v>
      </c>
      <c r="R183">
        <v>17</v>
      </c>
      <c r="S183">
        <v>17</v>
      </c>
      <c r="T183">
        <v>17</v>
      </c>
      <c r="U183">
        <v>37</v>
      </c>
      <c r="V183">
        <f t="shared" si="27"/>
        <v>176</v>
      </c>
    </row>
    <row r="184" spans="1:22" ht="14.25" x14ac:dyDescent="0.2">
      <c r="A184" s="23">
        <v>100050</v>
      </c>
      <c r="B184" s="23" t="s">
        <v>858</v>
      </c>
      <c r="C184" s="23" t="str">
        <f t="shared" si="25"/>
        <v>17,17,17,37,17,17,17,37</v>
      </c>
      <c r="D184" s="23">
        <f t="shared" si="28"/>
        <v>3302.4</v>
      </c>
      <c r="E184" s="23">
        <f t="shared" si="29"/>
        <v>2476.7999999999997</v>
      </c>
      <c r="F184" s="23">
        <v>14</v>
      </c>
      <c r="G184" s="23">
        <v>14</v>
      </c>
      <c r="H184" s="23">
        <v>8</v>
      </c>
      <c r="I184" s="23">
        <v>3</v>
      </c>
      <c r="J184" s="23"/>
      <c r="K184" s="35">
        <f t="shared" si="26"/>
        <v>36</v>
      </c>
      <c r="L184" s="35"/>
      <c r="M184" s="5"/>
      <c r="N184">
        <v>17</v>
      </c>
      <c r="O184">
        <v>17</v>
      </c>
      <c r="P184">
        <v>17</v>
      </c>
      <c r="Q184">
        <v>37</v>
      </c>
      <c r="R184">
        <v>17</v>
      </c>
      <c r="S184">
        <v>17</v>
      </c>
      <c r="T184">
        <v>17</v>
      </c>
      <c r="U184">
        <v>37</v>
      </c>
      <c r="V184">
        <f t="shared" si="27"/>
        <v>176</v>
      </c>
    </row>
    <row r="185" spans="1:22" ht="14.25" x14ac:dyDescent="0.2">
      <c r="A185" s="23">
        <v>100051</v>
      </c>
      <c r="B185" s="23" t="s">
        <v>863</v>
      </c>
      <c r="C185" s="23" t="str">
        <f t="shared" si="25"/>
        <v>12,42,12,42,12,12,12,42</v>
      </c>
      <c r="D185" s="23">
        <f t="shared" si="28"/>
        <v>3326.4</v>
      </c>
      <c r="E185" s="23">
        <f t="shared" si="29"/>
        <v>2494.7999999999997</v>
      </c>
      <c r="F185" s="23">
        <v>19</v>
      </c>
      <c r="G185" s="23">
        <v>12</v>
      </c>
      <c r="H185" s="23">
        <v>5</v>
      </c>
      <c r="I185" s="23">
        <v>3</v>
      </c>
      <c r="J185" s="23"/>
      <c r="K185" s="35">
        <f t="shared" si="26"/>
        <v>36</v>
      </c>
      <c r="L185" s="35"/>
      <c r="M185" s="5"/>
      <c r="N185">
        <v>12</v>
      </c>
      <c r="O185">
        <v>42</v>
      </c>
      <c r="P185">
        <v>12</v>
      </c>
      <c r="Q185">
        <v>42</v>
      </c>
      <c r="R185">
        <v>12</v>
      </c>
      <c r="S185">
        <v>12</v>
      </c>
      <c r="T185">
        <v>12</v>
      </c>
      <c r="U185">
        <v>42</v>
      </c>
      <c r="V185">
        <f t="shared" si="27"/>
        <v>186</v>
      </c>
    </row>
    <row r="186" spans="1:22" ht="14.25" x14ac:dyDescent="0.2">
      <c r="A186" s="23">
        <v>100052</v>
      </c>
      <c r="B186" s="23" t="s">
        <v>863</v>
      </c>
      <c r="C186" s="23" t="str">
        <f t="shared" si="25"/>
        <v>12,42,12,42,12,12,12,42</v>
      </c>
      <c r="D186" s="23">
        <f t="shared" si="28"/>
        <v>3326.4</v>
      </c>
      <c r="E186" s="23">
        <f t="shared" si="29"/>
        <v>2494.7999999999997</v>
      </c>
      <c r="F186" s="23">
        <v>12</v>
      </c>
      <c r="G186" s="23">
        <v>19</v>
      </c>
      <c r="H186" s="23">
        <v>5</v>
      </c>
      <c r="I186" s="23">
        <v>3</v>
      </c>
      <c r="J186" s="23"/>
      <c r="K186" s="35">
        <f t="shared" si="26"/>
        <v>36</v>
      </c>
      <c r="L186" s="35"/>
      <c r="M186" s="5"/>
      <c r="N186">
        <v>12</v>
      </c>
      <c r="O186">
        <v>42</v>
      </c>
      <c r="P186">
        <v>12</v>
      </c>
      <c r="Q186">
        <v>42</v>
      </c>
      <c r="R186">
        <v>12</v>
      </c>
      <c r="S186">
        <v>12</v>
      </c>
      <c r="T186">
        <v>12</v>
      </c>
      <c r="U186">
        <v>42</v>
      </c>
      <c r="V186">
        <f t="shared" si="27"/>
        <v>186</v>
      </c>
    </row>
    <row r="187" spans="1:22" ht="14.25" x14ac:dyDescent="0.2">
      <c r="A187" s="23">
        <v>100053</v>
      </c>
      <c r="B187" s="23" t="s">
        <v>863</v>
      </c>
      <c r="C187" s="23" t="str">
        <f t="shared" si="25"/>
        <v>12,42,12,42,12,12,12,42</v>
      </c>
      <c r="D187" s="23">
        <f t="shared" si="28"/>
        <v>3326.4</v>
      </c>
      <c r="E187" s="23">
        <f t="shared" si="29"/>
        <v>2494.7999999999997</v>
      </c>
      <c r="F187" s="23">
        <v>13</v>
      </c>
      <c r="G187" s="23">
        <v>13</v>
      </c>
      <c r="H187" s="23">
        <v>10</v>
      </c>
      <c r="I187" s="23">
        <v>3</v>
      </c>
      <c r="J187" s="23"/>
      <c r="K187" s="35">
        <f t="shared" si="26"/>
        <v>36</v>
      </c>
      <c r="L187" s="35"/>
      <c r="M187" s="5"/>
      <c r="N187">
        <v>12</v>
      </c>
      <c r="O187">
        <v>42</v>
      </c>
      <c r="P187">
        <v>12</v>
      </c>
      <c r="Q187">
        <v>42</v>
      </c>
      <c r="R187">
        <v>12</v>
      </c>
      <c r="S187">
        <v>12</v>
      </c>
      <c r="T187">
        <v>12</v>
      </c>
      <c r="U187">
        <v>42</v>
      </c>
      <c r="V187">
        <f t="shared" si="27"/>
        <v>186</v>
      </c>
    </row>
    <row r="188" spans="1:22" ht="14.25" x14ac:dyDescent="0.2">
      <c r="A188" s="23">
        <v>878197</v>
      </c>
      <c r="B188" s="23" t="s">
        <v>871</v>
      </c>
      <c r="C188" s="23" t="str">
        <f t="shared" si="25"/>
        <v>50,50,55,55,55,35,35,55</v>
      </c>
      <c r="D188" s="23">
        <f t="shared" si="28"/>
        <v>5736</v>
      </c>
      <c r="E188" s="23">
        <f t="shared" si="29"/>
        <v>4302</v>
      </c>
      <c r="F188" s="23">
        <v>20</v>
      </c>
      <c r="G188" s="23">
        <v>25</v>
      </c>
      <c r="H188" s="23">
        <v>15</v>
      </c>
      <c r="I188" s="23">
        <v>3</v>
      </c>
      <c r="J188" s="23"/>
      <c r="K188" s="35">
        <f t="shared" si="26"/>
        <v>60</v>
      </c>
      <c r="L188" s="35"/>
      <c r="M188" s="5"/>
      <c r="N188">
        <v>50</v>
      </c>
      <c r="O188">
        <v>50</v>
      </c>
      <c r="P188">
        <v>55</v>
      </c>
      <c r="Q188">
        <v>55</v>
      </c>
      <c r="R188">
        <v>55</v>
      </c>
      <c r="S188">
        <v>35</v>
      </c>
      <c r="T188">
        <v>35</v>
      </c>
      <c r="U188">
        <v>55</v>
      </c>
      <c r="V188">
        <f t="shared" si="27"/>
        <v>390</v>
      </c>
    </row>
    <row r="189" spans="1:22" ht="14.25" x14ac:dyDescent="0.2">
      <c r="A189" s="23">
        <v>878207</v>
      </c>
      <c r="B189" s="23" t="s">
        <v>873</v>
      </c>
      <c r="C189" s="23" t="str">
        <f t="shared" si="25"/>
        <v>63,53,53,43,43,43,43,53</v>
      </c>
      <c r="D189" s="23">
        <f t="shared" si="28"/>
        <v>5745.6</v>
      </c>
      <c r="E189" s="23">
        <f t="shared" si="29"/>
        <v>4309.2</v>
      </c>
      <c r="F189" s="23">
        <v>19</v>
      </c>
      <c r="G189" s="23">
        <v>26</v>
      </c>
      <c r="H189" s="23">
        <v>15</v>
      </c>
      <c r="I189" s="23">
        <v>3</v>
      </c>
      <c r="J189" s="23"/>
      <c r="K189" s="35">
        <f t="shared" si="26"/>
        <v>60</v>
      </c>
      <c r="L189" s="35"/>
      <c r="M189" s="5"/>
      <c r="N189">
        <v>63</v>
      </c>
      <c r="O189">
        <v>53</v>
      </c>
      <c r="P189">
        <v>53</v>
      </c>
      <c r="Q189">
        <v>43</v>
      </c>
      <c r="R189">
        <v>43</v>
      </c>
      <c r="S189">
        <v>43</v>
      </c>
      <c r="T189">
        <v>43</v>
      </c>
      <c r="U189">
        <v>53</v>
      </c>
      <c r="V189">
        <f t="shared" si="27"/>
        <v>394</v>
      </c>
    </row>
    <row r="190" spans="1:22" ht="14.25" x14ac:dyDescent="0.2">
      <c r="A190" s="23">
        <v>878240</v>
      </c>
      <c r="B190" s="23" t="s">
        <v>878</v>
      </c>
      <c r="C190" s="23" t="str">
        <f t="shared" si="25"/>
        <v>49,49,39,69,59,39,39,49</v>
      </c>
      <c r="D190" s="23">
        <f t="shared" si="28"/>
        <v>5740.8</v>
      </c>
      <c r="E190" s="23">
        <f t="shared" si="29"/>
        <v>4305.5999999999995</v>
      </c>
      <c r="F190" s="23">
        <v>15</v>
      </c>
      <c r="G190" s="23">
        <v>21</v>
      </c>
      <c r="H190" s="23">
        <v>24</v>
      </c>
      <c r="I190" s="23">
        <v>3</v>
      </c>
      <c r="J190" s="23"/>
      <c r="K190" s="35">
        <f t="shared" si="26"/>
        <v>60</v>
      </c>
      <c r="L190" s="35"/>
      <c r="M190" s="5"/>
      <c r="N190">
        <v>49</v>
      </c>
      <c r="O190">
        <v>49</v>
      </c>
      <c r="P190">
        <v>39</v>
      </c>
      <c r="Q190">
        <v>69</v>
      </c>
      <c r="R190">
        <v>59</v>
      </c>
      <c r="S190">
        <v>39</v>
      </c>
      <c r="T190">
        <v>39</v>
      </c>
      <c r="U190">
        <v>49</v>
      </c>
      <c r="V190">
        <f t="shared" si="27"/>
        <v>392</v>
      </c>
    </row>
    <row r="191" spans="1:22" ht="14.25" x14ac:dyDescent="0.2">
      <c r="A191" s="23">
        <v>878239</v>
      </c>
      <c r="B191" s="23" t="s">
        <v>882</v>
      </c>
      <c r="C191" s="23" t="str">
        <f t="shared" si="25"/>
        <v>49,49,39,69,59,39,39,49</v>
      </c>
      <c r="D191" s="23">
        <f t="shared" si="28"/>
        <v>5740.8</v>
      </c>
      <c r="E191" s="23">
        <f t="shared" si="29"/>
        <v>4305.5999999999995</v>
      </c>
      <c r="F191" s="23">
        <v>15</v>
      </c>
      <c r="G191" s="23">
        <v>21</v>
      </c>
      <c r="H191" s="23">
        <v>24</v>
      </c>
      <c r="I191" s="23">
        <v>3</v>
      </c>
      <c r="J191" s="23"/>
      <c r="K191" s="35">
        <f t="shared" si="26"/>
        <v>60</v>
      </c>
      <c r="L191" s="35"/>
      <c r="M191" s="5"/>
      <c r="N191">
        <v>49</v>
      </c>
      <c r="O191">
        <v>49</v>
      </c>
      <c r="P191">
        <v>39</v>
      </c>
      <c r="Q191">
        <v>69</v>
      </c>
      <c r="R191">
        <v>59</v>
      </c>
      <c r="S191">
        <v>39</v>
      </c>
      <c r="T191">
        <v>39</v>
      </c>
      <c r="U191">
        <v>49</v>
      </c>
      <c r="V191">
        <f t="shared" si="27"/>
        <v>392</v>
      </c>
    </row>
    <row r="192" spans="1:22" ht="14.25" x14ac:dyDescent="0.2">
      <c r="A192" s="23">
        <v>878238</v>
      </c>
      <c r="B192" s="23" t="s">
        <v>887</v>
      </c>
      <c r="C192" s="23" t="str">
        <f t="shared" si="25"/>
        <v>49,49,39,59,59,39,39,59</v>
      </c>
      <c r="D192" s="23">
        <f t="shared" si="28"/>
        <v>5740.8</v>
      </c>
      <c r="E192" s="23">
        <f t="shared" si="29"/>
        <v>4305.5999999999995</v>
      </c>
      <c r="F192" s="23">
        <v>15</v>
      </c>
      <c r="G192" s="23">
        <v>21</v>
      </c>
      <c r="H192" s="23">
        <v>24</v>
      </c>
      <c r="I192" s="23">
        <v>3</v>
      </c>
      <c r="J192" s="23"/>
      <c r="K192" s="35">
        <f t="shared" si="26"/>
        <v>60</v>
      </c>
      <c r="L192" s="35"/>
      <c r="M192" s="5"/>
      <c r="N192">
        <v>49</v>
      </c>
      <c r="O192">
        <v>49</v>
      </c>
      <c r="P192">
        <v>39</v>
      </c>
      <c r="Q192">
        <v>59</v>
      </c>
      <c r="R192">
        <v>59</v>
      </c>
      <c r="S192">
        <v>39</v>
      </c>
      <c r="T192">
        <v>39</v>
      </c>
      <c r="U192">
        <v>59</v>
      </c>
      <c r="V192">
        <f t="shared" si="27"/>
        <v>392</v>
      </c>
    </row>
    <row r="193" spans="1:22" ht="14.25" x14ac:dyDescent="0.2">
      <c r="A193" s="23">
        <v>878237</v>
      </c>
      <c r="B193" s="23" t="s">
        <v>890</v>
      </c>
      <c r="C193" s="23" t="str">
        <f t="shared" si="25"/>
        <v>49,49,39,59,59,39,39,59</v>
      </c>
      <c r="D193" s="23">
        <f t="shared" si="28"/>
        <v>5740.8</v>
      </c>
      <c r="E193" s="23">
        <f t="shared" si="29"/>
        <v>4305.5999999999995</v>
      </c>
      <c r="F193" s="23">
        <v>15</v>
      </c>
      <c r="G193" s="23">
        <v>21</v>
      </c>
      <c r="H193" s="23">
        <v>24</v>
      </c>
      <c r="I193" s="23">
        <v>3</v>
      </c>
      <c r="J193" s="23"/>
      <c r="K193" s="35">
        <f t="shared" si="26"/>
        <v>60</v>
      </c>
      <c r="L193" s="35"/>
      <c r="M193" s="5"/>
      <c r="N193">
        <v>49</v>
      </c>
      <c r="O193">
        <v>49</v>
      </c>
      <c r="P193">
        <v>39</v>
      </c>
      <c r="Q193">
        <v>59</v>
      </c>
      <c r="R193">
        <v>59</v>
      </c>
      <c r="S193">
        <v>39</v>
      </c>
      <c r="T193">
        <v>39</v>
      </c>
      <c r="U193">
        <v>59</v>
      </c>
      <c r="V193">
        <f t="shared" si="27"/>
        <v>392</v>
      </c>
    </row>
    <row r="194" spans="1:22" ht="14.25" x14ac:dyDescent="0.2">
      <c r="A194" s="23">
        <v>878236</v>
      </c>
      <c r="B194" s="23" t="s">
        <v>895</v>
      </c>
      <c r="C194" s="23" t="str">
        <f t="shared" si="25"/>
        <v>80,80,70,90,90,70,70,80</v>
      </c>
      <c r="D194" s="23">
        <f t="shared" si="28"/>
        <v>6792</v>
      </c>
      <c r="E194" s="23">
        <f t="shared" si="29"/>
        <v>5094</v>
      </c>
      <c r="F194" s="23">
        <v>16</v>
      </c>
      <c r="G194" s="23">
        <v>24</v>
      </c>
      <c r="H194" s="23">
        <v>26</v>
      </c>
      <c r="I194" s="23">
        <v>3</v>
      </c>
      <c r="J194" s="23"/>
      <c r="K194" s="35">
        <f t="shared" si="26"/>
        <v>66</v>
      </c>
      <c r="L194" s="35"/>
      <c r="M194" s="6"/>
      <c r="N194">
        <v>80</v>
      </c>
      <c r="O194">
        <v>80</v>
      </c>
      <c r="P194">
        <v>70</v>
      </c>
      <c r="Q194">
        <v>90</v>
      </c>
      <c r="R194">
        <v>90</v>
      </c>
      <c r="S194">
        <v>70</v>
      </c>
      <c r="T194">
        <v>70</v>
      </c>
      <c r="U194">
        <v>80</v>
      </c>
      <c r="V194">
        <f t="shared" si="27"/>
        <v>630</v>
      </c>
    </row>
    <row r="195" spans="1:22" ht="14.25" x14ac:dyDescent="0.2">
      <c r="A195" s="23">
        <v>100024</v>
      </c>
      <c r="B195" s="23" t="s">
        <v>899</v>
      </c>
      <c r="C195" s="23" t="str">
        <f t="shared" ref="C195:C258" si="30">_xlfn.TEXTJOIN(",",TRUE,N195:U195)</f>
        <v>26,26,76,66,36,26,26,26</v>
      </c>
      <c r="D195" s="23">
        <f t="shared" si="28"/>
        <v>4099.2</v>
      </c>
      <c r="E195" s="23">
        <f t="shared" si="29"/>
        <v>3074.4</v>
      </c>
      <c r="F195" s="23">
        <v>10</v>
      </c>
      <c r="G195" s="23">
        <v>12</v>
      </c>
      <c r="H195" s="23">
        <v>20</v>
      </c>
      <c r="I195" s="23">
        <v>3</v>
      </c>
      <c r="J195" s="35"/>
      <c r="K195" s="35">
        <f t="shared" ref="K195:K258" si="31">SUM(F195:H195)</f>
        <v>42</v>
      </c>
      <c r="L195" s="35"/>
      <c r="M195" s="5"/>
      <c r="N195">
        <v>26</v>
      </c>
      <c r="O195">
        <v>26</v>
      </c>
      <c r="P195">
        <v>76</v>
      </c>
      <c r="Q195">
        <v>66</v>
      </c>
      <c r="R195">
        <v>36</v>
      </c>
      <c r="S195">
        <v>26</v>
      </c>
      <c r="T195">
        <v>26</v>
      </c>
      <c r="U195">
        <v>26</v>
      </c>
      <c r="V195">
        <f t="shared" ref="V195:V258" si="32">SUM(N195:U195)</f>
        <v>308</v>
      </c>
    </row>
    <row r="196" spans="1:22" ht="14.25" x14ac:dyDescent="0.2">
      <c r="A196" s="23">
        <v>100023</v>
      </c>
      <c r="B196" s="23" t="s">
        <v>903</v>
      </c>
      <c r="C196" s="23" t="str">
        <f t="shared" si="30"/>
        <v>26,56,36,26,26,26,76,26</v>
      </c>
      <c r="D196" s="23">
        <f t="shared" si="28"/>
        <v>4075.2000000000003</v>
      </c>
      <c r="E196" s="23">
        <f t="shared" si="29"/>
        <v>3056.4</v>
      </c>
      <c r="F196" s="23">
        <v>22</v>
      </c>
      <c r="G196" s="23">
        <v>10</v>
      </c>
      <c r="H196" s="23">
        <v>10</v>
      </c>
      <c r="I196" s="23">
        <v>3</v>
      </c>
      <c r="J196" s="35"/>
      <c r="K196" s="35">
        <f t="shared" si="31"/>
        <v>42</v>
      </c>
      <c r="L196" s="35"/>
      <c r="M196" s="5"/>
      <c r="N196">
        <v>26</v>
      </c>
      <c r="O196">
        <v>56</v>
      </c>
      <c r="P196">
        <v>36</v>
      </c>
      <c r="Q196">
        <v>26</v>
      </c>
      <c r="R196">
        <v>26</v>
      </c>
      <c r="S196">
        <v>26</v>
      </c>
      <c r="T196">
        <v>76</v>
      </c>
      <c r="U196">
        <v>26</v>
      </c>
      <c r="V196">
        <f t="shared" si="32"/>
        <v>298</v>
      </c>
    </row>
    <row r="197" spans="1:22" ht="14.25" x14ac:dyDescent="0.2">
      <c r="A197" s="23">
        <v>100022</v>
      </c>
      <c r="B197" s="23" t="s">
        <v>907</v>
      </c>
      <c r="C197" s="23" t="str">
        <f t="shared" si="30"/>
        <v>25,56,36,25,25,25,46,25</v>
      </c>
      <c r="D197" s="23">
        <f t="shared" si="28"/>
        <v>3991.2000000000003</v>
      </c>
      <c r="E197" s="23">
        <f t="shared" si="29"/>
        <v>2993.4</v>
      </c>
      <c r="F197" s="23">
        <v>12</v>
      </c>
      <c r="G197" s="23">
        <v>22</v>
      </c>
      <c r="H197" s="23">
        <v>8</v>
      </c>
      <c r="I197" s="23">
        <v>3</v>
      </c>
      <c r="J197" s="35"/>
      <c r="K197" s="35">
        <f t="shared" si="31"/>
        <v>42</v>
      </c>
      <c r="L197" s="35"/>
      <c r="M197" s="5"/>
      <c r="N197">
        <v>25</v>
      </c>
      <c r="O197">
        <v>56</v>
      </c>
      <c r="P197">
        <v>36</v>
      </c>
      <c r="Q197">
        <v>25</v>
      </c>
      <c r="R197">
        <v>25</v>
      </c>
      <c r="S197">
        <v>25</v>
      </c>
      <c r="T197">
        <v>46</v>
      </c>
      <c r="U197">
        <v>25</v>
      </c>
      <c r="V197">
        <f t="shared" si="32"/>
        <v>263</v>
      </c>
    </row>
    <row r="198" spans="1:22" ht="14.25" x14ac:dyDescent="0.2">
      <c r="A198" s="23">
        <v>610174</v>
      </c>
      <c r="B198" s="23" t="s">
        <v>911</v>
      </c>
      <c r="C198" s="23" t="str">
        <f t="shared" si="30"/>
        <v>110,72,21,35,21,11,1,11</v>
      </c>
      <c r="D198" s="23">
        <f t="shared" si="28"/>
        <v>4356.8</v>
      </c>
      <c r="E198" s="23">
        <f t="shared" si="29"/>
        <v>3267.6</v>
      </c>
      <c r="F198" s="23">
        <v>20</v>
      </c>
      <c r="G198" s="23">
        <v>20</v>
      </c>
      <c r="H198" s="23">
        <v>6</v>
      </c>
      <c r="I198" s="23">
        <v>4</v>
      </c>
      <c r="J198" s="35"/>
      <c r="K198" s="35">
        <f t="shared" si="31"/>
        <v>46</v>
      </c>
      <c r="L198" s="35"/>
      <c r="M198" s="5"/>
      <c r="N198">
        <v>110</v>
      </c>
      <c r="O198">
        <v>72</v>
      </c>
      <c r="P198">
        <v>21</v>
      </c>
      <c r="Q198">
        <v>35</v>
      </c>
      <c r="R198">
        <v>21</v>
      </c>
      <c r="S198">
        <v>11</v>
      </c>
      <c r="T198">
        <v>1</v>
      </c>
      <c r="U198">
        <v>11</v>
      </c>
      <c r="V198">
        <f t="shared" si="32"/>
        <v>282</v>
      </c>
    </row>
    <row r="199" spans="1:22" ht="14.25" x14ac:dyDescent="0.2">
      <c r="A199" s="23">
        <v>878187</v>
      </c>
      <c r="B199" s="23" t="s">
        <v>917</v>
      </c>
      <c r="C199" s="23" t="str">
        <f t="shared" si="30"/>
        <v>40,40,30,60,60,30,30,40</v>
      </c>
      <c r="D199" s="23">
        <f t="shared" si="28"/>
        <v>4632</v>
      </c>
      <c r="E199" s="23">
        <f t="shared" si="29"/>
        <v>3474</v>
      </c>
      <c r="F199" s="23">
        <v>16</v>
      </c>
      <c r="G199" s="23">
        <v>16</v>
      </c>
      <c r="H199" s="23">
        <v>16</v>
      </c>
      <c r="I199" s="23">
        <v>3</v>
      </c>
      <c r="J199" s="35"/>
      <c r="K199" s="35">
        <f t="shared" si="31"/>
        <v>48</v>
      </c>
      <c r="L199" s="35"/>
      <c r="M199" s="5"/>
      <c r="N199">
        <v>40</v>
      </c>
      <c r="O199">
        <v>40</v>
      </c>
      <c r="P199">
        <v>30</v>
      </c>
      <c r="Q199">
        <v>60</v>
      </c>
      <c r="R199">
        <v>60</v>
      </c>
      <c r="S199">
        <v>30</v>
      </c>
      <c r="T199">
        <v>30</v>
      </c>
      <c r="U199">
        <v>40</v>
      </c>
      <c r="V199">
        <f t="shared" si="32"/>
        <v>330</v>
      </c>
    </row>
    <row r="200" spans="1:22" ht="14.25" x14ac:dyDescent="0.2">
      <c r="A200" s="23">
        <v>878235</v>
      </c>
      <c r="B200" s="23" t="s">
        <v>923</v>
      </c>
      <c r="C200" s="23" t="str">
        <f t="shared" si="30"/>
        <v>32,12,42,22,2,22,12,32</v>
      </c>
      <c r="D200" s="23">
        <f t="shared" si="28"/>
        <v>3462.4</v>
      </c>
      <c r="E200" s="23">
        <f t="shared" si="29"/>
        <v>2596.7999999999997</v>
      </c>
      <c r="F200" s="23">
        <v>9</v>
      </c>
      <c r="G200" s="23">
        <v>13</v>
      </c>
      <c r="H200" s="23">
        <v>16</v>
      </c>
      <c r="I200" s="23">
        <v>3</v>
      </c>
      <c r="J200" s="23"/>
      <c r="K200" s="35">
        <f t="shared" si="31"/>
        <v>38</v>
      </c>
      <c r="L200" s="35"/>
      <c r="M200" s="5"/>
      <c r="N200">
        <v>32</v>
      </c>
      <c r="O200">
        <v>12</v>
      </c>
      <c r="P200">
        <v>42</v>
      </c>
      <c r="Q200">
        <v>22</v>
      </c>
      <c r="R200">
        <v>2</v>
      </c>
      <c r="S200">
        <v>22</v>
      </c>
      <c r="T200">
        <v>12</v>
      </c>
      <c r="U200">
        <v>32</v>
      </c>
      <c r="V200">
        <f t="shared" si="32"/>
        <v>176</v>
      </c>
    </row>
    <row r="201" spans="1:22" ht="14.25" x14ac:dyDescent="0.2">
      <c r="A201" s="23">
        <v>210181</v>
      </c>
      <c r="B201" s="23" t="s">
        <v>928</v>
      </c>
      <c r="C201" s="23" t="str">
        <f t="shared" si="30"/>
        <v>22,22,22,22,22,22,22,22</v>
      </c>
      <c r="D201" s="23">
        <f t="shared" si="28"/>
        <v>3462.4</v>
      </c>
      <c r="E201" s="23">
        <f t="shared" si="29"/>
        <v>2596.7999999999997</v>
      </c>
      <c r="F201" s="23">
        <v>18</v>
      </c>
      <c r="G201" s="23">
        <v>12</v>
      </c>
      <c r="H201" s="23">
        <v>8</v>
      </c>
      <c r="I201" s="23">
        <v>3</v>
      </c>
      <c r="J201" s="23"/>
      <c r="K201" s="35">
        <f t="shared" si="31"/>
        <v>38</v>
      </c>
      <c r="L201" s="35"/>
      <c r="M201" s="5"/>
      <c r="N201">
        <v>22</v>
      </c>
      <c r="O201">
        <v>22</v>
      </c>
      <c r="P201">
        <v>22</v>
      </c>
      <c r="Q201">
        <v>22</v>
      </c>
      <c r="R201">
        <v>22</v>
      </c>
      <c r="S201">
        <v>22</v>
      </c>
      <c r="T201">
        <v>22</v>
      </c>
      <c r="U201">
        <v>22</v>
      </c>
      <c r="V201">
        <f t="shared" si="32"/>
        <v>176</v>
      </c>
    </row>
    <row r="202" spans="1:22" ht="14.25" x14ac:dyDescent="0.2">
      <c r="A202" s="23">
        <v>210182</v>
      </c>
      <c r="B202" s="23" t="s">
        <v>928</v>
      </c>
      <c r="C202" s="23" t="str">
        <f t="shared" si="30"/>
        <v>22,22,22,22,22,22,22,22</v>
      </c>
      <c r="D202" s="23">
        <f t="shared" si="28"/>
        <v>3462.4</v>
      </c>
      <c r="E202" s="23">
        <f t="shared" si="29"/>
        <v>2596.7999999999997</v>
      </c>
      <c r="F202" s="23">
        <v>16</v>
      </c>
      <c r="G202" s="23">
        <v>12</v>
      </c>
      <c r="H202" s="23">
        <v>10</v>
      </c>
      <c r="I202" s="23">
        <v>3</v>
      </c>
      <c r="J202" s="23"/>
      <c r="K202" s="35">
        <f t="shared" si="31"/>
        <v>38</v>
      </c>
      <c r="L202" s="35"/>
      <c r="M202" s="5"/>
      <c r="N202">
        <v>22</v>
      </c>
      <c r="O202">
        <v>22</v>
      </c>
      <c r="P202">
        <v>22</v>
      </c>
      <c r="Q202">
        <v>22</v>
      </c>
      <c r="R202">
        <v>22</v>
      </c>
      <c r="S202">
        <v>22</v>
      </c>
      <c r="T202">
        <v>22</v>
      </c>
      <c r="U202">
        <v>22</v>
      </c>
      <c r="V202">
        <f t="shared" si="32"/>
        <v>176</v>
      </c>
    </row>
    <row r="203" spans="1:22" ht="14.25" x14ac:dyDescent="0.2">
      <c r="A203" s="23">
        <v>210183</v>
      </c>
      <c r="B203" s="23" t="s">
        <v>928</v>
      </c>
      <c r="C203" s="23" t="str">
        <f t="shared" si="30"/>
        <v>22,22,22,22,22,22,22,22</v>
      </c>
      <c r="D203" s="23">
        <f t="shared" si="28"/>
        <v>3462.4</v>
      </c>
      <c r="E203" s="23">
        <f t="shared" si="29"/>
        <v>2596.7999999999997</v>
      </c>
      <c r="F203" s="23">
        <v>15</v>
      </c>
      <c r="G203" s="23">
        <v>13</v>
      </c>
      <c r="H203" s="23">
        <v>10</v>
      </c>
      <c r="I203" s="23">
        <v>3</v>
      </c>
      <c r="J203" s="23"/>
      <c r="K203" s="35">
        <f t="shared" si="31"/>
        <v>38</v>
      </c>
      <c r="L203" s="35"/>
      <c r="M203" s="5"/>
      <c r="N203">
        <v>22</v>
      </c>
      <c r="O203">
        <v>22</v>
      </c>
      <c r="P203">
        <v>22</v>
      </c>
      <c r="Q203">
        <v>22</v>
      </c>
      <c r="R203">
        <v>22</v>
      </c>
      <c r="S203">
        <v>22</v>
      </c>
      <c r="T203">
        <v>22</v>
      </c>
      <c r="U203">
        <v>22</v>
      </c>
      <c r="V203">
        <f t="shared" si="32"/>
        <v>176</v>
      </c>
    </row>
    <row r="204" spans="1:22" ht="14.25" x14ac:dyDescent="0.2">
      <c r="A204" s="23">
        <v>878233</v>
      </c>
      <c r="B204" s="23" t="s">
        <v>934</v>
      </c>
      <c r="C204" s="23" t="str">
        <f t="shared" si="30"/>
        <v>25,25,15,35,25,15,25,15</v>
      </c>
      <c r="D204" s="23">
        <f t="shared" si="28"/>
        <v>3472</v>
      </c>
      <c r="E204" s="23">
        <f t="shared" si="29"/>
        <v>2604</v>
      </c>
      <c r="F204" s="23">
        <v>18</v>
      </c>
      <c r="G204" s="23">
        <v>9</v>
      </c>
      <c r="H204" s="23">
        <v>11</v>
      </c>
      <c r="I204" s="23">
        <v>4</v>
      </c>
      <c r="J204" s="23"/>
      <c r="K204" s="35">
        <f t="shared" si="31"/>
        <v>38</v>
      </c>
      <c r="L204" s="35"/>
      <c r="M204" s="5"/>
      <c r="N204">
        <v>25</v>
      </c>
      <c r="O204">
        <v>25</v>
      </c>
      <c r="P204">
        <v>15</v>
      </c>
      <c r="Q204">
        <v>35</v>
      </c>
      <c r="R204">
        <v>25</v>
      </c>
      <c r="S204">
        <v>15</v>
      </c>
      <c r="T204">
        <v>25</v>
      </c>
      <c r="U204">
        <v>15</v>
      </c>
      <c r="V204">
        <f t="shared" si="32"/>
        <v>180</v>
      </c>
    </row>
    <row r="205" spans="1:22" ht="14.25" x14ac:dyDescent="0.2">
      <c r="A205" s="23">
        <v>878131</v>
      </c>
      <c r="B205" s="23" t="s">
        <v>938</v>
      </c>
      <c r="C205" s="23" t="str">
        <f t="shared" si="30"/>
        <v>43,43,43,43,43,43,43,43</v>
      </c>
      <c r="D205" s="23">
        <f t="shared" si="28"/>
        <v>5145.6000000000004</v>
      </c>
      <c r="E205" s="23">
        <f t="shared" si="29"/>
        <v>3859.2</v>
      </c>
      <c r="F205" s="23">
        <v>20</v>
      </c>
      <c r="G205" s="23">
        <v>20</v>
      </c>
      <c r="H205" s="23">
        <v>14</v>
      </c>
      <c r="I205" s="23">
        <v>3</v>
      </c>
      <c r="J205" s="23"/>
      <c r="K205" s="35">
        <f t="shared" si="31"/>
        <v>54</v>
      </c>
      <c r="L205" s="35"/>
      <c r="M205" s="5"/>
      <c r="N205">
        <v>43</v>
      </c>
      <c r="O205">
        <v>43</v>
      </c>
      <c r="P205">
        <v>43</v>
      </c>
      <c r="Q205">
        <v>43</v>
      </c>
      <c r="R205">
        <v>43</v>
      </c>
      <c r="S205">
        <v>43</v>
      </c>
      <c r="T205">
        <v>43</v>
      </c>
      <c r="U205">
        <v>43</v>
      </c>
      <c r="V205">
        <f t="shared" si="32"/>
        <v>344</v>
      </c>
    </row>
    <row r="206" spans="1:22" ht="14.25" x14ac:dyDescent="0.2">
      <c r="A206" s="23">
        <v>878130</v>
      </c>
      <c r="B206" s="23" t="s">
        <v>941</v>
      </c>
      <c r="C206" s="23" t="str">
        <f t="shared" si="30"/>
        <v>50,50,50,50,50,50,50,50</v>
      </c>
      <c r="D206" s="23">
        <f t="shared" si="28"/>
        <v>5440</v>
      </c>
      <c r="E206" s="23">
        <f t="shared" si="29"/>
        <v>4080</v>
      </c>
      <c r="F206" s="23">
        <v>22</v>
      </c>
      <c r="G206" s="23">
        <v>20</v>
      </c>
      <c r="H206" s="23">
        <v>14</v>
      </c>
      <c r="I206" s="23">
        <v>3</v>
      </c>
      <c r="J206" s="23"/>
      <c r="K206" s="35">
        <f t="shared" si="31"/>
        <v>56</v>
      </c>
      <c r="L206" s="35"/>
      <c r="M206" s="5"/>
      <c r="N206">
        <v>50</v>
      </c>
      <c r="O206">
        <v>50</v>
      </c>
      <c r="P206">
        <v>50</v>
      </c>
      <c r="Q206">
        <v>50</v>
      </c>
      <c r="R206">
        <v>50</v>
      </c>
      <c r="S206">
        <v>50</v>
      </c>
      <c r="T206">
        <v>50</v>
      </c>
      <c r="U206">
        <v>50</v>
      </c>
      <c r="V206">
        <f t="shared" si="32"/>
        <v>400</v>
      </c>
    </row>
    <row r="207" spans="1:22" ht="14.25" x14ac:dyDescent="0.2">
      <c r="A207" s="23">
        <v>878129</v>
      </c>
      <c r="B207" s="23" t="s">
        <v>945</v>
      </c>
      <c r="C207" s="23" t="str">
        <f t="shared" si="30"/>
        <v>60,60,60,60,60,60,60,60</v>
      </c>
      <c r="D207" s="23">
        <f t="shared" si="28"/>
        <v>5792</v>
      </c>
      <c r="E207" s="23">
        <f t="shared" si="29"/>
        <v>4344</v>
      </c>
      <c r="F207" s="23">
        <v>24</v>
      </c>
      <c r="G207" s="23">
        <v>20</v>
      </c>
      <c r="H207" s="23">
        <v>14</v>
      </c>
      <c r="I207" s="23">
        <v>3</v>
      </c>
      <c r="J207" s="23"/>
      <c r="K207" s="35">
        <f t="shared" si="31"/>
        <v>58</v>
      </c>
      <c r="L207" s="35"/>
      <c r="M207" s="5"/>
      <c r="N207">
        <v>60</v>
      </c>
      <c r="O207">
        <v>60</v>
      </c>
      <c r="P207">
        <v>60</v>
      </c>
      <c r="Q207">
        <v>60</v>
      </c>
      <c r="R207">
        <v>60</v>
      </c>
      <c r="S207">
        <v>60</v>
      </c>
      <c r="T207">
        <v>60</v>
      </c>
      <c r="U207">
        <v>60</v>
      </c>
      <c r="V207">
        <f t="shared" si="32"/>
        <v>480</v>
      </c>
    </row>
    <row r="208" spans="1:22" ht="14.25" x14ac:dyDescent="0.2">
      <c r="A208" s="23">
        <v>878046</v>
      </c>
      <c r="B208" s="23" t="s">
        <v>951</v>
      </c>
      <c r="C208" s="23" t="str">
        <f t="shared" si="30"/>
        <v>55,55,65,75,65,75,65,55</v>
      </c>
      <c r="D208" s="23">
        <f t="shared" si="28"/>
        <v>6024</v>
      </c>
      <c r="E208" s="23">
        <f t="shared" si="29"/>
        <v>4518</v>
      </c>
      <c r="F208" s="23">
        <v>26</v>
      </c>
      <c r="G208" s="23">
        <v>20</v>
      </c>
      <c r="H208" s="23">
        <v>14</v>
      </c>
      <c r="I208" s="23">
        <v>3</v>
      </c>
      <c r="J208" s="23"/>
      <c r="K208" s="35">
        <f t="shared" si="31"/>
        <v>60</v>
      </c>
      <c r="L208" s="35"/>
      <c r="M208" s="5"/>
      <c r="N208">
        <v>55</v>
      </c>
      <c r="O208">
        <v>55</v>
      </c>
      <c r="P208">
        <v>65</v>
      </c>
      <c r="Q208">
        <v>75</v>
      </c>
      <c r="R208">
        <v>65</v>
      </c>
      <c r="S208">
        <v>75</v>
      </c>
      <c r="T208">
        <v>65</v>
      </c>
      <c r="U208">
        <v>55</v>
      </c>
      <c r="V208">
        <f t="shared" si="32"/>
        <v>510</v>
      </c>
    </row>
    <row r="209" spans="1:22" ht="14.25" x14ac:dyDescent="0.2">
      <c r="A209" s="23">
        <v>878232</v>
      </c>
      <c r="B209" s="23" t="s">
        <v>956</v>
      </c>
      <c r="C209" s="23" t="str">
        <f t="shared" si="30"/>
        <v>55,55,45,65,55,45,55,45</v>
      </c>
      <c r="D209" s="23">
        <f t="shared" si="28"/>
        <v>5808</v>
      </c>
      <c r="E209" s="23">
        <f t="shared" si="29"/>
        <v>4356</v>
      </c>
      <c r="F209" s="23">
        <v>20</v>
      </c>
      <c r="G209" s="23">
        <v>17</v>
      </c>
      <c r="H209" s="23">
        <v>23</v>
      </c>
      <c r="I209" s="23">
        <v>4</v>
      </c>
      <c r="J209" s="23"/>
      <c r="K209" s="35">
        <f t="shared" si="31"/>
        <v>60</v>
      </c>
      <c r="L209" s="35"/>
      <c r="M209" s="5"/>
      <c r="N209">
        <v>55</v>
      </c>
      <c r="O209">
        <v>55</v>
      </c>
      <c r="P209">
        <v>45</v>
      </c>
      <c r="Q209">
        <v>65</v>
      </c>
      <c r="R209">
        <v>55</v>
      </c>
      <c r="S209">
        <v>45</v>
      </c>
      <c r="T209">
        <v>55</v>
      </c>
      <c r="U209">
        <v>45</v>
      </c>
      <c r="V209">
        <f t="shared" si="32"/>
        <v>420</v>
      </c>
    </row>
    <row r="210" spans="1:22" ht="14.25" x14ac:dyDescent="0.2">
      <c r="A210" s="23">
        <v>878128</v>
      </c>
      <c r="B210" s="23" t="s">
        <v>962</v>
      </c>
      <c r="C210" s="23" t="str">
        <f t="shared" si="30"/>
        <v>55,55,65,65,65,35,35,45</v>
      </c>
      <c r="D210" s="23">
        <f t="shared" si="28"/>
        <v>5808</v>
      </c>
      <c r="E210" s="23">
        <f t="shared" si="29"/>
        <v>4356</v>
      </c>
      <c r="F210" s="23">
        <v>17</v>
      </c>
      <c r="G210" s="23">
        <v>21</v>
      </c>
      <c r="H210" s="23">
        <v>22</v>
      </c>
      <c r="I210" s="23">
        <v>4</v>
      </c>
      <c r="J210" s="35"/>
      <c r="K210" s="35">
        <f t="shared" si="31"/>
        <v>60</v>
      </c>
      <c r="L210" s="35"/>
      <c r="M210" s="5"/>
      <c r="N210">
        <v>55</v>
      </c>
      <c r="O210">
        <v>55</v>
      </c>
      <c r="P210">
        <v>65</v>
      </c>
      <c r="Q210">
        <v>65</v>
      </c>
      <c r="R210">
        <v>65</v>
      </c>
      <c r="S210">
        <v>35</v>
      </c>
      <c r="T210">
        <v>35</v>
      </c>
      <c r="U210">
        <v>45</v>
      </c>
      <c r="V210">
        <f t="shared" si="32"/>
        <v>420</v>
      </c>
    </row>
    <row r="211" spans="1:22" ht="14.25" x14ac:dyDescent="0.2">
      <c r="A211" s="23">
        <v>878045</v>
      </c>
      <c r="B211" s="23" t="s">
        <v>968</v>
      </c>
      <c r="C211" s="23" t="str">
        <f t="shared" si="30"/>
        <v>55,55,65,35,55,35,65,55</v>
      </c>
      <c r="D211" s="23">
        <f t="shared" si="28"/>
        <v>5808</v>
      </c>
      <c r="E211" s="23">
        <f t="shared" si="29"/>
        <v>4356</v>
      </c>
      <c r="F211" s="23">
        <v>17</v>
      </c>
      <c r="G211" s="23">
        <v>31</v>
      </c>
      <c r="H211" s="23">
        <v>12</v>
      </c>
      <c r="I211" s="23">
        <v>3</v>
      </c>
      <c r="J211" s="35"/>
      <c r="K211" s="35">
        <f t="shared" si="31"/>
        <v>60</v>
      </c>
      <c r="L211" s="35"/>
      <c r="M211" s="5"/>
      <c r="N211">
        <v>55</v>
      </c>
      <c r="O211">
        <v>55</v>
      </c>
      <c r="P211">
        <v>65</v>
      </c>
      <c r="Q211">
        <v>35</v>
      </c>
      <c r="R211">
        <v>55</v>
      </c>
      <c r="S211">
        <v>35</v>
      </c>
      <c r="T211">
        <v>65</v>
      </c>
      <c r="U211">
        <v>55</v>
      </c>
      <c r="V211">
        <f t="shared" si="32"/>
        <v>420</v>
      </c>
    </row>
    <row r="212" spans="1:22" ht="14.25" x14ac:dyDescent="0.2">
      <c r="A212" s="23">
        <v>100106</v>
      </c>
      <c r="B212" s="23" t="s">
        <v>973</v>
      </c>
      <c r="C212" s="23" t="str">
        <f t="shared" si="30"/>
        <v>61,61,61,81,51,51,51,61</v>
      </c>
      <c r="D212" s="23">
        <f t="shared" si="28"/>
        <v>5947.2000000000007</v>
      </c>
      <c r="E212" s="23">
        <f t="shared" si="29"/>
        <v>4460.3999999999996</v>
      </c>
      <c r="F212" s="23">
        <v>36</v>
      </c>
      <c r="G212" s="23">
        <v>19</v>
      </c>
      <c r="H212" s="23">
        <v>5</v>
      </c>
      <c r="I212" s="23">
        <v>3</v>
      </c>
      <c r="J212" s="35"/>
      <c r="K212" s="35">
        <f t="shared" si="31"/>
        <v>60</v>
      </c>
      <c r="L212" s="35"/>
      <c r="M212" s="5"/>
      <c r="N212">
        <v>61</v>
      </c>
      <c r="O212">
        <v>61</v>
      </c>
      <c r="P212">
        <v>61</v>
      </c>
      <c r="Q212">
        <v>81</v>
      </c>
      <c r="R212">
        <v>51</v>
      </c>
      <c r="S212">
        <v>51</v>
      </c>
      <c r="T212">
        <v>51</v>
      </c>
      <c r="U212">
        <v>61</v>
      </c>
      <c r="V212">
        <f t="shared" si="32"/>
        <v>478</v>
      </c>
    </row>
    <row r="213" spans="1:22" ht="14.25" x14ac:dyDescent="0.2">
      <c r="A213" s="23">
        <v>100105</v>
      </c>
      <c r="B213" s="23" t="s">
        <v>978</v>
      </c>
      <c r="C213" s="23" t="str">
        <f t="shared" si="30"/>
        <v>56,56,56,76,66,56,56,56</v>
      </c>
      <c r="D213" s="23">
        <f t="shared" si="28"/>
        <v>5947.2000000000007</v>
      </c>
      <c r="E213" s="23">
        <f t="shared" si="29"/>
        <v>4460.3999999999996</v>
      </c>
      <c r="F213" s="23">
        <v>20</v>
      </c>
      <c r="G213" s="23">
        <v>20</v>
      </c>
      <c r="H213" s="23">
        <v>20</v>
      </c>
      <c r="I213" s="23">
        <v>3</v>
      </c>
      <c r="J213" s="35"/>
      <c r="K213" s="35">
        <f t="shared" si="31"/>
        <v>60</v>
      </c>
      <c r="L213" s="35"/>
      <c r="M213" s="5"/>
      <c r="N213">
        <v>56</v>
      </c>
      <c r="O213">
        <v>56</v>
      </c>
      <c r="P213">
        <v>56</v>
      </c>
      <c r="Q213">
        <v>76</v>
      </c>
      <c r="R213">
        <v>66</v>
      </c>
      <c r="S213">
        <v>56</v>
      </c>
      <c r="T213">
        <v>56</v>
      </c>
      <c r="U213">
        <v>56</v>
      </c>
      <c r="V213">
        <f t="shared" si="32"/>
        <v>478</v>
      </c>
    </row>
    <row r="214" spans="1:22" ht="14.25" x14ac:dyDescent="0.2">
      <c r="A214" s="23">
        <v>100104</v>
      </c>
      <c r="B214" s="23" t="s">
        <v>982</v>
      </c>
      <c r="C214" s="23" t="str">
        <f t="shared" si="30"/>
        <v>51,61,61,81,51,51,51,71</v>
      </c>
      <c r="D214" s="23">
        <f t="shared" si="28"/>
        <v>5947.2000000000007</v>
      </c>
      <c r="E214" s="23">
        <f t="shared" si="29"/>
        <v>4460.3999999999996</v>
      </c>
      <c r="F214" s="23">
        <v>26</v>
      </c>
      <c r="G214" s="23">
        <v>16</v>
      </c>
      <c r="H214" s="23">
        <v>18</v>
      </c>
      <c r="I214" s="23">
        <v>3</v>
      </c>
      <c r="J214" s="35"/>
      <c r="K214" s="35">
        <f t="shared" si="31"/>
        <v>60</v>
      </c>
      <c r="L214" s="35"/>
      <c r="M214" s="5"/>
      <c r="N214">
        <v>51</v>
      </c>
      <c r="O214">
        <v>61</v>
      </c>
      <c r="P214">
        <v>61</v>
      </c>
      <c r="Q214">
        <v>81</v>
      </c>
      <c r="R214">
        <v>51</v>
      </c>
      <c r="S214">
        <v>51</v>
      </c>
      <c r="T214">
        <v>51</v>
      </c>
      <c r="U214">
        <v>71</v>
      </c>
      <c r="V214">
        <f t="shared" si="32"/>
        <v>478</v>
      </c>
    </row>
    <row r="215" spans="1:22" ht="14.25" x14ac:dyDescent="0.2">
      <c r="A215" s="9">
        <v>100063</v>
      </c>
      <c r="B215" s="9" t="s">
        <v>987</v>
      </c>
      <c r="C215" s="23" t="str">
        <f t="shared" si="30"/>
        <v>59,59,59,59,59,59,59,59</v>
      </c>
      <c r="D215" s="23">
        <f t="shared" si="28"/>
        <v>5932.8</v>
      </c>
      <c r="E215" s="23">
        <f t="shared" si="29"/>
        <v>4449.5999999999995</v>
      </c>
      <c r="F215" s="9">
        <v>15</v>
      </c>
      <c r="G215" s="9">
        <v>15</v>
      </c>
      <c r="H215" s="9">
        <v>30</v>
      </c>
      <c r="I215" s="9">
        <v>3</v>
      </c>
      <c r="J215" s="35"/>
      <c r="K215" s="35">
        <f t="shared" si="31"/>
        <v>60</v>
      </c>
      <c r="L215" s="35"/>
      <c r="M215" s="5"/>
      <c r="N215">
        <v>59</v>
      </c>
      <c r="O215">
        <v>59</v>
      </c>
      <c r="P215">
        <v>59</v>
      </c>
      <c r="Q215">
        <v>59</v>
      </c>
      <c r="R215">
        <v>59</v>
      </c>
      <c r="S215">
        <v>59</v>
      </c>
      <c r="T215">
        <v>59</v>
      </c>
      <c r="U215">
        <v>59</v>
      </c>
      <c r="V215">
        <f t="shared" si="32"/>
        <v>472</v>
      </c>
    </row>
    <row r="216" spans="1:22" ht="14.25" x14ac:dyDescent="0.2">
      <c r="A216" s="23">
        <v>878048</v>
      </c>
      <c r="B216" s="23" t="s">
        <v>993</v>
      </c>
      <c r="C216" s="23" t="str">
        <f t="shared" si="30"/>
        <v>78,78,78,58,78,58,38,38</v>
      </c>
      <c r="D216" s="23">
        <f t="shared" si="28"/>
        <v>6489.6</v>
      </c>
      <c r="E216" s="23">
        <f t="shared" si="29"/>
        <v>4867.2</v>
      </c>
      <c r="F216" s="23">
        <v>13</v>
      </c>
      <c r="G216" s="23">
        <v>13</v>
      </c>
      <c r="H216" s="23">
        <v>40</v>
      </c>
      <c r="I216" s="23">
        <v>5</v>
      </c>
      <c r="J216" s="35"/>
      <c r="K216" s="35">
        <f t="shared" si="31"/>
        <v>66</v>
      </c>
      <c r="L216" s="35"/>
      <c r="M216" s="5"/>
      <c r="N216">
        <v>78</v>
      </c>
      <c r="O216">
        <v>78</v>
      </c>
      <c r="P216">
        <v>78</v>
      </c>
      <c r="Q216">
        <v>58</v>
      </c>
      <c r="R216">
        <v>78</v>
      </c>
      <c r="S216">
        <v>58</v>
      </c>
      <c r="T216">
        <v>38</v>
      </c>
      <c r="U216">
        <v>38</v>
      </c>
      <c r="V216">
        <f t="shared" si="32"/>
        <v>504</v>
      </c>
    </row>
    <row r="217" spans="1:22" ht="14.25" x14ac:dyDescent="0.2">
      <c r="A217" s="23">
        <v>878189</v>
      </c>
      <c r="B217" s="23" t="s">
        <v>999</v>
      </c>
      <c r="C217" s="23" t="str">
        <f t="shared" si="30"/>
        <v>110,110,100,120,120,100,100,110</v>
      </c>
      <c r="D217" s="23">
        <f t="shared" si="28"/>
        <v>7368</v>
      </c>
      <c r="E217" s="23">
        <f t="shared" si="29"/>
        <v>5526</v>
      </c>
      <c r="F217" s="23">
        <v>22</v>
      </c>
      <c r="G217" s="23">
        <v>22</v>
      </c>
      <c r="H217" s="23">
        <v>22</v>
      </c>
      <c r="I217" s="23">
        <v>3</v>
      </c>
      <c r="J217" s="35"/>
      <c r="K217" s="35">
        <f t="shared" si="31"/>
        <v>66</v>
      </c>
      <c r="L217" s="35"/>
      <c r="M217" s="5"/>
      <c r="N217">
        <v>110</v>
      </c>
      <c r="O217">
        <v>110</v>
      </c>
      <c r="P217">
        <v>100</v>
      </c>
      <c r="Q217">
        <v>120</v>
      </c>
      <c r="R217">
        <v>120</v>
      </c>
      <c r="S217">
        <v>100</v>
      </c>
      <c r="T217">
        <v>100</v>
      </c>
      <c r="U217">
        <v>110</v>
      </c>
      <c r="V217">
        <f t="shared" si="32"/>
        <v>870</v>
      </c>
    </row>
    <row r="218" spans="1:22" ht="14.25" x14ac:dyDescent="0.2">
      <c r="A218" s="23">
        <v>878365</v>
      </c>
      <c r="B218" s="23" t="s">
        <v>1001</v>
      </c>
      <c r="C218" s="23" t="str">
        <f t="shared" si="30"/>
        <v>10,10,30,10,30,30,40,30</v>
      </c>
      <c r="D218" s="23">
        <f t="shared" si="28"/>
        <v>3496</v>
      </c>
      <c r="E218" s="23">
        <f t="shared" si="29"/>
        <v>2622</v>
      </c>
      <c r="F218" s="23">
        <v>13</v>
      </c>
      <c r="G218" s="23">
        <v>11</v>
      </c>
      <c r="H218" s="23">
        <v>14</v>
      </c>
      <c r="I218" s="23">
        <v>3</v>
      </c>
      <c r="J218" s="35"/>
      <c r="K218" s="35">
        <f t="shared" si="31"/>
        <v>38</v>
      </c>
      <c r="L218" s="35"/>
      <c r="M218" s="5"/>
      <c r="N218">
        <v>10</v>
      </c>
      <c r="O218">
        <v>10</v>
      </c>
      <c r="P218">
        <v>30</v>
      </c>
      <c r="Q218">
        <v>10</v>
      </c>
      <c r="R218">
        <v>30</v>
      </c>
      <c r="S218">
        <v>30</v>
      </c>
      <c r="T218">
        <v>40</v>
      </c>
      <c r="U218">
        <v>30</v>
      </c>
      <c r="V218">
        <f t="shared" si="32"/>
        <v>190</v>
      </c>
    </row>
    <row r="219" spans="1:22" ht="14.25" x14ac:dyDescent="0.2">
      <c r="A219" s="23">
        <v>878364</v>
      </c>
      <c r="B219" s="23" t="s">
        <v>1004</v>
      </c>
      <c r="C219" s="23" t="str">
        <f t="shared" si="30"/>
        <v>10,10,30,10,30,30,40,30</v>
      </c>
      <c r="D219" s="23">
        <f t="shared" si="28"/>
        <v>3496</v>
      </c>
      <c r="E219" s="23">
        <f t="shared" si="29"/>
        <v>2622</v>
      </c>
      <c r="F219" s="23">
        <v>11</v>
      </c>
      <c r="G219" s="23">
        <v>14</v>
      </c>
      <c r="H219" s="23">
        <v>13</v>
      </c>
      <c r="I219" s="23">
        <v>3</v>
      </c>
      <c r="J219" s="35"/>
      <c r="K219" s="35">
        <f t="shared" si="31"/>
        <v>38</v>
      </c>
      <c r="L219" s="35"/>
      <c r="M219" s="5"/>
      <c r="N219">
        <v>10</v>
      </c>
      <c r="O219">
        <v>10</v>
      </c>
      <c r="P219">
        <v>30</v>
      </c>
      <c r="Q219">
        <v>10</v>
      </c>
      <c r="R219">
        <v>30</v>
      </c>
      <c r="S219">
        <v>30</v>
      </c>
      <c r="T219">
        <v>40</v>
      </c>
      <c r="U219">
        <v>30</v>
      </c>
      <c r="V219">
        <f t="shared" si="32"/>
        <v>190</v>
      </c>
    </row>
    <row r="220" spans="1:22" ht="14.25" x14ac:dyDescent="0.2">
      <c r="A220" s="23">
        <v>878003</v>
      </c>
      <c r="B220" s="23" t="s">
        <v>1009</v>
      </c>
      <c r="C220" s="23" t="str">
        <f t="shared" si="30"/>
        <v>20,20,30,40,20,20,20,30</v>
      </c>
      <c r="D220" s="23">
        <f t="shared" si="28"/>
        <v>3360</v>
      </c>
      <c r="E220" s="23">
        <f t="shared" si="29"/>
        <v>2520</v>
      </c>
      <c r="F220" s="23">
        <v>12</v>
      </c>
      <c r="G220" s="23">
        <v>14</v>
      </c>
      <c r="H220" s="23">
        <v>10</v>
      </c>
      <c r="I220" s="23">
        <v>3</v>
      </c>
      <c r="J220" s="35"/>
      <c r="K220" s="35">
        <f t="shared" si="31"/>
        <v>36</v>
      </c>
      <c r="L220" s="35"/>
      <c r="M220" s="5"/>
      <c r="N220">
        <v>20</v>
      </c>
      <c r="O220">
        <v>20</v>
      </c>
      <c r="P220">
        <v>30</v>
      </c>
      <c r="Q220">
        <v>40</v>
      </c>
      <c r="R220">
        <v>20</v>
      </c>
      <c r="S220">
        <v>20</v>
      </c>
      <c r="T220">
        <v>20</v>
      </c>
      <c r="U220">
        <v>30</v>
      </c>
      <c r="V220">
        <f t="shared" si="32"/>
        <v>200</v>
      </c>
    </row>
    <row r="221" spans="1:22" ht="14.25" x14ac:dyDescent="0.2">
      <c r="A221" s="23">
        <v>878004</v>
      </c>
      <c r="B221" s="23" t="s">
        <v>1013</v>
      </c>
      <c r="C221" s="23" t="str">
        <f t="shared" si="30"/>
        <v>25,25,35,20,15,35,20,35</v>
      </c>
      <c r="D221" s="23">
        <f t="shared" si="28"/>
        <v>3544</v>
      </c>
      <c r="E221" s="23">
        <f t="shared" si="29"/>
        <v>2658</v>
      </c>
      <c r="F221" s="23">
        <v>14</v>
      </c>
      <c r="G221" s="23">
        <v>8</v>
      </c>
      <c r="H221" s="23">
        <v>16</v>
      </c>
      <c r="I221" s="23">
        <v>4</v>
      </c>
      <c r="J221" s="35"/>
      <c r="K221" s="35">
        <f t="shared" si="31"/>
        <v>38</v>
      </c>
      <c r="L221" s="35"/>
      <c r="M221" s="5"/>
      <c r="N221">
        <v>25</v>
      </c>
      <c r="O221">
        <v>25</v>
      </c>
      <c r="P221">
        <v>35</v>
      </c>
      <c r="Q221">
        <v>20</v>
      </c>
      <c r="R221">
        <v>15</v>
      </c>
      <c r="S221">
        <v>35</v>
      </c>
      <c r="T221">
        <v>20</v>
      </c>
      <c r="U221">
        <v>35</v>
      </c>
      <c r="V221">
        <f t="shared" si="32"/>
        <v>210</v>
      </c>
    </row>
    <row r="222" spans="1:22" ht="14.25" x14ac:dyDescent="0.2">
      <c r="A222" s="23">
        <v>878005</v>
      </c>
      <c r="B222" s="23" t="s">
        <v>1017</v>
      </c>
      <c r="C222" s="23" t="str">
        <f t="shared" si="30"/>
        <v>25,25,20,40,30,20,20,30</v>
      </c>
      <c r="D222" s="23">
        <f t="shared" si="28"/>
        <v>3544</v>
      </c>
      <c r="E222" s="23">
        <f t="shared" si="29"/>
        <v>2658</v>
      </c>
      <c r="F222" s="23">
        <v>16</v>
      </c>
      <c r="G222" s="23">
        <v>9</v>
      </c>
      <c r="H222" s="23">
        <v>13</v>
      </c>
      <c r="I222" s="23">
        <v>3</v>
      </c>
      <c r="J222" s="35"/>
      <c r="K222" s="35">
        <f t="shared" si="31"/>
        <v>38</v>
      </c>
      <c r="L222" s="35"/>
      <c r="M222" s="5"/>
      <c r="N222">
        <v>25</v>
      </c>
      <c r="O222">
        <v>25</v>
      </c>
      <c r="P222">
        <v>20</v>
      </c>
      <c r="Q222">
        <v>40</v>
      </c>
      <c r="R222">
        <v>30</v>
      </c>
      <c r="S222">
        <v>20</v>
      </c>
      <c r="T222">
        <v>20</v>
      </c>
      <c r="U222">
        <v>30</v>
      </c>
      <c r="V222">
        <f t="shared" si="32"/>
        <v>210</v>
      </c>
    </row>
    <row r="223" spans="1:22" ht="14.25" x14ac:dyDescent="0.2">
      <c r="A223" s="23">
        <v>878006</v>
      </c>
      <c r="B223" s="23" t="s">
        <v>1021</v>
      </c>
      <c r="C223" s="23" t="str">
        <f t="shared" si="30"/>
        <v>37,37,17,27,22,22,27,27</v>
      </c>
      <c r="D223" s="23">
        <f t="shared" si="28"/>
        <v>3558.4</v>
      </c>
      <c r="E223" s="23">
        <f t="shared" si="29"/>
        <v>2668.7999999999997</v>
      </c>
      <c r="F223" s="23">
        <v>13</v>
      </c>
      <c r="G223" s="23">
        <v>19</v>
      </c>
      <c r="H223" s="23">
        <v>6</v>
      </c>
      <c r="I223" s="23">
        <v>3</v>
      </c>
      <c r="J223" s="35"/>
      <c r="K223" s="35">
        <f t="shared" si="31"/>
        <v>38</v>
      </c>
      <c r="L223" s="35"/>
      <c r="M223" s="5"/>
      <c r="N223">
        <v>37</v>
      </c>
      <c r="O223">
        <v>37</v>
      </c>
      <c r="P223">
        <v>17</v>
      </c>
      <c r="Q223">
        <v>27</v>
      </c>
      <c r="R223">
        <v>22</v>
      </c>
      <c r="S223">
        <v>22</v>
      </c>
      <c r="T223">
        <v>27</v>
      </c>
      <c r="U223">
        <v>27</v>
      </c>
      <c r="V223">
        <f t="shared" si="32"/>
        <v>216</v>
      </c>
    </row>
    <row r="224" spans="1:22" ht="14.25" x14ac:dyDescent="0.2">
      <c r="A224" s="23">
        <v>878007</v>
      </c>
      <c r="B224" s="23" t="s">
        <v>1023</v>
      </c>
      <c r="C224" s="23" t="str">
        <f t="shared" si="30"/>
        <v>38,38,28,28,48,8,28,8</v>
      </c>
      <c r="D224" s="23">
        <f t="shared" si="28"/>
        <v>3577.6000000000004</v>
      </c>
      <c r="E224" s="23">
        <f t="shared" si="29"/>
        <v>2683.2</v>
      </c>
      <c r="F224" s="23">
        <v>18</v>
      </c>
      <c r="G224" s="23">
        <v>9</v>
      </c>
      <c r="H224" s="23">
        <v>11</v>
      </c>
      <c r="I224" s="23">
        <v>4</v>
      </c>
      <c r="J224" s="35"/>
      <c r="K224" s="35">
        <f t="shared" si="31"/>
        <v>38</v>
      </c>
      <c r="L224" s="35"/>
      <c r="M224" s="5"/>
      <c r="N224">
        <v>38</v>
      </c>
      <c r="O224">
        <v>38</v>
      </c>
      <c r="P224">
        <v>28</v>
      </c>
      <c r="Q224">
        <v>28</v>
      </c>
      <c r="R224">
        <v>48</v>
      </c>
      <c r="S224">
        <v>8</v>
      </c>
      <c r="T224">
        <v>28</v>
      </c>
      <c r="U224">
        <v>8</v>
      </c>
      <c r="V224">
        <f t="shared" si="32"/>
        <v>224</v>
      </c>
    </row>
    <row r="225" spans="1:22" ht="14.25" x14ac:dyDescent="0.2">
      <c r="A225" s="23">
        <v>890014</v>
      </c>
      <c r="B225" s="23" t="s">
        <v>1026</v>
      </c>
      <c r="C225" s="23" t="str">
        <f t="shared" si="30"/>
        <v>19,29,29,39,19,39,19,9</v>
      </c>
      <c r="D225" s="23">
        <f t="shared" si="28"/>
        <v>3524.8</v>
      </c>
      <c r="E225" s="23">
        <f t="shared" si="29"/>
        <v>2643.6</v>
      </c>
      <c r="F225" s="23">
        <v>18</v>
      </c>
      <c r="G225" s="23">
        <v>12</v>
      </c>
      <c r="H225" s="23">
        <v>8</v>
      </c>
      <c r="I225" s="23">
        <v>3</v>
      </c>
      <c r="J225" s="35"/>
      <c r="K225" s="35">
        <f t="shared" si="31"/>
        <v>38</v>
      </c>
      <c r="L225" s="35"/>
      <c r="M225" s="5"/>
      <c r="N225">
        <v>19</v>
      </c>
      <c r="O225">
        <v>29</v>
      </c>
      <c r="P225">
        <v>29</v>
      </c>
      <c r="Q225">
        <v>39</v>
      </c>
      <c r="R225">
        <v>19</v>
      </c>
      <c r="S225">
        <v>39</v>
      </c>
      <c r="T225">
        <v>19</v>
      </c>
      <c r="U225">
        <v>9</v>
      </c>
      <c r="V225">
        <f t="shared" si="32"/>
        <v>202</v>
      </c>
    </row>
    <row r="226" spans="1:22" ht="14.25" x14ac:dyDescent="0.2">
      <c r="A226" s="23">
        <v>878281</v>
      </c>
      <c r="B226" s="23" t="s">
        <v>1032</v>
      </c>
      <c r="C226" s="23" t="str">
        <f t="shared" si="30"/>
        <v>65,65,45,75,65,50,55,65</v>
      </c>
      <c r="D226" s="23">
        <f t="shared" si="28"/>
        <v>5964</v>
      </c>
      <c r="E226" s="23">
        <f t="shared" si="29"/>
        <v>4473</v>
      </c>
      <c r="F226" s="23">
        <v>18</v>
      </c>
      <c r="G226" s="23">
        <v>22</v>
      </c>
      <c r="H226" s="23">
        <v>20</v>
      </c>
      <c r="I226" s="23">
        <v>3</v>
      </c>
      <c r="J226" s="35"/>
      <c r="K226" s="35">
        <f t="shared" si="31"/>
        <v>60</v>
      </c>
      <c r="L226" s="35"/>
      <c r="M226" s="5"/>
      <c r="N226">
        <v>65</v>
      </c>
      <c r="O226">
        <v>65</v>
      </c>
      <c r="P226">
        <v>45</v>
      </c>
      <c r="Q226">
        <v>75</v>
      </c>
      <c r="R226">
        <v>65</v>
      </c>
      <c r="S226">
        <v>50</v>
      </c>
      <c r="T226">
        <v>55</v>
      </c>
      <c r="U226">
        <v>65</v>
      </c>
      <c r="V226">
        <f t="shared" si="32"/>
        <v>485</v>
      </c>
    </row>
    <row r="227" spans="1:22" ht="14.25" x14ac:dyDescent="0.2">
      <c r="A227" s="23">
        <v>878316</v>
      </c>
      <c r="B227" s="23" t="s">
        <v>1038</v>
      </c>
      <c r="C227" s="23" t="str">
        <f t="shared" si="30"/>
        <v>65,65,70,55,75,70,80,55</v>
      </c>
      <c r="D227" s="23">
        <f t="shared" si="28"/>
        <v>6404</v>
      </c>
      <c r="E227" s="23">
        <f t="shared" si="29"/>
        <v>4803</v>
      </c>
      <c r="F227" s="23">
        <v>22</v>
      </c>
      <c r="G227" s="23">
        <v>18</v>
      </c>
      <c r="H227" s="23">
        <v>24</v>
      </c>
      <c r="I227" s="23">
        <v>3</v>
      </c>
      <c r="J227" s="35"/>
      <c r="K227" s="35">
        <f t="shared" si="31"/>
        <v>64</v>
      </c>
      <c r="L227" s="35"/>
      <c r="M227" s="5"/>
      <c r="N227">
        <v>65</v>
      </c>
      <c r="O227">
        <v>65</v>
      </c>
      <c r="P227">
        <v>70</v>
      </c>
      <c r="Q227">
        <v>55</v>
      </c>
      <c r="R227">
        <v>75</v>
      </c>
      <c r="S227">
        <v>70</v>
      </c>
      <c r="T227">
        <v>80</v>
      </c>
      <c r="U227">
        <v>55</v>
      </c>
      <c r="V227">
        <f t="shared" si="32"/>
        <v>535</v>
      </c>
    </row>
    <row r="228" spans="1:22" ht="14.25" x14ac:dyDescent="0.2">
      <c r="A228" s="23">
        <v>878315</v>
      </c>
      <c r="B228" s="23" t="s">
        <v>1043</v>
      </c>
      <c r="C228" s="23" t="str">
        <f t="shared" si="30"/>
        <v>65,65,70,55,75,80,70,55</v>
      </c>
      <c r="D228" s="23">
        <f t="shared" si="28"/>
        <v>6404</v>
      </c>
      <c r="E228" s="23">
        <f t="shared" si="29"/>
        <v>4803</v>
      </c>
      <c r="F228" s="23">
        <v>18</v>
      </c>
      <c r="G228" s="23">
        <v>22</v>
      </c>
      <c r="H228" s="23">
        <v>24</v>
      </c>
      <c r="I228" s="23">
        <v>3</v>
      </c>
      <c r="J228" s="35"/>
      <c r="K228" s="35">
        <f t="shared" si="31"/>
        <v>64</v>
      </c>
      <c r="L228" s="35"/>
      <c r="M228" s="5"/>
      <c r="N228">
        <v>65</v>
      </c>
      <c r="O228">
        <v>65</v>
      </c>
      <c r="P228">
        <v>70</v>
      </c>
      <c r="Q228">
        <v>55</v>
      </c>
      <c r="R228">
        <v>75</v>
      </c>
      <c r="S228">
        <v>80</v>
      </c>
      <c r="T228">
        <v>70</v>
      </c>
      <c r="U228">
        <v>55</v>
      </c>
      <c r="V228">
        <f t="shared" si="32"/>
        <v>535</v>
      </c>
    </row>
    <row r="229" spans="1:22" ht="14.25" x14ac:dyDescent="0.2">
      <c r="A229" s="23">
        <v>878323</v>
      </c>
      <c r="B229" s="23" t="s">
        <v>1049</v>
      </c>
      <c r="C229" s="23" t="str">
        <f t="shared" si="30"/>
        <v>65,65,70,75,75,60,65,75</v>
      </c>
      <c r="D229" s="23">
        <f t="shared" si="28"/>
        <v>6440</v>
      </c>
      <c r="E229" s="23">
        <f t="shared" si="29"/>
        <v>4830</v>
      </c>
      <c r="F229" s="23">
        <v>32</v>
      </c>
      <c r="G229" s="23">
        <v>18</v>
      </c>
      <c r="H229" s="23">
        <v>14</v>
      </c>
      <c r="I229" s="23">
        <v>3</v>
      </c>
      <c r="J229" s="35"/>
      <c r="K229" s="35">
        <f t="shared" si="31"/>
        <v>64</v>
      </c>
      <c r="L229" s="35"/>
      <c r="M229" s="5"/>
      <c r="N229">
        <v>65</v>
      </c>
      <c r="O229">
        <v>65</v>
      </c>
      <c r="P229">
        <v>70</v>
      </c>
      <c r="Q229">
        <v>75</v>
      </c>
      <c r="R229">
        <v>75</v>
      </c>
      <c r="S229">
        <v>60</v>
      </c>
      <c r="T229">
        <v>65</v>
      </c>
      <c r="U229">
        <v>75</v>
      </c>
      <c r="V229">
        <f t="shared" si="32"/>
        <v>550</v>
      </c>
    </row>
    <row r="230" spans="1:22" ht="14.25" x14ac:dyDescent="0.2">
      <c r="A230" s="23">
        <v>879011</v>
      </c>
      <c r="B230" s="23" t="s">
        <v>1055</v>
      </c>
      <c r="C230" s="23" t="str">
        <f t="shared" si="30"/>
        <v>65,75,55,75,85,65,85,75</v>
      </c>
      <c r="D230" s="23">
        <f t="shared" si="28"/>
        <v>6512</v>
      </c>
      <c r="E230" s="23">
        <f t="shared" si="29"/>
        <v>4884</v>
      </c>
      <c r="F230" s="23">
        <v>20</v>
      </c>
      <c r="G230" s="23">
        <v>24</v>
      </c>
      <c r="H230" s="23">
        <v>20</v>
      </c>
      <c r="I230" s="23">
        <v>3</v>
      </c>
      <c r="J230" s="35"/>
      <c r="K230" s="35">
        <f t="shared" si="31"/>
        <v>64</v>
      </c>
      <c r="L230" s="35"/>
      <c r="M230" s="5"/>
      <c r="N230">
        <v>65</v>
      </c>
      <c r="O230">
        <v>75</v>
      </c>
      <c r="P230">
        <v>55</v>
      </c>
      <c r="Q230">
        <v>75</v>
      </c>
      <c r="R230">
        <v>85</v>
      </c>
      <c r="S230">
        <v>65</v>
      </c>
      <c r="T230">
        <v>85</v>
      </c>
      <c r="U230">
        <v>75</v>
      </c>
      <c r="V230">
        <f t="shared" si="32"/>
        <v>580</v>
      </c>
    </row>
    <row r="231" spans="1:22" ht="14.25" x14ac:dyDescent="0.2">
      <c r="A231" s="23">
        <v>879057</v>
      </c>
      <c r="B231" s="23" t="s">
        <v>514</v>
      </c>
      <c r="C231" s="23" t="str">
        <f t="shared" si="30"/>
        <v>75,60,70,60,55,50,70,80</v>
      </c>
      <c r="D231" s="23">
        <f t="shared" si="28"/>
        <v>6368</v>
      </c>
      <c r="E231" s="23">
        <f t="shared" si="29"/>
        <v>4776</v>
      </c>
      <c r="F231" s="23">
        <v>25</v>
      </c>
      <c r="G231" s="23">
        <v>21</v>
      </c>
      <c r="H231" s="23">
        <v>18</v>
      </c>
      <c r="I231" s="23">
        <v>5</v>
      </c>
      <c r="J231" s="35"/>
      <c r="K231" s="35">
        <f t="shared" si="31"/>
        <v>64</v>
      </c>
      <c r="L231" s="35"/>
      <c r="M231" s="5"/>
      <c r="N231">
        <v>75</v>
      </c>
      <c r="O231">
        <v>60</v>
      </c>
      <c r="P231">
        <v>70</v>
      </c>
      <c r="Q231">
        <v>60</v>
      </c>
      <c r="R231">
        <v>55</v>
      </c>
      <c r="S231">
        <v>50</v>
      </c>
      <c r="T231">
        <v>70</v>
      </c>
      <c r="U231">
        <v>80</v>
      </c>
      <c r="V231">
        <f t="shared" si="32"/>
        <v>520</v>
      </c>
    </row>
    <row r="232" spans="1:22" ht="14.25" x14ac:dyDescent="0.2">
      <c r="A232" s="23">
        <v>879009</v>
      </c>
      <c r="B232" s="23" t="s">
        <v>1061</v>
      </c>
      <c r="C232" s="23" t="str">
        <f t="shared" si="30"/>
        <v>70,70,80,70,60,65,65,65</v>
      </c>
      <c r="D232" s="23">
        <f t="shared" si="28"/>
        <v>6428</v>
      </c>
      <c r="E232" s="23">
        <f t="shared" si="29"/>
        <v>4821</v>
      </c>
      <c r="F232" s="23">
        <v>20</v>
      </c>
      <c r="G232" s="23">
        <v>18</v>
      </c>
      <c r="H232" s="23">
        <v>26</v>
      </c>
      <c r="I232" s="23">
        <v>4</v>
      </c>
      <c r="J232" s="35"/>
      <c r="K232" s="35">
        <f t="shared" si="31"/>
        <v>64</v>
      </c>
      <c r="L232" s="35"/>
      <c r="M232" s="5"/>
      <c r="N232">
        <v>70</v>
      </c>
      <c r="O232">
        <v>70</v>
      </c>
      <c r="P232">
        <v>80</v>
      </c>
      <c r="Q232">
        <v>70</v>
      </c>
      <c r="R232">
        <v>60</v>
      </c>
      <c r="S232">
        <v>65</v>
      </c>
      <c r="T232">
        <v>65</v>
      </c>
      <c r="U232">
        <v>65</v>
      </c>
      <c r="V232">
        <f t="shared" si="32"/>
        <v>545</v>
      </c>
    </row>
    <row r="233" spans="1:22" ht="14.25" x14ac:dyDescent="0.2">
      <c r="A233" s="23">
        <v>878314</v>
      </c>
      <c r="B233" s="23" t="s">
        <v>1067</v>
      </c>
      <c r="C233" s="23" t="str">
        <f t="shared" si="30"/>
        <v>130,150,110,120,140,120,110,125</v>
      </c>
      <c r="D233" s="23">
        <f t="shared" si="28"/>
        <v>7852</v>
      </c>
      <c r="E233" s="23">
        <f t="shared" si="29"/>
        <v>5889</v>
      </c>
      <c r="F233" s="23">
        <v>20</v>
      </c>
      <c r="G233" s="23">
        <v>28</v>
      </c>
      <c r="H233" s="23">
        <v>20</v>
      </c>
      <c r="I233" s="23">
        <v>3</v>
      </c>
      <c r="J233" s="35"/>
      <c r="K233" s="35">
        <f t="shared" si="31"/>
        <v>68</v>
      </c>
      <c r="L233" s="35"/>
      <c r="M233" s="5"/>
      <c r="N233">
        <v>130</v>
      </c>
      <c r="O233">
        <v>150</v>
      </c>
      <c r="P233">
        <v>110</v>
      </c>
      <c r="Q233">
        <v>120</v>
      </c>
      <c r="R233">
        <v>140</v>
      </c>
      <c r="S233">
        <v>120</v>
      </c>
      <c r="T233">
        <v>110</v>
      </c>
      <c r="U233">
        <v>125</v>
      </c>
      <c r="V233">
        <f t="shared" si="32"/>
        <v>1005</v>
      </c>
    </row>
    <row r="234" spans="1:22" ht="14.25" x14ac:dyDescent="0.2">
      <c r="A234" s="23">
        <v>878082</v>
      </c>
      <c r="B234" s="23" t="s">
        <v>1072</v>
      </c>
      <c r="C234" s="23" t="str">
        <f t="shared" si="30"/>
        <v>35,35,35,25,15,15,15,25</v>
      </c>
      <c r="D234" s="23">
        <f t="shared" ref="D234:D255" si="33">(K234*100+V234*3)*0.8</f>
        <v>3360</v>
      </c>
      <c r="E234" s="23">
        <f t="shared" ref="E234:E297" si="34">(K234*100+V234*3)*0.6</f>
        <v>2520</v>
      </c>
      <c r="F234" s="23">
        <v>12</v>
      </c>
      <c r="G234" s="23">
        <v>12</v>
      </c>
      <c r="H234" s="23">
        <v>12</v>
      </c>
      <c r="I234" s="23">
        <v>3</v>
      </c>
      <c r="J234" s="35"/>
      <c r="K234" s="35">
        <f t="shared" si="31"/>
        <v>36</v>
      </c>
      <c r="L234" s="35"/>
      <c r="M234" s="5"/>
      <c r="N234">
        <v>35</v>
      </c>
      <c r="O234">
        <v>35</v>
      </c>
      <c r="P234">
        <v>35</v>
      </c>
      <c r="Q234">
        <v>25</v>
      </c>
      <c r="R234">
        <v>15</v>
      </c>
      <c r="S234">
        <v>15</v>
      </c>
      <c r="T234">
        <v>15</v>
      </c>
      <c r="U234">
        <v>25</v>
      </c>
      <c r="V234">
        <f t="shared" si="32"/>
        <v>200</v>
      </c>
    </row>
    <row r="235" spans="1:22" ht="14.25" x14ac:dyDescent="0.2">
      <c r="A235" s="23">
        <v>100415</v>
      </c>
      <c r="B235" s="23" t="s">
        <v>1077</v>
      </c>
      <c r="C235" s="23" t="str">
        <f t="shared" si="30"/>
        <v>16,16,16,66,16,16,16,16</v>
      </c>
      <c r="D235" s="23">
        <f t="shared" si="33"/>
        <v>3307.2000000000003</v>
      </c>
      <c r="E235" s="23">
        <f t="shared" si="34"/>
        <v>2480.4</v>
      </c>
      <c r="F235" s="23">
        <v>17</v>
      </c>
      <c r="G235" s="23">
        <v>12</v>
      </c>
      <c r="H235" s="23">
        <v>7</v>
      </c>
      <c r="I235" s="23">
        <v>3</v>
      </c>
      <c r="J235" s="35"/>
      <c r="K235" s="35">
        <f t="shared" si="31"/>
        <v>36</v>
      </c>
      <c r="L235" s="35"/>
      <c r="M235" s="5"/>
      <c r="N235">
        <v>16</v>
      </c>
      <c r="O235">
        <v>16</v>
      </c>
      <c r="P235">
        <v>16</v>
      </c>
      <c r="Q235">
        <v>66</v>
      </c>
      <c r="R235">
        <v>16</v>
      </c>
      <c r="S235">
        <v>16</v>
      </c>
      <c r="T235">
        <v>16</v>
      </c>
      <c r="U235">
        <v>16</v>
      </c>
      <c r="V235">
        <f t="shared" si="32"/>
        <v>178</v>
      </c>
    </row>
    <row r="236" spans="1:22" ht="14.25" x14ac:dyDescent="0.2">
      <c r="A236" s="23">
        <v>878083</v>
      </c>
      <c r="B236" s="23" t="s">
        <v>1080</v>
      </c>
      <c r="C236" s="23" t="str">
        <f t="shared" si="30"/>
        <v>45,45,35,35,25,15,25,35</v>
      </c>
      <c r="D236" s="23">
        <f t="shared" si="33"/>
        <v>3984</v>
      </c>
      <c r="E236" s="23">
        <f t="shared" si="34"/>
        <v>2988</v>
      </c>
      <c r="F236" s="23">
        <v>14</v>
      </c>
      <c r="G236" s="23">
        <v>14</v>
      </c>
      <c r="H236" s="23">
        <v>14</v>
      </c>
      <c r="I236" s="23">
        <v>3</v>
      </c>
      <c r="J236" s="35"/>
      <c r="K236" s="35">
        <f t="shared" si="31"/>
        <v>42</v>
      </c>
      <c r="L236" s="35"/>
      <c r="M236" s="5"/>
      <c r="N236">
        <v>45</v>
      </c>
      <c r="O236">
        <v>45</v>
      </c>
      <c r="P236">
        <v>35</v>
      </c>
      <c r="Q236">
        <v>35</v>
      </c>
      <c r="R236">
        <v>25</v>
      </c>
      <c r="S236">
        <v>15</v>
      </c>
      <c r="T236">
        <v>25</v>
      </c>
      <c r="U236">
        <v>35</v>
      </c>
      <c r="V236">
        <f t="shared" si="32"/>
        <v>260</v>
      </c>
    </row>
    <row r="237" spans="1:22" ht="14.25" x14ac:dyDescent="0.2">
      <c r="A237" s="23">
        <v>878043</v>
      </c>
      <c r="B237" s="23" t="s">
        <v>1084</v>
      </c>
      <c r="C237" s="23" t="str">
        <f t="shared" si="30"/>
        <v>65,55,55,85,85,45,65,65</v>
      </c>
      <c r="D237" s="23">
        <f t="shared" si="33"/>
        <v>6048</v>
      </c>
      <c r="E237" s="23">
        <f t="shared" si="34"/>
        <v>4536</v>
      </c>
      <c r="F237" s="23">
        <v>18</v>
      </c>
      <c r="G237" s="23">
        <v>28</v>
      </c>
      <c r="H237" s="23">
        <v>14</v>
      </c>
      <c r="I237" s="23">
        <v>3</v>
      </c>
      <c r="J237" s="35"/>
      <c r="K237" s="35">
        <f t="shared" si="31"/>
        <v>60</v>
      </c>
      <c r="L237" s="35"/>
      <c r="M237" s="5"/>
      <c r="N237">
        <v>65</v>
      </c>
      <c r="O237">
        <v>55</v>
      </c>
      <c r="P237">
        <v>55</v>
      </c>
      <c r="Q237">
        <v>85</v>
      </c>
      <c r="R237">
        <v>85</v>
      </c>
      <c r="S237">
        <v>45</v>
      </c>
      <c r="T237">
        <v>65</v>
      </c>
      <c r="U237">
        <v>65</v>
      </c>
      <c r="V237">
        <f t="shared" si="32"/>
        <v>520</v>
      </c>
    </row>
    <row r="238" spans="1:22" ht="14.25" x14ac:dyDescent="0.2">
      <c r="A238" s="23">
        <v>878042</v>
      </c>
      <c r="B238" s="23" t="s">
        <v>1089</v>
      </c>
      <c r="C238" s="23" t="str">
        <f t="shared" si="30"/>
        <v>65,55,75,55,75,55,75,65</v>
      </c>
      <c r="D238" s="23">
        <f t="shared" si="33"/>
        <v>6048</v>
      </c>
      <c r="E238" s="23">
        <f t="shared" si="34"/>
        <v>4536</v>
      </c>
      <c r="F238" s="23">
        <v>16</v>
      </c>
      <c r="G238" s="23">
        <v>18</v>
      </c>
      <c r="H238" s="23">
        <v>26</v>
      </c>
      <c r="I238" s="23">
        <v>4</v>
      </c>
      <c r="J238" s="35"/>
      <c r="K238" s="35">
        <f t="shared" si="31"/>
        <v>60</v>
      </c>
      <c r="L238" s="35"/>
      <c r="M238" s="5"/>
      <c r="N238">
        <v>65</v>
      </c>
      <c r="O238">
        <v>55</v>
      </c>
      <c r="P238">
        <v>75</v>
      </c>
      <c r="Q238">
        <v>55</v>
      </c>
      <c r="R238">
        <v>75</v>
      </c>
      <c r="S238">
        <v>55</v>
      </c>
      <c r="T238">
        <v>75</v>
      </c>
      <c r="U238">
        <v>65</v>
      </c>
      <c r="V238">
        <f t="shared" si="32"/>
        <v>520</v>
      </c>
    </row>
    <row r="239" spans="1:22" ht="14.25" x14ac:dyDescent="0.2">
      <c r="A239" s="23">
        <v>878041</v>
      </c>
      <c r="B239" s="23" t="s">
        <v>1093</v>
      </c>
      <c r="C239" s="23" t="str">
        <f t="shared" si="30"/>
        <v>70,60,70,90,60,70,60,80</v>
      </c>
      <c r="D239" s="23">
        <f t="shared" si="33"/>
        <v>6144</v>
      </c>
      <c r="E239" s="23">
        <f t="shared" si="34"/>
        <v>4608</v>
      </c>
      <c r="F239" s="23">
        <v>20</v>
      </c>
      <c r="G239" s="23">
        <v>30</v>
      </c>
      <c r="H239" s="23">
        <v>10</v>
      </c>
      <c r="I239" s="23">
        <v>3</v>
      </c>
      <c r="J239" s="35"/>
      <c r="K239" s="35">
        <f t="shared" si="31"/>
        <v>60</v>
      </c>
      <c r="L239" s="35"/>
      <c r="M239" s="5"/>
      <c r="N239">
        <v>70</v>
      </c>
      <c r="O239">
        <v>60</v>
      </c>
      <c r="P239">
        <v>70</v>
      </c>
      <c r="Q239">
        <v>90</v>
      </c>
      <c r="R239">
        <v>60</v>
      </c>
      <c r="S239">
        <v>70</v>
      </c>
      <c r="T239">
        <v>60</v>
      </c>
      <c r="U239">
        <v>80</v>
      </c>
      <c r="V239">
        <f t="shared" si="32"/>
        <v>560</v>
      </c>
    </row>
    <row r="240" spans="1:22" ht="14.25" x14ac:dyDescent="0.2">
      <c r="A240" s="23">
        <v>878040</v>
      </c>
      <c r="B240" s="23" t="s">
        <v>1099</v>
      </c>
      <c r="C240" s="23" t="str">
        <f t="shared" si="30"/>
        <v>65,65,85,55,55,75,75,85</v>
      </c>
      <c r="D240" s="23">
        <f t="shared" si="33"/>
        <v>6144</v>
      </c>
      <c r="E240" s="23">
        <f t="shared" si="34"/>
        <v>4608</v>
      </c>
      <c r="F240" s="23">
        <v>20</v>
      </c>
      <c r="G240" s="23">
        <v>15</v>
      </c>
      <c r="H240" s="23">
        <v>25</v>
      </c>
      <c r="I240" s="23">
        <v>4</v>
      </c>
      <c r="J240" s="35"/>
      <c r="K240" s="35">
        <f t="shared" si="31"/>
        <v>60</v>
      </c>
      <c r="L240" s="35"/>
      <c r="M240" s="5"/>
      <c r="N240">
        <v>65</v>
      </c>
      <c r="O240">
        <v>65</v>
      </c>
      <c r="P240">
        <v>85</v>
      </c>
      <c r="Q240">
        <v>55</v>
      </c>
      <c r="R240">
        <v>55</v>
      </c>
      <c r="S240">
        <v>75</v>
      </c>
      <c r="T240">
        <v>75</v>
      </c>
      <c r="U240">
        <v>85</v>
      </c>
      <c r="V240">
        <f t="shared" si="32"/>
        <v>560</v>
      </c>
    </row>
    <row r="241" spans="1:22" ht="14.25" x14ac:dyDescent="0.2">
      <c r="A241" s="23">
        <v>990029</v>
      </c>
      <c r="B241" s="23" t="s">
        <v>1104</v>
      </c>
      <c r="C241" s="23" t="str">
        <f t="shared" si="30"/>
        <v>71,61,51,81,101,71,71,91</v>
      </c>
      <c r="D241" s="23">
        <f t="shared" si="33"/>
        <v>6235.2000000000007</v>
      </c>
      <c r="E241" s="23">
        <f t="shared" si="34"/>
        <v>4676.3999999999996</v>
      </c>
      <c r="F241" s="23">
        <v>20</v>
      </c>
      <c r="G241" s="23">
        <v>25</v>
      </c>
      <c r="H241" s="23">
        <v>15</v>
      </c>
      <c r="I241" s="23">
        <v>3</v>
      </c>
      <c r="J241" s="35"/>
      <c r="K241" s="35">
        <f t="shared" si="31"/>
        <v>60</v>
      </c>
      <c r="L241" s="35"/>
      <c r="M241" s="5"/>
      <c r="N241">
        <v>71</v>
      </c>
      <c r="O241">
        <v>61</v>
      </c>
      <c r="P241">
        <v>51</v>
      </c>
      <c r="Q241">
        <v>81</v>
      </c>
      <c r="R241">
        <v>101</v>
      </c>
      <c r="S241">
        <v>71</v>
      </c>
      <c r="T241">
        <v>71</v>
      </c>
      <c r="U241">
        <v>91</v>
      </c>
      <c r="V241">
        <f t="shared" si="32"/>
        <v>598</v>
      </c>
    </row>
    <row r="242" spans="1:22" ht="14.25" x14ac:dyDescent="0.2">
      <c r="A242" s="23">
        <v>878154</v>
      </c>
      <c r="B242" s="23" t="s">
        <v>1109</v>
      </c>
      <c r="C242" s="23" t="str">
        <f t="shared" si="30"/>
        <v>100,100,90,70,80,80,80,80</v>
      </c>
      <c r="D242" s="23">
        <f t="shared" si="33"/>
        <v>6432</v>
      </c>
      <c r="E242" s="23">
        <f t="shared" si="34"/>
        <v>4824</v>
      </c>
      <c r="F242" s="23">
        <v>14</v>
      </c>
      <c r="G242" s="23">
        <v>30</v>
      </c>
      <c r="H242" s="23">
        <v>16</v>
      </c>
      <c r="I242" s="23">
        <v>3</v>
      </c>
      <c r="J242" s="35"/>
      <c r="K242" s="35">
        <f t="shared" si="31"/>
        <v>60</v>
      </c>
      <c r="L242" s="35"/>
      <c r="M242" s="5"/>
      <c r="N242">
        <v>100</v>
      </c>
      <c r="O242">
        <v>100</v>
      </c>
      <c r="P242">
        <v>90</v>
      </c>
      <c r="Q242">
        <v>70</v>
      </c>
      <c r="R242">
        <v>80</v>
      </c>
      <c r="S242">
        <v>80</v>
      </c>
      <c r="T242">
        <v>80</v>
      </c>
      <c r="U242">
        <v>80</v>
      </c>
      <c r="V242">
        <f t="shared" si="32"/>
        <v>680</v>
      </c>
    </row>
    <row r="243" spans="1:22" ht="14.25" x14ac:dyDescent="0.2">
      <c r="A243" s="23">
        <v>878039</v>
      </c>
      <c r="B243" s="23" t="s">
        <v>1114</v>
      </c>
      <c r="C243" s="23" t="str">
        <f t="shared" si="30"/>
        <v>85,85,75,105,105,75,75,85</v>
      </c>
      <c r="D243" s="23">
        <f t="shared" si="33"/>
        <v>6456</v>
      </c>
      <c r="E243" s="23">
        <f t="shared" si="34"/>
        <v>4842</v>
      </c>
      <c r="F243" s="23">
        <v>29</v>
      </c>
      <c r="G243" s="23">
        <v>20</v>
      </c>
      <c r="H243" s="23">
        <v>11</v>
      </c>
      <c r="I243" s="23">
        <v>3</v>
      </c>
      <c r="J243" s="35"/>
      <c r="K243" s="35">
        <f t="shared" si="31"/>
        <v>60</v>
      </c>
      <c r="L243" s="35"/>
      <c r="M243" s="5"/>
      <c r="N243">
        <v>85</v>
      </c>
      <c r="O243">
        <v>85</v>
      </c>
      <c r="P243">
        <v>75</v>
      </c>
      <c r="Q243">
        <v>105</v>
      </c>
      <c r="R243">
        <v>105</v>
      </c>
      <c r="S243">
        <v>75</v>
      </c>
      <c r="T243">
        <v>75</v>
      </c>
      <c r="U243">
        <v>85</v>
      </c>
      <c r="V243">
        <f t="shared" si="32"/>
        <v>690</v>
      </c>
    </row>
    <row r="244" spans="1:22" ht="14.25" x14ac:dyDescent="0.2">
      <c r="A244" s="23">
        <v>878261</v>
      </c>
      <c r="B244" s="23" t="s">
        <v>1119</v>
      </c>
      <c r="C244" s="23" t="str">
        <f t="shared" si="30"/>
        <v>105,55,105,85,45,85,55,105</v>
      </c>
      <c r="D244" s="23">
        <f t="shared" si="33"/>
        <v>6816</v>
      </c>
      <c r="E244" s="23">
        <f t="shared" si="34"/>
        <v>5112</v>
      </c>
      <c r="F244" s="23">
        <v>16</v>
      </c>
      <c r="G244" s="23">
        <v>24</v>
      </c>
      <c r="H244" s="23">
        <v>26</v>
      </c>
      <c r="I244" s="23">
        <v>3</v>
      </c>
      <c r="J244" s="35"/>
      <c r="K244" s="35">
        <f t="shared" si="31"/>
        <v>66</v>
      </c>
      <c r="L244" s="35"/>
      <c r="M244" s="5"/>
      <c r="N244">
        <v>105</v>
      </c>
      <c r="O244">
        <v>55</v>
      </c>
      <c r="P244">
        <v>105</v>
      </c>
      <c r="Q244">
        <v>85</v>
      </c>
      <c r="R244">
        <v>45</v>
      </c>
      <c r="S244">
        <v>85</v>
      </c>
      <c r="T244">
        <v>55</v>
      </c>
      <c r="U244">
        <v>105</v>
      </c>
      <c r="V244">
        <f t="shared" si="32"/>
        <v>640</v>
      </c>
    </row>
    <row r="245" spans="1:22" ht="14.25" x14ac:dyDescent="0.2">
      <c r="A245" s="23">
        <v>878260</v>
      </c>
      <c r="B245" s="23" t="s">
        <v>1123</v>
      </c>
      <c r="C245" s="23" t="str">
        <f t="shared" si="30"/>
        <v>115,95,115,75,95,75,85,85</v>
      </c>
      <c r="D245" s="23">
        <f t="shared" si="33"/>
        <v>7056</v>
      </c>
      <c r="E245" s="23">
        <f t="shared" si="34"/>
        <v>5292</v>
      </c>
      <c r="F245" s="23">
        <v>16</v>
      </c>
      <c r="G245" s="23">
        <v>26</v>
      </c>
      <c r="H245" s="23">
        <v>24</v>
      </c>
      <c r="I245" s="23">
        <v>3</v>
      </c>
      <c r="J245" s="35"/>
      <c r="K245" s="35">
        <f t="shared" si="31"/>
        <v>66</v>
      </c>
      <c r="L245" s="35"/>
      <c r="M245" s="5"/>
      <c r="N245">
        <v>115</v>
      </c>
      <c r="O245">
        <v>95</v>
      </c>
      <c r="P245">
        <v>115</v>
      </c>
      <c r="Q245">
        <v>75</v>
      </c>
      <c r="R245">
        <v>95</v>
      </c>
      <c r="S245">
        <v>75</v>
      </c>
      <c r="T245">
        <v>85</v>
      </c>
      <c r="U245">
        <v>85</v>
      </c>
      <c r="V245">
        <f t="shared" si="32"/>
        <v>740</v>
      </c>
    </row>
    <row r="246" spans="1:22" ht="14.25" x14ac:dyDescent="0.2">
      <c r="A246" s="23">
        <v>100011</v>
      </c>
      <c r="B246" s="23" t="s">
        <v>148</v>
      </c>
      <c r="C246" s="23" t="str">
        <f t="shared" si="30"/>
        <v>86,116,126,106,86,96,56,86</v>
      </c>
      <c r="D246" s="23">
        <f t="shared" si="33"/>
        <v>7099.2000000000007</v>
      </c>
      <c r="E246" s="23">
        <f t="shared" si="34"/>
        <v>5324.4</v>
      </c>
      <c r="F246" s="23">
        <v>23</v>
      </c>
      <c r="G246" s="23">
        <v>12</v>
      </c>
      <c r="H246" s="23">
        <v>31</v>
      </c>
      <c r="I246" s="23">
        <v>4</v>
      </c>
      <c r="J246" s="35"/>
      <c r="K246" s="35">
        <f t="shared" si="31"/>
        <v>66</v>
      </c>
      <c r="L246" s="35"/>
      <c r="M246" s="5"/>
      <c r="N246">
        <v>86</v>
      </c>
      <c r="O246">
        <v>116</v>
      </c>
      <c r="P246">
        <v>126</v>
      </c>
      <c r="Q246">
        <v>106</v>
      </c>
      <c r="R246">
        <v>86</v>
      </c>
      <c r="S246">
        <v>96</v>
      </c>
      <c r="T246">
        <v>56</v>
      </c>
      <c r="U246">
        <v>86</v>
      </c>
      <c r="V246">
        <f t="shared" si="32"/>
        <v>758</v>
      </c>
    </row>
    <row r="247" spans="1:22" ht="14.25" x14ac:dyDescent="0.2">
      <c r="A247" s="23">
        <v>100010</v>
      </c>
      <c r="B247" s="23" t="s">
        <v>1133</v>
      </c>
      <c r="C247" s="23" t="str">
        <f t="shared" si="30"/>
        <v>106,96,86,116,96,56,66,126</v>
      </c>
      <c r="D247" s="23">
        <f t="shared" si="33"/>
        <v>7075.2000000000007</v>
      </c>
      <c r="E247" s="23">
        <f t="shared" si="34"/>
        <v>5306.4</v>
      </c>
      <c r="F247" s="23">
        <v>32</v>
      </c>
      <c r="G247" s="23">
        <v>20</v>
      </c>
      <c r="H247" s="23">
        <v>14</v>
      </c>
      <c r="I247" s="23">
        <v>3</v>
      </c>
      <c r="J247" s="35"/>
      <c r="K247" s="35">
        <f t="shared" si="31"/>
        <v>66</v>
      </c>
      <c r="L247" s="35"/>
      <c r="M247" s="5"/>
      <c r="N247">
        <v>106</v>
      </c>
      <c r="O247">
        <v>96</v>
      </c>
      <c r="P247">
        <v>86</v>
      </c>
      <c r="Q247">
        <v>116</v>
      </c>
      <c r="R247">
        <v>96</v>
      </c>
      <c r="S247">
        <v>56</v>
      </c>
      <c r="T247">
        <v>66</v>
      </c>
      <c r="U247">
        <v>126</v>
      </c>
      <c r="V247">
        <f t="shared" si="32"/>
        <v>748</v>
      </c>
    </row>
    <row r="248" spans="1:22" ht="14.25" x14ac:dyDescent="0.2">
      <c r="A248" s="23">
        <v>878259</v>
      </c>
      <c r="B248" s="23" t="s">
        <v>1138</v>
      </c>
      <c r="C248" s="23" t="str">
        <f t="shared" si="30"/>
        <v>130,70,130,90,60,90,65,110</v>
      </c>
      <c r="D248" s="23">
        <f t="shared" si="33"/>
        <v>7068</v>
      </c>
      <c r="E248" s="23">
        <f t="shared" si="34"/>
        <v>5301</v>
      </c>
      <c r="F248" s="23">
        <v>16</v>
      </c>
      <c r="G248" s="23">
        <v>20</v>
      </c>
      <c r="H248" s="23">
        <v>30</v>
      </c>
      <c r="I248" s="23">
        <v>3</v>
      </c>
      <c r="J248" s="35"/>
      <c r="K248" s="35">
        <f t="shared" si="31"/>
        <v>66</v>
      </c>
      <c r="L248" s="35"/>
      <c r="M248" s="5"/>
      <c r="N248">
        <v>130</v>
      </c>
      <c r="O248">
        <v>70</v>
      </c>
      <c r="P248">
        <v>130</v>
      </c>
      <c r="Q248">
        <v>90</v>
      </c>
      <c r="R248">
        <v>60</v>
      </c>
      <c r="S248">
        <v>90</v>
      </c>
      <c r="T248">
        <v>65</v>
      </c>
      <c r="U248">
        <v>110</v>
      </c>
      <c r="V248">
        <f t="shared" si="32"/>
        <v>745</v>
      </c>
    </row>
    <row r="249" spans="1:22" ht="14.25" x14ac:dyDescent="0.2">
      <c r="A249" s="23">
        <v>878258</v>
      </c>
      <c r="B249" s="23" t="s">
        <v>1143</v>
      </c>
      <c r="C249" s="23" t="str">
        <f t="shared" si="30"/>
        <v>120,70,120,100,60,100,70,120</v>
      </c>
      <c r="D249" s="23">
        <f t="shared" si="33"/>
        <v>7104</v>
      </c>
      <c r="E249" s="23">
        <f t="shared" si="34"/>
        <v>5328</v>
      </c>
      <c r="F249" s="23">
        <v>14</v>
      </c>
      <c r="G249" s="23">
        <v>20</v>
      </c>
      <c r="H249" s="23">
        <v>32</v>
      </c>
      <c r="I249" s="23">
        <v>3</v>
      </c>
      <c r="J249" s="35"/>
      <c r="K249" s="35">
        <f t="shared" si="31"/>
        <v>66</v>
      </c>
      <c r="L249" s="35"/>
      <c r="M249" s="5"/>
      <c r="N249">
        <v>120</v>
      </c>
      <c r="O249">
        <v>70</v>
      </c>
      <c r="P249">
        <v>120</v>
      </c>
      <c r="Q249">
        <v>100</v>
      </c>
      <c r="R249">
        <v>60</v>
      </c>
      <c r="S249">
        <v>100</v>
      </c>
      <c r="T249">
        <v>70</v>
      </c>
      <c r="U249">
        <v>120</v>
      </c>
      <c r="V249">
        <f t="shared" si="32"/>
        <v>760</v>
      </c>
    </row>
    <row r="250" spans="1:22" ht="14.25" x14ac:dyDescent="0.2">
      <c r="A250" s="23">
        <v>878257</v>
      </c>
      <c r="B250" s="23" t="s">
        <v>1147</v>
      </c>
      <c r="C250" s="23" t="str">
        <f t="shared" si="30"/>
        <v>120,70,120,100,60,100,70,120</v>
      </c>
      <c r="D250" s="23">
        <f t="shared" si="33"/>
        <v>7104</v>
      </c>
      <c r="E250" s="23">
        <f t="shared" si="34"/>
        <v>5328</v>
      </c>
      <c r="F250" s="23">
        <v>14</v>
      </c>
      <c r="G250" s="23">
        <v>20</v>
      </c>
      <c r="H250" s="23">
        <v>32</v>
      </c>
      <c r="I250" s="23">
        <v>3</v>
      </c>
      <c r="J250" s="35"/>
      <c r="K250" s="35">
        <f t="shared" si="31"/>
        <v>66</v>
      </c>
      <c r="L250" s="35"/>
      <c r="M250" s="5"/>
      <c r="N250">
        <v>120</v>
      </c>
      <c r="O250">
        <v>70</v>
      </c>
      <c r="P250">
        <v>120</v>
      </c>
      <c r="Q250">
        <v>100</v>
      </c>
      <c r="R250">
        <v>60</v>
      </c>
      <c r="S250">
        <v>100</v>
      </c>
      <c r="T250">
        <v>70</v>
      </c>
      <c r="U250">
        <v>120</v>
      </c>
      <c r="V250">
        <f t="shared" si="32"/>
        <v>760</v>
      </c>
    </row>
    <row r="251" spans="1:22" ht="14.25" x14ac:dyDescent="0.2">
      <c r="A251" s="23">
        <v>878456</v>
      </c>
      <c r="B251" s="23" t="s">
        <v>522</v>
      </c>
      <c r="C251" s="23" t="str">
        <f t="shared" si="30"/>
        <v>85,85,85,80,70,70,70,100</v>
      </c>
      <c r="D251" s="23">
        <f t="shared" si="33"/>
        <v>6828</v>
      </c>
      <c r="E251" s="23">
        <f t="shared" si="34"/>
        <v>5121</v>
      </c>
      <c r="F251" s="23">
        <v>14</v>
      </c>
      <c r="G251" s="23">
        <v>20</v>
      </c>
      <c r="H251" s="23">
        <v>32</v>
      </c>
      <c r="I251" s="23">
        <v>3</v>
      </c>
      <c r="J251" s="35"/>
      <c r="K251" s="35">
        <f t="shared" si="31"/>
        <v>66</v>
      </c>
      <c r="L251" s="35"/>
      <c r="M251" s="5"/>
      <c r="N251">
        <v>85</v>
      </c>
      <c r="O251">
        <v>85</v>
      </c>
      <c r="P251">
        <v>85</v>
      </c>
      <c r="Q251">
        <v>80</v>
      </c>
      <c r="R251">
        <v>70</v>
      </c>
      <c r="S251">
        <v>70</v>
      </c>
      <c r="T251">
        <v>70</v>
      </c>
      <c r="U251">
        <v>100</v>
      </c>
      <c r="V251">
        <f t="shared" si="32"/>
        <v>645</v>
      </c>
    </row>
    <row r="252" spans="1:22" ht="14.25" x14ac:dyDescent="0.2">
      <c r="A252" s="23">
        <v>878254</v>
      </c>
      <c r="B252" s="23" t="s">
        <v>1154</v>
      </c>
      <c r="C252" s="23" t="str">
        <f t="shared" si="30"/>
        <v>160,160,160,180,180,150,160,150</v>
      </c>
      <c r="D252" s="23">
        <f t="shared" si="33"/>
        <v>9200</v>
      </c>
      <c r="E252" s="23">
        <f t="shared" si="34"/>
        <v>6900</v>
      </c>
      <c r="F252" s="23">
        <v>20</v>
      </c>
      <c r="G252" s="23">
        <v>28</v>
      </c>
      <c r="H252" s="23">
        <v>28</v>
      </c>
      <c r="I252" s="23">
        <v>3</v>
      </c>
      <c r="J252" s="35"/>
      <c r="K252" s="35">
        <f t="shared" si="31"/>
        <v>76</v>
      </c>
      <c r="L252" s="35"/>
      <c r="M252" s="5"/>
      <c r="N252">
        <v>160</v>
      </c>
      <c r="O252">
        <v>160</v>
      </c>
      <c r="P252">
        <v>160</v>
      </c>
      <c r="Q252">
        <v>180</v>
      </c>
      <c r="R252">
        <v>180</v>
      </c>
      <c r="S252">
        <v>150</v>
      </c>
      <c r="T252">
        <v>160</v>
      </c>
      <c r="U252">
        <v>150</v>
      </c>
      <c r="V252">
        <f t="shared" si="32"/>
        <v>1300</v>
      </c>
    </row>
    <row r="253" spans="1:22" ht="14.25" x14ac:dyDescent="0.2">
      <c r="A253" s="23">
        <v>878253</v>
      </c>
      <c r="B253" s="23" t="s">
        <v>1159</v>
      </c>
      <c r="C253" s="23" t="str">
        <f t="shared" si="30"/>
        <v>160,160,140,180,180,140,150,160</v>
      </c>
      <c r="D253" s="23">
        <f t="shared" si="33"/>
        <v>9128</v>
      </c>
      <c r="E253" s="23">
        <f t="shared" si="34"/>
        <v>6846</v>
      </c>
      <c r="F253" s="23">
        <v>20</v>
      </c>
      <c r="G253" s="23">
        <v>28</v>
      </c>
      <c r="H253" s="23">
        <v>28</v>
      </c>
      <c r="I253" s="23">
        <v>3</v>
      </c>
      <c r="J253" s="35"/>
      <c r="K253" s="35">
        <f t="shared" si="31"/>
        <v>76</v>
      </c>
      <c r="L253" s="35"/>
      <c r="M253" s="5"/>
      <c r="N253">
        <v>160</v>
      </c>
      <c r="O253">
        <v>160</v>
      </c>
      <c r="P253">
        <v>140</v>
      </c>
      <c r="Q253">
        <v>180</v>
      </c>
      <c r="R253">
        <v>180</v>
      </c>
      <c r="S253">
        <v>140</v>
      </c>
      <c r="T253">
        <v>150</v>
      </c>
      <c r="U253">
        <v>160</v>
      </c>
      <c r="V253">
        <f t="shared" si="32"/>
        <v>1270</v>
      </c>
    </row>
    <row r="254" spans="1:22" ht="14.25" x14ac:dyDescent="0.2">
      <c r="A254" s="23">
        <v>200045</v>
      </c>
      <c r="B254" s="23" t="s">
        <v>1165</v>
      </c>
      <c r="C254" s="23" t="str">
        <f t="shared" si="30"/>
        <v>101,101,91,91,81,61,81,61</v>
      </c>
      <c r="D254" s="23">
        <f t="shared" si="33"/>
        <v>6243.2000000000007</v>
      </c>
      <c r="E254" s="23">
        <f t="shared" si="34"/>
        <v>4682.3999999999996</v>
      </c>
      <c r="F254" s="23">
        <v>26</v>
      </c>
      <c r="G254" s="23">
        <v>26</v>
      </c>
      <c r="H254" s="23">
        <v>6</v>
      </c>
      <c r="I254" s="23">
        <v>3</v>
      </c>
      <c r="J254" s="35"/>
      <c r="K254" s="35">
        <f t="shared" si="31"/>
        <v>58</v>
      </c>
      <c r="L254" s="35"/>
      <c r="M254" s="5"/>
      <c r="N254">
        <v>101</v>
      </c>
      <c r="O254">
        <v>101</v>
      </c>
      <c r="P254">
        <v>91</v>
      </c>
      <c r="Q254">
        <v>91</v>
      </c>
      <c r="R254">
        <v>81</v>
      </c>
      <c r="S254">
        <v>61</v>
      </c>
      <c r="T254">
        <v>81</v>
      </c>
      <c r="U254">
        <v>61</v>
      </c>
      <c r="V254">
        <f t="shared" si="32"/>
        <v>668</v>
      </c>
    </row>
    <row r="255" spans="1:22" ht="14.25" x14ac:dyDescent="0.2">
      <c r="A255" s="23">
        <v>200041</v>
      </c>
      <c r="B255" s="23" t="s">
        <v>1170</v>
      </c>
      <c r="C255" s="23" t="str">
        <f t="shared" si="30"/>
        <v>86,86,76,96,76,56,56,86</v>
      </c>
      <c r="D255" s="23">
        <f t="shared" si="33"/>
        <v>6123.2000000000007</v>
      </c>
      <c r="E255" s="23">
        <f t="shared" si="34"/>
        <v>4592.3999999999996</v>
      </c>
      <c r="F255" s="23">
        <v>20</v>
      </c>
      <c r="G255" s="23">
        <v>22</v>
      </c>
      <c r="H255" s="23">
        <v>16</v>
      </c>
      <c r="I255" s="23">
        <v>3</v>
      </c>
      <c r="J255" s="35"/>
      <c r="K255" s="35">
        <f t="shared" si="31"/>
        <v>58</v>
      </c>
      <c r="L255" s="35"/>
      <c r="M255" s="5"/>
      <c r="N255">
        <v>86</v>
      </c>
      <c r="O255">
        <v>86</v>
      </c>
      <c r="P255">
        <v>76</v>
      </c>
      <c r="Q255">
        <v>96</v>
      </c>
      <c r="R255">
        <v>76</v>
      </c>
      <c r="S255">
        <v>56</v>
      </c>
      <c r="T255">
        <v>56</v>
      </c>
      <c r="U255">
        <v>86</v>
      </c>
      <c r="V255">
        <f t="shared" si="32"/>
        <v>618</v>
      </c>
    </row>
    <row r="256" spans="1:22" ht="14.25" x14ac:dyDescent="0.2">
      <c r="A256" s="5">
        <v>310001</v>
      </c>
      <c r="B256" s="5" t="s">
        <v>329</v>
      </c>
      <c r="C256" s="5" t="str">
        <f t="shared" si="30"/>
        <v>40,30,40,20,20,40,40,30</v>
      </c>
      <c r="D256" s="5">
        <f t="shared" ref="D256:D319" si="35">(K256*100+V256*3)*0.9</f>
        <v>3852</v>
      </c>
      <c r="E256" s="23">
        <f t="shared" si="34"/>
        <v>2568</v>
      </c>
      <c r="F256" s="5">
        <v>12</v>
      </c>
      <c r="G256" s="5">
        <v>12</v>
      </c>
      <c r="H256" s="5">
        <v>11</v>
      </c>
      <c r="I256" s="5">
        <v>3</v>
      </c>
      <c r="J256" s="5"/>
      <c r="K256" s="1">
        <f t="shared" si="31"/>
        <v>35</v>
      </c>
      <c r="L256" s="1"/>
      <c r="M256" s="5"/>
      <c r="N256" s="7">
        <v>40</v>
      </c>
      <c r="O256">
        <v>30</v>
      </c>
      <c r="P256">
        <v>40</v>
      </c>
      <c r="Q256">
        <v>20</v>
      </c>
      <c r="R256">
        <v>20</v>
      </c>
      <c r="S256">
        <v>40</v>
      </c>
      <c r="T256">
        <v>40</v>
      </c>
      <c r="U256">
        <v>30</v>
      </c>
      <c r="V256">
        <f t="shared" si="32"/>
        <v>260</v>
      </c>
    </row>
    <row r="257" spans="1:22" ht="14.25" x14ac:dyDescent="0.2">
      <c r="A257" s="5">
        <v>310002</v>
      </c>
      <c r="B257" s="5" t="s">
        <v>334</v>
      </c>
      <c r="C257" s="5" t="str">
        <f t="shared" si="30"/>
        <v>35,45,45,20,25,35,35,30</v>
      </c>
      <c r="D257" s="5">
        <f t="shared" si="35"/>
        <v>4239</v>
      </c>
      <c r="E257" s="23">
        <f t="shared" si="34"/>
        <v>2826</v>
      </c>
      <c r="F257" s="5">
        <v>9</v>
      </c>
      <c r="G257" s="5">
        <v>10</v>
      </c>
      <c r="H257" s="5">
        <v>20</v>
      </c>
      <c r="I257" s="5">
        <v>3</v>
      </c>
      <c r="J257" s="5"/>
      <c r="K257" s="1">
        <f t="shared" si="31"/>
        <v>39</v>
      </c>
      <c r="L257" s="1"/>
      <c r="M257" s="5"/>
      <c r="N257" s="7">
        <v>35</v>
      </c>
      <c r="O257">
        <v>45</v>
      </c>
      <c r="P257">
        <v>45</v>
      </c>
      <c r="Q257">
        <v>20</v>
      </c>
      <c r="R257">
        <v>25</v>
      </c>
      <c r="S257">
        <v>35</v>
      </c>
      <c r="T257">
        <v>35</v>
      </c>
      <c r="U257">
        <v>30</v>
      </c>
      <c r="V257">
        <f t="shared" si="32"/>
        <v>270</v>
      </c>
    </row>
    <row r="258" spans="1:22" ht="14.25" x14ac:dyDescent="0.2">
      <c r="A258" s="5">
        <v>310003</v>
      </c>
      <c r="B258" s="5" t="s">
        <v>339</v>
      </c>
      <c r="C258" s="5" t="str">
        <f t="shared" si="30"/>
        <v>30,55,30,30,30,30,45,30</v>
      </c>
      <c r="D258" s="5">
        <f t="shared" si="35"/>
        <v>4266</v>
      </c>
      <c r="E258" s="23">
        <f t="shared" si="34"/>
        <v>2844</v>
      </c>
      <c r="F258" s="5">
        <v>13</v>
      </c>
      <c r="G258" s="5">
        <v>17</v>
      </c>
      <c r="H258" s="5">
        <v>9</v>
      </c>
      <c r="I258" s="5">
        <v>3</v>
      </c>
      <c r="J258" s="5"/>
      <c r="K258" s="1">
        <f t="shared" si="31"/>
        <v>39</v>
      </c>
      <c r="L258" s="1"/>
      <c r="M258" s="5"/>
      <c r="N258" s="7">
        <v>30</v>
      </c>
      <c r="O258">
        <v>55</v>
      </c>
      <c r="P258">
        <v>30</v>
      </c>
      <c r="Q258">
        <v>30</v>
      </c>
      <c r="R258">
        <v>30</v>
      </c>
      <c r="S258">
        <v>30</v>
      </c>
      <c r="T258">
        <v>45</v>
      </c>
      <c r="U258">
        <v>30</v>
      </c>
      <c r="V258">
        <f t="shared" si="32"/>
        <v>280</v>
      </c>
    </row>
    <row r="259" spans="1:22" ht="14.25" x14ac:dyDescent="0.2">
      <c r="A259" s="5">
        <v>310004</v>
      </c>
      <c r="B259" s="5" t="s">
        <v>343</v>
      </c>
      <c r="C259" s="5" t="str">
        <f t="shared" ref="C259:C322" si="36">_xlfn.TEXTJOIN(",",TRUE,N259:U259)</f>
        <v>40,40,40,40,40,40,40,40</v>
      </c>
      <c r="D259" s="5">
        <f t="shared" si="35"/>
        <v>4914</v>
      </c>
      <c r="E259" s="23">
        <f t="shared" si="34"/>
        <v>3276</v>
      </c>
      <c r="F259" s="5">
        <v>15</v>
      </c>
      <c r="G259" s="5">
        <v>17</v>
      </c>
      <c r="H259" s="5">
        <v>13</v>
      </c>
      <c r="I259" s="5">
        <v>3</v>
      </c>
      <c r="J259" s="5"/>
      <c r="K259" s="1">
        <f t="shared" ref="K259:K322" si="37">SUM(F259:H259)</f>
        <v>45</v>
      </c>
      <c r="L259" s="1"/>
      <c r="M259" s="5"/>
      <c r="N259" s="7">
        <v>40</v>
      </c>
      <c r="O259" s="7">
        <v>40</v>
      </c>
      <c r="P259" s="7">
        <v>40</v>
      </c>
      <c r="Q259" s="7">
        <v>40</v>
      </c>
      <c r="R259" s="7">
        <v>40</v>
      </c>
      <c r="S259" s="7">
        <v>40</v>
      </c>
      <c r="T259" s="7">
        <v>40</v>
      </c>
      <c r="U259" s="7">
        <v>40</v>
      </c>
      <c r="V259">
        <f t="shared" ref="V259:V322" si="38">SUM(N259:U259)</f>
        <v>320</v>
      </c>
    </row>
    <row r="260" spans="1:22" ht="14.25" x14ac:dyDescent="0.2">
      <c r="A260" s="5">
        <v>310005</v>
      </c>
      <c r="B260" s="5" t="s">
        <v>349</v>
      </c>
      <c r="C260" s="5" t="str">
        <f t="shared" si="36"/>
        <v>40,30,60,40,50,30,40,40</v>
      </c>
      <c r="D260" s="5">
        <f t="shared" si="35"/>
        <v>5481</v>
      </c>
      <c r="E260" s="23">
        <f t="shared" si="34"/>
        <v>3654</v>
      </c>
      <c r="F260" s="5">
        <v>17</v>
      </c>
      <c r="G260" s="5">
        <v>11</v>
      </c>
      <c r="H260" s="5">
        <v>23</v>
      </c>
      <c r="I260" s="5">
        <v>5</v>
      </c>
      <c r="J260" s="5"/>
      <c r="K260" s="1">
        <f t="shared" si="37"/>
        <v>51</v>
      </c>
      <c r="L260" s="38"/>
      <c r="M260" s="5"/>
      <c r="N260" s="7">
        <v>40</v>
      </c>
      <c r="O260" s="25">
        <v>30</v>
      </c>
      <c r="P260" s="25">
        <v>60</v>
      </c>
      <c r="Q260" s="25">
        <v>40</v>
      </c>
      <c r="R260" s="25">
        <v>50</v>
      </c>
      <c r="S260" s="25">
        <v>30</v>
      </c>
      <c r="T260" s="25">
        <v>40</v>
      </c>
      <c r="U260" s="25">
        <v>40</v>
      </c>
      <c r="V260">
        <f t="shared" si="38"/>
        <v>330</v>
      </c>
    </row>
    <row r="261" spans="1:22" ht="14.25" x14ac:dyDescent="0.2">
      <c r="A261" s="5">
        <v>310006</v>
      </c>
      <c r="B261" s="5" t="s">
        <v>354</v>
      </c>
      <c r="C261" s="5" t="str">
        <f t="shared" si="36"/>
        <v>20,30,40,40,30,20,40,50</v>
      </c>
      <c r="D261" s="5">
        <f t="shared" si="35"/>
        <v>4239</v>
      </c>
      <c r="E261" s="23">
        <f t="shared" si="34"/>
        <v>2826</v>
      </c>
      <c r="F261" s="5">
        <v>17</v>
      </c>
      <c r="G261" s="5">
        <v>12</v>
      </c>
      <c r="H261" s="5">
        <v>10</v>
      </c>
      <c r="I261" s="5">
        <v>3</v>
      </c>
      <c r="J261" s="5"/>
      <c r="K261" s="1">
        <f t="shared" si="37"/>
        <v>39</v>
      </c>
      <c r="L261" s="38"/>
      <c r="M261" s="5"/>
      <c r="N261" s="7">
        <v>20</v>
      </c>
      <c r="O261" s="25">
        <v>30</v>
      </c>
      <c r="P261" s="25">
        <v>40</v>
      </c>
      <c r="Q261" s="25">
        <v>40</v>
      </c>
      <c r="R261" s="25">
        <v>30</v>
      </c>
      <c r="S261" s="25">
        <v>20</v>
      </c>
      <c r="T261" s="25">
        <v>40</v>
      </c>
      <c r="U261" s="25">
        <v>50</v>
      </c>
      <c r="V261">
        <f t="shared" si="38"/>
        <v>270</v>
      </c>
    </row>
    <row r="262" spans="1:22" ht="14.25" x14ac:dyDescent="0.2">
      <c r="A262" s="5">
        <v>310007</v>
      </c>
      <c r="B262" s="5" t="s">
        <v>359</v>
      </c>
      <c r="C262" s="5" t="str">
        <f t="shared" si="36"/>
        <v>40,40,50,50,20,50,30,60</v>
      </c>
      <c r="D262" s="5">
        <f t="shared" si="35"/>
        <v>5688</v>
      </c>
      <c r="E262" s="23">
        <f t="shared" si="34"/>
        <v>3792</v>
      </c>
      <c r="F262" s="5">
        <v>22</v>
      </c>
      <c r="G262" s="5">
        <v>18</v>
      </c>
      <c r="H262" s="5">
        <v>13</v>
      </c>
      <c r="I262" s="5">
        <v>3</v>
      </c>
      <c r="J262" s="5"/>
      <c r="K262" s="1">
        <f t="shared" si="37"/>
        <v>53</v>
      </c>
      <c r="L262" s="38"/>
      <c r="M262" s="5"/>
      <c r="N262" s="7">
        <v>40</v>
      </c>
      <c r="O262" s="25">
        <v>40</v>
      </c>
      <c r="P262" s="25">
        <v>50</v>
      </c>
      <c r="Q262" s="25">
        <v>50</v>
      </c>
      <c r="R262" s="25">
        <v>20</v>
      </c>
      <c r="S262" s="25">
        <v>50</v>
      </c>
      <c r="T262" s="25">
        <v>30</v>
      </c>
      <c r="U262" s="25">
        <v>60</v>
      </c>
      <c r="V262">
        <f t="shared" si="38"/>
        <v>340</v>
      </c>
    </row>
    <row r="263" spans="1:22" ht="14.25" x14ac:dyDescent="0.2">
      <c r="A263" s="5">
        <v>310008</v>
      </c>
      <c r="B263" s="5" t="s">
        <v>364</v>
      </c>
      <c r="C263" s="5" t="str">
        <f t="shared" si="36"/>
        <v>45,45,35,25,25,25,35,35</v>
      </c>
      <c r="D263" s="5">
        <f t="shared" si="35"/>
        <v>4239</v>
      </c>
      <c r="E263" s="23">
        <f t="shared" si="34"/>
        <v>2826</v>
      </c>
      <c r="F263" s="5">
        <v>11</v>
      </c>
      <c r="G263" s="5">
        <v>19</v>
      </c>
      <c r="H263" s="5">
        <v>9</v>
      </c>
      <c r="I263" s="5">
        <v>3</v>
      </c>
      <c r="J263" s="5"/>
      <c r="K263" s="1">
        <f t="shared" si="37"/>
        <v>39</v>
      </c>
      <c r="L263" s="38"/>
      <c r="M263" s="5"/>
      <c r="N263" s="7">
        <v>45</v>
      </c>
      <c r="O263" s="25">
        <v>45</v>
      </c>
      <c r="P263" s="25">
        <v>35</v>
      </c>
      <c r="Q263" s="25">
        <v>25</v>
      </c>
      <c r="R263" s="25">
        <v>25</v>
      </c>
      <c r="S263" s="25">
        <v>25</v>
      </c>
      <c r="T263" s="25">
        <v>35</v>
      </c>
      <c r="U263" s="25">
        <v>35</v>
      </c>
      <c r="V263">
        <f t="shared" si="38"/>
        <v>270</v>
      </c>
    </row>
    <row r="264" spans="1:22" ht="14.25" x14ac:dyDescent="0.2">
      <c r="A264" s="5">
        <v>310009</v>
      </c>
      <c r="B264" s="5" t="s">
        <v>370</v>
      </c>
      <c r="C264" s="5" t="str">
        <f t="shared" si="36"/>
        <v>50,60,35,40,40,30,35,35</v>
      </c>
      <c r="D264" s="5">
        <f t="shared" si="35"/>
        <v>5647.5</v>
      </c>
      <c r="E264" s="23">
        <f t="shared" si="34"/>
        <v>3765</v>
      </c>
      <c r="F264" s="5">
        <v>18</v>
      </c>
      <c r="G264" s="5">
        <v>18</v>
      </c>
      <c r="H264" s="5">
        <v>17</v>
      </c>
      <c r="I264" s="5">
        <v>3</v>
      </c>
      <c r="J264" s="5"/>
      <c r="K264" s="1">
        <f t="shared" si="37"/>
        <v>53</v>
      </c>
      <c r="L264" s="38"/>
      <c r="M264" s="5"/>
      <c r="N264" s="7">
        <v>50</v>
      </c>
      <c r="O264" s="25">
        <v>60</v>
      </c>
      <c r="P264" s="25">
        <v>35</v>
      </c>
      <c r="Q264" s="25">
        <v>40</v>
      </c>
      <c r="R264" s="25">
        <v>40</v>
      </c>
      <c r="S264" s="25">
        <v>30</v>
      </c>
      <c r="T264" s="25">
        <v>35</v>
      </c>
      <c r="U264" s="25">
        <v>35</v>
      </c>
      <c r="V264">
        <f t="shared" si="38"/>
        <v>325</v>
      </c>
    </row>
    <row r="265" spans="1:22" ht="14.25" x14ac:dyDescent="0.2">
      <c r="A265" s="5">
        <v>310010</v>
      </c>
      <c r="B265" s="5" t="s">
        <v>374</v>
      </c>
      <c r="C265" s="5" t="str">
        <f t="shared" si="36"/>
        <v>40,45,40,30,20,40,30,40</v>
      </c>
      <c r="D265" s="5">
        <f t="shared" si="35"/>
        <v>4459.5</v>
      </c>
      <c r="E265" s="23">
        <f t="shared" si="34"/>
        <v>2973</v>
      </c>
      <c r="F265" s="5">
        <v>19</v>
      </c>
      <c r="G265" s="5">
        <v>15</v>
      </c>
      <c r="H265" s="5">
        <v>7</v>
      </c>
      <c r="I265" s="5">
        <v>4</v>
      </c>
      <c r="J265" s="1"/>
      <c r="K265" s="1">
        <f t="shared" si="37"/>
        <v>41</v>
      </c>
      <c r="L265" s="1"/>
      <c r="M265" s="5"/>
      <c r="N265" s="7">
        <v>40</v>
      </c>
      <c r="O265">
        <v>45</v>
      </c>
      <c r="P265">
        <v>40</v>
      </c>
      <c r="Q265">
        <v>30</v>
      </c>
      <c r="R265">
        <v>20</v>
      </c>
      <c r="S265">
        <v>40</v>
      </c>
      <c r="T265">
        <v>30</v>
      </c>
      <c r="U265">
        <v>40</v>
      </c>
      <c r="V265">
        <f t="shared" si="38"/>
        <v>285</v>
      </c>
    </row>
    <row r="266" spans="1:22" ht="14.25" x14ac:dyDescent="0.2">
      <c r="A266" s="5">
        <v>310011</v>
      </c>
      <c r="B266" s="5" t="s">
        <v>378</v>
      </c>
      <c r="C266" s="5" t="str">
        <f t="shared" si="36"/>
        <v>31,41,21,51,21,21,61,51</v>
      </c>
      <c r="D266" s="5">
        <f t="shared" si="35"/>
        <v>4674.6000000000004</v>
      </c>
      <c r="E266" s="23">
        <f t="shared" si="34"/>
        <v>3116.4</v>
      </c>
      <c r="F266" s="5">
        <v>16</v>
      </c>
      <c r="G266" s="5">
        <v>16</v>
      </c>
      <c r="H266" s="5">
        <v>11</v>
      </c>
      <c r="I266" s="5">
        <v>3</v>
      </c>
      <c r="J266" s="1"/>
      <c r="K266" s="1">
        <f t="shared" si="37"/>
        <v>43</v>
      </c>
      <c r="L266" s="1"/>
      <c r="M266" s="5"/>
      <c r="N266" s="7">
        <v>31</v>
      </c>
      <c r="O266">
        <v>41</v>
      </c>
      <c r="P266">
        <v>21</v>
      </c>
      <c r="Q266">
        <v>51</v>
      </c>
      <c r="R266">
        <v>21</v>
      </c>
      <c r="S266">
        <v>21</v>
      </c>
      <c r="T266">
        <v>61</v>
      </c>
      <c r="U266">
        <v>51</v>
      </c>
      <c r="V266">
        <f t="shared" si="38"/>
        <v>298</v>
      </c>
    </row>
    <row r="267" spans="1:22" ht="14.25" x14ac:dyDescent="0.2">
      <c r="A267" s="5">
        <v>310012</v>
      </c>
      <c r="B267" s="5" t="s">
        <v>380</v>
      </c>
      <c r="C267" s="5" t="str">
        <f t="shared" si="36"/>
        <v>31,41,21,51,21,21,61,51</v>
      </c>
      <c r="D267" s="5">
        <f t="shared" si="35"/>
        <v>5034.6000000000004</v>
      </c>
      <c r="E267" s="23">
        <f t="shared" si="34"/>
        <v>3356.4</v>
      </c>
      <c r="F267" s="5">
        <v>17</v>
      </c>
      <c r="G267" s="5">
        <v>19</v>
      </c>
      <c r="H267" s="5">
        <v>11</v>
      </c>
      <c r="I267" s="5">
        <v>3</v>
      </c>
      <c r="J267" s="1"/>
      <c r="K267" s="1">
        <f t="shared" si="37"/>
        <v>47</v>
      </c>
      <c r="L267" s="1"/>
      <c r="M267" s="5"/>
      <c r="N267" s="7">
        <v>31</v>
      </c>
      <c r="O267">
        <v>41</v>
      </c>
      <c r="P267">
        <v>21</v>
      </c>
      <c r="Q267">
        <v>51</v>
      </c>
      <c r="R267">
        <v>21</v>
      </c>
      <c r="S267">
        <v>21</v>
      </c>
      <c r="T267">
        <v>61</v>
      </c>
      <c r="U267">
        <v>51</v>
      </c>
      <c r="V267">
        <f t="shared" si="38"/>
        <v>298</v>
      </c>
    </row>
    <row r="268" spans="1:22" ht="14.25" x14ac:dyDescent="0.2">
      <c r="A268" s="5">
        <v>310013</v>
      </c>
      <c r="B268" s="5" t="s">
        <v>385</v>
      </c>
      <c r="C268" s="5" t="str">
        <f t="shared" si="36"/>
        <v>42,62,42,52,32,42,42,32</v>
      </c>
      <c r="D268" s="5">
        <f t="shared" si="35"/>
        <v>5704.2</v>
      </c>
      <c r="E268" s="23">
        <f t="shared" si="34"/>
        <v>3802.7999999999997</v>
      </c>
      <c r="F268" s="5">
        <v>27</v>
      </c>
      <c r="G268" s="5">
        <v>17</v>
      </c>
      <c r="H268" s="5">
        <v>9</v>
      </c>
      <c r="I268" s="5">
        <v>3</v>
      </c>
      <c r="J268" s="1"/>
      <c r="K268" s="1">
        <f t="shared" si="37"/>
        <v>53</v>
      </c>
      <c r="L268" s="1"/>
      <c r="M268" s="5"/>
      <c r="N268" s="7">
        <v>42</v>
      </c>
      <c r="O268">
        <v>62</v>
      </c>
      <c r="P268">
        <v>42</v>
      </c>
      <c r="Q268">
        <v>52</v>
      </c>
      <c r="R268">
        <v>32</v>
      </c>
      <c r="S268">
        <v>42</v>
      </c>
      <c r="T268">
        <v>42</v>
      </c>
      <c r="U268">
        <v>32</v>
      </c>
      <c r="V268">
        <f t="shared" si="38"/>
        <v>346</v>
      </c>
    </row>
    <row r="269" spans="1:22" ht="14.25" x14ac:dyDescent="0.2">
      <c r="A269" s="5">
        <v>310014</v>
      </c>
      <c r="B269" s="5" t="s">
        <v>391</v>
      </c>
      <c r="C269" s="5" t="str">
        <f t="shared" si="36"/>
        <v>51,51,51,61,51,31,31,31</v>
      </c>
      <c r="D269" s="5">
        <f t="shared" si="35"/>
        <v>5916.6</v>
      </c>
      <c r="E269" s="23">
        <f t="shared" si="34"/>
        <v>3944.3999999999996</v>
      </c>
      <c r="F269" s="5">
        <v>15</v>
      </c>
      <c r="G269" s="5">
        <v>30</v>
      </c>
      <c r="H269" s="5">
        <v>10</v>
      </c>
      <c r="I269" s="5">
        <v>3</v>
      </c>
      <c r="J269" s="1"/>
      <c r="K269" s="1">
        <f t="shared" si="37"/>
        <v>55</v>
      </c>
      <c r="L269" s="1"/>
      <c r="M269" s="5"/>
      <c r="N269" s="7">
        <v>51</v>
      </c>
      <c r="O269">
        <v>51</v>
      </c>
      <c r="P269">
        <v>51</v>
      </c>
      <c r="Q269">
        <v>61</v>
      </c>
      <c r="R269">
        <v>51</v>
      </c>
      <c r="S269">
        <v>31</v>
      </c>
      <c r="T269">
        <v>31</v>
      </c>
      <c r="U269">
        <v>31</v>
      </c>
      <c r="V269">
        <f t="shared" si="38"/>
        <v>358</v>
      </c>
    </row>
    <row r="270" spans="1:22" ht="14.25" x14ac:dyDescent="0.2">
      <c r="A270" s="5">
        <v>310031</v>
      </c>
      <c r="B270" s="5" t="s">
        <v>309</v>
      </c>
      <c r="C270" s="5" t="str">
        <f t="shared" si="36"/>
        <v>42,32,32,32,42,32,42,42</v>
      </c>
      <c r="D270" s="5">
        <f t="shared" si="35"/>
        <v>5029.2</v>
      </c>
      <c r="E270" s="23">
        <f t="shared" si="34"/>
        <v>3352.7999999999997</v>
      </c>
      <c r="F270" s="5">
        <v>16</v>
      </c>
      <c r="G270" s="5">
        <v>13</v>
      </c>
      <c r="H270" s="5">
        <v>18</v>
      </c>
      <c r="I270" s="5">
        <v>3</v>
      </c>
      <c r="J270" s="5"/>
      <c r="K270" s="1">
        <f t="shared" si="37"/>
        <v>47</v>
      </c>
      <c r="L270" s="38"/>
      <c r="M270" s="6"/>
      <c r="N270" s="7">
        <v>42</v>
      </c>
      <c r="O270" s="25">
        <v>32</v>
      </c>
      <c r="P270" s="25">
        <v>32</v>
      </c>
      <c r="Q270" s="25">
        <v>32</v>
      </c>
      <c r="R270" s="25">
        <v>42</v>
      </c>
      <c r="S270" s="25">
        <v>32</v>
      </c>
      <c r="T270" s="25">
        <v>42</v>
      </c>
      <c r="U270" s="25">
        <v>42</v>
      </c>
      <c r="V270">
        <f t="shared" si="38"/>
        <v>296</v>
      </c>
    </row>
    <row r="271" spans="1:22" ht="14.25" x14ac:dyDescent="0.2">
      <c r="A271" s="5">
        <v>310032</v>
      </c>
      <c r="B271" s="5" t="s">
        <v>314</v>
      </c>
      <c r="C271" s="5" t="str">
        <f t="shared" si="36"/>
        <v>63,53,43,43,63,43,63,63</v>
      </c>
      <c r="D271" s="5">
        <f t="shared" si="35"/>
        <v>6301.8</v>
      </c>
      <c r="E271" s="23">
        <f t="shared" si="34"/>
        <v>4201.2</v>
      </c>
      <c r="F271" s="5">
        <v>19</v>
      </c>
      <c r="G271" s="5">
        <v>17</v>
      </c>
      <c r="H271" s="5">
        <v>21</v>
      </c>
      <c r="I271" s="5">
        <v>3</v>
      </c>
      <c r="J271" s="5"/>
      <c r="K271" s="1">
        <f t="shared" si="37"/>
        <v>57</v>
      </c>
      <c r="L271" s="38"/>
      <c r="M271" s="6"/>
      <c r="N271" s="7">
        <v>63</v>
      </c>
      <c r="O271" s="25">
        <v>53</v>
      </c>
      <c r="P271" s="25">
        <v>43</v>
      </c>
      <c r="Q271" s="25">
        <v>43</v>
      </c>
      <c r="R271" s="25">
        <v>63</v>
      </c>
      <c r="S271" s="25">
        <v>43</v>
      </c>
      <c r="T271" s="25">
        <v>63</v>
      </c>
      <c r="U271" s="25">
        <v>63</v>
      </c>
      <c r="V271">
        <f t="shared" si="38"/>
        <v>434</v>
      </c>
    </row>
    <row r="272" spans="1:22" ht="14.25" x14ac:dyDescent="0.2">
      <c r="A272" s="5">
        <v>310033</v>
      </c>
      <c r="B272" s="5" t="s">
        <v>319</v>
      </c>
      <c r="C272" s="5" t="str">
        <f t="shared" si="36"/>
        <v>35,45,45,35,35,25,35,45</v>
      </c>
      <c r="D272" s="5">
        <f t="shared" si="35"/>
        <v>5040</v>
      </c>
      <c r="E272" s="23">
        <f t="shared" si="34"/>
        <v>3360</v>
      </c>
      <c r="F272" s="5">
        <v>18</v>
      </c>
      <c r="G272" s="5">
        <v>13</v>
      </c>
      <c r="H272" s="5">
        <v>16</v>
      </c>
      <c r="I272" s="5">
        <v>3</v>
      </c>
      <c r="J272" s="5"/>
      <c r="K272" s="1">
        <f t="shared" si="37"/>
        <v>47</v>
      </c>
      <c r="L272" s="38"/>
      <c r="M272" s="6"/>
      <c r="N272" s="7">
        <v>35</v>
      </c>
      <c r="O272" s="25">
        <v>45</v>
      </c>
      <c r="P272" s="25">
        <v>45</v>
      </c>
      <c r="Q272" s="25">
        <v>35</v>
      </c>
      <c r="R272" s="25">
        <v>35</v>
      </c>
      <c r="S272" s="25">
        <v>25</v>
      </c>
      <c r="T272" s="25">
        <v>35</v>
      </c>
      <c r="U272" s="25">
        <v>45</v>
      </c>
      <c r="V272">
        <f t="shared" si="38"/>
        <v>300</v>
      </c>
    </row>
    <row r="273" spans="1:22" ht="14.25" x14ac:dyDescent="0.2">
      <c r="A273" s="5">
        <v>310034</v>
      </c>
      <c r="B273" s="5" t="s">
        <v>324</v>
      </c>
      <c r="C273" s="5" t="str">
        <f t="shared" si="36"/>
        <v>50,60,70,60,60,40,40,50</v>
      </c>
      <c r="D273" s="5">
        <f t="shared" si="35"/>
        <v>6291</v>
      </c>
      <c r="E273" s="23">
        <f t="shared" si="34"/>
        <v>4194</v>
      </c>
      <c r="F273" s="5">
        <v>17</v>
      </c>
      <c r="G273" s="5">
        <v>26</v>
      </c>
      <c r="H273" s="5">
        <v>14</v>
      </c>
      <c r="I273" s="5">
        <v>3</v>
      </c>
      <c r="J273" s="5"/>
      <c r="K273" s="1">
        <f t="shared" si="37"/>
        <v>57</v>
      </c>
      <c r="L273" s="38"/>
      <c r="M273" s="6"/>
      <c r="N273" s="7">
        <v>50</v>
      </c>
      <c r="O273" s="25">
        <v>60</v>
      </c>
      <c r="P273" s="25">
        <v>70</v>
      </c>
      <c r="Q273" s="25">
        <v>60</v>
      </c>
      <c r="R273" s="25">
        <v>60</v>
      </c>
      <c r="S273" s="25">
        <v>40</v>
      </c>
      <c r="T273" s="25">
        <v>40</v>
      </c>
      <c r="U273" s="25">
        <v>50</v>
      </c>
      <c r="V273">
        <f t="shared" si="38"/>
        <v>430</v>
      </c>
    </row>
    <row r="274" spans="1:22" ht="14.25" x14ac:dyDescent="0.2">
      <c r="A274" s="5">
        <v>310015</v>
      </c>
      <c r="B274" s="5" t="s">
        <v>239</v>
      </c>
      <c r="C274" s="5" t="str">
        <f t="shared" si="36"/>
        <v>20,58,48,38,20,38,20,38</v>
      </c>
      <c r="D274" s="5">
        <f t="shared" si="35"/>
        <v>4626</v>
      </c>
      <c r="E274" s="23">
        <f t="shared" si="34"/>
        <v>3084</v>
      </c>
      <c r="F274" s="5">
        <v>12</v>
      </c>
      <c r="G274" s="5">
        <v>19</v>
      </c>
      <c r="H274" s="5">
        <v>12</v>
      </c>
      <c r="I274" s="5">
        <v>3</v>
      </c>
      <c r="J274" s="1"/>
      <c r="K274" s="1">
        <f t="shared" si="37"/>
        <v>43</v>
      </c>
      <c r="L274" s="1"/>
      <c r="M274" s="5"/>
      <c r="N274" s="7">
        <v>20</v>
      </c>
      <c r="O274">
        <v>58</v>
      </c>
      <c r="P274">
        <v>48</v>
      </c>
      <c r="Q274">
        <v>38</v>
      </c>
      <c r="R274">
        <v>20</v>
      </c>
      <c r="S274">
        <v>38</v>
      </c>
      <c r="T274">
        <v>20</v>
      </c>
      <c r="U274">
        <v>38</v>
      </c>
      <c r="V274">
        <f t="shared" si="38"/>
        <v>280</v>
      </c>
    </row>
    <row r="275" spans="1:22" ht="14.25" x14ac:dyDescent="0.2">
      <c r="A275" s="5">
        <v>310016</v>
      </c>
      <c r="B275" s="5" t="s">
        <v>241</v>
      </c>
      <c r="C275" s="5" t="str">
        <f t="shared" si="36"/>
        <v>20,58,48,38,20,38,20,38</v>
      </c>
      <c r="D275" s="5">
        <f t="shared" si="35"/>
        <v>4626</v>
      </c>
      <c r="E275" s="23">
        <f t="shared" si="34"/>
        <v>3084</v>
      </c>
      <c r="F275" s="5">
        <v>12</v>
      </c>
      <c r="G275" s="5">
        <v>19</v>
      </c>
      <c r="H275" s="5">
        <v>12</v>
      </c>
      <c r="I275" s="5">
        <v>3</v>
      </c>
      <c r="J275" s="1"/>
      <c r="K275" s="1">
        <f t="shared" si="37"/>
        <v>43</v>
      </c>
      <c r="L275" s="1"/>
      <c r="M275" s="5"/>
      <c r="N275" s="7">
        <v>20</v>
      </c>
      <c r="O275">
        <v>58</v>
      </c>
      <c r="P275">
        <v>48</v>
      </c>
      <c r="Q275">
        <v>38</v>
      </c>
      <c r="R275">
        <v>20</v>
      </c>
      <c r="S275">
        <v>38</v>
      </c>
      <c r="T275">
        <v>20</v>
      </c>
      <c r="U275">
        <v>38</v>
      </c>
      <c r="V275">
        <f t="shared" si="38"/>
        <v>280</v>
      </c>
    </row>
    <row r="276" spans="1:22" ht="14.25" x14ac:dyDescent="0.2">
      <c r="A276" s="5">
        <v>310017</v>
      </c>
      <c r="B276" s="5" t="s">
        <v>245</v>
      </c>
      <c r="C276" s="5" t="str">
        <f t="shared" si="36"/>
        <v>35,35,35,35,35,35,35,35</v>
      </c>
      <c r="D276" s="5">
        <f t="shared" si="35"/>
        <v>4626</v>
      </c>
      <c r="E276" s="23">
        <f t="shared" si="34"/>
        <v>3084</v>
      </c>
      <c r="F276" s="5">
        <v>13</v>
      </c>
      <c r="G276" s="5">
        <v>15</v>
      </c>
      <c r="H276" s="5">
        <v>15</v>
      </c>
      <c r="I276" s="5">
        <v>3</v>
      </c>
      <c r="J276" s="1"/>
      <c r="K276" s="1">
        <f t="shared" si="37"/>
        <v>43</v>
      </c>
      <c r="L276" s="1"/>
      <c r="M276" s="5"/>
      <c r="N276" s="7">
        <v>35</v>
      </c>
      <c r="O276">
        <v>35</v>
      </c>
      <c r="P276">
        <v>35</v>
      </c>
      <c r="Q276">
        <v>35</v>
      </c>
      <c r="R276">
        <v>35</v>
      </c>
      <c r="S276">
        <v>35</v>
      </c>
      <c r="T276">
        <v>35</v>
      </c>
      <c r="U276">
        <v>35</v>
      </c>
      <c r="V276">
        <f t="shared" si="38"/>
        <v>280</v>
      </c>
    </row>
    <row r="277" spans="1:22" ht="14.25" x14ac:dyDescent="0.2">
      <c r="A277" s="5">
        <v>310018</v>
      </c>
      <c r="B277" s="5" t="s">
        <v>248</v>
      </c>
      <c r="C277" s="5" t="str">
        <f t="shared" si="36"/>
        <v>38,38,38,38,38,38,38,38</v>
      </c>
      <c r="D277" s="5">
        <f t="shared" si="35"/>
        <v>4870.8</v>
      </c>
      <c r="E277" s="23">
        <f t="shared" si="34"/>
        <v>3247.2</v>
      </c>
      <c r="F277" s="5">
        <v>18</v>
      </c>
      <c r="G277" s="5">
        <v>15</v>
      </c>
      <c r="H277" s="5">
        <v>12</v>
      </c>
      <c r="I277" s="5">
        <v>3</v>
      </c>
      <c r="J277" s="1"/>
      <c r="K277" s="1">
        <f t="shared" si="37"/>
        <v>45</v>
      </c>
      <c r="L277" s="1"/>
      <c r="M277" s="5"/>
      <c r="N277" s="7">
        <v>38</v>
      </c>
      <c r="O277">
        <v>38</v>
      </c>
      <c r="P277">
        <v>38</v>
      </c>
      <c r="Q277">
        <v>38</v>
      </c>
      <c r="R277">
        <v>38</v>
      </c>
      <c r="S277">
        <v>38</v>
      </c>
      <c r="T277">
        <v>38</v>
      </c>
      <c r="U277">
        <v>38</v>
      </c>
      <c r="V277">
        <f t="shared" si="38"/>
        <v>304</v>
      </c>
    </row>
    <row r="278" spans="1:22" ht="14.25" x14ac:dyDescent="0.2">
      <c r="A278" s="5">
        <v>310019</v>
      </c>
      <c r="B278" s="5" t="s">
        <v>253</v>
      </c>
      <c r="C278" s="5" t="str">
        <f t="shared" si="36"/>
        <v>32,82,32,32,32,32,32,32</v>
      </c>
      <c r="D278" s="5">
        <f t="shared" si="35"/>
        <v>4876.2</v>
      </c>
      <c r="E278" s="23">
        <f t="shared" si="34"/>
        <v>3250.7999999999997</v>
      </c>
      <c r="F278" s="5">
        <v>25</v>
      </c>
      <c r="G278" s="5">
        <v>10</v>
      </c>
      <c r="H278" s="5">
        <v>10</v>
      </c>
      <c r="I278" s="5">
        <v>3</v>
      </c>
      <c r="J278" s="1"/>
      <c r="K278" s="1">
        <f t="shared" si="37"/>
        <v>45</v>
      </c>
      <c r="L278" s="1"/>
      <c r="M278" s="5"/>
      <c r="N278" s="7">
        <v>32</v>
      </c>
      <c r="O278">
        <v>82</v>
      </c>
      <c r="P278">
        <v>32</v>
      </c>
      <c r="Q278">
        <v>32</v>
      </c>
      <c r="R278">
        <v>32</v>
      </c>
      <c r="S278">
        <v>32</v>
      </c>
      <c r="T278">
        <v>32</v>
      </c>
      <c r="U278">
        <v>32</v>
      </c>
      <c r="V278">
        <f t="shared" si="38"/>
        <v>306</v>
      </c>
    </row>
    <row r="279" spans="1:22" ht="14.25" x14ac:dyDescent="0.2">
      <c r="A279" s="5">
        <v>310020</v>
      </c>
      <c r="B279" s="5" t="s">
        <v>258</v>
      </c>
      <c r="C279" s="5" t="str">
        <f t="shared" si="36"/>
        <v>39,39,39,69,39,39,39,39</v>
      </c>
      <c r="D279" s="5">
        <f t="shared" si="35"/>
        <v>5423.4000000000005</v>
      </c>
      <c r="E279" s="23">
        <f t="shared" si="34"/>
        <v>3615.6</v>
      </c>
      <c r="F279" s="5">
        <v>40</v>
      </c>
      <c r="G279" s="5">
        <v>5</v>
      </c>
      <c r="H279" s="5">
        <v>5</v>
      </c>
      <c r="I279" s="5">
        <v>3</v>
      </c>
      <c r="J279" s="1"/>
      <c r="K279" s="1">
        <f t="shared" si="37"/>
        <v>50</v>
      </c>
      <c r="L279" s="1"/>
      <c r="M279" s="5"/>
      <c r="N279" s="7">
        <v>39</v>
      </c>
      <c r="O279" s="7">
        <v>39</v>
      </c>
      <c r="P279" s="7">
        <v>39</v>
      </c>
      <c r="Q279">
        <v>69</v>
      </c>
      <c r="R279">
        <v>39</v>
      </c>
      <c r="S279">
        <v>39</v>
      </c>
      <c r="T279">
        <v>39</v>
      </c>
      <c r="U279">
        <v>39</v>
      </c>
      <c r="V279">
        <f t="shared" si="38"/>
        <v>342</v>
      </c>
    </row>
    <row r="280" spans="1:22" ht="14.25" x14ac:dyDescent="0.2">
      <c r="A280" s="5">
        <v>310021</v>
      </c>
      <c r="B280" s="5" t="s">
        <v>264</v>
      </c>
      <c r="C280" s="5" t="str">
        <f t="shared" si="36"/>
        <v>38,48,38,68,38,38,38,38</v>
      </c>
      <c r="D280" s="5">
        <f t="shared" si="35"/>
        <v>5428.8</v>
      </c>
      <c r="E280" s="23">
        <f t="shared" si="34"/>
        <v>3619.2</v>
      </c>
      <c r="F280" s="5">
        <v>19</v>
      </c>
      <c r="G280" s="5">
        <v>18</v>
      </c>
      <c r="H280" s="5">
        <v>13</v>
      </c>
      <c r="I280" s="5">
        <v>3</v>
      </c>
      <c r="J280" s="1"/>
      <c r="K280" s="1">
        <f t="shared" si="37"/>
        <v>50</v>
      </c>
      <c r="L280" s="1"/>
      <c r="M280" s="5"/>
      <c r="N280" s="7">
        <v>38</v>
      </c>
      <c r="O280">
        <v>48</v>
      </c>
      <c r="P280">
        <v>38</v>
      </c>
      <c r="Q280">
        <v>68</v>
      </c>
      <c r="R280">
        <v>38</v>
      </c>
      <c r="S280">
        <v>38</v>
      </c>
      <c r="T280">
        <v>38</v>
      </c>
      <c r="U280">
        <v>38</v>
      </c>
      <c r="V280">
        <f t="shared" si="38"/>
        <v>344</v>
      </c>
    </row>
    <row r="281" spans="1:22" ht="14.25" x14ac:dyDescent="0.2">
      <c r="A281" s="5">
        <v>310022</v>
      </c>
      <c r="B281" s="5" t="s">
        <v>269</v>
      </c>
      <c r="C281" s="5" t="str">
        <f t="shared" si="36"/>
        <v>38,78,38,38,38,38,38,38</v>
      </c>
      <c r="D281" s="5">
        <f t="shared" si="35"/>
        <v>5428.8</v>
      </c>
      <c r="E281" s="23">
        <f t="shared" si="34"/>
        <v>3619.2</v>
      </c>
      <c r="F281" s="5">
        <v>10</v>
      </c>
      <c r="G281" s="5">
        <v>30</v>
      </c>
      <c r="H281" s="5">
        <v>10</v>
      </c>
      <c r="I281" s="5">
        <v>3</v>
      </c>
      <c r="J281" s="1"/>
      <c r="K281" s="1">
        <f t="shared" si="37"/>
        <v>50</v>
      </c>
      <c r="L281" s="1"/>
      <c r="M281" s="5"/>
      <c r="N281" s="7">
        <v>38</v>
      </c>
      <c r="O281">
        <v>78</v>
      </c>
      <c r="P281">
        <v>38</v>
      </c>
      <c r="Q281">
        <v>38</v>
      </c>
      <c r="R281">
        <v>38</v>
      </c>
      <c r="S281">
        <v>38</v>
      </c>
      <c r="T281">
        <v>38</v>
      </c>
      <c r="U281">
        <v>38</v>
      </c>
      <c r="V281">
        <f t="shared" si="38"/>
        <v>344</v>
      </c>
    </row>
    <row r="282" spans="1:22" ht="14.25" x14ac:dyDescent="0.2">
      <c r="A282" s="5">
        <v>310023</v>
      </c>
      <c r="B282" s="5" t="s">
        <v>272</v>
      </c>
      <c r="C282" s="5" t="str">
        <f t="shared" si="36"/>
        <v>40,40,40,60,40,40,40,40</v>
      </c>
      <c r="D282" s="5">
        <f t="shared" si="35"/>
        <v>5418</v>
      </c>
      <c r="E282" s="23">
        <f t="shared" si="34"/>
        <v>3612</v>
      </c>
      <c r="F282" s="5">
        <v>40</v>
      </c>
      <c r="G282" s="5">
        <v>5</v>
      </c>
      <c r="H282" s="5">
        <v>5</v>
      </c>
      <c r="I282" s="5">
        <v>3</v>
      </c>
      <c r="J282" s="5"/>
      <c r="K282" s="1">
        <f t="shared" si="37"/>
        <v>50</v>
      </c>
      <c r="L282" s="1"/>
      <c r="M282" s="5"/>
      <c r="N282" s="7">
        <v>40</v>
      </c>
      <c r="O282">
        <v>40</v>
      </c>
      <c r="P282">
        <v>40</v>
      </c>
      <c r="Q282">
        <v>60</v>
      </c>
      <c r="R282">
        <v>40</v>
      </c>
      <c r="S282">
        <v>40</v>
      </c>
      <c r="T282">
        <v>40</v>
      </c>
      <c r="U282">
        <v>40</v>
      </c>
      <c r="V282">
        <f t="shared" si="38"/>
        <v>340</v>
      </c>
    </row>
    <row r="283" spans="1:22" ht="14.25" x14ac:dyDescent="0.2">
      <c r="A283" s="5">
        <v>310024</v>
      </c>
      <c r="B283" s="5" t="s">
        <v>277</v>
      </c>
      <c r="C283" s="5" t="str">
        <f t="shared" si="36"/>
        <v>37,37,82,37,37,37,37,37</v>
      </c>
      <c r="D283" s="5">
        <f t="shared" si="35"/>
        <v>5420.7</v>
      </c>
      <c r="E283" s="23">
        <f t="shared" si="34"/>
        <v>3613.7999999999997</v>
      </c>
      <c r="F283" s="5">
        <v>12</v>
      </c>
      <c r="G283" s="5">
        <v>12</v>
      </c>
      <c r="H283" s="5">
        <v>26</v>
      </c>
      <c r="I283" s="5">
        <v>3</v>
      </c>
      <c r="J283" s="5"/>
      <c r="K283" s="1">
        <f t="shared" si="37"/>
        <v>50</v>
      </c>
      <c r="L283" s="1"/>
      <c r="M283" s="5"/>
      <c r="N283" s="7">
        <v>37</v>
      </c>
      <c r="O283">
        <v>37</v>
      </c>
      <c r="P283">
        <v>82</v>
      </c>
      <c r="Q283">
        <v>37</v>
      </c>
      <c r="R283">
        <v>37</v>
      </c>
      <c r="S283">
        <v>37</v>
      </c>
      <c r="T283">
        <v>37</v>
      </c>
      <c r="U283">
        <v>37</v>
      </c>
      <c r="V283">
        <f t="shared" si="38"/>
        <v>341</v>
      </c>
    </row>
    <row r="284" spans="1:22" ht="14.25" x14ac:dyDescent="0.2">
      <c r="A284" s="5">
        <v>310025</v>
      </c>
      <c r="B284" s="5" t="s">
        <v>282</v>
      </c>
      <c r="C284" s="5" t="str">
        <f t="shared" si="36"/>
        <v>37,37,37,37,37,37,82,37</v>
      </c>
      <c r="D284" s="5">
        <f t="shared" si="35"/>
        <v>5420.7</v>
      </c>
      <c r="E284" s="23">
        <f t="shared" si="34"/>
        <v>3613.7999999999997</v>
      </c>
      <c r="F284" s="5">
        <v>10</v>
      </c>
      <c r="G284" s="5">
        <v>10</v>
      </c>
      <c r="H284" s="5">
        <v>30</v>
      </c>
      <c r="I284" s="5">
        <v>3</v>
      </c>
      <c r="J284" s="5"/>
      <c r="K284" s="1">
        <f t="shared" si="37"/>
        <v>50</v>
      </c>
      <c r="L284" s="38"/>
      <c r="M284" s="5"/>
      <c r="N284" s="7">
        <v>37</v>
      </c>
      <c r="O284" s="25">
        <v>37</v>
      </c>
      <c r="P284" s="25">
        <v>37</v>
      </c>
      <c r="Q284" s="25">
        <v>37</v>
      </c>
      <c r="R284" s="25">
        <v>37</v>
      </c>
      <c r="S284" s="25">
        <v>37</v>
      </c>
      <c r="T284" s="25">
        <v>82</v>
      </c>
      <c r="U284" s="25">
        <v>37</v>
      </c>
      <c r="V284">
        <f t="shared" si="38"/>
        <v>341</v>
      </c>
    </row>
    <row r="285" spans="1:22" ht="14.25" x14ac:dyDescent="0.2">
      <c r="A285" s="5">
        <v>310026</v>
      </c>
      <c r="B285" s="5" t="s">
        <v>286</v>
      </c>
      <c r="C285" s="5" t="str">
        <f t="shared" si="36"/>
        <v>43,43,43,43,43,43,43,43</v>
      </c>
      <c r="D285" s="5">
        <f t="shared" si="35"/>
        <v>5428.8</v>
      </c>
      <c r="E285" s="23">
        <f t="shared" si="34"/>
        <v>3619.2</v>
      </c>
      <c r="F285" s="5">
        <v>5</v>
      </c>
      <c r="G285" s="5">
        <v>5</v>
      </c>
      <c r="H285" s="5">
        <v>40</v>
      </c>
      <c r="I285" s="5">
        <v>4</v>
      </c>
      <c r="J285" s="5"/>
      <c r="K285" s="1">
        <f t="shared" si="37"/>
        <v>50</v>
      </c>
      <c r="L285" s="38"/>
      <c r="M285" s="5"/>
      <c r="N285" s="7">
        <v>43</v>
      </c>
      <c r="O285" s="25">
        <v>43</v>
      </c>
      <c r="P285" s="25">
        <v>43</v>
      </c>
      <c r="Q285" s="25">
        <v>43</v>
      </c>
      <c r="R285" s="25">
        <v>43</v>
      </c>
      <c r="S285" s="25">
        <v>43</v>
      </c>
      <c r="T285" s="25">
        <v>43</v>
      </c>
      <c r="U285" s="25">
        <v>43</v>
      </c>
      <c r="V285">
        <f t="shared" si="38"/>
        <v>344</v>
      </c>
    </row>
    <row r="286" spans="1:22" ht="14.25" x14ac:dyDescent="0.2">
      <c r="A286" s="5">
        <v>310027</v>
      </c>
      <c r="B286" s="5" t="s">
        <v>290</v>
      </c>
      <c r="C286" s="5" t="str">
        <f t="shared" si="36"/>
        <v>46,46,46,46,46,46,46,46</v>
      </c>
      <c r="D286" s="5">
        <f t="shared" si="35"/>
        <v>5763.6</v>
      </c>
      <c r="E286" s="23">
        <f t="shared" si="34"/>
        <v>3842.3999999999996</v>
      </c>
      <c r="F286" s="5">
        <v>16</v>
      </c>
      <c r="G286" s="5">
        <v>21</v>
      </c>
      <c r="H286" s="5">
        <v>16</v>
      </c>
      <c r="I286" s="5">
        <v>3</v>
      </c>
      <c r="J286" s="5"/>
      <c r="K286" s="1">
        <f t="shared" si="37"/>
        <v>53</v>
      </c>
      <c r="L286" s="38"/>
      <c r="M286" s="5"/>
      <c r="N286" s="7">
        <v>46</v>
      </c>
      <c r="O286" s="25">
        <v>46</v>
      </c>
      <c r="P286" s="25">
        <v>46</v>
      </c>
      <c r="Q286" s="25">
        <v>46</v>
      </c>
      <c r="R286" s="25">
        <v>46</v>
      </c>
      <c r="S286" s="25">
        <v>46</v>
      </c>
      <c r="T286" s="25">
        <v>46</v>
      </c>
      <c r="U286" s="25">
        <v>46</v>
      </c>
      <c r="V286">
        <f t="shared" si="38"/>
        <v>368</v>
      </c>
    </row>
    <row r="287" spans="1:22" ht="14.25" x14ac:dyDescent="0.2">
      <c r="A287" s="5">
        <v>310028</v>
      </c>
      <c r="B287" s="5" t="s">
        <v>293</v>
      </c>
      <c r="C287" s="5" t="str">
        <f t="shared" si="36"/>
        <v>46,46,46,46,46,46,46,46</v>
      </c>
      <c r="D287" s="5">
        <f t="shared" si="35"/>
        <v>5763.6</v>
      </c>
      <c r="E287" s="23">
        <f t="shared" si="34"/>
        <v>3842.3999999999996</v>
      </c>
      <c r="F287" s="5">
        <v>21</v>
      </c>
      <c r="G287" s="5">
        <v>16</v>
      </c>
      <c r="H287" s="5">
        <v>16</v>
      </c>
      <c r="I287" s="5">
        <v>3</v>
      </c>
      <c r="J287" s="5"/>
      <c r="K287" s="1">
        <f t="shared" si="37"/>
        <v>53</v>
      </c>
      <c r="L287" s="38"/>
      <c r="M287" s="5"/>
      <c r="N287" s="7">
        <v>46</v>
      </c>
      <c r="O287" s="7">
        <v>46</v>
      </c>
      <c r="P287" s="7">
        <v>46</v>
      </c>
      <c r="Q287" s="7">
        <v>46</v>
      </c>
      <c r="R287" s="7">
        <v>46</v>
      </c>
      <c r="S287" s="7">
        <v>46</v>
      </c>
      <c r="T287" s="7">
        <v>46</v>
      </c>
      <c r="U287" s="7">
        <v>46</v>
      </c>
      <c r="V287">
        <f t="shared" si="38"/>
        <v>368</v>
      </c>
    </row>
    <row r="288" spans="1:22" ht="14.25" x14ac:dyDescent="0.2">
      <c r="A288" s="5">
        <v>310029</v>
      </c>
      <c r="B288" s="5" t="s">
        <v>298</v>
      </c>
      <c r="C288" s="5" t="str">
        <f t="shared" si="36"/>
        <v>46,56,36,76,66,36,66,56</v>
      </c>
      <c r="D288" s="5">
        <f t="shared" si="35"/>
        <v>6312.6</v>
      </c>
      <c r="E288" s="23">
        <f t="shared" si="34"/>
        <v>4208.3999999999996</v>
      </c>
      <c r="F288" s="5">
        <v>17</v>
      </c>
      <c r="G288" s="5">
        <v>23</v>
      </c>
      <c r="H288" s="5">
        <v>17</v>
      </c>
      <c r="I288" s="5">
        <v>3</v>
      </c>
      <c r="J288" s="5"/>
      <c r="K288" s="1">
        <f t="shared" si="37"/>
        <v>57</v>
      </c>
      <c r="L288" s="38"/>
      <c r="M288" s="5"/>
      <c r="N288" s="7">
        <v>46</v>
      </c>
      <c r="O288" s="25">
        <v>56</v>
      </c>
      <c r="P288" s="25">
        <v>36</v>
      </c>
      <c r="Q288" s="25">
        <v>76</v>
      </c>
      <c r="R288" s="25">
        <v>66</v>
      </c>
      <c r="S288" s="25">
        <v>36</v>
      </c>
      <c r="T288" s="25">
        <v>66</v>
      </c>
      <c r="U288" s="25">
        <v>56</v>
      </c>
      <c r="V288">
        <f t="shared" si="38"/>
        <v>438</v>
      </c>
    </row>
    <row r="289" spans="1:22" ht="14.25" x14ac:dyDescent="0.2">
      <c r="A289" s="5">
        <v>310030</v>
      </c>
      <c r="B289" s="5" t="s">
        <v>303</v>
      </c>
      <c r="C289" s="5" t="str">
        <f t="shared" si="36"/>
        <v>67,47,57,77,47,47,47,47</v>
      </c>
      <c r="D289" s="5">
        <f t="shared" si="35"/>
        <v>6307.2</v>
      </c>
      <c r="E289" s="23">
        <f t="shared" si="34"/>
        <v>4204.8</v>
      </c>
      <c r="F289" s="5">
        <v>23</v>
      </c>
      <c r="G289" s="5">
        <v>17</v>
      </c>
      <c r="H289" s="5">
        <v>17</v>
      </c>
      <c r="I289" s="5">
        <v>3</v>
      </c>
      <c r="J289" s="5"/>
      <c r="K289" s="1">
        <f t="shared" si="37"/>
        <v>57</v>
      </c>
      <c r="L289" s="1"/>
      <c r="M289" s="5"/>
      <c r="N289" s="7">
        <v>67</v>
      </c>
      <c r="O289" s="25">
        <v>47</v>
      </c>
      <c r="P289" s="25">
        <v>57</v>
      </c>
      <c r="Q289" s="25">
        <v>77</v>
      </c>
      <c r="R289" s="25">
        <v>47</v>
      </c>
      <c r="S289" s="25">
        <v>47</v>
      </c>
      <c r="T289" s="25">
        <v>47</v>
      </c>
      <c r="U289" s="25">
        <v>47</v>
      </c>
      <c r="V289">
        <f t="shared" si="38"/>
        <v>436</v>
      </c>
    </row>
    <row r="290" spans="1:22" ht="14.25" x14ac:dyDescent="0.2">
      <c r="A290" s="5">
        <v>310035</v>
      </c>
      <c r="B290" s="5" t="s">
        <v>395</v>
      </c>
      <c r="C290" s="5" t="str">
        <f t="shared" si="36"/>
        <v>30,60,30,30,30,30,30,30</v>
      </c>
      <c r="D290" s="5">
        <f t="shared" si="35"/>
        <v>4779</v>
      </c>
      <c r="E290" s="23">
        <f t="shared" si="34"/>
        <v>3186</v>
      </c>
      <c r="F290" s="5">
        <v>20</v>
      </c>
      <c r="G290" s="5">
        <v>13</v>
      </c>
      <c r="H290" s="5">
        <v>12</v>
      </c>
      <c r="I290" s="5">
        <v>3</v>
      </c>
      <c r="J290" s="5"/>
      <c r="K290" s="1">
        <f t="shared" si="37"/>
        <v>45</v>
      </c>
      <c r="L290" s="38"/>
      <c r="M290" s="5"/>
      <c r="N290" s="7">
        <v>30</v>
      </c>
      <c r="O290" s="25">
        <v>60</v>
      </c>
      <c r="P290" s="25">
        <v>30</v>
      </c>
      <c r="Q290" s="25">
        <v>30</v>
      </c>
      <c r="R290" s="25">
        <v>30</v>
      </c>
      <c r="S290" s="25">
        <v>30</v>
      </c>
      <c r="T290" s="25">
        <v>30</v>
      </c>
      <c r="U290" s="25">
        <v>30</v>
      </c>
      <c r="V290">
        <f t="shared" si="38"/>
        <v>270</v>
      </c>
    </row>
    <row r="291" spans="1:22" ht="14.25" x14ac:dyDescent="0.2">
      <c r="A291" s="5">
        <v>310036</v>
      </c>
      <c r="B291" s="5" t="s">
        <v>400</v>
      </c>
      <c r="C291" s="5" t="str">
        <f t="shared" si="36"/>
        <v>37,37,37,37,37,37,87,37</v>
      </c>
      <c r="D291" s="5">
        <f t="shared" si="35"/>
        <v>5434.2</v>
      </c>
      <c r="E291" s="23">
        <f t="shared" si="34"/>
        <v>3622.7999999999997</v>
      </c>
      <c r="F291" s="5">
        <v>20</v>
      </c>
      <c r="G291" s="5">
        <v>20</v>
      </c>
      <c r="H291" s="5">
        <v>10</v>
      </c>
      <c r="I291" s="5">
        <v>3</v>
      </c>
      <c r="J291" s="5"/>
      <c r="K291" s="1">
        <f t="shared" si="37"/>
        <v>50</v>
      </c>
      <c r="L291" s="38"/>
      <c r="M291" s="5"/>
      <c r="N291" s="7">
        <v>37</v>
      </c>
      <c r="O291" s="25">
        <v>37</v>
      </c>
      <c r="P291" s="25">
        <v>37</v>
      </c>
      <c r="Q291" s="25">
        <v>37</v>
      </c>
      <c r="R291" s="25">
        <v>37</v>
      </c>
      <c r="S291" s="25">
        <v>37</v>
      </c>
      <c r="T291" s="25">
        <v>87</v>
      </c>
      <c r="U291" s="25">
        <v>37</v>
      </c>
      <c r="V291">
        <f t="shared" si="38"/>
        <v>346</v>
      </c>
    </row>
    <row r="292" spans="1:22" ht="14.25" x14ac:dyDescent="0.2">
      <c r="A292" s="5">
        <v>310037</v>
      </c>
      <c r="B292" s="5" t="s">
        <v>405</v>
      </c>
      <c r="C292" s="5" t="str">
        <f t="shared" si="36"/>
        <v>37,87,37,37,37,37,37,37</v>
      </c>
      <c r="D292" s="5">
        <f t="shared" si="35"/>
        <v>5434.2</v>
      </c>
      <c r="E292" s="23">
        <f t="shared" si="34"/>
        <v>3622.7999999999997</v>
      </c>
      <c r="F292" s="5">
        <v>22</v>
      </c>
      <c r="G292" s="5">
        <v>17</v>
      </c>
      <c r="H292" s="5">
        <v>11</v>
      </c>
      <c r="I292" s="5">
        <v>3</v>
      </c>
      <c r="J292" s="5"/>
      <c r="K292" s="1">
        <f t="shared" si="37"/>
        <v>50</v>
      </c>
      <c r="L292" s="38"/>
      <c r="M292" s="5"/>
      <c r="N292" s="7">
        <v>37</v>
      </c>
      <c r="O292" s="25">
        <v>87</v>
      </c>
      <c r="P292" s="25">
        <v>37</v>
      </c>
      <c r="Q292" s="25">
        <v>37</v>
      </c>
      <c r="R292" s="25">
        <v>37</v>
      </c>
      <c r="S292" s="25">
        <v>37</v>
      </c>
      <c r="T292" s="25">
        <v>37</v>
      </c>
      <c r="U292" s="25">
        <v>37</v>
      </c>
      <c r="V292">
        <f t="shared" si="38"/>
        <v>346</v>
      </c>
    </row>
    <row r="293" spans="1:22" ht="14.25" x14ac:dyDescent="0.2">
      <c r="A293" s="5">
        <v>310038</v>
      </c>
      <c r="B293" s="5" t="s">
        <v>409</v>
      </c>
      <c r="C293" s="5" t="str">
        <f t="shared" si="36"/>
        <v>37,37,37,87,37,37,37,37</v>
      </c>
      <c r="D293" s="5">
        <f t="shared" si="35"/>
        <v>5884.2</v>
      </c>
      <c r="E293" s="23">
        <f t="shared" si="34"/>
        <v>3922.7999999999997</v>
      </c>
      <c r="F293" s="5">
        <v>15</v>
      </c>
      <c r="G293" s="5">
        <v>31</v>
      </c>
      <c r="H293" s="5">
        <v>9</v>
      </c>
      <c r="I293" s="5">
        <v>3</v>
      </c>
      <c r="J293" s="5"/>
      <c r="K293" s="1">
        <f t="shared" si="37"/>
        <v>55</v>
      </c>
      <c r="L293" s="38"/>
      <c r="M293" s="5"/>
      <c r="N293" s="7">
        <v>37</v>
      </c>
      <c r="O293" s="25">
        <v>37</v>
      </c>
      <c r="P293" s="25">
        <v>37</v>
      </c>
      <c r="Q293" s="25">
        <v>87</v>
      </c>
      <c r="R293" s="25">
        <v>37</v>
      </c>
      <c r="S293" s="25">
        <v>37</v>
      </c>
      <c r="T293" s="25">
        <v>37</v>
      </c>
      <c r="U293" s="25">
        <v>37</v>
      </c>
      <c r="V293">
        <f t="shared" si="38"/>
        <v>346</v>
      </c>
    </row>
    <row r="294" spans="1:22" ht="14.25" x14ac:dyDescent="0.2">
      <c r="A294" s="5">
        <v>310039</v>
      </c>
      <c r="B294" s="5" t="s">
        <v>415</v>
      </c>
      <c r="C294" s="5" t="str">
        <f t="shared" si="36"/>
        <v>67,77,47,42,57,52,47,52</v>
      </c>
      <c r="D294" s="5">
        <f t="shared" si="35"/>
        <v>6140.7</v>
      </c>
      <c r="E294" s="23">
        <f t="shared" si="34"/>
        <v>4093.7999999999997</v>
      </c>
      <c r="F294" s="5">
        <v>23</v>
      </c>
      <c r="G294" s="5">
        <v>17</v>
      </c>
      <c r="H294" s="5">
        <v>15</v>
      </c>
      <c r="I294" s="5">
        <v>3</v>
      </c>
      <c r="J294" s="5"/>
      <c r="K294" s="1">
        <f t="shared" si="37"/>
        <v>55</v>
      </c>
      <c r="L294" s="38"/>
      <c r="M294" s="5"/>
      <c r="N294" s="7">
        <v>67</v>
      </c>
      <c r="O294" s="25">
        <v>77</v>
      </c>
      <c r="P294" s="25">
        <v>47</v>
      </c>
      <c r="Q294" s="25">
        <v>42</v>
      </c>
      <c r="R294" s="25">
        <v>57</v>
      </c>
      <c r="S294" s="25">
        <v>52</v>
      </c>
      <c r="T294" s="25">
        <v>47</v>
      </c>
      <c r="U294" s="25">
        <v>52</v>
      </c>
      <c r="V294">
        <f t="shared" si="38"/>
        <v>441</v>
      </c>
    </row>
    <row r="295" spans="1:22" ht="14.25" x14ac:dyDescent="0.2">
      <c r="A295" s="5">
        <v>310040</v>
      </c>
      <c r="B295" s="5" t="s">
        <v>420</v>
      </c>
      <c r="C295" s="5" t="str">
        <f t="shared" si="36"/>
        <v>49,49,39,79,59,59,59,39</v>
      </c>
      <c r="D295" s="5">
        <f t="shared" si="35"/>
        <v>6296.4000000000005</v>
      </c>
      <c r="E295" s="23">
        <f t="shared" si="34"/>
        <v>4197.5999999999995</v>
      </c>
      <c r="F295" s="5">
        <v>21</v>
      </c>
      <c r="G295" s="5">
        <v>23</v>
      </c>
      <c r="H295" s="5">
        <v>13</v>
      </c>
      <c r="I295" s="5">
        <v>3</v>
      </c>
      <c r="J295" s="5"/>
      <c r="K295" s="1">
        <f t="shared" si="37"/>
        <v>57</v>
      </c>
      <c r="L295" s="38"/>
      <c r="M295" s="5"/>
      <c r="N295" s="7">
        <v>49</v>
      </c>
      <c r="O295" s="25">
        <v>49</v>
      </c>
      <c r="P295" s="25">
        <v>39</v>
      </c>
      <c r="Q295" s="25">
        <v>79</v>
      </c>
      <c r="R295" s="25">
        <v>59</v>
      </c>
      <c r="S295" s="25">
        <v>59</v>
      </c>
      <c r="T295" s="25">
        <v>59</v>
      </c>
      <c r="U295" s="25">
        <v>39</v>
      </c>
      <c r="V295">
        <f t="shared" si="38"/>
        <v>432</v>
      </c>
    </row>
    <row r="296" spans="1:22" ht="14.25" x14ac:dyDescent="0.2">
      <c r="A296" s="5">
        <v>310041</v>
      </c>
      <c r="B296" s="5" t="s">
        <v>426</v>
      </c>
      <c r="C296" s="5" t="str">
        <f t="shared" si="36"/>
        <v>54,54,54,54,54,49,49,69</v>
      </c>
      <c r="D296" s="5">
        <f t="shared" si="35"/>
        <v>6309.9000000000005</v>
      </c>
      <c r="E296" s="23">
        <f t="shared" si="34"/>
        <v>4206.5999999999995</v>
      </c>
      <c r="F296" s="5">
        <v>20</v>
      </c>
      <c r="G296" s="5">
        <v>21</v>
      </c>
      <c r="H296" s="5">
        <v>16</v>
      </c>
      <c r="I296" s="5">
        <v>3</v>
      </c>
      <c r="J296" s="5"/>
      <c r="K296" s="1">
        <f t="shared" si="37"/>
        <v>57</v>
      </c>
      <c r="L296" s="38"/>
      <c r="M296" s="5"/>
      <c r="N296" s="7">
        <v>54</v>
      </c>
      <c r="O296" s="25">
        <v>54</v>
      </c>
      <c r="P296" s="25">
        <v>54</v>
      </c>
      <c r="Q296" s="25">
        <v>54</v>
      </c>
      <c r="R296" s="25">
        <v>54</v>
      </c>
      <c r="S296" s="25">
        <v>49</v>
      </c>
      <c r="T296" s="25">
        <v>49</v>
      </c>
      <c r="U296" s="25">
        <v>69</v>
      </c>
      <c r="V296">
        <f t="shared" si="38"/>
        <v>437</v>
      </c>
    </row>
    <row r="297" spans="1:22" ht="14.25" x14ac:dyDescent="0.2">
      <c r="A297" s="5">
        <v>310042</v>
      </c>
      <c r="B297" s="5" t="s">
        <v>432</v>
      </c>
      <c r="C297" s="5" t="str">
        <f t="shared" si="36"/>
        <v>39,39,59,69,59,49,59,59</v>
      </c>
      <c r="D297" s="5">
        <f t="shared" si="35"/>
        <v>6296.4000000000005</v>
      </c>
      <c r="E297" s="23">
        <f t="shared" si="34"/>
        <v>4197.5999999999995</v>
      </c>
      <c r="F297" s="5">
        <v>15</v>
      </c>
      <c r="G297" s="5">
        <v>22</v>
      </c>
      <c r="H297" s="5">
        <v>20</v>
      </c>
      <c r="I297" s="5">
        <v>3</v>
      </c>
      <c r="J297" s="5"/>
      <c r="K297" s="1">
        <f t="shared" si="37"/>
        <v>57</v>
      </c>
      <c r="L297" s="38"/>
      <c r="M297" s="5"/>
      <c r="N297" s="7">
        <v>39</v>
      </c>
      <c r="O297" s="25">
        <v>39</v>
      </c>
      <c r="P297" s="25">
        <v>59</v>
      </c>
      <c r="Q297" s="25">
        <v>69</v>
      </c>
      <c r="R297" s="25">
        <v>59</v>
      </c>
      <c r="S297" s="25">
        <v>49</v>
      </c>
      <c r="T297" s="25">
        <v>59</v>
      </c>
      <c r="U297" s="25">
        <v>59</v>
      </c>
      <c r="V297">
        <f t="shared" si="38"/>
        <v>432</v>
      </c>
    </row>
    <row r="298" spans="1:22" ht="14.25" x14ac:dyDescent="0.2">
      <c r="A298" s="5">
        <v>310043</v>
      </c>
      <c r="B298" s="5" t="s">
        <v>438</v>
      </c>
      <c r="C298" s="5" t="str">
        <f t="shared" si="36"/>
        <v>29,49,79,69,49,59,49,49</v>
      </c>
      <c r="D298" s="5">
        <f t="shared" si="35"/>
        <v>6296.4000000000005</v>
      </c>
      <c r="E298" s="23">
        <f t="shared" ref="E298:E361" si="39">(K298*100+V298*3)*0.6</f>
        <v>4197.5999999999995</v>
      </c>
      <c r="F298" s="5">
        <v>16</v>
      </c>
      <c r="G298" s="5">
        <v>23</v>
      </c>
      <c r="H298" s="5">
        <v>18</v>
      </c>
      <c r="I298" s="5">
        <v>4</v>
      </c>
      <c r="J298" s="5"/>
      <c r="K298" s="1">
        <f t="shared" si="37"/>
        <v>57</v>
      </c>
      <c r="L298" s="38"/>
      <c r="M298" s="5"/>
      <c r="N298" s="7">
        <v>29</v>
      </c>
      <c r="O298" s="25">
        <v>49</v>
      </c>
      <c r="P298" s="25">
        <v>79</v>
      </c>
      <c r="Q298" s="25">
        <v>69</v>
      </c>
      <c r="R298" s="25">
        <v>49</v>
      </c>
      <c r="S298" s="25">
        <v>59</v>
      </c>
      <c r="T298" s="25">
        <v>49</v>
      </c>
      <c r="U298" s="25">
        <v>49</v>
      </c>
      <c r="V298">
        <f t="shared" si="38"/>
        <v>432</v>
      </c>
    </row>
    <row r="299" spans="1:22" ht="14.25" x14ac:dyDescent="0.2">
      <c r="A299" s="5">
        <v>310044</v>
      </c>
      <c r="B299" s="5" t="s">
        <v>444</v>
      </c>
      <c r="C299" s="5" t="str">
        <f t="shared" si="36"/>
        <v>35,37,43,61,51,21,21,21</v>
      </c>
      <c r="D299" s="5">
        <f t="shared" si="35"/>
        <v>5013</v>
      </c>
      <c r="E299" s="23">
        <f t="shared" si="39"/>
        <v>3342</v>
      </c>
      <c r="F299" s="5">
        <v>17</v>
      </c>
      <c r="G299" s="5">
        <v>17</v>
      </c>
      <c r="H299" s="5">
        <v>13</v>
      </c>
      <c r="I299" s="5">
        <v>3</v>
      </c>
      <c r="J299" s="5"/>
      <c r="K299" s="1">
        <f t="shared" si="37"/>
        <v>47</v>
      </c>
      <c r="L299" s="38"/>
      <c r="M299" s="5"/>
      <c r="N299" s="7">
        <v>35</v>
      </c>
      <c r="O299" s="25">
        <v>37</v>
      </c>
      <c r="P299" s="25">
        <v>43</v>
      </c>
      <c r="Q299" s="25">
        <v>61</v>
      </c>
      <c r="R299" s="25">
        <v>51</v>
      </c>
      <c r="S299" s="25">
        <v>21</v>
      </c>
      <c r="T299" s="25">
        <v>21</v>
      </c>
      <c r="U299" s="25">
        <v>21</v>
      </c>
      <c r="V299">
        <f t="shared" si="38"/>
        <v>290</v>
      </c>
    </row>
    <row r="300" spans="1:22" ht="14.25" x14ac:dyDescent="0.2">
      <c r="A300" s="5">
        <v>310045</v>
      </c>
      <c r="B300" s="5" t="s">
        <v>446</v>
      </c>
      <c r="C300" s="5" t="str">
        <f t="shared" si="36"/>
        <v>40,42,48,66,56,26,26,26</v>
      </c>
      <c r="D300" s="5">
        <f t="shared" si="35"/>
        <v>5121</v>
      </c>
      <c r="E300" s="23">
        <f t="shared" si="39"/>
        <v>3414</v>
      </c>
      <c r="F300" s="5">
        <v>16</v>
      </c>
      <c r="G300" s="5">
        <v>16</v>
      </c>
      <c r="H300" s="5">
        <v>15</v>
      </c>
      <c r="I300" s="5">
        <v>3</v>
      </c>
      <c r="J300" s="5"/>
      <c r="K300" s="1">
        <f t="shared" si="37"/>
        <v>47</v>
      </c>
      <c r="L300" s="38"/>
      <c r="M300" s="5"/>
      <c r="N300" s="7">
        <v>40</v>
      </c>
      <c r="O300" s="25">
        <v>42</v>
      </c>
      <c r="P300" s="25">
        <v>48</v>
      </c>
      <c r="Q300" s="25">
        <v>66</v>
      </c>
      <c r="R300" s="25">
        <v>56</v>
      </c>
      <c r="S300" s="25">
        <v>26</v>
      </c>
      <c r="T300" s="25">
        <v>26</v>
      </c>
      <c r="U300" s="25">
        <v>26</v>
      </c>
      <c r="V300">
        <f t="shared" si="38"/>
        <v>330</v>
      </c>
    </row>
    <row r="301" spans="1:22" ht="14.25" x14ac:dyDescent="0.2">
      <c r="A301" s="5">
        <v>310046</v>
      </c>
      <c r="B301" s="5" t="s">
        <v>449</v>
      </c>
      <c r="C301" s="5" t="str">
        <f t="shared" si="36"/>
        <v>56,56,56,56,56,56,56,56</v>
      </c>
      <c r="D301" s="5">
        <f t="shared" si="35"/>
        <v>5439.6</v>
      </c>
      <c r="E301" s="23">
        <f t="shared" si="39"/>
        <v>3626.4</v>
      </c>
      <c r="F301" s="5">
        <v>30</v>
      </c>
      <c r="G301" s="5">
        <v>10</v>
      </c>
      <c r="H301" s="5">
        <v>7</v>
      </c>
      <c r="I301" s="5">
        <v>3</v>
      </c>
      <c r="J301" s="5"/>
      <c r="K301" s="1">
        <f t="shared" si="37"/>
        <v>47</v>
      </c>
      <c r="L301" s="38"/>
      <c r="M301" s="5"/>
      <c r="N301" s="7">
        <v>56</v>
      </c>
      <c r="O301" s="25">
        <v>56</v>
      </c>
      <c r="P301" s="25">
        <v>56</v>
      </c>
      <c r="Q301" s="25">
        <v>56</v>
      </c>
      <c r="R301" s="25">
        <v>56</v>
      </c>
      <c r="S301" s="25">
        <v>56</v>
      </c>
      <c r="T301" s="25">
        <v>56</v>
      </c>
      <c r="U301" s="25">
        <v>56</v>
      </c>
      <c r="V301">
        <f t="shared" si="38"/>
        <v>448</v>
      </c>
    </row>
    <row r="302" spans="1:22" ht="14.25" x14ac:dyDescent="0.2">
      <c r="A302" s="5">
        <v>310047</v>
      </c>
      <c r="B302" s="5" t="s">
        <v>451</v>
      </c>
      <c r="C302" s="5" t="str">
        <f t="shared" si="36"/>
        <v>56,56,56,56,56,56,56,56</v>
      </c>
      <c r="D302" s="5">
        <f t="shared" si="35"/>
        <v>5439.6</v>
      </c>
      <c r="E302" s="23">
        <f t="shared" si="39"/>
        <v>3626.4</v>
      </c>
      <c r="F302" s="5">
        <v>32</v>
      </c>
      <c r="G302" s="5">
        <v>10</v>
      </c>
      <c r="H302" s="5">
        <v>5</v>
      </c>
      <c r="I302" s="5">
        <v>3</v>
      </c>
      <c r="J302" s="5"/>
      <c r="K302" s="1">
        <f t="shared" si="37"/>
        <v>47</v>
      </c>
      <c r="L302" s="38"/>
      <c r="M302" s="5"/>
      <c r="N302" s="7">
        <v>56</v>
      </c>
      <c r="O302" s="25">
        <v>56</v>
      </c>
      <c r="P302" s="25">
        <v>56</v>
      </c>
      <c r="Q302" s="25">
        <v>56</v>
      </c>
      <c r="R302" s="25">
        <v>56</v>
      </c>
      <c r="S302" s="25">
        <v>56</v>
      </c>
      <c r="T302" s="25">
        <v>56</v>
      </c>
      <c r="U302" s="25">
        <v>56</v>
      </c>
      <c r="V302">
        <f t="shared" si="38"/>
        <v>448</v>
      </c>
    </row>
    <row r="303" spans="1:22" ht="14.25" x14ac:dyDescent="0.2">
      <c r="A303" s="5">
        <v>310048</v>
      </c>
      <c r="B303" s="5" t="s">
        <v>452</v>
      </c>
      <c r="C303" s="5" t="str">
        <f t="shared" si="36"/>
        <v>46,46,46,46,46,46,46,46</v>
      </c>
      <c r="D303" s="5">
        <f t="shared" si="35"/>
        <v>5223.6000000000004</v>
      </c>
      <c r="E303" s="23">
        <f t="shared" si="39"/>
        <v>3482.4</v>
      </c>
      <c r="F303" s="5">
        <v>15</v>
      </c>
      <c r="G303" s="5">
        <v>19</v>
      </c>
      <c r="H303" s="5">
        <v>13</v>
      </c>
      <c r="I303" s="5">
        <v>3</v>
      </c>
      <c r="J303" s="5"/>
      <c r="K303" s="1">
        <f t="shared" si="37"/>
        <v>47</v>
      </c>
      <c r="L303" s="38"/>
      <c r="M303" s="5"/>
      <c r="N303" s="7">
        <v>46</v>
      </c>
      <c r="O303" s="25">
        <v>46</v>
      </c>
      <c r="P303" s="25">
        <v>46</v>
      </c>
      <c r="Q303" s="25">
        <v>46</v>
      </c>
      <c r="R303" s="25">
        <v>46</v>
      </c>
      <c r="S303" s="25">
        <v>46</v>
      </c>
      <c r="T303" s="25">
        <v>46</v>
      </c>
      <c r="U303" s="25">
        <v>46</v>
      </c>
      <c r="V303">
        <f t="shared" si="38"/>
        <v>368</v>
      </c>
    </row>
    <row r="304" spans="1:22" ht="14.25" x14ac:dyDescent="0.2">
      <c r="A304" s="5">
        <v>310049</v>
      </c>
      <c r="B304" s="5" t="s">
        <v>455</v>
      </c>
      <c r="C304" s="5" t="str">
        <f t="shared" si="36"/>
        <v>41,41,41,41,41,41,41,41</v>
      </c>
      <c r="D304" s="5">
        <f t="shared" si="35"/>
        <v>5115.6000000000004</v>
      </c>
      <c r="E304" s="23">
        <f t="shared" si="39"/>
        <v>3410.4</v>
      </c>
      <c r="F304" s="5">
        <v>21</v>
      </c>
      <c r="G304" s="5">
        <v>13</v>
      </c>
      <c r="H304" s="5">
        <v>13</v>
      </c>
      <c r="I304" s="5">
        <v>3</v>
      </c>
      <c r="J304" s="5"/>
      <c r="K304" s="1">
        <f t="shared" si="37"/>
        <v>47</v>
      </c>
      <c r="L304" s="38"/>
      <c r="M304" s="5"/>
      <c r="N304" s="7">
        <v>41</v>
      </c>
      <c r="O304" s="25">
        <v>41</v>
      </c>
      <c r="P304" s="25">
        <v>41</v>
      </c>
      <c r="Q304" s="25">
        <v>41</v>
      </c>
      <c r="R304" s="25">
        <v>41</v>
      </c>
      <c r="S304" s="25">
        <v>41</v>
      </c>
      <c r="T304" s="25">
        <v>41</v>
      </c>
      <c r="U304" s="25">
        <v>41</v>
      </c>
      <c r="V304">
        <f t="shared" si="38"/>
        <v>328</v>
      </c>
    </row>
    <row r="305" spans="1:22" ht="14.25" x14ac:dyDescent="0.2">
      <c r="A305" s="5">
        <v>310050</v>
      </c>
      <c r="B305" s="5" t="s">
        <v>456</v>
      </c>
      <c r="C305" s="5" t="str">
        <f t="shared" si="36"/>
        <v>56,56,56,56,56,56,56,56</v>
      </c>
      <c r="D305" s="5">
        <f t="shared" si="35"/>
        <v>5799.6</v>
      </c>
      <c r="E305" s="23">
        <f t="shared" si="39"/>
        <v>3866.3999999999996</v>
      </c>
      <c r="F305" s="5">
        <v>31</v>
      </c>
      <c r="G305" s="5">
        <v>15</v>
      </c>
      <c r="H305" s="5">
        <v>5</v>
      </c>
      <c r="I305" s="5">
        <v>3</v>
      </c>
      <c r="J305" s="5"/>
      <c r="K305" s="1">
        <f t="shared" si="37"/>
        <v>51</v>
      </c>
      <c r="L305" s="38"/>
      <c r="M305" s="5"/>
      <c r="N305" s="7">
        <v>56</v>
      </c>
      <c r="O305" s="25">
        <v>56</v>
      </c>
      <c r="P305" s="25">
        <v>56</v>
      </c>
      <c r="Q305" s="25">
        <v>56</v>
      </c>
      <c r="R305" s="25">
        <v>56</v>
      </c>
      <c r="S305" s="25">
        <v>56</v>
      </c>
      <c r="T305" s="25">
        <v>56</v>
      </c>
      <c r="U305" s="25">
        <v>56</v>
      </c>
      <c r="V305">
        <f t="shared" si="38"/>
        <v>448</v>
      </c>
    </row>
    <row r="306" spans="1:22" ht="14.25" x14ac:dyDescent="0.2">
      <c r="A306" s="5">
        <v>310051</v>
      </c>
      <c r="B306" s="5" t="s">
        <v>461</v>
      </c>
      <c r="C306" s="5" t="str">
        <f t="shared" si="36"/>
        <v>50,50,50,50,50,50,50,50</v>
      </c>
      <c r="D306" s="5">
        <f t="shared" si="35"/>
        <v>5670</v>
      </c>
      <c r="E306" s="23">
        <f t="shared" si="39"/>
        <v>3780</v>
      </c>
      <c r="F306" s="5">
        <v>25</v>
      </c>
      <c r="G306" s="5">
        <v>10</v>
      </c>
      <c r="H306" s="5">
        <v>16</v>
      </c>
      <c r="I306" s="5">
        <v>3</v>
      </c>
      <c r="J306" s="5"/>
      <c r="K306" s="1">
        <f t="shared" si="37"/>
        <v>51</v>
      </c>
      <c r="L306" s="38"/>
      <c r="M306" s="5"/>
      <c r="N306" s="7">
        <v>50</v>
      </c>
      <c r="O306" s="25">
        <v>50</v>
      </c>
      <c r="P306" s="25">
        <v>50</v>
      </c>
      <c r="Q306" s="25">
        <v>50</v>
      </c>
      <c r="R306" s="25">
        <v>50</v>
      </c>
      <c r="S306" s="25">
        <v>50</v>
      </c>
      <c r="T306" s="25">
        <v>50</v>
      </c>
      <c r="U306" s="25">
        <v>50</v>
      </c>
      <c r="V306">
        <f t="shared" si="38"/>
        <v>400</v>
      </c>
    </row>
    <row r="307" spans="1:22" ht="14.25" x14ac:dyDescent="0.2">
      <c r="A307" s="5">
        <v>310052</v>
      </c>
      <c r="B307" s="5" t="s">
        <v>466</v>
      </c>
      <c r="C307" s="5" t="str">
        <f t="shared" si="36"/>
        <v>51,51,51,51,51,51,51,51</v>
      </c>
      <c r="D307" s="5">
        <f t="shared" si="35"/>
        <v>5691.6</v>
      </c>
      <c r="E307" s="23">
        <f t="shared" si="39"/>
        <v>3794.3999999999996</v>
      </c>
      <c r="F307" s="5">
        <v>17</v>
      </c>
      <c r="G307" s="5">
        <v>17</v>
      </c>
      <c r="H307" s="5">
        <v>17</v>
      </c>
      <c r="I307" s="5">
        <v>3</v>
      </c>
      <c r="J307" s="5"/>
      <c r="K307" s="1">
        <f t="shared" si="37"/>
        <v>51</v>
      </c>
      <c r="L307" s="38"/>
      <c r="M307" s="5"/>
      <c r="N307" s="7">
        <v>51</v>
      </c>
      <c r="O307" s="25">
        <v>51</v>
      </c>
      <c r="P307" s="25">
        <v>51</v>
      </c>
      <c r="Q307" s="25">
        <v>51</v>
      </c>
      <c r="R307" s="25">
        <v>51</v>
      </c>
      <c r="S307" s="25">
        <v>51</v>
      </c>
      <c r="T307" s="25">
        <v>51</v>
      </c>
      <c r="U307" s="25">
        <v>51</v>
      </c>
      <c r="V307">
        <f t="shared" si="38"/>
        <v>408</v>
      </c>
    </row>
    <row r="308" spans="1:22" ht="14.25" x14ac:dyDescent="0.2">
      <c r="A308" s="5">
        <v>310053</v>
      </c>
      <c r="B308" s="5" t="s">
        <v>471</v>
      </c>
      <c r="C308" s="5" t="str">
        <f t="shared" si="36"/>
        <v>20,50,30,50,40,30,40,40</v>
      </c>
      <c r="D308" s="5">
        <f t="shared" si="35"/>
        <v>5040</v>
      </c>
      <c r="E308" s="23">
        <f t="shared" si="39"/>
        <v>3360</v>
      </c>
      <c r="F308" s="5">
        <v>19</v>
      </c>
      <c r="G308" s="5">
        <v>15</v>
      </c>
      <c r="H308" s="5">
        <v>13</v>
      </c>
      <c r="I308" s="5">
        <v>3</v>
      </c>
      <c r="J308" s="5"/>
      <c r="K308" s="1">
        <f t="shared" si="37"/>
        <v>47</v>
      </c>
      <c r="L308" s="38"/>
      <c r="M308" s="5"/>
      <c r="N308" s="7">
        <v>20</v>
      </c>
      <c r="O308" s="25">
        <v>50</v>
      </c>
      <c r="P308" s="25">
        <v>30</v>
      </c>
      <c r="Q308" s="25">
        <v>50</v>
      </c>
      <c r="R308" s="25">
        <v>40</v>
      </c>
      <c r="S308" s="25">
        <v>30</v>
      </c>
      <c r="T308" s="25">
        <v>40</v>
      </c>
      <c r="U308" s="25">
        <v>40</v>
      </c>
      <c r="V308">
        <f t="shared" si="38"/>
        <v>300</v>
      </c>
    </row>
    <row r="309" spans="1:22" ht="14.25" x14ac:dyDescent="0.2">
      <c r="A309" s="5">
        <v>310054</v>
      </c>
      <c r="B309" s="5" t="s">
        <v>100</v>
      </c>
      <c r="C309" s="5" t="str">
        <f t="shared" si="36"/>
        <v>40,70,60,70,50,50,60,60</v>
      </c>
      <c r="D309" s="5">
        <f t="shared" si="35"/>
        <v>6732</v>
      </c>
      <c r="E309" s="23">
        <f t="shared" si="39"/>
        <v>4488</v>
      </c>
      <c r="F309" s="5">
        <v>25</v>
      </c>
      <c r="G309" s="5">
        <v>19</v>
      </c>
      <c r="H309" s="5">
        <v>17</v>
      </c>
      <c r="I309" s="5">
        <v>3</v>
      </c>
      <c r="J309" s="5"/>
      <c r="K309" s="1">
        <f t="shared" si="37"/>
        <v>61</v>
      </c>
      <c r="L309" s="38"/>
      <c r="M309" s="5"/>
      <c r="N309" s="7">
        <v>40</v>
      </c>
      <c r="O309" s="25">
        <v>70</v>
      </c>
      <c r="P309" s="25">
        <v>60</v>
      </c>
      <c r="Q309" s="25">
        <v>70</v>
      </c>
      <c r="R309" s="25">
        <v>50</v>
      </c>
      <c r="S309" s="25">
        <v>50</v>
      </c>
      <c r="T309" s="25">
        <v>60</v>
      </c>
      <c r="U309" s="25">
        <v>60</v>
      </c>
      <c r="V309">
        <f t="shared" si="38"/>
        <v>460</v>
      </c>
    </row>
    <row r="310" spans="1:22" ht="14.25" x14ac:dyDescent="0.2">
      <c r="A310" s="5">
        <v>310055</v>
      </c>
      <c r="B310" s="5" t="s">
        <v>478</v>
      </c>
      <c r="C310" s="5" t="str">
        <f t="shared" si="36"/>
        <v>60,60,60,80,80,40,40,70</v>
      </c>
      <c r="D310" s="5">
        <f t="shared" si="35"/>
        <v>6813</v>
      </c>
      <c r="E310" s="23">
        <f t="shared" si="39"/>
        <v>4542</v>
      </c>
      <c r="F310" s="5">
        <v>28</v>
      </c>
      <c r="G310" s="5">
        <v>28</v>
      </c>
      <c r="H310" s="5">
        <v>5</v>
      </c>
      <c r="I310" s="5">
        <v>3</v>
      </c>
      <c r="J310" s="5"/>
      <c r="K310" s="1">
        <f t="shared" si="37"/>
        <v>61</v>
      </c>
      <c r="L310" s="38"/>
      <c r="M310" s="5"/>
      <c r="N310" s="7">
        <v>60</v>
      </c>
      <c r="O310" s="25">
        <v>60</v>
      </c>
      <c r="P310" s="25">
        <v>60</v>
      </c>
      <c r="Q310" s="25">
        <v>80</v>
      </c>
      <c r="R310" s="25">
        <v>80</v>
      </c>
      <c r="S310" s="25">
        <v>40</v>
      </c>
      <c r="T310" s="25">
        <v>40</v>
      </c>
      <c r="U310" s="25">
        <v>70</v>
      </c>
      <c r="V310">
        <f t="shared" si="38"/>
        <v>490</v>
      </c>
    </row>
    <row r="311" spans="1:22" ht="14.25" x14ac:dyDescent="0.2">
      <c r="A311" s="5">
        <v>310056</v>
      </c>
      <c r="B311" s="5" t="s">
        <v>482</v>
      </c>
      <c r="C311" s="5" t="str">
        <f t="shared" si="36"/>
        <v>35,75,55,75,55,55,65,65</v>
      </c>
      <c r="D311" s="5">
        <f t="shared" si="35"/>
        <v>6786</v>
      </c>
      <c r="E311" s="23">
        <f t="shared" si="39"/>
        <v>4524</v>
      </c>
      <c r="F311" s="5">
        <v>23</v>
      </c>
      <c r="G311" s="5">
        <v>20</v>
      </c>
      <c r="H311" s="5">
        <v>18</v>
      </c>
      <c r="I311" s="5">
        <v>3</v>
      </c>
      <c r="J311" s="5"/>
      <c r="K311" s="1">
        <f t="shared" si="37"/>
        <v>61</v>
      </c>
      <c r="L311" s="38"/>
      <c r="M311" s="5"/>
      <c r="N311" s="7">
        <v>35</v>
      </c>
      <c r="O311" s="25">
        <v>75</v>
      </c>
      <c r="P311" s="25">
        <v>55</v>
      </c>
      <c r="Q311" s="25">
        <v>75</v>
      </c>
      <c r="R311" s="25">
        <v>55</v>
      </c>
      <c r="S311" s="25">
        <v>55</v>
      </c>
      <c r="T311" s="25">
        <v>65</v>
      </c>
      <c r="U311" s="25">
        <v>65</v>
      </c>
      <c r="V311">
        <f t="shared" si="38"/>
        <v>480</v>
      </c>
    </row>
    <row r="312" spans="1:22" ht="14.25" x14ac:dyDescent="0.2">
      <c r="A312" s="5">
        <v>310057</v>
      </c>
      <c r="B312" s="5" t="s">
        <v>486</v>
      </c>
      <c r="C312" s="5" t="str">
        <f t="shared" si="36"/>
        <v>27,29,23,29,20,63,68,59</v>
      </c>
      <c r="D312" s="5">
        <f t="shared" si="35"/>
        <v>5088.6000000000004</v>
      </c>
      <c r="E312" s="23">
        <f t="shared" si="39"/>
        <v>3392.4</v>
      </c>
      <c r="F312" s="5">
        <v>15</v>
      </c>
      <c r="G312" s="5">
        <v>15</v>
      </c>
      <c r="H312" s="5">
        <v>17</v>
      </c>
      <c r="I312" s="5">
        <v>3</v>
      </c>
      <c r="J312" s="5"/>
      <c r="K312" s="1">
        <f t="shared" si="37"/>
        <v>47</v>
      </c>
      <c r="L312" s="38"/>
      <c r="M312" s="5"/>
      <c r="N312" s="7">
        <v>27</v>
      </c>
      <c r="O312" s="25">
        <v>29</v>
      </c>
      <c r="P312" s="25">
        <v>23</v>
      </c>
      <c r="Q312" s="25">
        <v>29</v>
      </c>
      <c r="R312" s="25">
        <v>20</v>
      </c>
      <c r="S312" s="25">
        <v>63</v>
      </c>
      <c r="T312" s="25">
        <v>68</v>
      </c>
      <c r="U312" s="25">
        <v>59</v>
      </c>
      <c r="V312">
        <f t="shared" si="38"/>
        <v>318</v>
      </c>
    </row>
    <row r="313" spans="1:22" ht="14.25" x14ac:dyDescent="0.2">
      <c r="A313" s="5">
        <v>310058</v>
      </c>
      <c r="B313" s="5" t="s">
        <v>489</v>
      </c>
      <c r="C313" s="5" t="str">
        <f t="shared" si="36"/>
        <v>20,41,20,32,20,51,62,73</v>
      </c>
      <c r="D313" s="5">
        <f t="shared" si="35"/>
        <v>5091.3</v>
      </c>
      <c r="E313" s="23">
        <f t="shared" si="39"/>
        <v>3394.2</v>
      </c>
      <c r="F313" s="5">
        <v>17</v>
      </c>
      <c r="G313" s="5">
        <v>20</v>
      </c>
      <c r="H313" s="5">
        <v>10</v>
      </c>
      <c r="I313" s="5">
        <v>3</v>
      </c>
      <c r="J313" s="5"/>
      <c r="K313" s="1">
        <f t="shared" si="37"/>
        <v>47</v>
      </c>
      <c r="L313" s="38"/>
      <c r="M313" s="5"/>
      <c r="N313" s="7">
        <v>20</v>
      </c>
      <c r="O313" s="25">
        <v>41</v>
      </c>
      <c r="P313" s="25">
        <v>20</v>
      </c>
      <c r="Q313" s="25">
        <v>32</v>
      </c>
      <c r="R313" s="25">
        <v>20</v>
      </c>
      <c r="S313" s="25">
        <v>51</v>
      </c>
      <c r="T313" s="25">
        <v>62</v>
      </c>
      <c r="U313" s="25">
        <v>73</v>
      </c>
      <c r="V313">
        <f t="shared" si="38"/>
        <v>319</v>
      </c>
    </row>
    <row r="314" spans="1:22" ht="14.25" x14ac:dyDescent="0.2">
      <c r="A314" s="5">
        <v>310059</v>
      </c>
      <c r="B314" s="5" t="s">
        <v>491</v>
      </c>
      <c r="C314" s="5" t="str">
        <f t="shared" si="36"/>
        <v>41,41,41,41,41,41,41,41</v>
      </c>
      <c r="D314" s="5">
        <f t="shared" si="35"/>
        <v>5115.6000000000004</v>
      </c>
      <c r="E314" s="23">
        <f t="shared" si="39"/>
        <v>3410.4</v>
      </c>
      <c r="F314" s="5">
        <v>16</v>
      </c>
      <c r="G314" s="5">
        <v>16</v>
      </c>
      <c r="H314" s="5">
        <v>15</v>
      </c>
      <c r="I314" s="5">
        <v>3</v>
      </c>
      <c r="J314" s="5"/>
      <c r="K314" s="1">
        <f t="shared" si="37"/>
        <v>47</v>
      </c>
      <c r="L314" s="38"/>
      <c r="M314" s="5"/>
      <c r="N314" s="7">
        <v>41</v>
      </c>
      <c r="O314" s="25">
        <v>41</v>
      </c>
      <c r="P314" s="25">
        <v>41</v>
      </c>
      <c r="Q314" s="25">
        <v>41</v>
      </c>
      <c r="R314" s="25">
        <v>41</v>
      </c>
      <c r="S314" s="25">
        <v>41</v>
      </c>
      <c r="T314" s="25">
        <v>41</v>
      </c>
      <c r="U314" s="25">
        <v>41</v>
      </c>
      <c r="V314">
        <f t="shared" si="38"/>
        <v>328</v>
      </c>
    </row>
    <row r="315" spans="1:22" ht="14.25" x14ac:dyDescent="0.2">
      <c r="A315" s="5">
        <v>310060</v>
      </c>
      <c r="B315" s="5" t="s">
        <v>491</v>
      </c>
      <c r="C315" s="5" t="str">
        <f t="shared" si="36"/>
        <v>41,41,41,41,41,41,41,41</v>
      </c>
      <c r="D315" s="5">
        <f t="shared" si="35"/>
        <v>5115.6000000000004</v>
      </c>
      <c r="E315" s="23">
        <f t="shared" si="39"/>
        <v>3410.4</v>
      </c>
      <c r="F315" s="5">
        <v>16</v>
      </c>
      <c r="G315" s="5">
        <v>15</v>
      </c>
      <c r="H315" s="5">
        <v>16</v>
      </c>
      <c r="I315" s="5">
        <v>3</v>
      </c>
      <c r="J315" s="5"/>
      <c r="K315" s="1">
        <f t="shared" si="37"/>
        <v>47</v>
      </c>
      <c r="L315" s="38"/>
      <c r="M315" s="5"/>
      <c r="N315" s="7">
        <v>41</v>
      </c>
      <c r="O315" s="25">
        <v>41</v>
      </c>
      <c r="P315" s="25">
        <v>41</v>
      </c>
      <c r="Q315" s="25">
        <v>41</v>
      </c>
      <c r="R315" s="25">
        <v>41</v>
      </c>
      <c r="S315" s="25">
        <v>41</v>
      </c>
      <c r="T315" s="25">
        <v>41</v>
      </c>
      <c r="U315" s="25">
        <v>41</v>
      </c>
      <c r="V315">
        <f t="shared" si="38"/>
        <v>328</v>
      </c>
    </row>
    <row r="316" spans="1:22" ht="14.25" x14ac:dyDescent="0.2">
      <c r="A316" s="5">
        <v>310061</v>
      </c>
      <c r="B316" s="5" t="s">
        <v>497</v>
      </c>
      <c r="C316" s="5" t="str">
        <f t="shared" si="36"/>
        <v>56,56,66,66,46,46,56,46</v>
      </c>
      <c r="D316" s="5">
        <f t="shared" si="35"/>
        <v>7032.6</v>
      </c>
      <c r="E316" s="23">
        <f t="shared" si="39"/>
        <v>4688.3999999999996</v>
      </c>
      <c r="F316" s="5">
        <v>19</v>
      </c>
      <c r="G316" s="5">
        <v>25</v>
      </c>
      <c r="H316" s="5">
        <v>21</v>
      </c>
      <c r="I316" s="5">
        <v>3</v>
      </c>
      <c r="J316" s="5"/>
      <c r="K316" s="1">
        <f t="shared" si="37"/>
        <v>65</v>
      </c>
      <c r="L316" s="38"/>
      <c r="M316" s="5"/>
      <c r="N316" s="7">
        <v>56</v>
      </c>
      <c r="O316" s="25">
        <v>56</v>
      </c>
      <c r="P316" s="25">
        <v>66</v>
      </c>
      <c r="Q316" s="25">
        <v>66</v>
      </c>
      <c r="R316" s="25">
        <v>46</v>
      </c>
      <c r="S316" s="25">
        <v>46</v>
      </c>
      <c r="T316" s="25">
        <v>56</v>
      </c>
      <c r="U316" s="25">
        <v>46</v>
      </c>
      <c r="V316">
        <f t="shared" si="38"/>
        <v>438</v>
      </c>
    </row>
    <row r="317" spans="1:22" ht="14.25" x14ac:dyDescent="0.2">
      <c r="A317" s="5">
        <v>310062</v>
      </c>
      <c r="B317" s="5" t="s">
        <v>502</v>
      </c>
      <c r="C317" s="5" t="str">
        <f t="shared" si="36"/>
        <v>59,59,59,49,59,49,69,39</v>
      </c>
      <c r="D317" s="5">
        <f t="shared" si="35"/>
        <v>7043.4000000000005</v>
      </c>
      <c r="E317" s="23">
        <f t="shared" si="39"/>
        <v>4695.5999999999995</v>
      </c>
      <c r="F317" s="5">
        <v>25</v>
      </c>
      <c r="G317" s="5">
        <v>19</v>
      </c>
      <c r="H317" s="5">
        <v>21</v>
      </c>
      <c r="I317" s="5">
        <v>3</v>
      </c>
      <c r="J317" s="5"/>
      <c r="K317" s="1">
        <f t="shared" si="37"/>
        <v>65</v>
      </c>
      <c r="L317" s="38"/>
      <c r="M317" s="5"/>
      <c r="N317" s="7">
        <v>59</v>
      </c>
      <c r="O317" s="25">
        <v>59</v>
      </c>
      <c r="P317" s="25">
        <v>59</v>
      </c>
      <c r="Q317" s="25">
        <v>49</v>
      </c>
      <c r="R317" s="25">
        <v>59</v>
      </c>
      <c r="S317" s="25">
        <v>49</v>
      </c>
      <c r="T317" s="25">
        <v>69</v>
      </c>
      <c r="U317" s="25">
        <v>39</v>
      </c>
      <c r="V317">
        <f t="shared" si="38"/>
        <v>442</v>
      </c>
    </row>
    <row r="318" spans="1:22" ht="14.25" x14ac:dyDescent="0.2">
      <c r="A318" s="5">
        <v>310063</v>
      </c>
      <c r="B318" s="5" t="s">
        <v>508</v>
      </c>
      <c r="C318" s="5" t="str">
        <f t="shared" si="36"/>
        <v>30,30,40,50,30,40,50,40</v>
      </c>
      <c r="D318" s="5">
        <f t="shared" si="35"/>
        <v>5067</v>
      </c>
      <c r="E318" s="23">
        <f t="shared" si="39"/>
        <v>3378</v>
      </c>
      <c r="F318" s="5">
        <v>22</v>
      </c>
      <c r="G318" s="5">
        <v>11</v>
      </c>
      <c r="H318" s="5">
        <v>14</v>
      </c>
      <c r="I318" s="5">
        <v>3</v>
      </c>
      <c r="J318" s="5"/>
      <c r="K318" s="1">
        <f t="shared" si="37"/>
        <v>47</v>
      </c>
      <c r="L318" s="38"/>
      <c r="M318" s="5"/>
      <c r="N318" s="7">
        <v>30</v>
      </c>
      <c r="O318" s="25">
        <v>30</v>
      </c>
      <c r="P318" s="25">
        <v>40</v>
      </c>
      <c r="Q318" s="25">
        <v>50</v>
      </c>
      <c r="R318" s="25">
        <v>30</v>
      </c>
      <c r="S318" s="25">
        <v>40</v>
      </c>
      <c r="T318" s="25">
        <v>50</v>
      </c>
      <c r="U318" s="25">
        <v>40</v>
      </c>
      <c r="V318">
        <f t="shared" si="38"/>
        <v>310</v>
      </c>
    </row>
    <row r="319" spans="1:22" ht="14.25" x14ac:dyDescent="0.2">
      <c r="A319" s="5">
        <v>310064</v>
      </c>
      <c r="B319" s="5" t="s">
        <v>514</v>
      </c>
      <c r="C319" s="5" t="str">
        <f t="shared" si="36"/>
        <v>65,50,60,50,45,40,60,70</v>
      </c>
      <c r="D319" s="5">
        <f t="shared" si="35"/>
        <v>7038</v>
      </c>
      <c r="E319" s="23">
        <f t="shared" si="39"/>
        <v>4692</v>
      </c>
      <c r="F319" s="5">
        <v>25</v>
      </c>
      <c r="G319" s="5">
        <v>21</v>
      </c>
      <c r="H319" s="5">
        <v>19</v>
      </c>
      <c r="I319" s="5">
        <v>5</v>
      </c>
      <c r="J319" s="5"/>
      <c r="K319" s="1">
        <f t="shared" si="37"/>
        <v>65</v>
      </c>
      <c r="L319" s="38"/>
      <c r="M319" s="5"/>
      <c r="N319" s="7">
        <v>65</v>
      </c>
      <c r="O319" s="25">
        <v>50</v>
      </c>
      <c r="P319" s="25">
        <v>60</v>
      </c>
      <c r="Q319" s="25">
        <v>50</v>
      </c>
      <c r="R319" s="25">
        <v>45</v>
      </c>
      <c r="S319" s="25">
        <v>40</v>
      </c>
      <c r="T319" s="25">
        <v>60</v>
      </c>
      <c r="U319" s="25">
        <v>70</v>
      </c>
      <c r="V319">
        <f t="shared" si="38"/>
        <v>440</v>
      </c>
    </row>
    <row r="320" spans="1:22" ht="14.25" x14ac:dyDescent="0.2">
      <c r="A320" s="5">
        <v>310065</v>
      </c>
      <c r="B320" s="5" t="s">
        <v>516</v>
      </c>
      <c r="C320" s="5" t="str">
        <f t="shared" si="36"/>
        <v>46,46,56,66,46,56,66,56</v>
      </c>
      <c r="D320" s="5">
        <f t="shared" ref="D320:D383" si="40">(K320*100+V320*3)*0.9</f>
        <v>7032.6</v>
      </c>
      <c r="E320" s="23">
        <f t="shared" si="39"/>
        <v>4688.3999999999996</v>
      </c>
      <c r="F320" s="5">
        <v>28</v>
      </c>
      <c r="G320" s="5">
        <v>17</v>
      </c>
      <c r="H320" s="5">
        <v>20</v>
      </c>
      <c r="I320" s="5">
        <v>3</v>
      </c>
      <c r="J320" s="5"/>
      <c r="K320" s="1">
        <f t="shared" si="37"/>
        <v>65</v>
      </c>
      <c r="L320" s="38"/>
      <c r="M320" s="5"/>
      <c r="N320" s="7">
        <v>46</v>
      </c>
      <c r="O320" s="25">
        <v>46</v>
      </c>
      <c r="P320" s="25">
        <v>56</v>
      </c>
      <c r="Q320" s="25">
        <v>66</v>
      </c>
      <c r="R320" s="25">
        <v>46</v>
      </c>
      <c r="S320" s="25">
        <v>56</v>
      </c>
      <c r="T320" s="25">
        <v>66</v>
      </c>
      <c r="U320" s="25">
        <v>56</v>
      </c>
      <c r="V320">
        <f t="shared" si="38"/>
        <v>438</v>
      </c>
    </row>
    <row r="321" spans="1:22" ht="14.25" x14ac:dyDescent="0.2">
      <c r="A321" s="5">
        <v>310066</v>
      </c>
      <c r="B321" s="5" t="s">
        <v>522</v>
      </c>
      <c r="C321" s="5" t="str">
        <f t="shared" si="36"/>
        <v>60,60,60,55,45,45,45,75</v>
      </c>
      <c r="D321" s="5">
        <f t="shared" si="40"/>
        <v>7051.5</v>
      </c>
      <c r="E321" s="23">
        <f t="shared" si="39"/>
        <v>4701</v>
      </c>
      <c r="F321" s="5">
        <v>17</v>
      </c>
      <c r="G321" s="5">
        <v>23</v>
      </c>
      <c r="H321" s="5">
        <v>25</v>
      </c>
      <c r="I321" s="5">
        <v>3</v>
      </c>
      <c r="J321" s="5"/>
      <c r="K321" s="1">
        <f t="shared" si="37"/>
        <v>65</v>
      </c>
      <c r="L321" s="38"/>
      <c r="M321" s="6"/>
      <c r="N321" s="7">
        <v>60</v>
      </c>
      <c r="O321" s="25">
        <v>60</v>
      </c>
      <c r="P321" s="25">
        <v>60</v>
      </c>
      <c r="Q321" s="25">
        <v>55</v>
      </c>
      <c r="R321" s="25">
        <v>45</v>
      </c>
      <c r="S321" s="25">
        <v>45</v>
      </c>
      <c r="T321" s="25">
        <v>45</v>
      </c>
      <c r="U321" s="25">
        <v>75</v>
      </c>
      <c r="V321">
        <f t="shared" si="38"/>
        <v>445</v>
      </c>
    </row>
    <row r="322" spans="1:22" ht="14.25" x14ac:dyDescent="0.2">
      <c r="A322" s="5">
        <v>310067</v>
      </c>
      <c r="B322" s="5" t="s">
        <v>527</v>
      </c>
      <c r="C322" s="5" t="str">
        <f t="shared" si="36"/>
        <v>53,53,33,33,43,33,33,33</v>
      </c>
      <c r="D322" s="5">
        <f t="shared" si="40"/>
        <v>5257.8</v>
      </c>
      <c r="E322" s="23">
        <f t="shared" si="39"/>
        <v>3505.2</v>
      </c>
      <c r="F322" s="5">
        <v>16</v>
      </c>
      <c r="G322" s="5">
        <v>23</v>
      </c>
      <c r="H322" s="5">
        <v>10</v>
      </c>
      <c r="I322" s="5">
        <v>3</v>
      </c>
      <c r="J322" s="5"/>
      <c r="K322" s="1">
        <f t="shared" si="37"/>
        <v>49</v>
      </c>
      <c r="L322" s="1"/>
      <c r="M322" s="5"/>
      <c r="N322" s="7">
        <v>53</v>
      </c>
      <c r="O322" s="25">
        <v>53</v>
      </c>
      <c r="P322" s="25">
        <v>33</v>
      </c>
      <c r="Q322" s="25">
        <v>33</v>
      </c>
      <c r="R322" s="25">
        <v>43</v>
      </c>
      <c r="S322" s="25">
        <v>33</v>
      </c>
      <c r="T322" s="25">
        <v>33</v>
      </c>
      <c r="U322" s="25">
        <v>33</v>
      </c>
      <c r="V322">
        <f t="shared" si="38"/>
        <v>314</v>
      </c>
    </row>
    <row r="323" spans="1:22" ht="14.25" x14ac:dyDescent="0.2">
      <c r="A323" s="5">
        <v>310068</v>
      </c>
      <c r="B323" s="5" t="s">
        <v>532</v>
      </c>
      <c r="C323" s="5" t="str">
        <f t="shared" ref="C323:C386" si="41">_xlfn.TEXTJOIN(",",TRUE,N323:U323)</f>
        <v>69,69,59,49,59,39,49,49</v>
      </c>
      <c r="D323" s="5">
        <f t="shared" si="40"/>
        <v>7043.4000000000005</v>
      </c>
      <c r="E323" s="23">
        <f t="shared" si="39"/>
        <v>4695.5999999999995</v>
      </c>
      <c r="F323" s="5">
        <v>19</v>
      </c>
      <c r="G323" s="5">
        <v>29</v>
      </c>
      <c r="H323" s="5">
        <v>17</v>
      </c>
      <c r="I323" s="5">
        <v>3</v>
      </c>
      <c r="J323" s="5"/>
      <c r="K323" s="1">
        <f t="shared" ref="K323:K386" si="42">SUM(F323:H323)</f>
        <v>65</v>
      </c>
      <c r="L323" s="1"/>
      <c r="M323" s="5"/>
      <c r="N323" s="7">
        <v>69</v>
      </c>
      <c r="O323" s="25">
        <v>69</v>
      </c>
      <c r="P323" s="25">
        <v>59</v>
      </c>
      <c r="Q323" s="25">
        <v>49</v>
      </c>
      <c r="R323" s="25">
        <v>59</v>
      </c>
      <c r="S323" s="25">
        <v>39</v>
      </c>
      <c r="T323" s="25">
        <v>49</v>
      </c>
      <c r="U323" s="25">
        <v>49</v>
      </c>
      <c r="V323">
        <f t="shared" ref="V323:V386" si="43">SUM(N323:U323)</f>
        <v>442</v>
      </c>
    </row>
    <row r="324" spans="1:22" ht="14.25" x14ac:dyDescent="0.2">
      <c r="A324" s="5">
        <v>310069</v>
      </c>
      <c r="B324" s="5" t="s">
        <v>537</v>
      </c>
      <c r="C324" s="5" t="str">
        <f t="shared" si="41"/>
        <v>67,77,67,57,57,47,47,47</v>
      </c>
      <c r="D324" s="5">
        <f t="shared" si="40"/>
        <v>7108.2</v>
      </c>
      <c r="E324" s="23">
        <f t="shared" si="39"/>
        <v>4738.8</v>
      </c>
      <c r="F324" s="5">
        <v>19</v>
      </c>
      <c r="G324" s="5">
        <v>32</v>
      </c>
      <c r="H324" s="5">
        <v>14</v>
      </c>
      <c r="I324" s="5">
        <v>3</v>
      </c>
      <c r="J324" s="5"/>
      <c r="K324" s="1">
        <f t="shared" si="42"/>
        <v>65</v>
      </c>
      <c r="L324" s="1"/>
      <c r="M324" s="5"/>
      <c r="N324" s="7">
        <v>67</v>
      </c>
      <c r="O324" s="25">
        <v>77</v>
      </c>
      <c r="P324" s="25">
        <v>67</v>
      </c>
      <c r="Q324" s="25">
        <v>57</v>
      </c>
      <c r="R324" s="25">
        <v>57</v>
      </c>
      <c r="S324" s="25">
        <v>47</v>
      </c>
      <c r="T324" s="25">
        <v>47</v>
      </c>
      <c r="U324" s="25">
        <v>47</v>
      </c>
      <c r="V324">
        <f t="shared" si="43"/>
        <v>466</v>
      </c>
    </row>
    <row r="325" spans="1:22" ht="14.25" x14ac:dyDescent="0.2">
      <c r="A325" s="5">
        <v>310070</v>
      </c>
      <c r="B325" s="5" t="s">
        <v>542</v>
      </c>
      <c r="C325" s="5" t="str">
        <f t="shared" si="41"/>
        <v>37,57,37,57,37,27,37,27</v>
      </c>
      <c r="D325" s="5">
        <f t="shared" si="40"/>
        <v>5263.2</v>
      </c>
      <c r="E325" s="23">
        <f t="shared" si="39"/>
        <v>3508.7999999999997</v>
      </c>
      <c r="F325" s="5">
        <v>21</v>
      </c>
      <c r="G325" s="5">
        <v>13</v>
      </c>
      <c r="H325" s="5">
        <v>15</v>
      </c>
      <c r="I325" s="5">
        <v>3</v>
      </c>
      <c r="J325" s="5"/>
      <c r="K325" s="1">
        <f t="shared" si="42"/>
        <v>49</v>
      </c>
      <c r="L325" s="1"/>
      <c r="M325" s="5"/>
      <c r="N325" s="7">
        <v>37</v>
      </c>
      <c r="O325" s="25">
        <v>57</v>
      </c>
      <c r="P325" s="25">
        <v>37</v>
      </c>
      <c r="Q325" s="25">
        <v>57</v>
      </c>
      <c r="R325" s="25">
        <v>37</v>
      </c>
      <c r="S325" s="25">
        <v>27</v>
      </c>
      <c r="T325" s="25">
        <v>37</v>
      </c>
      <c r="U325" s="25">
        <v>27</v>
      </c>
      <c r="V325">
        <f t="shared" si="43"/>
        <v>316</v>
      </c>
    </row>
    <row r="326" spans="1:22" ht="14.25" x14ac:dyDescent="0.2">
      <c r="A326" s="5">
        <v>310071</v>
      </c>
      <c r="B326" s="5" t="s">
        <v>548</v>
      </c>
      <c r="C326" s="5" t="str">
        <f t="shared" si="41"/>
        <v>54,74,54,84,44,44,44,54</v>
      </c>
      <c r="D326" s="5">
        <f t="shared" si="40"/>
        <v>7070.4000000000005</v>
      </c>
      <c r="E326" s="23">
        <f t="shared" si="39"/>
        <v>4713.5999999999995</v>
      </c>
      <c r="F326" s="5">
        <v>18</v>
      </c>
      <c r="G326" s="5">
        <v>33</v>
      </c>
      <c r="H326" s="5">
        <v>14</v>
      </c>
      <c r="I326" s="5">
        <v>3</v>
      </c>
      <c r="J326" s="5"/>
      <c r="K326" s="1">
        <f t="shared" si="42"/>
        <v>65</v>
      </c>
      <c r="L326" s="1"/>
      <c r="M326" s="5"/>
      <c r="N326" s="7">
        <v>54</v>
      </c>
      <c r="O326" s="25">
        <v>74</v>
      </c>
      <c r="P326" s="25">
        <v>54</v>
      </c>
      <c r="Q326" s="25">
        <v>84</v>
      </c>
      <c r="R326" s="25">
        <v>44</v>
      </c>
      <c r="S326" s="25">
        <v>44</v>
      </c>
      <c r="T326" s="25">
        <v>44</v>
      </c>
      <c r="U326" s="25">
        <v>54</v>
      </c>
      <c r="V326">
        <f t="shared" si="43"/>
        <v>452</v>
      </c>
    </row>
    <row r="327" spans="1:22" ht="14.25" x14ac:dyDescent="0.2">
      <c r="A327" s="5">
        <v>310072</v>
      </c>
      <c r="B327" s="5" t="s">
        <v>553</v>
      </c>
      <c r="C327" s="5" t="str">
        <f t="shared" si="41"/>
        <v>65,75,55,75,65,35,45,35</v>
      </c>
      <c r="D327" s="5">
        <f t="shared" si="40"/>
        <v>7065</v>
      </c>
      <c r="E327" s="23">
        <f t="shared" si="39"/>
        <v>4710</v>
      </c>
      <c r="F327" s="5">
        <v>25</v>
      </c>
      <c r="G327" s="5">
        <v>19</v>
      </c>
      <c r="H327" s="5">
        <v>21</v>
      </c>
      <c r="I327" s="5">
        <v>3</v>
      </c>
      <c r="J327" s="5"/>
      <c r="K327" s="1">
        <f t="shared" si="42"/>
        <v>65</v>
      </c>
      <c r="L327" s="1"/>
      <c r="M327" s="5"/>
      <c r="N327" s="7">
        <v>65</v>
      </c>
      <c r="O327" s="25">
        <v>75</v>
      </c>
      <c r="P327" s="25">
        <v>55</v>
      </c>
      <c r="Q327" s="25">
        <v>75</v>
      </c>
      <c r="R327" s="25">
        <v>65</v>
      </c>
      <c r="S327" s="25">
        <v>35</v>
      </c>
      <c r="T327" s="25">
        <v>45</v>
      </c>
      <c r="U327" s="25">
        <v>35</v>
      </c>
      <c r="V327">
        <f t="shared" si="43"/>
        <v>450</v>
      </c>
    </row>
    <row r="328" spans="1:22" ht="14.25" x14ac:dyDescent="0.2">
      <c r="A328" s="5">
        <v>310073</v>
      </c>
      <c r="B328" s="5" t="s">
        <v>558</v>
      </c>
      <c r="C328" s="5" t="str">
        <f t="shared" si="41"/>
        <v>55,45,35,35,45,35,35,35</v>
      </c>
      <c r="D328" s="5">
        <f t="shared" si="40"/>
        <v>5274</v>
      </c>
      <c r="E328" s="23">
        <f t="shared" si="39"/>
        <v>3516</v>
      </c>
      <c r="F328" s="5">
        <v>20</v>
      </c>
      <c r="G328" s="5">
        <v>18</v>
      </c>
      <c r="H328" s="5">
        <v>11</v>
      </c>
      <c r="I328" s="5">
        <v>3</v>
      </c>
      <c r="J328" s="5"/>
      <c r="K328" s="1">
        <f t="shared" si="42"/>
        <v>49</v>
      </c>
      <c r="L328" s="38"/>
      <c r="M328" s="5"/>
      <c r="N328" s="7">
        <v>55</v>
      </c>
      <c r="O328" s="25">
        <v>45</v>
      </c>
      <c r="P328" s="25">
        <v>35</v>
      </c>
      <c r="Q328" s="25">
        <v>35</v>
      </c>
      <c r="R328" s="25">
        <v>45</v>
      </c>
      <c r="S328" s="25">
        <v>35</v>
      </c>
      <c r="T328" s="25">
        <v>35</v>
      </c>
      <c r="U328" s="25">
        <v>35</v>
      </c>
      <c r="V328">
        <f t="shared" si="43"/>
        <v>320</v>
      </c>
    </row>
    <row r="329" spans="1:22" ht="14.25" x14ac:dyDescent="0.2">
      <c r="A329" s="5">
        <v>310074</v>
      </c>
      <c r="B329" s="5" t="s">
        <v>563</v>
      </c>
      <c r="C329" s="5" t="str">
        <f t="shared" si="41"/>
        <v>74,64,54,64,54,44,44,44</v>
      </c>
      <c r="D329" s="5">
        <f t="shared" si="40"/>
        <v>7043.4000000000005</v>
      </c>
      <c r="E329" s="23">
        <f t="shared" si="39"/>
        <v>4695.5999999999995</v>
      </c>
      <c r="F329" s="5">
        <v>27</v>
      </c>
      <c r="G329" s="5">
        <v>20</v>
      </c>
      <c r="H329" s="5">
        <v>18</v>
      </c>
      <c r="I329" s="5">
        <v>3</v>
      </c>
      <c r="J329" s="5"/>
      <c r="K329" s="1">
        <f t="shared" si="42"/>
        <v>65</v>
      </c>
      <c r="L329" s="1"/>
      <c r="M329" s="5"/>
      <c r="N329" s="7">
        <v>74</v>
      </c>
      <c r="O329" s="25">
        <v>64</v>
      </c>
      <c r="P329" s="25">
        <v>54</v>
      </c>
      <c r="Q329" s="25">
        <v>64</v>
      </c>
      <c r="R329" s="25">
        <v>54</v>
      </c>
      <c r="S329" s="25">
        <v>44</v>
      </c>
      <c r="T329" s="25">
        <v>44</v>
      </c>
      <c r="U329" s="25">
        <v>44</v>
      </c>
      <c r="V329">
        <f t="shared" si="43"/>
        <v>442</v>
      </c>
    </row>
    <row r="330" spans="1:22" ht="14.25" x14ac:dyDescent="0.2">
      <c r="A330" s="5">
        <v>310075</v>
      </c>
      <c r="B330" s="5" t="s">
        <v>568</v>
      </c>
      <c r="C330" s="5" t="str">
        <f t="shared" si="41"/>
        <v>49,49,49,29,20,39,39,39</v>
      </c>
      <c r="D330" s="5">
        <f t="shared" si="40"/>
        <v>5435.1</v>
      </c>
      <c r="E330" s="23">
        <f t="shared" si="39"/>
        <v>3623.4</v>
      </c>
      <c r="F330" s="5">
        <v>12</v>
      </c>
      <c r="G330" s="5">
        <v>18</v>
      </c>
      <c r="H330" s="5">
        <v>21</v>
      </c>
      <c r="I330" s="5">
        <v>3</v>
      </c>
      <c r="J330" s="5"/>
      <c r="K330" s="1">
        <f t="shared" si="42"/>
        <v>51</v>
      </c>
      <c r="L330" s="1"/>
      <c r="M330" s="5"/>
      <c r="N330" s="7">
        <v>49</v>
      </c>
      <c r="O330" s="25">
        <v>49</v>
      </c>
      <c r="P330" s="25">
        <v>49</v>
      </c>
      <c r="Q330" s="25">
        <v>29</v>
      </c>
      <c r="R330" s="25">
        <v>20</v>
      </c>
      <c r="S330" s="25">
        <v>39</v>
      </c>
      <c r="T330" s="25">
        <v>39</v>
      </c>
      <c r="U330" s="25">
        <v>39</v>
      </c>
      <c r="V330">
        <f t="shared" si="43"/>
        <v>313</v>
      </c>
    </row>
    <row r="331" spans="1:22" ht="14.25" x14ac:dyDescent="0.2">
      <c r="A331" s="5">
        <v>310076</v>
      </c>
      <c r="B331" s="5" t="s">
        <v>573</v>
      </c>
      <c r="C331" s="5" t="str">
        <f t="shared" si="41"/>
        <v>70,70,70,45,45,55,55,55</v>
      </c>
      <c r="D331" s="5">
        <f t="shared" si="40"/>
        <v>7105.5</v>
      </c>
      <c r="E331" s="23">
        <f t="shared" si="39"/>
        <v>4737</v>
      </c>
      <c r="F331" s="5">
        <v>17</v>
      </c>
      <c r="G331" s="5">
        <v>23</v>
      </c>
      <c r="H331" s="5">
        <v>25</v>
      </c>
      <c r="I331" s="5">
        <v>3</v>
      </c>
      <c r="J331" s="5"/>
      <c r="K331" s="1">
        <f t="shared" si="42"/>
        <v>65</v>
      </c>
      <c r="L331" s="1"/>
      <c r="M331" s="6"/>
      <c r="N331" s="7">
        <v>70</v>
      </c>
      <c r="O331" s="25">
        <v>70</v>
      </c>
      <c r="P331" s="25">
        <v>70</v>
      </c>
      <c r="Q331" s="25">
        <v>45</v>
      </c>
      <c r="R331" s="25">
        <v>45</v>
      </c>
      <c r="S331" s="25">
        <v>55</v>
      </c>
      <c r="T331" s="25">
        <v>55</v>
      </c>
      <c r="U331" s="25">
        <v>55</v>
      </c>
      <c r="V331">
        <f t="shared" si="43"/>
        <v>465</v>
      </c>
    </row>
    <row r="332" spans="1:22" ht="14.25" x14ac:dyDescent="0.2">
      <c r="A332" s="5">
        <v>310077</v>
      </c>
      <c r="B332" s="5" t="s">
        <v>578</v>
      </c>
      <c r="C332" s="5" t="str">
        <f t="shared" si="41"/>
        <v>35,35,50,45,35,45,35,35</v>
      </c>
      <c r="D332" s="5">
        <f t="shared" si="40"/>
        <v>5260.5</v>
      </c>
      <c r="E332" s="23">
        <f t="shared" si="39"/>
        <v>3507</v>
      </c>
      <c r="F332" s="5">
        <v>19</v>
      </c>
      <c r="G332" s="5">
        <v>16</v>
      </c>
      <c r="H332" s="5">
        <v>14</v>
      </c>
      <c r="I332" s="5">
        <v>3</v>
      </c>
      <c r="J332" s="5"/>
      <c r="K332" s="1">
        <f t="shared" si="42"/>
        <v>49</v>
      </c>
      <c r="L332" s="1"/>
      <c r="M332" s="5"/>
      <c r="N332" s="7">
        <v>35</v>
      </c>
      <c r="O332" s="25">
        <v>35</v>
      </c>
      <c r="P332" s="25">
        <v>50</v>
      </c>
      <c r="Q332" s="25">
        <v>45</v>
      </c>
      <c r="R332" s="25">
        <v>35</v>
      </c>
      <c r="S332" s="25">
        <v>45</v>
      </c>
      <c r="T332" s="25">
        <v>35</v>
      </c>
      <c r="U332" s="25">
        <v>35</v>
      </c>
      <c r="V332">
        <f t="shared" si="43"/>
        <v>315</v>
      </c>
    </row>
    <row r="333" spans="1:22" ht="14.25" x14ac:dyDescent="0.2">
      <c r="A333" s="5">
        <v>310078</v>
      </c>
      <c r="B333" s="5" t="s">
        <v>584</v>
      </c>
      <c r="C333" s="5" t="str">
        <f t="shared" si="41"/>
        <v>50,50,70,65,50,60,50,50</v>
      </c>
      <c r="D333" s="5">
        <f t="shared" si="40"/>
        <v>7051.5</v>
      </c>
      <c r="E333" s="23">
        <f t="shared" si="39"/>
        <v>4701</v>
      </c>
      <c r="F333" s="5">
        <v>25</v>
      </c>
      <c r="G333" s="5">
        <v>21</v>
      </c>
      <c r="H333" s="5">
        <v>19</v>
      </c>
      <c r="I333" s="5">
        <v>3</v>
      </c>
      <c r="J333" s="5"/>
      <c r="K333" s="1">
        <f t="shared" si="42"/>
        <v>65</v>
      </c>
      <c r="L333" s="1"/>
      <c r="M333" s="5"/>
      <c r="N333" s="7">
        <v>50</v>
      </c>
      <c r="O333" s="25">
        <v>50</v>
      </c>
      <c r="P333" s="25">
        <v>70</v>
      </c>
      <c r="Q333" s="25">
        <v>65</v>
      </c>
      <c r="R333" s="25">
        <v>50</v>
      </c>
      <c r="S333" s="25">
        <v>60</v>
      </c>
      <c r="T333" s="25">
        <v>50</v>
      </c>
      <c r="U333" s="25">
        <v>50</v>
      </c>
      <c r="V333">
        <f t="shared" si="43"/>
        <v>445</v>
      </c>
    </row>
    <row r="334" spans="1:22" ht="14.25" x14ac:dyDescent="0.2">
      <c r="A334" s="5">
        <v>310079</v>
      </c>
      <c r="B334" s="5" t="s">
        <v>588</v>
      </c>
      <c r="C334" s="5" t="str">
        <f t="shared" si="41"/>
        <v>52,52,72,62,42,57,57,57</v>
      </c>
      <c r="D334" s="5">
        <f t="shared" si="40"/>
        <v>7067.7</v>
      </c>
      <c r="E334" s="23">
        <f t="shared" si="39"/>
        <v>4711.8</v>
      </c>
      <c r="F334" s="5">
        <v>25</v>
      </c>
      <c r="G334" s="5">
        <v>21</v>
      </c>
      <c r="H334" s="5">
        <v>19</v>
      </c>
      <c r="I334" s="5">
        <v>3</v>
      </c>
      <c r="J334" s="5"/>
      <c r="K334" s="1">
        <f t="shared" si="42"/>
        <v>65</v>
      </c>
      <c r="L334" s="1"/>
      <c r="M334" s="5"/>
      <c r="N334" s="7">
        <v>52</v>
      </c>
      <c r="O334" s="25">
        <v>52</v>
      </c>
      <c r="P334" s="25">
        <v>72</v>
      </c>
      <c r="Q334" s="25">
        <v>62</v>
      </c>
      <c r="R334" s="25">
        <v>42</v>
      </c>
      <c r="S334" s="25">
        <v>57</v>
      </c>
      <c r="T334" s="25">
        <v>57</v>
      </c>
      <c r="U334" s="25">
        <v>57</v>
      </c>
      <c r="V334">
        <f t="shared" si="43"/>
        <v>451</v>
      </c>
    </row>
    <row r="335" spans="1:22" ht="14.25" x14ac:dyDescent="0.2">
      <c r="A335" s="5">
        <v>310080</v>
      </c>
      <c r="B335" s="5" t="s">
        <v>593</v>
      </c>
      <c r="C335" s="5" t="str">
        <f t="shared" si="41"/>
        <v>38,48,33,38,33,33,38,48</v>
      </c>
      <c r="D335" s="5">
        <f t="shared" si="40"/>
        <v>5244.3</v>
      </c>
      <c r="E335" s="23">
        <f t="shared" si="39"/>
        <v>3496.2</v>
      </c>
      <c r="F335" s="5">
        <v>15</v>
      </c>
      <c r="G335" s="5">
        <v>19</v>
      </c>
      <c r="H335" s="5">
        <v>15</v>
      </c>
      <c r="I335" s="5">
        <v>3</v>
      </c>
      <c r="J335" s="5"/>
      <c r="K335" s="1">
        <f t="shared" si="42"/>
        <v>49</v>
      </c>
      <c r="L335" s="1"/>
      <c r="M335" s="5"/>
      <c r="N335" s="7">
        <v>38</v>
      </c>
      <c r="O335" s="25">
        <v>48</v>
      </c>
      <c r="P335" s="25">
        <v>33</v>
      </c>
      <c r="Q335" s="25">
        <v>38</v>
      </c>
      <c r="R335" s="25">
        <v>33</v>
      </c>
      <c r="S335" s="25">
        <v>33</v>
      </c>
      <c r="T335" s="25">
        <v>38</v>
      </c>
      <c r="U335" s="25">
        <v>48</v>
      </c>
      <c r="V335">
        <f t="shared" si="43"/>
        <v>309</v>
      </c>
    </row>
    <row r="336" spans="1:22" ht="14.25" x14ac:dyDescent="0.2">
      <c r="A336" s="5">
        <v>310081</v>
      </c>
      <c r="B336" s="5" t="s">
        <v>598</v>
      </c>
      <c r="C336" s="5" t="str">
        <f t="shared" si="41"/>
        <v>42,52,32,42,32,32,32,52</v>
      </c>
      <c r="D336" s="5">
        <f t="shared" si="40"/>
        <v>5263.2</v>
      </c>
      <c r="E336" s="23">
        <f t="shared" si="39"/>
        <v>3508.7999999999997</v>
      </c>
      <c r="F336" s="5">
        <v>23</v>
      </c>
      <c r="G336" s="5">
        <v>13</v>
      </c>
      <c r="H336" s="5">
        <v>13</v>
      </c>
      <c r="I336" s="5">
        <v>3</v>
      </c>
      <c r="J336" s="5"/>
      <c r="K336" s="1">
        <f t="shared" si="42"/>
        <v>49</v>
      </c>
      <c r="L336" s="1"/>
      <c r="M336" s="5"/>
      <c r="N336" s="7">
        <v>42</v>
      </c>
      <c r="O336" s="25">
        <v>52</v>
      </c>
      <c r="P336" s="25">
        <v>32</v>
      </c>
      <c r="Q336" s="25">
        <v>42</v>
      </c>
      <c r="R336" s="25">
        <v>32</v>
      </c>
      <c r="S336" s="25">
        <v>32</v>
      </c>
      <c r="T336" s="25">
        <v>32</v>
      </c>
      <c r="U336" s="25">
        <v>52</v>
      </c>
      <c r="V336">
        <f t="shared" si="43"/>
        <v>316</v>
      </c>
    </row>
    <row r="337" spans="1:22" ht="14.25" x14ac:dyDescent="0.2">
      <c r="A337" s="5">
        <v>310082</v>
      </c>
      <c r="B337" s="5" t="s">
        <v>601</v>
      </c>
      <c r="C337" s="5" t="str">
        <f t="shared" si="41"/>
        <v>35,55,35,45,35,35,35,45</v>
      </c>
      <c r="D337" s="5">
        <f t="shared" si="40"/>
        <v>5274</v>
      </c>
      <c r="E337" s="23">
        <f t="shared" si="39"/>
        <v>3516</v>
      </c>
      <c r="F337" s="5">
        <v>18</v>
      </c>
      <c r="G337" s="5">
        <v>19</v>
      </c>
      <c r="H337" s="5">
        <v>12</v>
      </c>
      <c r="I337" s="5">
        <v>3</v>
      </c>
      <c r="J337" s="5"/>
      <c r="K337" s="1">
        <f t="shared" si="42"/>
        <v>49</v>
      </c>
      <c r="L337" s="1"/>
      <c r="M337" s="5"/>
      <c r="N337" s="7">
        <v>35</v>
      </c>
      <c r="O337" s="25">
        <v>55</v>
      </c>
      <c r="P337" s="25">
        <v>35</v>
      </c>
      <c r="Q337" s="25">
        <v>45</v>
      </c>
      <c r="R337" s="25">
        <v>35</v>
      </c>
      <c r="S337" s="25">
        <v>35</v>
      </c>
      <c r="T337" s="25">
        <v>35</v>
      </c>
      <c r="U337" s="25">
        <v>45</v>
      </c>
      <c r="V337">
        <f t="shared" si="43"/>
        <v>320</v>
      </c>
    </row>
    <row r="338" spans="1:22" ht="14.25" x14ac:dyDescent="0.2">
      <c r="A338" s="5">
        <v>310083</v>
      </c>
      <c r="B338" s="5" t="s">
        <v>605</v>
      </c>
      <c r="C338" s="5" t="str">
        <f t="shared" si="41"/>
        <v>41,41,41,41,41,41,41,41</v>
      </c>
      <c r="D338" s="5">
        <f t="shared" si="40"/>
        <v>5475.6</v>
      </c>
      <c r="E338" s="23">
        <f t="shared" si="39"/>
        <v>3650.4</v>
      </c>
      <c r="F338" s="5">
        <v>23</v>
      </c>
      <c r="G338" s="5">
        <v>15</v>
      </c>
      <c r="H338" s="5">
        <v>13</v>
      </c>
      <c r="I338" s="5">
        <v>3</v>
      </c>
      <c r="J338" s="5"/>
      <c r="K338" s="1">
        <f t="shared" si="42"/>
        <v>51</v>
      </c>
      <c r="L338" s="1"/>
      <c r="M338" s="5"/>
      <c r="N338" s="7">
        <v>41</v>
      </c>
      <c r="O338">
        <v>41</v>
      </c>
      <c r="P338">
        <v>41</v>
      </c>
      <c r="Q338">
        <v>41</v>
      </c>
      <c r="R338">
        <v>41</v>
      </c>
      <c r="S338">
        <v>41</v>
      </c>
      <c r="T338">
        <v>41</v>
      </c>
      <c r="U338">
        <v>41</v>
      </c>
      <c r="V338">
        <f t="shared" si="43"/>
        <v>328</v>
      </c>
    </row>
    <row r="339" spans="1:22" ht="14.25" x14ac:dyDescent="0.2">
      <c r="A339" s="5">
        <v>310084</v>
      </c>
      <c r="B339" s="5" t="s">
        <v>609</v>
      </c>
      <c r="C339" s="5" t="str">
        <f t="shared" si="41"/>
        <v>35,35,35,85,35,35,35,35</v>
      </c>
      <c r="D339" s="5">
        <f t="shared" si="40"/>
        <v>5481</v>
      </c>
      <c r="E339" s="23">
        <f t="shared" si="39"/>
        <v>3654</v>
      </c>
      <c r="F339" s="5">
        <v>17</v>
      </c>
      <c r="G339" s="5">
        <v>20</v>
      </c>
      <c r="H339" s="5">
        <v>14</v>
      </c>
      <c r="I339" s="5">
        <v>3</v>
      </c>
      <c r="J339" s="5"/>
      <c r="K339" s="1">
        <f t="shared" si="42"/>
        <v>51</v>
      </c>
      <c r="L339" s="1"/>
      <c r="M339" s="5"/>
      <c r="N339" s="7">
        <v>35</v>
      </c>
      <c r="O339">
        <v>35</v>
      </c>
      <c r="P339">
        <v>35</v>
      </c>
      <c r="Q339">
        <v>85</v>
      </c>
      <c r="R339">
        <v>35</v>
      </c>
      <c r="S339">
        <v>35</v>
      </c>
      <c r="T339">
        <v>35</v>
      </c>
      <c r="U339">
        <v>35</v>
      </c>
      <c r="V339">
        <f t="shared" si="43"/>
        <v>330</v>
      </c>
    </row>
    <row r="340" spans="1:22" ht="14.25" x14ac:dyDescent="0.2">
      <c r="A340" s="5">
        <v>310085</v>
      </c>
      <c r="B340" s="5" t="s">
        <v>613</v>
      </c>
      <c r="C340" s="5" t="str">
        <f t="shared" si="41"/>
        <v>56,46,46,36,26,26,56,46</v>
      </c>
      <c r="D340" s="5">
        <f t="shared" si="40"/>
        <v>5502.6</v>
      </c>
      <c r="E340" s="23">
        <f t="shared" si="39"/>
        <v>3668.4</v>
      </c>
      <c r="F340" s="5">
        <v>18</v>
      </c>
      <c r="G340" s="5">
        <v>18</v>
      </c>
      <c r="H340" s="5">
        <v>15</v>
      </c>
      <c r="I340" s="5">
        <v>3</v>
      </c>
      <c r="J340" s="5"/>
      <c r="K340" s="1">
        <f t="shared" si="42"/>
        <v>51</v>
      </c>
      <c r="L340" s="1"/>
      <c r="M340" s="5"/>
      <c r="N340" s="7">
        <v>56</v>
      </c>
      <c r="O340">
        <v>46</v>
      </c>
      <c r="P340">
        <v>46</v>
      </c>
      <c r="Q340">
        <v>36</v>
      </c>
      <c r="R340">
        <v>26</v>
      </c>
      <c r="S340">
        <v>26</v>
      </c>
      <c r="T340">
        <v>56</v>
      </c>
      <c r="U340">
        <v>46</v>
      </c>
      <c r="V340">
        <f t="shared" si="43"/>
        <v>338</v>
      </c>
    </row>
    <row r="341" spans="1:22" ht="14.25" x14ac:dyDescent="0.2">
      <c r="A341" s="5">
        <v>310086</v>
      </c>
      <c r="B341" s="5" t="s">
        <v>618</v>
      </c>
      <c r="C341" s="5" t="str">
        <f t="shared" si="41"/>
        <v>58,48,48,38,20,20,58,48</v>
      </c>
      <c r="D341" s="5">
        <f t="shared" si="40"/>
        <v>5502.6</v>
      </c>
      <c r="E341" s="23">
        <f t="shared" si="39"/>
        <v>3668.4</v>
      </c>
      <c r="F341" s="5">
        <v>21</v>
      </c>
      <c r="G341" s="5">
        <v>15</v>
      </c>
      <c r="H341" s="5">
        <v>15</v>
      </c>
      <c r="I341" s="5">
        <v>3</v>
      </c>
      <c r="J341" s="5"/>
      <c r="K341" s="1">
        <f t="shared" si="42"/>
        <v>51</v>
      </c>
      <c r="L341" s="1"/>
      <c r="M341" s="5"/>
      <c r="N341" s="7">
        <v>58</v>
      </c>
      <c r="O341">
        <v>48</v>
      </c>
      <c r="P341">
        <v>48</v>
      </c>
      <c r="Q341">
        <v>38</v>
      </c>
      <c r="R341">
        <v>20</v>
      </c>
      <c r="S341">
        <v>20</v>
      </c>
      <c r="T341">
        <v>58</v>
      </c>
      <c r="U341">
        <v>48</v>
      </c>
      <c r="V341">
        <f t="shared" si="43"/>
        <v>338</v>
      </c>
    </row>
    <row r="342" spans="1:22" ht="14.25" x14ac:dyDescent="0.2">
      <c r="A342" s="5">
        <v>310087</v>
      </c>
      <c r="B342" s="5" t="s">
        <v>623</v>
      </c>
      <c r="C342" s="5" t="str">
        <f t="shared" si="41"/>
        <v>80,90,70,120,120,20,41,35</v>
      </c>
      <c r="D342" s="5">
        <f t="shared" si="40"/>
        <v>7945.2</v>
      </c>
      <c r="E342" s="23">
        <f t="shared" si="39"/>
        <v>5296.8</v>
      </c>
      <c r="F342" s="5">
        <v>5</v>
      </c>
      <c r="G342" s="5">
        <v>38</v>
      </c>
      <c r="H342" s="5">
        <v>28</v>
      </c>
      <c r="I342" s="5">
        <v>4</v>
      </c>
      <c r="J342" s="5"/>
      <c r="K342" s="1">
        <f t="shared" si="42"/>
        <v>71</v>
      </c>
      <c r="L342" s="1"/>
      <c r="M342" s="5"/>
      <c r="N342" s="7">
        <v>80</v>
      </c>
      <c r="O342">
        <v>90</v>
      </c>
      <c r="P342">
        <v>70</v>
      </c>
      <c r="Q342">
        <v>120</v>
      </c>
      <c r="R342">
        <v>120</v>
      </c>
      <c r="S342">
        <v>20</v>
      </c>
      <c r="T342">
        <v>41</v>
      </c>
      <c r="U342">
        <v>35</v>
      </c>
      <c r="V342">
        <f t="shared" si="43"/>
        <v>576</v>
      </c>
    </row>
    <row r="343" spans="1:22" ht="14.25" x14ac:dyDescent="0.2">
      <c r="A343" s="5">
        <v>310088</v>
      </c>
      <c r="B343" s="5" t="s">
        <v>627</v>
      </c>
      <c r="C343" s="5" t="str">
        <f t="shared" si="41"/>
        <v>80,90,70,120,120,20,41,35</v>
      </c>
      <c r="D343" s="5">
        <f t="shared" si="40"/>
        <v>7945.2</v>
      </c>
      <c r="E343" s="23">
        <f t="shared" si="39"/>
        <v>5296.8</v>
      </c>
      <c r="F343" s="5">
        <v>17</v>
      </c>
      <c r="G343" s="5">
        <v>27</v>
      </c>
      <c r="H343" s="5">
        <v>27</v>
      </c>
      <c r="I343" s="5">
        <v>4</v>
      </c>
      <c r="J343" s="5"/>
      <c r="K343" s="1">
        <f t="shared" si="42"/>
        <v>71</v>
      </c>
      <c r="L343" s="1"/>
      <c r="M343" s="5"/>
      <c r="N343" s="7">
        <v>80</v>
      </c>
      <c r="O343">
        <v>90</v>
      </c>
      <c r="P343">
        <v>70</v>
      </c>
      <c r="Q343">
        <v>120</v>
      </c>
      <c r="R343">
        <v>120</v>
      </c>
      <c r="S343">
        <v>20</v>
      </c>
      <c r="T343">
        <v>41</v>
      </c>
      <c r="U343">
        <v>35</v>
      </c>
      <c r="V343">
        <f t="shared" si="43"/>
        <v>576</v>
      </c>
    </row>
    <row r="344" spans="1:22" ht="14.25" x14ac:dyDescent="0.2">
      <c r="A344" s="5">
        <v>310089</v>
      </c>
      <c r="B344" s="5" t="s">
        <v>632</v>
      </c>
      <c r="C344" s="5" t="str">
        <f t="shared" si="41"/>
        <v>80,90,70,120,120,20,41,35</v>
      </c>
      <c r="D344" s="5">
        <f t="shared" si="40"/>
        <v>7945.2</v>
      </c>
      <c r="E344" s="23">
        <f t="shared" si="39"/>
        <v>5296.8</v>
      </c>
      <c r="F344" s="5">
        <v>5</v>
      </c>
      <c r="G344" s="5">
        <v>38</v>
      </c>
      <c r="H344" s="5">
        <v>28</v>
      </c>
      <c r="I344" s="5">
        <v>4</v>
      </c>
      <c r="J344" s="5"/>
      <c r="K344" s="1">
        <f t="shared" si="42"/>
        <v>71</v>
      </c>
      <c r="L344" s="1"/>
      <c r="M344" s="5"/>
      <c r="N344" s="7">
        <v>80</v>
      </c>
      <c r="O344">
        <v>90</v>
      </c>
      <c r="P344">
        <v>70</v>
      </c>
      <c r="Q344">
        <v>120</v>
      </c>
      <c r="R344">
        <v>120</v>
      </c>
      <c r="S344">
        <v>20</v>
      </c>
      <c r="T344">
        <v>41</v>
      </c>
      <c r="U344">
        <v>35</v>
      </c>
      <c r="V344">
        <f t="shared" si="43"/>
        <v>576</v>
      </c>
    </row>
    <row r="345" spans="1:22" ht="14.25" x14ac:dyDescent="0.2">
      <c r="A345" s="5">
        <v>310090</v>
      </c>
      <c r="B345" s="5" t="s">
        <v>637</v>
      </c>
      <c r="C345" s="5" t="str">
        <f t="shared" si="41"/>
        <v>80,90,70,120,120,20,41,35</v>
      </c>
      <c r="D345" s="5">
        <f t="shared" si="40"/>
        <v>7945.2</v>
      </c>
      <c r="E345" s="23">
        <f t="shared" si="39"/>
        <v>5296.8</v>
      </c>
      <c r="F345" s="5">
        <v>5</v>
      </c>
      <c r="G345" s="5">
        <v>38</v>
      </c>
      <c r="H345" s="5">
        <v>28</v>
      </c>
      <c r="I345" s="5">
        <v>3</v>
      </c>
      <c r="J345" s="5"/>
      <c r="K345" s="1">
        <f t="shared" si="42"/>
        <v>71</v>
      </c>
      <c r="L345" s="1"/>
      <c r="M345" s="5"/>
      <c r="N345" s="7">
        <v>80</v>
      </c>
      <c r="O345">
        <v>90</v>
      </c>
      <c r="P345">
        <v>70</v>
      </c>
      <c r="Q345">
        <v>120</v>
      </c>
      <c r="R345">
        <v>120</v>
      </c>
      <c r="S345">
        <v>20</v>
      </c>
      <c r="T345">
        <v>41</v>
      </c>
      <c r="U345">
        <v>35</v>
      </c>
      <c r="V345">
        <f t="shared" si="43"/>
        <v>576</v>
      </c>
    </row>
    <row r="346" spans="1:22" ht="14.25" x14ac:dyDescent="0.2">
      <c r="A346" s="5">
        <v>310091</v>
      </c>
      <c r="B346" s="5" t="s">
        <v>641</v>
      </c>
      <c r="C346" s="5" t="str">
        <f t="shared" si="41"/>
        <v>70,60,50,80,50,40,50,60</v>
      </c>
      <c r="D346" s="5">
        <f t="shared" si="40"/>
        <v>7632</v>
      </c>
      <c r="E346" s="23">
        <f t="shared" si="39"/>
        <v>5088</v>
      </c>
      <c r="F346" s="5">
        <v>25</v>
      </c>
      <c r="G346" s="5">
        <v>25</v>
      </c>
      <c r="H346" s="5">
        <v>21</v>
      </c>
      <c r="I346" s="5">
        <v>3</v>
      </c>
      <c r="J346" s="5"/>
      <c r="K346" s="1">
        <f t="shared" si="42"/>
        <v>71</v>
      </c>
      <c r="L346" s="1"/>
      <c r="M346" s="5"/>
      <c r="N346" s="7">
        <v>70</v>
      </c>
      <c r="O346">
        <v>60</v>
      </c>
      <c r="P346">
        <v>50</v>
      </c>
      <c r="Q346">
        <v>80</v>
      </c>
      <c r="R346">
        <v>50</v>
      </c>
      <c r="S346">
        <v>40</v>
      </c>
      <c r="T346">
        <v>50</v>
      </c>
      <c r="U346">
        <v>60</v>
      </c>
      <c r="V346">
        <f t="shared" si="43"/>
        <v>460</v>
      </c>
    </row>
    <row r="347" spans="1:22" ht="14.25" x14ac:dyDescent="0.2">
      <c r="A347" s="5">
        <v>310092</v>
      </c>
      <c r="B347" s="5" t="s">
        <v>646</v>
      </c>
      <c r="C347" s="5" t="str">
        <f t="shared" si="41"/>
        <v>58,58,58,58,58,58,58,58</v>
      </c>
      <c r="D347" s="5">
        <f t="shared" si="40"/>
        <v>7642.8</v>
      </c>
      <c r="E347" s="23">
        <f t="shared" si="39"/>
        <v>5095.2</v>
      </c>
      <c r="F347" s="5">
        <v>29</v>
      </c>
      <c r="G347" s="5">
        <v>22</v>
      </c>
      <c r="H347" s="5">
        <v>20</v>
      </c>
      <c r="I347" s="5">
        <v>3</v>
      </c>
      <c r="J347" s="5"/>
      <c r="K347" s="1">
        <f t="shared" si="42"/>
        <v>71</v>
      </c>
      <c r="L347" s="1"/>
      <c r="M347" s="5"/>
      <c r="N347" s="7">
        <v>58</v>
      </c>
      <c r="O347">
        <v>58</v>
      </c>
      <c r="P347">
        <v>58</v>
      </c>
      <c r="Q347">
        <v>58</v>
      </c>
      <c r="R347">
        <v>58</v>
      </c>
      <c r="S347">
        <v>58</v>
      </c>
      <c r="T347">
        <v>58</v>
      </c>
      <c r="U347">
        <v>58</v>
      </c>
      <c r="V347">
        <f t="shared" si="43"/>
        <v>464</v>
      </c>
    </row>
    <row r="348" spans="1:22" ht="14.25" x14ac:dyDescent="0.2">
      <c r="A348" s="5">
        <v>310093</v>
      </c>
      <c r="B348" s="5" t="s">
        <v>652</v>
      </c>
      <c r="C348" s="5" t="str">
        <f t="shared" si="41"/>
        <v>46,56,76,66,56,56,46,56</v>
      </c>
      <c r="D348" s="5">
        <f t="shared" si="40"/>
        <v>7626.6</v>
      </c>
      <c r="E348" s="23">
        <f t="shared" si="39"/>
        <v>5084.3999999999996</v>
      </c>
      <c r="F348" s="5">
        <v>22</v>
      </c>
      <c r="G348" s="5">
        <v>20</v>
      </c>
      <c r="H348" s="5">
        <v>29</v>
      </c>
      <c r="I348" s="5">
        <v>4</v>
      </c>
      <c r="J348" s="5"/>
      <c r="K348" s="1">
        <f t="shared" si="42"/>
        <v>71</v>
      </c>
      <c r="L348" s="1"/>
      <c r="M348" s="5"/>
      <c r="N348" s="7">
        <v>46</v>
      </c>
      <c r="O348">
        <v>56</v>
      </c>
      <c r="P348">
        <v>76</v>
      </c>
      <c r="Q348">
        <v>66</v>
      </c>
      <c r="R348">
        <v>56</v>
      </c>
      <c r="S348">
        <v>56</v>
      </c>
      <c r="T348">
        <v>46</v>
      </c>
      <c r="U348">
        <v>56</v>
      </c>
      <c r="V348">
        <f t="shared" si="43"/>
        <v>458</v>
      </c>
    </row>
    <row r="349" spans="1:22" ht="14.25" x14ac:dyDescent="0.2">
      <c r="A349" s="5">
        <v>310094</v>
      </c>
      <c r="B349" s="5" t="s">
        <v>657</v>
      </c>
      <c r="C349" s="5" t="str">
        <f t="shared" si="41"/>
        <v>65,65,55,85,35,65,35,55</v>
      </c>
      <c r="D349" s="5">
        <f t="shared" si="40"/>
        <v>7632</v>
      </c>
      <c r="E349" s="23">
        <f t="shared" si="39"/>
        <v>5088</v>
      </c>
      <c r="F349" s="5">
        <v>25</v>
      </c>
      <c r="G349" s="5">
        <v>27</v>
      </c>
      <c r="H349" s="5">
        <v>19</v>
      </c>
      <c r="I349" s="5">
        <v>3</v>
      </c>
      <c r="J349" s="5"/>
      <c r="K349" s="1">
        <f t="shared" si="42"/>
        <v>71</v>
      </c>
      <c r="L349" s="1"/>
      <c r="M349" s="5"/>
      <c r="N349" s="7">
        <v>65</v>
      </c>
      <c r="O349">
        <v>65</v>
      </c>
      <c r="P349">
        <v>55</v>
      </c>
      <c r="Q349">
        <v>85</v>
      </c>
      <c r="R349">
        <v>35</v>
      </c>
      <c r="S349">
        <v>65</v>
      </c>
      <c r="T349">
        <v>35</v>
      </c>
      <c r="U349">
        <v>55</v>
      </c>
      <c r="V349">
        <f t="shared" si="43"/>
        <v>460</v>
      </c>
    </row>
    <row r="350" spans="1:22" ht="14.25" x14ac:dyDescent="0.2">
      <c r="A350" s="5">
        <v>310095</v>
      </c>
      <c r="B350" s="5" t="s">
        <v>661</v>
      </c>
      <c r="C350" s="5" t="str">
        <f t="shared" si="41"/>
        <v>47,77,47,47,47,47,77,77</v>
      </c>
      <c r="D350" s="5">
        <f t="shared" si="40"/>
        <v>7648.2</v>
      </c>
      <c r="E350" s="23">
        <f t="shared" si="39"/>
        <v>5098.8</v>
      </c>
      <c r="F350" s="5">
        <v>25</v>
      </c>
      <c r="G350" s="5">
        <v>25</v>
      </c>
      <c r="H350" s="5">
        <v>21</v>
      </c>
      <c r="I350" s="5">
        <v>3</v>
      </c>
      <c r="J350" s="5"/>
      <c r="K350" s="1">
        <f t="shared" si="42"/>
        <v>71</v>
      </c>
      <c r="L350" s="1"/>
      <c r="M350" s="5"/>
      <c r="N350" s="7">
        <v>47</v>
      </c>
      <c r="O350">
        <v>77</v>
      </c>
      <c r="P350">
        <v>47</v>
      </c>
      <c r="Q350">
        <v>47</v>
      </c>
      <c r="R350">
        <v>47</v>
      </c>
      <c r="S350">
        <v>47</v>
      </c>
      <c r="T350">
        <v>77</v>
      </c>
      <c r="U350">
        <v>77</v>
      </c>
      <c r="V350">
        <f t="shared" si="43"/>
        <v>466</v>
      </c>
    </row>
    <row r="351" spans="1:22" ht="14.25" x14ac:dyDescent="0.2">
      <c r="A351" s="5">
        <v>310096</v>
      </c>
      <c r="B351" s="5" t="s">
        <v>666</v>
      </c>
      <c r="C351" s="5" t="str">
        <f t="shared" si="41"/>
        <v>68,58,58,53,53,58,58,53</v>
      </c>
      <c r="D351" s="5">
        <f t="shared" si="40"/>
        <v>7629.3</v>
      </c>
      <c r="E351" s="23">
        <f t="shared" si="39"/>
        <v>5086.2</v>
      </c>
      <c r="F351" s="5">
        <v>23</v>
      </c>
      <c r="G351" s="5">
        <v>29</v>
      </c>
      <c r="H351" s="5">
        <v>19</v>
      </c>
      <c r="I351" s="5">
        <v>4</v>
      </c>
      <c r="J351" s="5"/>
      <c r="K351" s="1">
        <f t="shared" si="42"/>
        <v>71</v>
      </c>
      <c r="L351" s="1"/>
      <c r="M351" s="5"/>
      <c r="N351" s="7">
        <v>68</v>
      </c>
      <c r="O351">
        <v>58</v>
      </c>
      <c r="P351">
        <v>58</v>
      </c>
      <c r="Q351">
        <v>53</v>
      </c>
      <c r="R351">
        <v>53</v>
      </c>
      <c r="S351">
        <v>58</v>
      </c>
      <c r="T351">
        <v>58</v>
      </c>
      <c r="U351">
        <v>53</v>
      </c>
      <c r="V351">
        <f t="shared" si="43"/>
        <v>459</v>
      </c>
    </row>
    <row r="352" spans="1:22" ht="14.25" x14ac:dyDescent="0.2">
      <c r="A352" s="5">
        <v>310097</v>
      </c>
      <c r="B352" s="5" t="s">
        <v>672</v>
      </c>
      <c r="C352" s="5" t="str">
        <f t="shared" si="41"/>
        <v>70,70,70,70,70,70,70,70</v>
      </c>
      <c r="D352" s="5">
        <f t="shared" si="40"/>
        <v>8082</v>
      </c>
      <c r="E352" s="23">
        <f t="shared" si="39"/>
        <v>5388</v>
      </c>
      <c r="F352" s="5">
        <v>28</v>
      </c>
      <c r="G352" s="5">
        <v>28</v>
      </c>
      <c r="H352" s="5">
        <v>17</v>
      </c>
      <c r="I352" s="5">
        <v>4</v>
      </c>
      <c r="J352" s="5"/>
      <c r="K352" s="1">
        <f t="shared" si="42"/>
        <v>73</v>
      </c>
      <c r="L352" s="1"/>
      <c r="M352" s="5"/>
      <c r="N352" s="33">
        <v>70</v>
      </c>
      <c r="O352">
        <v>70</v>
      </c>
      <c r="P352">
        <v>70</v>
      </c>
      <c r="Q352">
        <v>70</v>
      </c>
      <c r="R352">
        <v>70</v>
      </c>
      <c r="S352">
        <v>70</v>
      </c>
      <c r="T352">
        <v>70</v>
      </c>
      <c r="U352">
        <v>70</v>
      </c>
      <c r="V352">
        <f t="shared" si="43"/>
        <v>560</v>
      </c>
    </row>
    <row r="353" spans="1:22" ht="14.25" x14ac:dyDescent="0.2">
      <c r="A353" s="5">
        <v>310098</v>
      </c>
      <c r="B353" s="5" t="s">
        <v>676</v>
      </c>
      <c r="C353" s="5" t="str">
        <f t="shared" si="41"/>
        <v>70,70,70,70,70,70,70,70</v>
      </c>
      <c r="D353" s="5">
        <f t="shared" si="40"/>
        <v>8082</v>
      </c>
      <c r="E353" s="23">
        <f t="shared" si="39"/>
        <v>5388</v>
      </c>
      <c r="F353" s="5">
        <v>28</v>
      </c>
      <c r="G353" s="5">
        <v>28</v>
      </c>
      <c r="H353" s="5">
        <v>17</v>
      </c>
      <c r="I353" s="5">
        <v>5</v>
      </c>
      <c r="J353" s="5"/>
      <c r="K353" s="1">
        <f t="shared" si="42"/>
        <v>73</v>
      </c>
      <c r="L353" s="1"/>
      <c r="M353" s="5"/>
      <c r="N353" s="33">
        <v>70</v>
      </c>
      <c r="O353">
        <v>70</v>
      </c>
      <c r="P353">
        <v>70</v>
      </c>
      <c r="Q353">
        <v>70</v>
      </c>
      <c r="R353">
        <v>70</v>
      </c>
      <c r="S353">
        <v>70</v>
      </c>
      <c r="T353">
        <v>70</v>
      </c>
      <c r="U353">
        <v>70</v>
      </c>
      <c r="V353">
        <f t="shared" si="43"/>
        <v>560</v>
      </c>
    </row>
    <row r="354" spans="1:22" ht="14.25" x14ac:dyDescent="0.2">
      <c r="A354" s="5">
        <v>310099</v>
      </c>
      <c r="B354" s="5" t="s">
        <v>680</v>
      </c>
      <c r="C354" s="5" t="str">
        <f t="shared" si="41"/>
        <v>65,55,55,65,55,65,55,75</v>
      </c>
      <c r="D354" s="5">
        <f t="shared" si="40"/>
        <v>7893</v>
      </c>
      <c r="E354" s="23">
        <f t="shared" si="39"/>
        <v>5262</v>
      </c>
      <c r="F354" s="5">
        <v>26</v>
      </c>
      <c r="G354" s="5">
        <v>30</v>
      </c>
      <c r="H354" s="5">
        <v>17</v>
      </c>
      <c r="I354" s="5">
        <v>3</v>
      </c>
      <c r="J354" s="5"/>
      <c r="K354" s="1">
        <f t="shared" si="42"/>
        <v>73</v>
      </c>
      <c r="L354" s="1"/>
      <c r="M354" s="6"/>
      <c r="N354" s="7">
        <v>65</v>
      </c>
      <c r="O354">
        <v>55</v>
      </c>
      <c r="P354">
        <v>55</v>
      </c>
      <c r="Q354">
        <v>65</v>
      </c>
      <c r="R354">
        <v>55</v>
      </c>
      <c r="S354">
        <v>65</v>
      </c>
      <c r="T354">
        <v>55</v>
      </c>
      <c r="U354">
        <v>75</v>
      </c>
      <c r="V354">
        <f t="shared" si="43"/>
        <v>490</v>
      </c>
    </row>
    <row r="355" spans="1:22" ht="14.25" x14ac:dyDescent="0.2">
      <c r="A355" s="5">
        <v>310100</v>
      </c>
      <c r="B355" s="5" t="s">
        <v>684</v>
      </c>
      <c r="C355" s="5" t="str">
        <f t="shared" si="41"/>
        <v>60,50,30,70,40,50,40,40</v>
      </c>
      <c r="D355" s="5">
        <f t="shared" si="40"/>
        <v>5526</v>
      </c>
      <c r="E355" s="23">
        <f t="shared" si="39"/>
        <v>3684</v>
      </c>
      <c r="F355" s="5">
        <v>15</v>
      </c>
      <c r="G355" s="5">
        <v>15</v>
      </c>
      <c r="H355" s="5">
        <v>20</v>
      </c>
      <c r="I355" s="5">
        <v>3</v>
      </c>
      <c r="J355" s="1"/>
      <c r="K355" s="1">
        <f t="shared" si="42"/>
        <v>50</v>
      </c>
      <c r="L355" s="1"/>
      <c r="M355" s="5"/>
      <c r="N355" s="7">
        <v>60</v>
      </c>
      <c r="O355">
        <v>50</v>
      </c>
      <c r="P355">
        <v>30</v>
      </c>
      <c r="Q355">
        <v>70</v>
      </c>
      <c r="R355">
        <v>40</v>
      </c>
      <c r="S355">
        <v>50</v>
      </c>
      <c r="T355">
        <v>40</v>
      </c>
      <c r="U355">
        <v>40</v>
      </c>
      <c r="V355">
        <f t="shared" si="43"/>
        <v>380</v>
      </c>
    </row>
    <row r="356" spans="1:22" ht="14.25" x14ac:dyDescent="0.2">
      <c r="A356" s="5">
        <v>310101</v>
      </c>
      <c r="B356" s="5" t="s">
        <v>686</v>
      </c>
      <c r="C356" s="5" t="str">
        <f t="shared" si="41"/>
        <v>50,40,60,60,50,40,50,60</v>
      </c>
      <c r="D356" s="5">
        <f t="shared" si="40"/>
        <v>5607</v>
      </c>
      <c r="E356" s="23">
        <f t="shared" si="39"/>
        <v>3738</v>
      </c>
      <c r="F356" s="5">
        <v>15</v>
      </c>
      <c r="G356" s="5">
        <v>23</v>
      </c>
      <c r="H356" s="5">
        <v>12</v>
      </c>
      <c r="I356" s="5">
        <v>3</v>
      </c>
      <c r="J356" s="1"/>
      <c r="K356" s="1">
        <f t="shared" si="42"/>
        <v>50</v>
      </c>
      <c r="L356" s="1"/>
      <c r="M356" s="5"/>
      <c r="N356" s="7">
        <v>50</v>
      </c>
      <c r="O356">
        <v>40</v>
      </c>
      <c r="P356">
        <v>60</v>
      </c>
      <c r="Q356">
        <v>60</v>
      </c>
      <c r="R356">
        <v>50</v>
      </c>
      <c r="S356">
        <v>40</v>
      </c>
      <c r="T356">
        <v>50</v>
      </c>
      <c r="U356">
        <v>60</v>
      </c>
      <c r="V356">
        <f t="shared" si="43"/>
        <v>410</v>
      </c>
    </row>
    <row r="357" spans="1:22" ht="14.25" x14ac:dyDescent="0.2">
      <c r="A357" s="5">
        <v>310102</v>
      </c>
      <c r="B357" s="5" t="s">
        <v>689</v>
      </c>
      <c r="C357" s="5" t="str">
        <f t="shared" si="41"/>
        <v>60,60,50,70,50,40,40,60</v>
      </c>
      <c r="D357" s="5">
        <f t="shared" si="40"/>
        <v>5661</v>
      </c>
      <c r="E357" s="23">
        <f t="shared" si="39"/>
        <v>3774</v>
      </c>
      <c r="F357" s="5">
        <v>22</v>
      </c>
      <c r="G357" s="5">
        <v>15</v>
      </c>
      <c r="H357" s="5">
        <v>13</v>
      </c>
      <c r="I357" s="5">
        <v>3</v>
      </c>
      <c r="J357" s="1"/>
      <c r="K357" s="1">
        <f t="shared" si="42"/>
        <v>50</v>
      </c>
      <c r="L357" s="1"/>
      <c r="M357" s="5"/>
      <c r="N357" s="7">
        <v>60</v>
      </c>
      <c r="O357">
        <v>60</v>
      </c>
      <c r="P357">
        <v>50</v>
      </c>
      <c r="Q357">
        <v>70</v>
      </c>
      <c r="R357">
        <v>50</v>
      </c>
      <c r="S357">
        <v>40</v>
      </c>
      <c r="T357">
        <v>40</v>
      </c>
      <c r="U357">
        <v>60</v>
      </c>
      <c r="V357">
        <f t="shared" si="43"/>
        <v>430</v>
      </c>
    </row>
    <row r="358" spans="1:22" ht="14.25" x14ac:dyDescent="0.2">
      <c r="A358" s="5">
        <v>310103</v>
      </c>
      <c r="B358" s="5" t="s">
        <v>693</v>
      </c>
      <c r="C358" s="5" t="str">
        <f t="shared" si="41"/>
        <v>41,41,81,81,41,41,41,51</v>
      </c>
      <c r="D358" s="5">
        <f t="shared" si="40"/>
        <v>6258.6</v>
      </c>
      <c r="E358" s="23">
        <f t="shared" si="39"/>
        <v>4172.3999999999996</v>
      </c>
      <c r="F358" s="5">
        <v>19</v>
      </c>
      <c r="G358" s="5">
        <v>19</v>
      </c>
      <c r="H358" s="5">
        <v>19</v>
      </c>
      <c r="I358" s="5">
        <v>3</v>
      </c>
      <c r="J358" s="1"/>
      <c r="K358" s="1">
        <f t="shared" si="42"/>
        <v>57</v>
      </c>
      <c r="L358" s="1"/>
      <c r="M358" s="5"/>
      <c r="N358" s="7">
        <v>41</v>
      </c>
      <c r="O358">
        <v>41</v>
      </c>
      <c r="P358">
        <v>81</v>
      </c>
      <c r="Q358">
        <v>81</v>
      </c>
      <c r="R358">
        <v>41</v>
      </c>
      <c r="S358">
        <v>41</v>
      </c>
      <c r="T358">
        <v>41</v>
      </c>
      <c r="U358">
        <v>51</v>
      </c>
      <c r="V358">
        <f t="shared" si="43"/>
        <v>418</v>
      </c>
    </row>
    <row r="359" spans="1:22" ht="14.25" x14ac:dyDescent="0.2">
      <c r="A359" s="5">
        <v>310104</v>
      </c>
      <c r="B359" s="5" t="s">
        <v>698</v>
      </c>
      <c r="C359" s="5" t="str">
        <f t="shared" si="41"/>
        <v>43,33,38,43,43,33,33,38</v>
      </c>
      <c r="D359" s="5">
        <f t="shared" si="40"/>
        <v>5410.8</v>
      </c>
      <c r="E359" s="23">
        <f t="shared" si="39"/>
        <v>3607.2</v>
      </c>
      <c r="F359" s="5">
        <v>18</v>
      </c>
      <c r="G359" s="5">
        <v>16</v>
      </c>
      <c r="H359" s="5">
        <v>17</v>
      </c>
      <c r="I359" s="5">
        <v>3</v>
      </c>
      <c r="J359" s="5"/>
      <c r="K359" s="1">
        <f t="shared" si="42"/>
        <v>51</v>
      </c>
      <c r="L359" s="1"/>
      <c r="M359" s="5"/>
      <c r="N359" s="7">
        <v>43</v>
      </c>
      <c r="O359">
        <v>33</v>
      </c>
      <c r="P359">
        <v>38</v>
      </c>
      <c r="Q359">
        <v>43</v>
      </c>
      <c r="R359">
        <v>43</v>
      </c>
      <c r="S359">
        <v>33</v>
      </c>
      <c r="T359">
        <v>33</v>
      </c>
      <c r="U359">
        <v>38</v>
      </c>
      <c r="V359">
        <f t="shared" si="43"/>
        <v>304</v>
      </c>
    </row>
    <row r="360" spans="1:22" ht="14.25" x14ac:dyDescent="0.2">
      <c r="A360" s="5">
        <v>310105</v>
      </c>
      <c r="B360" s="5" t="s">
        <v>702</v>
      </c>
      <c r="C360" s="5" t="str">
        <f t="shared" si="41"/>
        <v>75,55,65,65,75,45,45,55</v>
      </c>
      <c r="D360" s="5">
        <f t="shared" si="40"/>
        <v>8046</v>
      </c>
      <c r="E360" s="23">
        <f t="shared" si="39"/>
        <v>5364</v>
      </c>
      <c r="F360" s="5">
        <v>24</v>
      </c>
      <c r="G360" s="5">
        <v>23</v>
      </c>
      <c r="H360" s="5">
        <v>28</v>
      </c>
      <c r="I360" s="5">
        <v>3</v>
      </c>
      <c r="J360" s="5"/>
      <c r="K360" s="1">
        <f t="shared" si="42"/>
        <v>75</v>
      </c>
      <c r="L360" s="1"/>
      <c r="M360" s="5"/>
      <c r="N360" s="7">
        <v>75</v>
      </c>
      <c r="O360">
        <v>55</v>
      </c>
      <c r="P360">
        <v>65</v>
      </c>
      <c r="Q360">
        <v>65</v>
      </c>
      <c r="R360">
        <v>75</v>
      </c>
      <c r="S360">
        <v>45</v>
      </c>
      <c r="T360">
        <v>45</v>
      </c>
      <c r="U360">
        <v>55</v>
      </c>
      <c r="V360">
        <f t="shared" si="43"/>
        <v>480</v>
      </c>
    </row>
    <row r="361" spans="1:22" ht="14.25" x14ac:dyDescent="0.2">
      <c r="A361" s="5">
        <v>310106</v>
      </c>
      <c r="B361" s="5" t="s">
        <v>707</v>
      </c>
      <c r="C361" s="5" t="str">
        <f t="shared" si="41"/>
        <v>75,55,65,65,65,45,55,55</v>
      </c>
      <c r="D361" s="5">
        <f t="shared" si="40"/>
        <v>8046</v>
      </c>
      <c r="E361" s="23">
        <f t="shared" si="39"/>
        <v>5364</v>
      </c>
      <c r="F361" s="5">
        <v>27</v>
      </c>
      <c r="G361" s="5">
        <v>25</v>
      </c>
      <c r="H361" s="5">
        <v>23</v>
      </c>
      <c r="I361" s="5">
        <v>3</v>
      </c>
      <c r="J361" s="5"/>
      <c r="K361" s="1">
        <f t="shared" si="42"/>
        <v>75</v>
      </c>
      <c r="L361" s="1"/>
      <c r="M361" s="5"/>
      <c r="N361" s="7">
        <v>75</v>
      </c>
      <c r="O361">
        <v>55</v>
      </c>
      <c r="P361">
        <v>65</v>
      </c>
      <c r="Q361">
        <v>65</v>
      </c>
      <c r="R361">
        <v>65</v>
      </c>
      <c r="S361">
        <v>45</v>
      </c>
      <c r="T361">
        <v>55</v>
      </c>
      <c r="U361">
        <v>55</v>
      </c>
      <c r="V361">
        <f t="shared" si="43"/>
        <v>480</v>
      </c>
    </row>
    <row r="362" spans="1:22" ht="14.25" x14ac:dyDescent="0.2">
      <c r="A362" s="5">
        <v>310107</v>
      </c>
      <c r="B362" s="5" t="s">
        <v>712</v>
      </c>
      <c r="C362" s="5" t="str">
        <f t="shared" si="41"/>
        <v>46,41,41,41,41,31,31,31</v>
      </c>
      <c r="D362" s="5">
        <f t="shared" si="40"/>
        <v>5408.1</v>
      </c>
      <c r="E362" s="23">
        <f t="shared" ref="E362:E425" si="44">(K362*100+V362*3)*0.6</f>
        <v>3605.4</v>
      </c>
      <c r="F362" s="5">
        <v>12</v>
      </c>
      <c r="G362" s="5">
        <v>18</v>
      </c>
      <c r="H362" s="5">
        <v>21</v>
      </c>
      <c r="I362" s="5">
        <v>3</v>
      </c>
      <c r="J362" s="5"/>
      <c r="K362" s="1">
        <f t="shared" si="42"/>
        <v>51</v>
      </c>
      <c r="L362" s="1"/>
      <c r="M362" s="5"/>
      <c r="N362" s="7">
        <v>46</v>
      </c>
      <c r="O362">
        <v>41</v>
      </c>
      <c r="P362">
        <v>41</v>
      </c>
      <c r="Q362">
        <v>41</v>
      </c>
      <c r="R362">
        <v>41</v>
      </c>
      <c r="S362">
        <v>31</v>
      </c>
      <c r="T362">
        <v>31</v>
      </c>
      <c r="U362">
        <v>31</v>
      </c>
      <c r="V362">
        <f t="shared" si="43"/>
        <v>303</v>
      </c>
    </row>
    <row r="363" spans="1:22" ht="14.25" x14ac:dyDescent="0.2">
      <c r="A363" s="5">
        <v>310108</v>
      </c>
      <c r="B363" s="5" t="s">
        <v>715</v>
      </c>
      <c r="C363" s="5" t="str">
        <f t="shared" si="41"/>
        <v>60,60,60,60,60,60,60,60</v>
      </c>
      <c r="D363" s="5">
        <f t="shared" si="40"/>
        <v>8046</v>
      </c>
      <c r="E363" s="23">
        <f t="shared" si="44"/>
        <v>5364</v>
      </c>
      <c r="F363" s="5">
        <v>15</v>
      </c>
      <c r="G363" s="5">
        <v>35</v>
      </c>
      <c r="H363" s="5">
        <v>25</v>
      </c>
      <c r="I363" s="5">
        <v>3</v>
      </c>
      <c r="J363" s="5"/>
      <c r="K363" s="1">
        <f t="shared" si="42"/>
        <v>75</v>
      </c>
      <c r="L363" s="1"/>
      <c r="M363" s="5"/>
      <c r="N363" s="7">
        <v>60</v>
      </c>
      <c r="O363">
        <v>60</v>
      </c>
      <c r="P363">
        <v>60</v>
      </c>
      <c r="Q363">
        <v>60</v>
      </c>
      <c r="R363">
        <v>60</v>
      </c>
      <c r="S363">
        <v>60</v>
      </c>
      <c r="T363">
        <v>60</v>
      </c>
      <c r="U363">
        <v>60</v>
      </c>
      <c r="V363">
        <f t="shared" si="43"/>
        <v>480</v>
      </c>
    </row>
    <row r="364" spans="1:22" ht="14.25" x14ac:dyDescent="0.2">
      <c r="A364" s="5">
        <v>310109</v>
      </c>
      <c r="B364" s="5" t="s">
        <v>717</v>
      </c>
      <c r="C364" s="5" t="str">
        <f t="shared" si="41"/>
        <v>69,64,64,64,64,54,54,54</v>
      </c>
      <c r="D364" s="5">
        <f t="shared" si="40"/>
        <v>8064.9000000000005</v>
      </c>
      <c r="E364" s="23">
        <f t="shared" si="44"/>
        <v>5376.5999999999995</v>
      </c>
      <c r="F364" s="5">
        <v>21</v>
      </c>
      <c r="G364" s="5">
        <v>26</v>
      </c>
      <c r="H364" s="5">
        <v>28</v>
      </c>
      <c r="I364" s="5">
        <v>3</v>
      </c>
      <c r="J364" s="5"/>
      <c r="K364" s="1">
        <f t="shared" si="42"/>
        <v>75</v>
      </c>
      <c r="L364" s="1"/>
      <c r="M364" s="5"/>
      <c r="N364" s="7">
        <v>69</v>
      </c>
      <c r="O364">
        <v>64</v>
      </c>
      <c r="P364">
        <v>64</v>
      </c>
      <c r="Q364">
        <v>64</v>
      </c>
      <c r="R364">
        <v>64</v>
      </c>
      <c r="S364">
        <v>54</v>
      </c>
      <c r="T364">
        <v>54</v>
      </c>
      <c r="U364">
        <v>54</v>
      </c>
      <c r="V364">
        <f t="shared" si="43"/>
        <v>487</v>
      </c>
    </row>
    <row r="365" spans="1:22" ht="14.25" x14ac:dyDescent="0.2">
      <c r="A365" s="5">
        <v>310110</v>
      </c>
      <c r="B365" s="5" t="s">
        <v>723</v>
      </c>
      <c r="C365" s="5" t="str">
        <f t="shared" si="41"/>
        <v>70,70,60,60,65,50,50,50</v>
      </c>
      <c r="D365" s="5">
        <f t="shared" si="40"/>
        <v>8032.5</v>
      </c>
      <c r="E365" s="23">
        <f t="shared" si="44"/>
        <v>5355</v>
      </c>
      <c r="F365" s="5">
        <v>21</v>
      </c>
      <c r="G365" s="5">
        <v>27</v>
      </c>
      <c r="H365" s="5">
        <v>27</v>
      </c>
      <c r="I365" s="5">
        <v>3</v>
      </c>
      <c r="J365" s="5"/>
      <c r="K365" s="1">
        <f t="shared" si="42"/>
        <v>75</v>
      </c>
      <c r="L365" s="1"/>
      <c r="M365" s="6"/>
      <c r="N365" s="7">
        <v>70</v>
      </c>
      <c r="O365">
        <v>70</v>
      </c>
      <c r="P365">
        <v>60</v>
      </c>
      <c r="Q365">
        <v>60</v>
      </c>
      <c r="R365">
        <v>65</v>
      </c>
      <c r="S365">
        <v>50</v>
      </c>
      <c r="T365">
        <v>50</v>
      </c>
      <c r="U365">
        <v>50</v>
      </c>
      <c r="V365">
        <f t="shared" si="43"/>
        <v>475</v>
      </c>
    </row>
    <row r="366" spans="1:22" ht="14.25" x14ac:dyDescent="0.2">
      <c r="A366" s="5">
        <v>310111</v>
      </c>
      <c r="B366" s="5" t="s">
        <v>729</v>
      </c>
      <c r="C366" s="5" t="str">
        <f t="shared" si="41"/>
        <v>81,101,51,61,41,41,41,71</v>
      </c>
      <c r="D366" s="5">
        <f t="shared" si="40"/>
        <v>7887.6</v>
      </c>
      <c r="E366" s="23">
        <f t="shared" si="44"/>
        <v>5258.4</v>
      </c>
      <c r="F366" s="5">
        <v>27</v>
      </c>
      <c r="G366" s="5">
        <v>30</v>
      </c>
      <c r="H366" s="5">
        <v>16</v>
      </c>
      <c r="I366" s="5">
        <v>3</v>
      </c>
      <c r="J366" s="5"/>
      <c r="K366" s="1">
        <f t="shared" si="42"/>
        <v>73</v>
      </c>
      <c r="L366" s="1"/>
      <c r="M366" s="5"/>
      <c r="N366" s="7">
        <v>81</v>
      </c>
      <c r="O366">
        <v>101</v>
      </c>
      <c r="P366">
        <v>51</v>
      </c>
      <c r="Q366">
        <v>61</v>
      </c>
      <c r="R366">
        <v>41</v>
      </c>
      <c r="S366">
        <v>41</v>
      </c>
      <c r="T366">
        <v>41</v>
      </c>
      <c r="U366">
        <v>71</v>
      </c>
      <c r="V366">
        <f t="shared" si="43"/>
        <v>488</v>
      </c>
    </row>
    <row r="367" spans="1:22" ht="14.25" x14ac:dyDescent="0.2">
      <c r="A367" s="5">
        <v>310112</v>
      </c>
      <c r="B367" s="5" t="s">
        <v>735</v>
      </c>
      <c r="C367" s="5" t="str">
        <f t="shared" si="41"/>
        <v>57,57,57,72,72,57,57,57</v>
      </c>
      <c r="D367" s="5">
        <f t="shared" si="40"/>
        <v>7882.2</v>
      </c>
      <c r="E367" s="23">
        <f t="shared" si="44"/>
        <v>5254.8</v>
      </c>
      <c r="F367" s="5">
        <v>19</v>
      </c>
      <c r="G367" s="5">
        <v>26</v>
      </c>
      <c r="H367" s="5">
        <v>28</v>
      </c>
      <c r="I367" s="5">
        <v>3</v>
      </c>
      <c r="J367" s="5"/>
      <c r="K367" s="1">
        <f t="shared" si="42"/>
        <v>73</v>
      </c>
      <c r="L367" s="1"/>
      <c r="M367" s="5"/>
      <c r="N367" s="7">
        <v>57</v>
      </c>
      <c r="O367">
        <v>57</v>
      </c>
      <c r="P367">
        <v>57</v>
      </c>
      <c r="Q367">
        <v>72</v>
      </c>
      <c r="R367">
        <v>72</v>
      </c>
      <c r="S367">
        <v>57</v>
      </c>
      <c r="T367">
        <v>57</v>
      </c>
      <c r="U367">
        <v>57</v>
      </c>
      <c r="V367">
        <f t="shared" si="43"/>
        <v>486</v>
      </c>
    </row>
    <row r="368" spans="1:22" ht="14.25" x14ac:dyDescent="0.2">
      <c r="A368" s="5">
        <v>310113</v>
      </c>
      <c r="B368" s="5" t="s">
        <v>741</v>
      </c>
      <c r="C368" s="5" t="str">
        <f t="shared" si="41"/>
        <v>81,61,51,91,51,51,51,51</v>
      </c>
      <c r="D368" s="5">
        <f t="shared" si="40"/>
        <v>8067.6</v>
      </c>
      <c r="E368" s="23">
        <f t="shared" si="44"/>
        <v>5378.4</v>
      </c>
      <c r="F368" s="5">
        <v>22</v>
      </c>
      <c r="G368" s="5">
        <v>38</v>
      </c>
      <c r="H368" s="5">
        <v>15</v>
      </c>
      <c r="I368" s="5">
        <v>3</v>
      </c>
      <c r="J368" s="5"/>
      <c r="K368" s="1">
        <f t="shared" si="42"/>
        <v>75</v>
      </c>
      <c r="L368" s="1"/>
      <c r="M368" s="5"/>
      <c r="N368" s="7">
        <v>81</v>
      </c>
      <c r="O368">
        <v>61</v>
      </c>
      <c r="P368">
        <v>51</v>
      </c>
      <c r="Q368">
        <v>91</v>
      </c>
      <c r="R368">
        <v>51</v>
      </c>
      <c r="S368">
        <v>51</v>
      </c>
      <c r="T368">
        <v>51</v>
      </c>
      <c r="U368">
        <v>51</v>
      </c>
      <c r="V368">
        <f t="shared" si="43"/>
        <v>488</v>
      </c>
    </row>
    <row r="369" spans="1:22" ht="14.25" x14ac:dyDescent="0.2">
      <c r="A369" s="5">
        <v>310114</v>
      </c>
      <c r="B369" s="5" t="s">
        <v>745</v>
      </c>
      <c r="C369" s="5" t="str">
        <f t="shared" si="41"/>
        <v>51,71,91,81,41,41,41,41</v>
      </c>
      <c r="D369" s="5">
        <f t="shared" si="40"/>
        <v>7986.6</v>
      </c>
      <c r="E369" s="23">
        <f t="shared" si="44"/>
        <v>5324.4</v>
      </c>
      <c r="F369" s="5">
        <v>29</v>
      </c>
      <c r="G369" s="5">
        <v>23</v>
      </c>
      <c r="H369" s="5">
        <v>23</v>
      </c>
      <c r="I369" s="5">
        <v>3</v>
      </c>
      <c r="J369" s="5"/>
      <c r="K369" s="1">
        <f t="shared" si="42"/>
        <v>75</v>
      </c>
      <c r="L369" s="1"/>
      <c r="M369" s="5"/>
      <c r="N369" s="7">
        <v>51</v>
      </c>
      <c r="O369">
        <v>71</v>
      </c>
      <c r="P369">
        <v>91</v>
      </c>
      <c r="Q369">
        <v>81</v>
      </c>
      <c r="R369">
        <v>41</v>
      </c>
      <c r="S369">
        <v>41</v>
      </c>
      <c r="T369">
        <v>41</v>
      </c>
      <c r="U369">
        <v>41</v>
      </c>
      <c r="V369">
        <f t="shared" si="43"/>
        <v>458</v>
      </c>
    </row>
    <row r="370" spans="1:22" ht="14.25" x14ac:dyDescent="0.2">
      <c r="A370" s="5">
        <v>310115</v>
      </c>
      <c r="B370" s="5" t="s">
        <v>749</v>
      </c>
      <c r="C370" s="5" t="str">
        <f t="shared" si="41"/>
        <v>61,61,61,61,61,61,61,61</v>
      </c>
      <c r="D370" s="5">
        <f t="shared" si="40"/>
        <v>8067.6</v>
      </c>
      <c r="E370" s="23">
        <f t="shared" si="44"/>
        <v>5378.4</v>
      </c>
      <c r="F370" s="5">
        <v>25</v>
      </c>
      <c r="G370" s="5">
        <v>25</v>
      </c>
      <c r="H370" s="5">
        <v>25</v>
      </c>
      <c r="I370" s="5">
        <v>3</v>
      </c>
      <c r="J370" s="5"/>
      <c r="K370" s="1">
        <f t="shared" si="42"/>
        <v>75</v>
      </c>
      <c r="L370" s="1"/>
      <c r="M370" s="5"/>
      <c r="N370" s="7">
        <v>61</v>
      </c>
      <c r="O370">
        <v>61</v>
      </c>
      <c r="P370">
        <v>61</v>
      </c>
      <c r="Q370">
        <v>61</v>
      </c>
      <c r="R370">
        <v>61</v>
      </c>
      <c r="S370">
        <v>61</v>
      </c>
      <c r="T370">
        <v>61</v>
      </c>
      <c r="U370">
        <v>61</v>
      </c>
      <c r="V370">
        <f t="shared" si="43"/>
        <v>488</v>
      </c>
    </row>
    <row r="371" spans="1:22" ht="14.25" x14ac:dyDescent="0.2">
      <c r="A371" s="5">
        <v>310116</v>
      </c>
      <c r="B371" s="5" t="s">
        <v>753</v>
      </c>
      <c r="C371" s="5" t="str">
        <f t="shared" si="41"/>
        <v>51,51,61,71,81,41,51,41</v>
      </c>
      <c r="D371" s="5">
        <f t="shared" si="40"/>
        <v>7959.6</v>
      </c>
      <c r="E371" s="23">
        <f t="shared" si="44"/>
        <v>5306.4</v>
      </c>
      <c r="F371" s="5">
        <v>28</v>
      </c>
      <c r="G371" s="5">
        <v>29</v>
      </c>
      <c r="H371" s="5">
        <v>18</v>
      </c>
      <c r="I371" s="5">
        <v>3</v>
      </c>
      <c r="J371" s="5"/>
      <c r="K371" s="1">
        <f t="shared" si="42"/>
        <v>75</v>
      </c>
      <c r="L371" s="1"/>
      <c r="M371" s="5"/>
      <c r="N371" s="7">
        <v>51</v>
      </c>
      <c r="O371">
        <v>51</v>
      </c>
      <c r="P371">
        <v>61</v>
      </c>
      <c r="Q371">
        <v>71</v>
      </c>
      <c r="R371">
        <v>81</v>
      </c>
      <c r="S371">
        <v>41</v>
      </c>
      <c r="T371">
        <v>51</v>
      </c>
      <c r="U371">
        <v>41</v>
      </c>
      <c r="V371">
        <f t="shared" si="43"/>
        <v>448</v>
      </c>
    </row>
    <row r="372" spans="1:22" ht="14.25" x14ac:dyDescent="0.2">
      <c r="A372" s="5">
        <v>310117</v>
      </c>
      <c r="B372" s="5" t="s">
        <v>758</v>
      </c>
      <c r="C372" s="5" t="str">
        <f t="shared" si="41"/>
        <v>71,51,41,61,41,41,91,51</v>
      </c>
      <c r="D372" s="5">
        <f t="shared" si="40"/>
        <v>7959.6</v>
      </c>
      <c r="E372" s="23">
        <f t="shared" si="44"/>
        <v>5306.4</v>
      </c>
      <c r="F372" s="5">
        <v>32</v>
      </c>
      <c r="G372" s="5">
        <v>23</v>
      </c>
      <c r="H372" s="5">
        <v>20</v>
      </c>
      <c r="I372" s="5">
        <v>3</v>
      </c>
      <c r="J372" s="5"/>
      <c r="K372" s="1">
        <f t="shared" si="42"/>
        <v>75</v>
      </c>
      <c r="L372" s="1"/>
      <c r="M372" s="5"/>
      <c r="N372" s="7">
        <v>71</v>
      </c>
      <c r="O372">
        <v>51</v>
      </c>
      <c r="P372">
        <v>41</v>
      </c>
      <c r="Q372">
        <v>61</v>
      </c>
      <c r="R372">
        <v>41</v>
      </c>
      <c r="S372">
        <v>41</v>
      </c>
      <c r="T372">
        <v>91</v>
      </c>
      <c r="U372">
        <v>51</v>
      </c>
      <c r="V372">
        <f t="shared" si="43"/>
        <v>448</v>
      </c>
    </row>
    <row r="373" spans="1:22" ht="14.25" x14ac:dyDescent="0.2">
      <c r="A373" s="5">
        <v>310118</v>
      </c>
      <c r="B373" s="5" t="s">
        <v>762</v>
      </c>
      <c r="C373" s="5" t="str">
        <f t="shared" si="41"/>
        <v>81,81,51,61,41,41,41,61</v>
      </c>
      <c r="D373" s="5">
        <f t="shared" si="40"/>
        <v>7986.6</v>
      </c>
      <c r="E373" s="23">
        <f t="shared" si="44"/>
        <v>5324.4</v>
      </c>
      <c r="F373" s="5">
        <v>23</v>
      </c>
      <c r="G373" s="5">
        <v>32</v>
      </c>
      <c r="H373" s="5">
        <v>20</v>
      </c>
      <c r="I373" s="5">
        <v>3</v>
      </c>
      <c r="J373" s="5"/>
      <c r="K373" s="1">
        <f t="shared" si="42"/>
        <v>75</v>
      </c>
      <c r="L373" s="1"/>
      <c r="M373" s="5"/>
      <c r="N373" s="7">
        <v>81</v>
      </c>
      <c r="O373">
        <v>81</v>
      </c>
      <c r="P373">
        <v>51</v>
      </c>
      <c r="Q373">
        <v>61</v>
      </c>
      <c r="R373">
        <v>41</v>
      </c>
      <c r="S373">
        <v>41</v>
      </c>
      <c r="T373">
        <v>41</v>
      </c>
      <c r="U373">
        <v>61</v>
      </c>
      <c r="V373">
        <f t="shared" si="43"/>
        <v>458</v>
      </c>
    </row>
    <row r="374" spans="1:22" ht="14.25" x14ac:dyDescent="0.2">
      <c r="A374" s="5">
        <v>310119</v>
      </c>
      <c r="B374" s="5" t="s">
        <v>767</v>
      </c>
      <c r="C374" s="5" t="str">
        <f t="shared" si="41"/>
        <v>37,37,37,47,47,37,37,37</v>
      </c>
      <c r="D374" s="5">
        <f t="shared" si="40"/>
        <v>5443.2</v>
      </c>
      <c r="E374" s="23">
        <f t="shared" si="44"/>
        <v>3628.7999999999997</v>
      </c>
      <c r="F374" s="5">
        <v>21</v>
      </c>
      <c r="G374" s="5">
        <v>14</v>
      </c>
      <c r="H374" s="5">
        <v>16</v>
      </c>
      <c r="I374" s="5">
        <v>3</v>
      </c>
      <c r="J374" s="5"/>
      <c r="K374" s="1">
        <f t="shared" si="42"/>
        <v>51</v>
      </c>
      <c r="L374" s="1"/>
      <c r="M374" s="5"/>
      <c r="N374" s="7">
        <v>37</v>
      </c>
      <c r="O374">
        <v>37</v>
      </c>
      <c r="P374">
        <v>37</v>
      </c>
      <c r="Q374">
        <v>47</v>
      </c>
      <c r="R374">
        <v>47</v>
      </c>
      <c r="S374">
        <v>37</v>
      </c>
      <c r="T374">
        <v>37</v>
      </c>
      <c r="U374">
        <v>37</v>
      </c>
      <c r="V374">
        <f t="shared" si="43"/>
        <v>316</v>
      </c>
    </row>
    <row r="375" spans="1:22" ht="14.25" x14ac:dyDescent="0.2">
      <c r="A375" s="5">
        <v>310120</v>
      </c>
      <c r="B375" s="5" t="s">
        <v>767</v>
      </c>
      <c r="C375" s="5" t="str">
        <f t="shared" si="41"/>
        <v>37,37,37,37,47,37,37,47</v>
      </c>
      <c r="D375" s="5">
        <f t="shared" si="40"/>
        <v>5443.2</v>
      </c>
      <c r="E375" s="23">
        <f t="shared" si="44"/>
        <v>3628.7999999999997</v>
      </c>
      <c r="F375" s="5">
        <v>20</v>
      </c>
      <c r="G375" s="5">
        <v>15</v>
      </c>
      <c r="H375" s="5">
        <v>16</v>
      </c>
      <c r="I375" s="5">
        <v>3</v>
      </c>
      <c r="J375" s="5"/>
      <c r="K375" s="1">
        <f t="shared" si="42"/>
        <v>51</v>
      </c>
      <c r="L375" s="1"/>
      <c r="M375" s="5"/>
      <c r="N375" s="7">
        <v>37</v>
      </c>
      <c r="O375">
        <v>37</v>
      </c>
      <c r="P375">
        <v>37</v>
      </c>
      <c r="Q375">
        <v>37</v>
      </c>
      <c r="R375">
        <v>47</v>
      </c>
      <c r="S375">
        <v>37</v>
      </c>
      <c r="T375">
        <v>37</v>
      </c>
      <c r="U375">
        <v>47</v>
      </c>
      <c r="V375">
        <f t="shared" si="43"/>
        <v>316</v>
      </c>
    </row>
    <row r="376" spans="1:22" ht="14.25" x14ac:dyDescent="0.2">
      <c r="A376" s="5">
        <v>310121</v>
      </c>
      <c r="B376" s="5" t="s">
        <v>775</v>
      </c>
      <c r="C376" s="5" t="str">
        <f t="shared" si="41"/>
        <v>39,39,29,49,49,29,29,49</v>
      </c>
      <c r="D376" s="5">
        <f t="shared" si="40"/>
        <v>5432.4000000000005</v>
      </c>
      <c r="E376" s="23">
        <f t="shared" si="44"/>
        <v>3621.6</v>
      </c>
      <c r="F376" s="5">
        <v>20</v>
      </c>
      <c r="G376" s="5">
        <v>14</v>
      </c>
      <c r="H376" s="5">
        <v>17</v>
      </c>
      <c r="I376" s="5">
        <v>3</v>
      </c>
      <c r="J376" s="5"/>
      <c r="K376" s="1">
        <f t="shared" si="42"/>
        <v>51</v>
      </c>
      <c r="L376" s="1"/>
      <c r="M376" s="5"/>
      <c r="N376" s="7">
        <v>39</v>
      </c>
      <c r="O376">
        <v>39</v>
      </c>
      <c r="P376">
        <v>29</v>
      </c>
      <c r="Q376">
        <v>49</v>
      </c>
      <c r="R376">
        <v>49</v>
      </c>
      <c r="S376">
        <v>29</v>
      </c>
      <c r="T376">
        <v>29</v>
      </c>
      <c r="U376">
        <v>49</v>
      </c>
      <c r="V376">
        <f t="shared" si="43"/>
        <v>312</v>
      </c>
    </row>
    <row r="377" spans="1:22" ht="14.25" x14ac:dyDescent="0.2">
      <c r="A377" s="5">
        <v>310122</v>
      </c>
      <c r="B377" s="5" t="s">
        <v>780</v>
      </c>
      <c r="C377" s="5" t="str">
        <f t="shared" si="41"/>
        <v>65,65,55,75,75,55,55,85</v>
      </c>
      <c r="D377" s="5">
        <f t="shared" si="40"/>
        <v>8181</v>
      </c>
      <c r="E377" s="23">
        <f t="shared" si="44"/>
        <v>5454</v>
      </c>
      <c r="F377" s="5">
        <v>29</v>
      </c>
      <c r="G377" s="5">
        <v>22</v>
      </c>
      <c r="H377" s="5">
        <v>24</v>
      </c>
      <c r="I377" s="5">
        <v>3</v>
      </c>
      <c r="J377" s="5"/>
      <c r="K377" s="1">
        <f t="shared" si="42"/>
        <v>75</v>
      </c>
      <c r="L377" s="1"/>
      <c r="M377" s="5"/>
      <c r="N377" s="7">
        <v>65</v>
      </c>
      <c r="O377">
        <v>65</v>
      </c>
      <c r="P377">
        <v>55</v>
      </c>
      <c r="Q377">
        <v>75</v>
      </c>
      <c r="R377">
        <v>75</v>
      </c>
      <c r="S377">
        <v>55</v>
      </c>
      <c r="T377">
        <v>55</v>
      </c>
      <c r="U377">
        <v>85</v>
      </c>
      <c r="V377">
        <f t="shared" si="43"/>
        <v>530</v>
      </c>
    </row>
    <row r="378" spans="1:22" ht="14.25" x14ac:dyDescent="0.2">
      <c r="A378" s="5">
        <v>310123</v>
      </c>
      <c r="B378" s="5" t="s">
        <v>786</v>
      </c>
      <c r="C378" s="5" t="str">
        <f t="shared" si="41"/>
        <v>65,65,55,85,85,55,55,65</v>
      </c>
      <c r="D378" s="5">
        <f t="shared" si="40"/>
        <v>8181</v>
      </c>
      <c r="E378" s="23">
        <f t="shared" si="44"/>
        <v>5454</v>
      </c>
      <c r="F378" s="5">
        <v>25</v>
      </c>
      <c r="G378" s="5">
        <v>28</v>
      </c>
      <c r="H378" s="5">
        <v>22</v>
      </c>
      <c r="I378" s="5">
        <v>3</v>
      </c>
      <c r="J378" s="5"/>
      <c r="K378" s="1">
        <f t="shared" si="42"/>
        <v>75</v>
      </c>
      <c r="L378" s="1"/>
      <c r="M378" s="6"/>
      <c r="N378" s="7">
        <v>65</v>
      </c>
      <c r="O378">
        <v>65</v>
      </c>
      <c r="P378">
        <v>55</v>
      </c>
      <c r="Q378">
        <v>85</v>
      </c>
      <c r="R378">
        <v>85</v>
      </c>
      <c r="S378">
        <v>55</v>
      </c>
      <c r="T378">
        <v>55</v>
      </c>
      <c r="U378">
        <v>65</v>
      </c>
      <c r="V378">
        <f t="shared" si="43"/>
        <v>530</v>
      </c>
    </row>
    <row r="379" spans="1:22" ht="14.25" x14ac:dyDescent="0.2">
      <c r="A379" s="5">
        <v>310124</v>
      </c>
      <c r="B379" s="5" t="s">
        <v>791</v>
      </c>
      <c r="C379" s="5" t="str">
        <f t="shared" si="41"/>
        <v>27,47,27,57,27,27,47,57</v>
      </c>
      <c r="D379" s="5">
        <f t="shared" si="40"/>
        <v>5443.2</v>
      </c>
      <c r="E379" s="23">
        <f t="shared" si="44"/>
        <v>3628.7999999999997</v>
      </c>
      <c r="F379" s="5">
        <v>22</v>
      </c>
      <c r="G379" s="5">
        <v>17</v>
      </c>
      <c r="H379" s="5">
        <v>12</v>
      </c>
      <c r="I379" s="5">
        <v>3</v>
      </c>
      <c r="J379" s="5"/>
      <c r="K379" s="1">
        <f t="shared" si="42"/>
        <v>51</v>
      </c>
      <c r="L379" s="1"/>
      <c r="M379" s="5"/>
      <c r="N379" s="7">
        <v>27</v>
      </c>
      <c r="O379">
        <v>47</v>
      </c>
      <c r="P379">
        <v>27</v>
      </c>
      <c r="Q379">
        <v>57</v>
      </c>
      <c r="R379">
        <v>27</v>
      </c>
      <c r="S379">
        <v>27</v>
      </c>
      <c r="T379">
        <v>47</v>
      </c>
      <c r="U379">
        <v>57</v>
      </c>
      <c r="V379">
        <f t="shared" si="43"/>
        <v>316</v>
      </c>
    </row>
    <row r="380" spans="1:22" ht="14.25" x14ac:dyDescent="0.2">
      <c r="A380" s="5">
        <v>310125</v>
      </c>
      <c r="B380" s="5" t="s">
        <v>796</v>
      </c>
      <c r="C380" s="5" t="str">
        <f t="shared" si="41"/>
        <v>67,67,67,67,67,67,67,67</v>
      </c>
      <c r="D380" s="5">
        <f t="shared" si="40"/>
        <v>8197.2000000000007</v>
      </c>
      <c r="E380" s="23">
        <f t="shared" si="44"/>
        <v>5464.8</v>
      </c>
      <c r="F380" s="5">
        <v>30</v>
      </c>
      <c r="G380" s="5">
        <v>25</v>
      </c>
      <c r="H380" s="5">
        <v>20</v>
      </c>
      <c r="I380" s="5">
        <v>3</v>
      </c>
      <c r="J380" s="5"/>
      <c r="K380" s="1">
        <f t="shared" si="42"/>
        <v>75</v>
      </c>
      <c r="L380" s="1"/>
      <c r="M380" s="5"/>
      <c r="N380" s="7">
        <v>67</v>
      </c>
      <c r="O380">
        <v>67</v>
      </c>
      <c r="P380">
        <v>67</v>
      </c>
      <c r="Q380">
        <v>67</v>
      </c>
      <c r="R380">
        <v>67</v>
      </c>
      <c r="S380">
        <v>67</v>
      </c>
      <c r="T380">
        <v>67</v>
      </c>
      <c r="U380">
        <v>67</v>
      </c>
      <c r="V380">
        <f t="shared" si="43"/>
        <v>536</v>
      </c>
    </row>
    <row r="381" spans="1:22" ht="14.25" x14ac:dyDescent="0.2">
      <c r="A381" s="5">
        <v>310126</v>
      </c>
      <c r="B381" s="5" t="s">
        <v>800</v>
      </c>
      <c r="C381" s="5" t="str">
        <f t="shared" si="41"/>
        <v>72,72,72,82,82,62,52,52</v>
      </c>
      <c r="D381" s="5">
        <f t="shared" si="40"/>
        <v>8224.2000000000007</v>
      </c>
      <c r="E381" s="23">
        <f t="shared" si="44"/>
        <v>5482.8</v>
      </c>
      <c r="F381" s="5">
        <v>17</v>
      </c>
      <c r="G381" s="5">
        <v>34</v>
      </c>
      <c r="H381" s="5">
        <v>24</v>
      </c>
      <c r="I381" s="5">
        <v>3</v>
      </c>
      <c r="J381" s="5"/>
      <c r="K381" s="1">
        <f t="shared" si="42"/>
        <v>75</v>
      </c>
      <c r="L381" s="1"/>
      <c r="M381" s="5"/>
      <c r="N381" s="7">
        <v>72</v>
      </c>
      <c r="O381">
        <v>72</v>
      </c>
      <c r="P381">
        <v>72</v>
      </c>
      <c r="Q381">
        <v>82</v>
      </c>
      <c r="R381">
        <v>82</v>
      </c>
      <c r="S381">
        <v>62</v>
      </c>
      <c r="T381">
        <v>52</v>
      </c>
      <c r="U381">
        <v>52</v>
      </c>
      <c r="V381">
        <f t="shared" si="43"/>
        <v>546</v>
      </c>
    </row>
    <row r="382" spans="1:22" ht="14.25" x14ac:dyDescent="0.2">
      <c r="A382" s="5">
        <v>310127</v>
      </c>
      <c r="B382" s="5" t="s">
        <v>805</v>
      </c>
      <c r="C382" s="5" t="str">
        <f t="shared" si="41"/>
        <v>52,42,42,42,52,22,42,32</v>
      </c>
      <c r="D382" s="5">
        <f t="shared" si="40"/>
        <v>5470.2</v>
      </c>
      <c r="E382" s="23">
        <f t="shared" si="44"/>
        <v>3646.7999999999997</v>
      </c>
      <c r="F382" s="5">
        <v>17</v>
      </c>
      <c r="G382" s="5">
        <v>19</v>
      </c>
      <c r="H382" s="5">
        <v>15</v>
      </c>
      <c r="I382" s="5">
        <v>3</v>
      </c>
      <c r="J382" s="5"/>
      <c r="K382" s="1">
        <f t="shared" si="42"/>
        <v>51</v>
      </c>
      <c r="L382" s="1"/>
      <c r="M382" s="5"/>
      <c r="N382" s="7">
        <v>52</v>
      </c>
      <c r="O382">
        <v>42</v>
      </c>
      <c r="P382">
        <v>42</v>
      </c>
      <c r="Q382">
        <v>42</v>
      </c>
      <c r="R382">
        <v>52</v>
      </c>
      <c r="S382">
        <v>22</v>
      </c>
      <c r="T382">
        <v>42</v>
      </c>
      <c r="U382">
        <v>32</v>
      </c>
      <c r="V382">
        <f t="shared" si="43"/>
        <v>326</v>
      </c>
    </row>
    <row r="383" spans="1:22" ht="14.25" x14ac:dyDescent="0.2">
      <c r="A383" s="5">
        <v>310128</v>
      </c>
      <c r="B383" s="5" t="s">
        <v>805</v>
      </c>
      <c r="C383" s="5" t="str">
        <f t="shared" si="41"/>
        <v>52,42,42,42,52,22,42,32</v>
      </c>
      <c r="D383" s="5">
        <f t="shared" si="40"/>
        <v>5470.2</v>
      </c>
      <c r="E383" s="23">
        <f t="shared" si="44"/>
        <v>3646.7999999999997</v>
      </c>
      <c r="F383" s="5">
        <v>17</v>
      </c>
      <c r="G383" s="5">
        <v>19</v>
      </c>
      <c r="H383" s="5">
        <v>15</v>
      </c>
      <c r="I383" s="5">
        <v>3</v>
      </c>
      <c r="J383" s="5"/>
      <c r="K383" s="1">
        <f t="shared" si="42"/>
        <v>51</v>
      </c>
      <c r="L383" s="1"/>
      <c r="M383" s="5"/>
      <c r="N383" s="7">
        <v>52</v>
      </c>
      <c r="O383">
        <v>42</v>
      </c>
      <c r="P383">
        <v>42</v>
      </c>
      <c r="Q383">
        <v>42</v>
      </c>
      <c r="R383">
        <v>52</v>
      </c>
      <c r="S383">
        <v>22</v>
      </c>
      <c r="T383">
        <v>42</v>
      </c>
      <c r="U383">
        <v>32</v>
      </c>
      <c r="V383">
        <f t="shared" si="43"/>
        <v>326</v>
      </c>
    </row>
    <row r="384" spans="1:22" ht="14.25" x14ac:dyDescent="0.2">
      <c r="A384" s="5">
        <v>310129</v>
      </c>
      <c r="B384" s="5" t="s">
        <v>809</v>
      </c>
      <c r="C384" s="5" t="str">
        <f t="shared" si="41"/>
        <v>66,66,66,66,66,66,66,66</v>
      </c>
      <c r="D384" s="5">
        <f t="shared" ref="D384:D447" si="45">(K384*100+V384*3)*0.9</f>
        <v>8175.6</v>
      </c>
      <c r="E384" s="23">
        <f t="shared" si="44"/>
        <v>5450.4</v>
      </c>
      <c r="F384" s="5">
        <v>25</v>
      </c>
      <c r="G384" s="5">
        <v>25</v>
      </c>
      <c r="H384" s="5">
        <v>25</v>
      </c>
      <c r="I384" s="5">
        <v>3</v>
      </c>
      <c r="J384" s="5"/>
      <c r="K384" s="1">
        <f t="shared" si="42"/>
        <v>75</v>
      </c>
      <c r="L384" s="1"/>
      <c r="M384" s="5"/>
      <c r="N384" s="7">
        <v>66</v>
      </c>
      <c r="O384">
        <v>66</v>
      </c>
      <c r="P384">
        <v>66</v>
      </c>
      <c r="Q384">
        <v>66</v>
      </c>
      <c r="R384">
        <v>66</v>
      </c>
      <c r="S384">
        <v>66</v>
      </c>
      <c r="T384">
        <v>66</v>
      </c>
      <c r="U384">
        <v>66</v>
      </c>
      <c r="V384">
        <f t="shared" si="43"/>
        <v>528</v>
      </c>
    </row>
    <row r="385" spans="1:22" ht="14.25" x14ac:dyDescent="0.2">
      <c r="A385" s="5">
        <v>310130</v>
      </c>
      <c r="B385" s="5" t="s">
        <v>810</v>
      </c>
      <c r="C385" s="5" t="str">
        <f t="shared" si="41"/>
        <v>66,66,66,66,66,66,66,66</v>
      </c>
      <c r="D385" s="5">
        <f t="shared" si="45"/>
        <v>8175.6</v>
      </c>
      <c r="E385" s="23">
        <f t="shared" si="44"/>
        <v>5450.4</v>
      </c>
      <c r="F385" s="5">
        <v>25</v>
      </c>
      <c r="G385" s="5">
        <v>25</v>
      </c>
      <c r="H385" s="5">
        <v>25</v>
      </c>
      <c r="I385" s="5">
        <v>3</v>
      </c>
      <c r="J385" s="5"/>
      <c r="K385" s="1">
        <f t="shared" si="42"/>
        <v>75</v>
      </c>
      <c r="L385" s="1"/>
      <c r="M385" s="5"/>
      <c r="N385" s="7">
        <v>66</v>
      </c>
      <c r="O385">
        <v>66</v>
      </c>
      <c r="P385">
        <v>66</v>
      </c>
      <c r="Q385">
        <v>66</v>
      </c>
      <c r="R385">
        <v>66</v>
      </c>
      <c r="S385">
        <v>66</v>
      </c>
      <c r="T385">
        <v>66</v>
      </c>
      <c r="U385">
        <v>66</v>
      </c>
      <c r="V385">
        <f t="shared" si="43"/>
        <v>528</v>
      </c>
    </row>
    <row r="386" spans="1:22" ht="14.25" x14ac:dyDescent="0.2">
      <c r="A386" s="5">
        <v>310131</v>
      </c>
      <c r="B386" s="5" t="s">
        <v>815</v>
      </c>
      <c r="C386" s="5" t="str">
        <f t="shared" si="41"/>
        <v>105,60,60,60,60,60,60,60</v>
      </c>
      <c r="D386" s="5">
        <f t="shared" si="45"/>
        <v>8167.5</v>
      </c>
      <c r="E386" s="23">
        <f t="shared" si="44"/>
        <v>5445</v>
      </c>
      <c r="F386" s="5">
        <v>29</v>
      </c>
      <c r="G386" s="5">
        <v>29</v>
      </c>
      <c r="H386" s="5">
        <v>17</v>
      </c>
      <c r="I386" s="5">
        <v>3</v>
      </c>
      <c r="J386" s="5"/>
      <c r="K386" s="1">
        <f t="shared" si="42"/>
        <v>75</v>
      </c>
      <c r="L386" s="1"/>
      <c r="M386" s="5"/>
      <c r="N386" s="7">
        <v>105</v>
      </c>
      <c r="O386">
        <v>60</v>
      </c>
      <c r="P386">
        <v>60</v>
      </c>
      <c r="Q386">
        <v>60</v>
      </c>
      <c r="R386">
        <v>60</v>
      </c>
      <c r="S386">
        <v>60</v>
      </c>
      <c r="T386">
        <v>60</v>
      </c>
      <c r="U386">
        <v>60</v>
      </c>
      <c r="V386">
        <f t="shared" si="43"/>
        <v>525</v>
      </c>
    </row>
    <row r="387" spans="1:22" ht="14.25" x14ac:dyDescent="0.2">
      <c r="A387" s="5">
        <v>310132</v>
      </c>
      <c r="B387" s="5" t="s">
        <v>820</v>
      </c>
      <c r="C387" s="5" t="str">
        <f t="shared" ref="C387:C450" si="46">_xlfn.TEXTJOIN(",",TRUE,N387:U387)</f>
        <v>75,55,55,65,75,45,65,55</v>
      </c>
      <c r="D387" s="5">
        <f t="shared" si="45"/>
        <v>8073</v>
      </c>
      <c r="E387" s="23">
        <f t="shared" si="44"/>
        <v>5382</v>
      </c>
      <c r="F387" s="5">
        <v>26</v>
      </c>
      <c r="G387" s="5">
        <v>28</v>
      </c>
      <c r="H387" s="5">
        <v>21</v>
      </c>
      <c r="I387" s="5">
        <v>3</v>
      </c>
      <c r="J387" s="5"/>
      <c r="K387" s="1">
        <f t="shared" ref="K387:K450" si="47">SUM(F387:H387)</f>
        <v>75</v>
      </c>
      <c r="L387" s="1"/>
      <c r="M387" s="5"/>
      <c r="N387" s="7">
        <v>75</v>
      </c>
      <c r="O387">
        <v>55</v>
      </c>
      <c r="P387">
        <v>55</v>
      </c>
      <c r="Q387">
        <v>65</v>
      </c>
      <c r="R387">
        <v>75</v>
      </c>
      <c r="S387">
        <v>45</v>
      </c>
      <c r="T387">
        <v>65</v>
      </c>
      <c r="U387">
        <v>55</v>
      </c>
      <c r="V387">
        <f t="shared" ref="V387:V450" si="48">SUM(N387:U387)</f>
        <v>490</v>
      </c>
    </row>
    <row r="388" spans="1:22" ht="14.25" x14ac:dyDescent="0.2">
      <c r="A388" s="5">
        <v>310133</v>
      </c>
      <c r="B388" s="5" t="s">
        <v>826</v>
      </c>
      <c r="C388" s="5" t="str">
        <f t="shared" si="46"/>
        <v>60,60,70,80,60,60,60,60</v>
      </c>
      <c r="D388" s="5">
        <f t="shared" si="45"/>
        <v>8127</v>
      </c>
      <c r="E388" s="23">
        <f t="shared" si="44"/>
        <v>5418</v>
      </c>
      <c r="F388" s="5">
        <v>22</v>
      </c>
      <c r="G388" s="5">
        <v>28</v>
      </c>
      <c r="H388" s="5">
        <v>25</v>
      </c>
      <c r="I388" s="5">
        <v>3</v>
      </c>
      <c r="J388" s="5"/>
      <c r="K388" s="1">
        <f t="shared" si="47"/>
        <v>75</v>
      </c>
      <c r="L388" s="1"/>
      <c r="M388" s="5"/>
      <c r="N388" s="7">
        <v>60</v>
      </c>
      <c r="O388">
        <v>60</v>
      </c>
      <c r="P388">
        <v>70</v>
      </c>
      <c r="Q388">
        <v>80</v>
      </c>
      <c r="R388">
        <v>60</v>
      </c>
      <c r="S388">
        <v>60</v>
      </c>
      <c r="T388">
        <v>60</v>
      </c>
      <c r="U388">
        <v>60</v>
      </c>
      <c r="V388">
        <f t="shared" si="48"/>
        <v>510</v>
      </c>
    </row>
    <row r="389" spans="1:22" ht="14.25" x14ac:dyDescent="0.2">
      <c r="A389" s="5">
        <v>310134</v>
      </c>
      <c r="B389" s="5" t="s">
        <v>830</v>
      </c>
      <c r="C389" s="5" t="str">
        <f t="shared" si="46"/>
        <v>80,50,50,70,80,40,70,60</v>
      </c>
      <c r="D389" s="5">
        <f t="shared" si="45"/>
        <v>8100</v>
      </c>
      <c r="E389" s="23">
        <f t="shared" si="44"/>
        <v>5400</v>
      </c>
      <c r="F389" s="5">
        <v>28</v>
      </c>
      <c r="G389" s="5">
        <v>25</v>
      </c>
      <c r="H389" s="5">
        <v>22</v>
      </c>
      <c r="I389" s="5">
        <v>4</v>
      </c>
      <c r="J389" s="5"/>
      <c r="K389" s="1">
        <f t="shared" si="47"/>
        <v>75</v>
      </c>
      <c r="L389" s="1"/>
      <c r="M389" s="5"/>
      <c r="N389" s="7">
        <v>80</v>
      </c>
      <c r="O389">
        <v>50</v>
      </c>
      <c r="P389">
        <v>50</v>
      </c>
      <c r="Q389">
        <v>70</v>
      </c>
      <c r="R389">
        <v>80</v>
      </c>
      <c r="S389">
        <v>40</v>
      </c>
      <c r="T389">
        <v>70</v>
      </c>
      <c r="U389">
        <v>60</v>
      </c>
      <c r="V389">
        <f t="shared" si="48"/>
        <v>500</v>
      </c>
    </row>
    <row r="390" spans="1:22" ht="14.25" x14ac:dyDescent="0.2">
      <c r="A390" s="5">
        <v>310135</v>
      </c>
      <c r="B390" s="5" t="s">
        <v>834</v>
      </c>
      <c r="C390" s="5" t="str">
        <f t="shared" si="46"/>
        <v>46,46,46,46,51,31,31,31</v>
      </c>
      <c r="D390" s="5">
        <f t="shared" si="45"/>
        <v>5475.6</v>
      </c>
      <c r="E390" s="23">
        <f t="shared" si="44"/>
        <v>3650.4</v>
      </c>
      <c r="F390" s="5">
        <v>12</v>
      </c>
      <c r="G390" s="5">
        <v>18</v>
      </c>
      <c r="H390" s="5">
        <v>21</v>
      </c>
      <c r="I390" s="5">
        <v>3</v>
      </c>
      <c r="J390" s="5"/>
      <c r="K390" s="1">
        <f t="shared" si="47"/>
        <v>51</v>
      </c>
      <c r="L390" s="1"/>
      <c r="M390" s="5"/>
      <c r="N390" s="7">
        <v>46</v>
      </c>
      <c r="O390">
        <v>46</v>
      </c>
      <c r="P390">
        <v>46</v>
      </c>
      <c r="Q390">
        <v>46</v>
      </c>
      <c r="R390">
        <v>51</v>
      </c>
      <c r="S390">
        <v>31</v>
      </c>
      <c r="T390">
        <v>31</v>
      </c>
      <c r="U390">
        <v>31</v>
      </c>
      <c r="V390">
        <f t="shared" si="48"/>
        <v>328</v>
      </c>
    </row>
    <row r="391" spans="1:22" ht="14.25" x14ac:dyDescent="0.2">
      <c r="A391" s="5">
        <v>310136</v>
      </c>
      <c r="B391" s="5" t="s">
        <v>837</v>
      </c>
      <c r="C391" s="5" t="str">
        <f t="shared" si="46"/>
        <v>58,38,38,38,38,38,38,38</v>
      </c>
      <c r="D391" s="5">
        <f t="shared" si="45"/>
        <v>5464.8</v>
      </c>
      <c r="E391" s="23">
        <f t="shared" si="44"/>
        <v>3643.2</v>
      </c>
      <c r="F391" s="5">
        <v>18</v>
      </c>
      <c r="G391" s="5">
        <v>28</v>
      </c>
      <c r="H391" s="5">
        <v>5</v>
      </c>
      <c r="I391" s="5">
        <v>3</v>
      </c>
      <c r="J391" s="5"/>
      <c r="K391" s="1">
        <f t="shared" si="47"/>
        <v>51</v>
      </c>
      <c r="L391" s="1"/>
      <c r="M391" s="5"/>
      <c r="N391" s="7">
        <v>58</v>
      </c>
      <c r="O391">
        <v>38</v>
      </c>
      <c r="P391">
        <v>38</v>
      </c>
      <c r="Q391">
        <v>38</v>
      </c>
      <c r="R391">
        <v>38</v>
      </c>
      <c r="S391">
        <v>38</v>
      </c>
      <c r="T391">
        <v>38</v>
      </c>
      <c r="U391">
        <v>38</v>
      </c>
      <c r="V391">
        <f t="shared" si="48"/>
        <v>324</v>
      </c>
    </row>
    <row r="392" spans="1:22" ht="14.25" x14ac:dyDescent="0.2">
      <c r="A392" s="5">
        <v>310137</v>
      </c>
      <c r="B392" s="5" t="s">
        <v>839</v>
      </c>
      <c r="C392" s="5" t="str">
        <f t="shared" si="46"/>
        <v>58,38,38,38,38,38,38,38</v>
      </c>
      <c r="D392" s="5">
        <f t="shared" si="45"/>
        <v>5464.8</v>
      </c>
      <c r="E392" s="23">
        <f t="shared" si="44"/>
        <v>3643.2</v>
      </c>
      <c r="F392" s="5">
        <v>18</v>
      </c>
      <c r="G392" s="5">
        <v>28</v>
      </c>
      <c r="H392" s="5">
        <v>5</v>
      </c>
      <c r="I392" s="5">
        <v>3</v>
      </c>
      <c r="J392" s="5"/>
      <c r="K392" s="1">
        <f t="shared" si="47"/>
        <v>51</v>
      </c>
      <c r="L392" s="1"/>
      <c r="M392" s="5"/>
      <c r="N392" s="7">
        <v>58</v>
      </c>
      <c r="O392">
        <v>38</v>
      </c>
      <c r="P392">
        <v>38</v>
      </c>
      <c r="Q392">
        <v>38</v>
      </c>
      <c r="R392">
        <v>38</v>
      </c>
      <c r="S392">
        <v>38</v>
      </c>
      <c r="T392">
        <v>38</v>
      </c>
      <c r="U392">
        <v>38</v>
      </c>
      <c r="V392">
        <f t="shared" si="48"/>
        <v>324</v>
      </c>
    </row>
    <row r="393" spans="1:22" ht="14.25" x14ac:dyDescent="0.2">
      <c r="A393" s="5">
        <v>310138</v>
      </c>
      <c r="B393" s="5" t="s">
        <v>841</v>
      </c>
      <c r="C393" s="5" t="str">
        <f t="shared" si="46"/>
        <v>58,38,38,38,38,38,38,38</v>
      </c>
      <c r="D393" s="5">
        <f t="shared" si="45"/>
        <v>5464.8</v>
      </c>
      <c r="E393" s="23">
        <f t="shared" si="44"/>
        <v>3643.2</v>
      </c>
      <c r="F393" s="5">
        <v>18</v>
      </c>
      <c r="G393" s="5">
        <v>28</v>
      </c>
      <c r="H393" s="5">
        <v>5</v>
      </c>
      <c r="I393" s="5">
        <v>3</v>
      </c>
      <c r="J393" s="5"/>
      <c r="K393" s="1">
        <f t="shared" si="47"/>
        <v>51</v>
      </c>
      <c r="L393" s="1"/>
      <c r="M393" s="5"/>
      <c r="N393" s="7">
        <v>58</v>
      </c>
      <c r="O393">
        <v>38</v>
      </c>
      <c r="P393">
        <v>38</v>
      </c>
      <c r="Q393">
        <v>38</v>
      </c>
      <c r="R393">
        <v>38</v>
      </c>
      <c r="S393">
        <v>38</v>
      </c>
      <c r="T393">
        <v>38</v>
      </c>
      <c r="U393">
        <v>38</v>
      </c>
      <c r="V393">
        <f t="shared" si="48"/>
        <v>324</v>
      </c>
    </row>
    <row r="394" spans="1:22" ht="14.25" x14ac:dyDescent="0.2">
      <c r="A394" s="5">
        <v>310139</v>
      </c>
      <c r="B394" s="5" t="s">
        <v>846</v>
      </c>
      <c r="C394" s="5" t="str">
        <f t="shared" si="46"/>
        <v>73,73,73,83,83,53,53,53</v>
      </c>
      <c r="D394" s="5">
        <f t="shared" si="45"/>
        <v>8398.8000000000011</v>
      </c>
      <c r="E394" s="23">
        <f t="shared" si="44"/>
        <v>5599.2</v>
      </c>
      <c r="F394" s="5">
        <v>21</v>
      </c>
      <c r="G394" s="5">
        <v>27</v>
      </c>
      <c r="H394" s="5">
        <v>29</v>
      </c>
      <c r="I394" s="5">
        <v>3</v>
      </c>
      <c r="J394" s="5"/>
      <c r="K394" s="1">
        <f t="shared" si="47"/>
        <v>77</v>
      </c>
      <c r="L394" s="1"/>
      <c r="M394" s="5"/>
      <c r="N394" s="7">
        <v>73</v>
      </c>
      <c r="O394">
        <v>73</v>
      </c>
      <c r="P394">
        <v>73</v>
      </c>
      <c r="Q394">
        <v>83</v>
      </c>
      <c r="R394">
        <v>83</v>
      </c>
      <c r="S394">
        <v>53</v>
      </c>
      <c r="T394">
        <v>53</v>
      </c>
      <c r="U394">
        <v>53</v>
      </c>
      <c r="V394">
        <f t="shared" si="48"/>
        <v>544</v>
      </c>
    </row>
    <row r="395" spans="1:22" ht="14.25" x14ac:dyDescent="0.2">
      <c r="A395" s="5">
        <v>310140</v>
      </c>
      <c r="B395" s="5" t="s">
        <v>849</v>
      </c>
      <c r="C395" s="5" t="str">
        <f t="shared" si="46"/>
        <v>73,73,73,83,83,53,53,53</v>
      </c>
      <c r="D395" s="5">
        <f t="shared" si="45"/>
        <v>8398.8000000000011</v>
      </c>
      <c r="E395" s="23">
        <f t="shared" si="44"/>
        <v>5599.2</v>
      </c>
      <c r="F395" s="5">
        <v>21</v>
      </c>
      <c r="G395" s="5">
        <v>27</v>
      </c>
      <c r="H395" s="5">
        <v>29</v>
      </c>
      <c r="I395" s="5">
        <v>3</v>
      </c>
      <c r="J395" s="5"/>
      <c r="K395" s="1">
        <f t="shared" si="47"/>
        <v>77</v>
      </c>
      <c r="L395" s="1"/>
      <c r="M395" s="5"/>
      <c r="N395" s="7">
        <v>73</v>
      </c>
      <c r="O395">
        <v>73</v>
      </c>
      <c r="P395">
        <v>73</v>
      </c>
      <c r="Q395">
        <v>83</v>
      </c>
      <c r="R395">
        <v>83</v>
      </c>
      <c r="S395">
        <v>53</v>
      </c>
      <c r="T395">
        <v>53</v>
      </c>
      <c r="U395">
        <v>53</v>
      </c>
      <c r="V395">
        <f t="shared" si="48"/>
        <v>544</v>
      </c>
    </row>
    <row r="396" spans="1:22" ht="14.25" x14ac:dyDescent="0.2">
      <c r="A396" s="5">
        <v>310141</v>
      </c>
      <c r="B396" s="5" t="s">
        <v>853</v>
      </c>
      <c r="C396" s="5" t="str">
        <f t="shared" si="46"/>
        <v>75,75,75,75,75,55,55,55</v>
      </c>
      <c r="D396" s="5">
        <f t="shared" si="45"/>
        <v>8388</v>
      </c>
      <c r="E396" s="23">
        <f t="shared" si="44"/>
        <v>5592</v>
      </c>
      <c r="F396" s="5">
        <v>21</v>
      </c>
      <c r="G396" s="5">
        <v>27</v>
      </c>
      <c r="H396" s="5">
        <v>29</v>
      </c>
      <c r="I396" s="5">
        <v>3</v>
      </c>
      <c r="J396" s="5"/>
      <c r="K396" s="1">
        <f t="shared" si="47"/>
        <v>77</v>
      </c>
      <c r="L396" s="1"/>
      <c r="M396" s="5"/>
      <c r="N396" s="7">
        <v>75</v>
      </c>
      <c r="O396">
        <v>75</v>
      </c>
      <c r="P396">
        <v>75</v>
      </c>
      <c r="Q396">
        <v>75</v>
      </c>
      <c r="R396">
        <v>75</v>
      </c>
      <c r="S396">
        <v>55</v>
      </c>
      <c r="T396">
        <v>55</v>
      </c>
      <c r="U396">
        <v>55</v>
      </c>
      <c r="V396">
        <f t="shared" si="48"/>
        <v>540</v>
      </c>
    </row>
    <row r="397" spans="1:22" ht="14.25" x14ac:dyDescent="0.2">
      <c r="A397" s="5">
        <v>310142</v>
      </c>
      <c r="B397" s="5" t="s">
        <v>858</v>
      </c>
      <c r="C397" s="5" t="str">
        <f t="shared" si="46"/>
        <v>37,37,37,57,37,37,37,57</v>
      </c>
      <c r="D397" s="5">
        <f t="shared" si="45"/>
        <v>5497.2</v>
      </c>
      <c r="E397" s="23">
        <f t="shared" si="44"/>
        <v>3664.7999999999997</v>
      </c>
      <c r="F397" s="5">
        <v>19</v>
      </c>
      <c r="G397" s="5">
        <v>19</v>
      </c>
      <c r="H397" s="5">
        <v>13</v>
      </c>
      <c r="I397" s="5">
        <v>3</v>
      </c>
      <c r="J397" s="5"/>
      <c r="K397" s="1">
        <f t="shared" si="47"/>
        <v>51</v>
      </c>
      <c r="L397" s="1"/>
      <c r="M397" s="5"/>
      <c r="N397" s="7">
        <v>37</v>
      </c>
      <c r="O397">
        <v>37</v>
      </c>
      <c r="P397">
        <v>37</v>
      </c>
      <c r="Q397">
        <v>57</v>
      </c>
      <c r="R397">
        <v>37</v>
      </c>
      <c r="S397">
        <v>37</v>
      </c>
      <c r="T397">
        <v>37</v>
      </c>
      <c r="U397">
        <v>57</v>
      </c>
      <c r="V397">
        <f t="shared" si="48"/>
        <v>336</v>
      </c>
    </row>
    <row r="398" spans="1:22" ht="14.25" x14ac:dyDescent="0.2">
      <c r="A398" s="5">
        <v>310143</v>
      </c>
      <c r="B398" s="5" t="s">
        <v>858</v>
      </c>
      <c r="C398" s="5" t="str">
        <f t="shared" si="46"/>
        <v>37,37,37,57,37,37,37,57</v>
      </c>
      <c r="D398" s="5">
        <f t="shared" si="45"/>
        <v>5497.2</v>
      </c>
      <c r="E398" s="23">
        <f t="shared" si="44"/>
        <v>3664.7999999999997</v>
      </c>
      <c r="F398" s="5">
        <v>19</v>
      </c>
      <c r="G398" s="5">
        <v>19</v>
      </c>
      <c r="H398" s="5">
        <v>13</v>
      </c>
      <c r="I398" s="5">
        <v>3</v>
      </c>
      <c r="J398" s="5"/>
      <c r="K398" s="1">
        <f t="shared" si="47"/>
        <v>51</v>
      </c>
      <c r="L398" s="1"/>
      <c r="M398" s="5"/>
      <c r="N398" s="7">
        <v>37</v>
      </c>
      <c r="O398">
        <v>37</v>
      </c>
      <c r="P398">
        <v>37</v>
      </c>
      <c r="Q398">
        <v>57</v>
      </c>
      <c r="R398">
        <v>37</v>
      </c>
      <c r="S398">
        <v>37</v>
      </c>
      <c r="T398">
        <v>37</v>
      </c>
      <c r="U398">
        <v>57</v>
      </c>
      <c r="V398">
        <f t="shared" si="48"/>
        <v>336</v>
      </c>
    </row>
    <row r="399" spans="1:22" ht="14.25" x14ac:dyDescent="0.2">
      <c r="A399" s="5">
        <v>310144</v>
      </c>
      <c r="B399" s="5" t="s">
        <v>863</v>
      </c>
      <c r="C399" s="5" t="str">
        <f t="shared" si="46"/>
        <v>32,62,32,62,32,32,32,62</v>
      </c>
      <c r="D399" s="5">
        <f t="shared" si="45"/>
        <v>5524.2</v>
      </c>
      <c r="E399" s="23">
        <f t="shared" si="44"/>
        <v>3682.7999999999997</v>
      </c>
      <c r="F399" s="5">
        <v>24</v>
      </c>
      <c r="G399" s="5">
        <v>17</v>
      </c>
      <c r="H399" s="5">
        <v>10</v>
      </c>
      <c r="I399" s="5">
        <v>3</v>
      </c>
      <c r="J399" s="5"/>
      <c r="K399" s="1">
        <f t="shared" si="47"/>
        <v>51</v>
      </c>
      <c r="L399" s="1"/>
      <c r="M399" s="5"/>
      <c r="N399" s="7">
        <v>32</v>
      </c>
      <c r="O399">
        <v>62</v>
      </c>
      <c r="P399">
        <v>32</v>
      </c>
      <c r="Q399">
        <v>62</v>
      </c>
      <c r="R399">
        <v>32</v>
      </c>
      <c r="S399">
        <v>32</v>
      </c>
      <c r="T399">
        <v>32</v>
      </c>
      <c r="U399">
        <v>62</v>
      </c>
      <c r="V399">
        <f t="shared" si="48"/>
        <v>346</v>
      </c>
    </row>
    <row r="400" spans="1:22" ht="14.25" x14ac:dyDescent="0.2">
      <c r="A400" s="5">
        <v>310145</v>
      </c>
      <c r="B400" s="5" t="s">
        <v>863</v>
      </c>
      <c r="C400" s="5" t="str">
        <f t="shared" si="46"/>
        <v>32,62,32,62,32,32,32,62</v>
      </c>
      <c r="D400" s="5">
        <f t="shared" si="45"/>
        <v>5524.2</v>
      </c>
      <c r="E400" s="23">
        <f t="shared" si="44"/>
        <v>3682.7999999999997</v>
      </c>
      <c r="F400" s="5">
        <v>17</v>
      </c>
      <c r="G400" s="5">
        <v>24</v>
      </c>
      <c r="H400" s="5">
        <v>10</v>
      </c>
      <c r="I400" s="5">
        <v>3</v>
      </c>
      <c r="J400" s="5"/>
      <c r="K400" s="1">
        <f t="shared" si="47"/>
        <v>51</v>
      </c>
      <c r="L400" s="1"/>
      <c r="M400" s="5"/>
      <c r="N400" s="7">
        <v>32</v>
      </c>
      <c r="O400">
        <v>62</v>
      </c>
      <c r="P400">
        <v>32</v>
      </c>
      <c r="Q400">
        <v>62</v>
      </c>
      <c r="R400">
        <v>32</v>
      </c>
      <c r="S400">
        <v>32</v>
      </c>
      <c r="T400">
        <v>32</v>
      </c>
      <c r="U400">
        <v>62</v>
      </c>
      <c r="V400">
        <f t="shared" si="48"/>
        <v>346</v>
      </c>
    </row>
    <row r="401" spans="1:22" ht="14.25" x14ac:dyDescent="0.2">
      <c r="A401" s="5">
        <v>310146</v>
      </c>
      <c r="B401" s="5" t="s">
        <v>863</v>
      </c>
      <c r="C401" s="5" t="str">
        <f t="shared" si="46"/>
        <v>32,62,32,62,32,32,32,62</v>
      </c>
      <c r="D401" s="5">
        <f t="shared" si="45"/>
        <v>5524.2</v>
      </c>
      <c r="E401" s="23">
        <f t="shared" si="44"/>
        <v>3682.7999999999997</v>
      </c>
      <c r="F401" s="5">
        <v>18</v>
      </c>
      <c r="G401" s="5">
        <v>18</v>
      </c>
      <c r="H401" s="5">
        <v>15</v>
      </c>
      <c r="I401" s="5">
        <v>3</v>
      </c>
      <c r="J401" s="5"/>
      <c r="K401" s="1">
        <f t="shared" si="47"/>
        <v>51</v>
      </c>
      <c r="L401" s="1"/>
      <c r="M401" s="5"/>
      <c r="N401" s="7">
        <v>32</v>
      </c>
      <c r="O401">
        <v>62</v>
      </c>
      <c r="P401">
        <v>32</v>
      </c>
      <c r="Q401">
        <v>62</v>
      </c>
      <c r="R401">
        <v>32</v>
      </c>
      <c r="S401">
        <v>32</v>
      </c>
      <c r="T401">
        <v>32</v>
      </c>
      <c r="U401">
        <v>62</v>
      </c>
      <c r="V401">
        <f t="shared" si="48"/>
        <v>346</v>
      </c>
    </row>
    <row r="402" spans="1:22" ht="14.25" x14ac:dyDescent="0.2">
      <c r="A402" s="5">
        <v>310147</v>
      </c>
      <c r="B402" s="5" t="s">
        <v>871</v>
      </c>
      <c r="C402" s="5" t="str">
        <f t="shared" si="46"/>
        <v>70,70,75,75,75,55,55,75</v>
      </c>
      <c r="D402" s="5">
        <f t="shared" si="45"/>
        <v>8235</v>
      </c>
      <c r="E402" s="23">
        <f t="shared" si="44"/>
        <v>5490</v>
      </c>
      <c r="F402" s="5">
        <v>25</v>
      </c>
      <c r="G402" s="5">
        <v>30</v>
      </c>
      <c r="H402" s="5">
        <v>20</v>
      </c>
      <c r="I402" s="5">
        <v>3</v>
      </c>
      <c r="J402" s="5"/>
      <c r="K402" s="1">
        <f t="shared" si="47"/>
        <v>75</v>
      </c>
      <c r="L402" s="1"/>
      <c r="M402" s="5"/>
      <c r="N402" s="7">
        <v>70</v>
      </c>
      <c r="O402">
        <v>70</v>
      </c>
      <c r="P402">
        <v>75</v>
      </c>
      <c r="Q402">
        <v>75</v>
      </c>
      <c r="R402">
        <v>75</v>
      </c>
      <c r="S402">
        <v>55</v>
      </c>
      <c r="T402">
        <v>55</v>
      </c>
      <c r="U402">
        <v>75</v>
      </c>
      <c r="V402">
        <f t="shared" si="48"/>
        <v>550</v>
      </c>
    </row>
    <row r="403" spans="1:22" ht="14.25" x14ac:dyDescent="0.2">
      <c r="A403" s="5">
        <v>310148</v>
      </c>
      <c r="B403" s="5" t="s">
        <v>873</v>
      </c>
      <c r="C403" s="5" t="str">
        <f t="shared" si="46"/>
        <v>83,73,73,63,63,63,63,73</v>
      </c>
      <c r="D403" s="5">
        <f t="shared" si="45"/>
        <v>8245.8000000000011</v>
      </c>
      <c r="E403" s="23">
        <f t="shared" si="44"/>
        <v>5497.2</v>
      </c>
      <c r="F403" s="5">
        <v>24</v>
      </c>
      <c r="G403" s="5">
        <v>31</v>
      </c>
      <c r="H403" s="5">
        <v>20</v>
      </c>
      <c r="I403" s="5">
        <v>3</v>
      </c>
      <c r="J403" s="5"/>
      <c r="K403" s="1">
        <f t="shared" si="47"/>
        <v>75</v>
      </c>
      <c r="L403" s="1"/>
      <c r="M403" s="5"/>
      <c r="N403" s="7">
        <v>83</v>
      </c>
      <c r="O403">
        <v>73</v>
      </c>
      <c r="P403">
        <v>73</v>
      </c>
      <c r="Q403">
        <v>63</v>
      </c>
      <c r="R403">
        <v>63</v>
      </c>
      <c r="S403">
        <v>63</v>
      </c>
      <c r="T403">
        <v>63</v>
      </c>
      <c r="U403">
        <v>73</v>
      </c>
      <c r="V403">
        <f t="shared" si="48"/>
        <v>554</v>
      </c>
    </row>
    <row r="404" spans="1:22" ht="14.25" x14ac:dyDescent="0.2">
      <c r="A404" s="5">
        <v>310149</v>
      </c>
      <c r="B404" s="5" t="s">
        <v>878</v>
      </c>
      <c r="C404" s="5" t="str">
        <f t="shared" si="46"/>
        <v>69,69,59,89,79,59,59,69</v>
      </c>
      <c r="D404" s="5">
        <f t="shared" si="45"/>
        <v>8240.4</v>
      </c>
      <c r="E404" s="23">
        <f t="shared" si="44"/>
        <v>5493.5999999999995</v>
      </c>
      <c r="F404" s="5">
        <v>20</v>
      </c>
      <c r="G404" s="5">
        <v>26</v>
      </c>
      <c r="H404" s="5">
        <v>29</v>
      </c>
      <c r="I404" s="5">
        <v>3</v>
      </c>
      <c r="J404" s="5"/>
      <c r="K404" s="1">
        <f t="shared" si="47"/>
        <v>75</v>
      </c>
      <c r="L404" s="1"/>
      <c r="M404" s="5"/>
      <c r="N404" s="7">
        <v>69</v>
      </c>
      <c r="O404">
        <v>69</v>
      </c>
      <c r="P404">
        <v>59</v>
      </c>
      <c r="Q404">
        <v>89</v>
      </c>
      <c r="R404">
        <v>79</v>
      </c>
      <c r="S404">
        <v>59</v>
      </c>
      <c r="T404">
        <v>59</v>
      </c>
      <c r="U404">
        <v>69</v>
      </c>
      <c r="V404">
        <f t="shared" si="48"/>
        <v>552</v>
      </c>
    </row>
    <row r="405" spans="1:22" ht="14.25" x14ac:dyDescent="0.2">
      <c r="A405" s="5">
        <v>310150</v>
      </c>
      <c r="B405" s="5" t="s">
        <v>882</v>
      </c>
      <c r="C405" s="5" t="str">
        <f t="shared" si="46"/>
        <v>69,69,59,89,79,59,59,69</v>
      </c>
      <c r="D405" s="5">
        <f t="shared" si="45"/>
        <v>8240.4</v>
      </c>
      <c r="E405" s="23">
        <f t="shared" si="44"/>
        <v>5493.5999999999995</v>
      </c>
      <c r="F405" s="5">
        <v>20</v>
      </c>
      <c r="G405" s="5">
        <v>26</v>
      </c>
      <c r="H405" s="5">
        <v>29</v>
      </c>
      <c r="I405" s="5">
        <v>3</v>
      </c>
      <c r="J405" s="5"/>
      <c r="K405" s="1">
        <f t="shared" si="47"/>
        <v>75</v>
      </c>
      <c r="L405" s="1"/>
      <c r="M405" s="5"/>
      <c r="N405" s="7">
        <v>69</v>
      </c>
      <c r="O405">
        <v>69</v>
      </c>
      <c r="P405">
        <v>59</v>
      </c>
      <c r="Q405">
        <v>89</v>
      </c>
      <c r="R405">
        <v>79</v>
      </c>
      <c r="S405">
        <v>59</v>
      </c>
      <c r="T405">
        <v>59</v>
      </c>
      <c r="U405">
        <v>69</v>
      </c>
      <c r="V405">
        <f t="shared" si="48"/>
        <v>552</v>
      </c>
    </row>
    <row r="406" spans="1:22" ht="14.25" x14ac:dyDescent="0.2">
      <c r="A406" s="5">
        <v>310151</v>
      </c>
      <c r="B406" s="5" t="s">
        <v>887</v>
      </c>
      <c r="C406" s="5" t="str">
        <f t="shared" si="46"/>
        <v>69,69,59,79,79,59,59,79</v>
      </c>
      <c r="D406" s="5">
        <f t="shared" si="45"/>
        <v>8240.4</v>
      </c>
      <c r="E406" s="23">
        <f t="shared" si="44"/>
        <v>5493.5999999999995</v>
      </c>
      <c r="F406" s="5">
        <v>20</v>
      </c>
      <c r="G406" s="5">
        <v>26</v>
      </c>
      <c r="H406" s="5">
        <v>29</v>
      </c>
      <c r="I406" s="5">
        <v>3</v>
      </c>
      <c r="J406" s="5"/>
      <c r="K406" s="1">
        <f t="shared" si="47"/>
        <v>75</v>
      </c>
      <c r="L406" s="1"/>
      <c r="M406" s="5"/>
      <c r="N406" s="7">
        <v>69</v>
      </c>
      <c r="O406">
        <v>69</v>
      </c>
      <c r="P406">
        <v>59</v>
      </c>
      <c r="Q406">
        <v>79</v>
      </c>
      <c r="R406">
        <v>79</v>
      </c>
      <c r="S406">
        <v>59</v>
      </c>
      <c r="T406">
        <v>59</v>
      </c>
      <c r="U406">
        <v>79</v>
      </c>
      <c r="V406">
        <f t="shared" si="48"/>
        <v>552</v>
      </c>
    </row>
    <row r="407" spans="1:22" ht="14.25" x14ac:dyDescent="0.2">
      <c r="A407" s="5">
        <v>310152</v>
      </c>
      <c r="B407" s="5" t="s">
        <v>890</v>
      </c>
      <c r="C407" s="5" t="str">
        <f t="shared" si="46"/>
        <v>69,69,59,79,79,59,59,79</v>
      </c>
      <c r="D407" s="5">
        <f t="shared" si="45"/>
        <v>8240.4</v>
      </c>
      <c r="E407" s="23">
        <f t="shared" si="44"/>
        <v>5493.5999999999995</v>
      </c>
      <c r="F407" s="5">
        <v>20</v>
      </c>
      <c r="G407" s="5">
        <v>26</v>
      </c>
      <c r="H407" s="5">
        <v>29</v>
      </c>
      <c r="I407" s="5">
        <v>3</v>
      </c>
      <c r="J407" s="5"/>
      <c r="K407" s="1">
        <f t="shared" si="47"/>
        <v>75</v>
      </c>
      <c r="L407" s="1"/>
      <c r="M407" s="5"/>
      <c r="N407" s="7">
        <v>69</v>
      </c>
      <c r="O407">
        <v>69</v>
      </c>
      <c r="P407">
        <v>59</v>
      </c>
      <c r="Q407">
        <v>79</v>
      </c>
      <c r="R407">
        <v>79</v>
      </c>
      <c r="S407">
        <v>59</v>
      </c>
      <c r="T407">
        <v>59</v>
      </c>
      <c r="U407">
        <v>79</v>
      </c>
      <c r="V407">
        <f t="shared" si="48"/>
        <v>552</v>
      </c>
    </row>
    <row r="408" spans="1:22" ht="14.25" x14ac:dyDescent="0.2">
      <c r="A408" s="5">
        <v>310153</v>
      </c>
      <c r="B408" s="5" t="s">
        <v>895</v>
      </c>
      <c r="C408" s="5" t="str">
        <f t="shared" si="46"/>
        <v>100,100,90,110,110,90,90,100</v>
      </c>
      <c r="D408" s="5">
        <f t="shared" si="45"/>
        <v>9423</v>
      </c>
      <c r="E408" s="23">
        <f t="shared" si="44"/>
        <v>6282</v>
      </c>
      <c r="F408" s="5">
        <v>21</v>
      </c>
      <c r="G408" s="5">
        <v>29</v>
      </c>
      <c r="H408" s="5">
        <v>31</v>
      </c>
      <c r="I408" s="5">
        <v>3</v>
      </c>
      <c r="J408" s="5"/>
      <c r="K408" s="1">
        <f t="shared" si="47"/>
        <v>81</v>
      </c>
      <c r="L408" s="1"/>
      <c r="M408" s="6"/>
      <c r="N408" s="7">
        <v>100</v>
      </c>
      <c r="O408">
        <v>100</v>
      </c>
      <c r="P408">
        <v>90</v>
      </c>
      <c r="Q408">
        <v>110</v>
      </c>
      <c r="R408">
        <v>110</v>
      </c>
      <c r="S408">
        <v>90</v>
      </c>
      <c r="T408">
        <v>90</v>
      </c>
      <c r="U408">
        <v>100</v>
      </c>
      <c r="V408">
        <f t="shared" si="48"/>
        <v>790</v>
      </c>
    </row>
    <row r="409" spans="1:22" ht="14.25" x14ac:dyDescent="0.2">
      <c r="A409" s="5">
        <v>310154</v>
      </c>
      <c r="B409" s="5" t="s">
        <v>899</v>
      </c>
      <c r="C409" s="5" t="str">
        <f t="shared" si="46"/>
        <v>41,41,91,81,51,41,41,41</v>
      </c>
      <c r="D409" s="5">
        <f t="shared" si="45"/>
        <v>6285.6</v>
      </c>
      <c r="E409" s="23">
        <f t="shared" si="44"/>
        <v>4190.3999999999996</v>
      </c>
      <c r="F409" s="5">
        <v>15</v>
      </c>
      <c r="G409" s="5">
        <v>17</v>
      </c>
      <c r="H409" s="5">
        <v>25</v>
      </c>
      <c r="I409" s="5">
        <v>3</v>
      </c>
      <c r="J409" s="1"/>
      <c r="K409" s="1">
        <f t="shared" si="47"/>
        <v>57</v>
      </c>
      <c r="L409" s="1"/>
      <c r="M409" s="5"/>
      <c r="N409" s="7">
        <v>41</v>
      </c>
      <c r="O409">
        <v>41</v>
      </c>
      <c r="P409">
        <v>91</v>
      </c>
      <c r="Q409">
        <v>81</v>
      </c>
      <c r="R409">
        <v>51</v>
      </c>
      <c r="S409">
        <v>41</v>
      </c>
      <c r="T409">
        <v>41</v>
      </c>
      <c r="U409">
        <v>41</v>
      </c>
      <c r="V409">
        <f t="shared" si="48"/>
        <v>428</v>
      </c>
    </row>
    <row r="410" spans="1:22" ht="14.25" x14ac:dyDescent="0.2">
      <c r="A410" s="5">
        <v>310155</v>
      </c>
      <c r="B410" s="5" t="s">
        <v>903</v>
      </c>
      <c r="C410" s="5" t="str">
        <f t="shared" si="46"/>
        <v>41,71,51,41,41,41,91,41</v>
      </c>
      <c r="D410" s="5">
        <f t="shared" si="45"/>
        <v>6258.6</v>
      </c>
      <c r="E410" s="23">
        <f t="shared" si="44"/>
        <v>4172.3999999999996</v>
      </c>
      <c r="F410" s="5">
        <v>27</v>
      </c>
      <c r="G410" s="5">
        <v>15</v>
      </c>
      <c r="H410" s="5">
        <v>15</v>
      </c>
      <c r="I410" s="5">
        <v>3</v>
      </c>
      <c r="J410" s="1"/>
      <c r="K410" s="1">
        <f t="shared" si="47"/>
        <v>57</v>
      </c>
      <c r="L410" s="1"/>
      <c r="M410" s="5"/>
      <c r="N410" s="7">
        <v>41</v>
      </c>
      <c r="O410">
        <v>71</v>
      </c>
      <c r="P410">
        <v>51</v>
      </c>
      <c r="Q410">
        <v>41</v>
      </c>
      <c r="R410">
        <v>41</v>
      </c>
      <c r="S410">
        <v>41</v>
      </c>
      <c r="T410">
        <v>91</v>
      </c>
      <c r="U410">
        <v>41</v>
      </c>
      <c r="V410">
        <f t="shared" si="48"/>
        <v>418</v>
      </c>
    </row>
    <row r="411" spans="1:22" ht="14.25" x14ac:dyDescent="0.2">
      <c r="A411" s="5">
        <v>310156</v>
      </c>
      <c r="B411" s="5" t="s">
        <v>907</v>
      </c>
      <c r="C411" s="5" t="str">
        <f t="shared" si="46"/>
        <v>40,71,51,40,40,40,61,40</v>
      </c>
      <c r="D411" s="5">
        <f t="shared" si="45"/>
        <v>6164.1</v>
      </c>
      <c r="E411" s="23">
        <f t="shared" si="44"/>
        <v>4109.3999999999996</v>
      </c>
      <c r="F411" s="5">
        <v>17</v>
      </c>
      <c r="G411" s="5">
        <v>27</v>
      </c>
      <c r="H411" s="5">
        <v>13</v>
      </c>
      <c r="I411" s="5">
        <v>3</v>
      </c>
      <c r="J411" s="1"/>
      <c r="K411" s="1">
        <f t="shared" si="47"/>
        <v>57</v>
      </c>
      <c r="L411" s="1"/>
      <c r="M411" s="5"/>
      <c r="N411" s="7">
        <v>40</v>
      </c>
      <c r="O411">
        <v>71</v>
      </c>
      <c r="P411">
        <v>51</v>
      </c>
      <c r="Q411">
        <v>40</v>
      </c>
      <c r="R411">
        <v>40</v>
      </c>
      <c r="S411">
        <v>40</v>
      </c>
      <c r="T411">
        <v>61</v>
      </c>
      <c r="U411">
        <v>40</v>
      </c>
      <c r="V411">
        <f t="shared" si="48"/>
        <v>383</v>
      </c>
    </row>
    <row r="412" spans="1:22" ht="14.25" x14ac:dyDescent="0.2">
      <c r="A412" s="5">
        <v>310157</v>
      </c>
      <c r="B412" s="5" t="s">
        <v>911</v>
      </c>
      <c r="C412" s="5" t="str">
        <f t="shared" si="46"/>
        <v>139,101,50,64,50,40,30,40</v>
      </c>
      <c r="D412" s="5">
        <f t="shared" si="45"/>
        <v>6877.8</v>
      </c>
      <c r="E412" s="23">
        <f t="shared" si="44"/>
        <v>4585.2</v>
      </c>
      <c r="F412" s="5">
        <v>25</v>
      </c>
      <c r="G412" s="5">
        <v>25</v>
      </c>
      <c r="H412" s="5">
        <v>11</v>
      </c>
      <c r="I412" s="5">
        <v>4</v>
      </c>
      <c r="J412" s="1"/>
      <c r="K412" s="1">
        <f t="shared" si="47"/>
        <v>61</v>
      </c>
      <c r="L412" s="1"/>
      <c r="M412" s="5"/>
      <c r="N412" s="7">
        <v>139</v>
      </c>
      <c r="O412">
        <v>101</v>
      </c>
      <c r="P412">
        <v>50</v>
      </c>
      <c r="Q412">
        <v>64</v>
      </c>
      <c r="R412">
        <v>50</v>
      </c>
      <c r="S412">
        <v>40</v>
      </c>
      <c r="T412">
        <v>30</v>
      </c>
      <c r="U412">
        <v>40</v>
      </c>
      <c r="V412">
        <f t="shared" si="48"/>
        <v>514</v>
      </c>
    </row>
    <row r="413" spans="1:22" ht="14.25" x14ac:dyDescent="0.2">
      <c r="A413" s="5">
        <v>310158</v>
      </c>
      <c r="B413" s="5" t="s">
        <v>917</v>
      </c>
      <c r="C413" s="5" t="str">
        <f t="shared" si="46"/>
        <v>60,60,50,80,80,50,50,60</v>
      </c>
      <c r="D413" s="5">
        <f t="shared" si="45"/>
        <v>6993</v>
      </c>
      <c r="E413" s="23">
        <f t="shared" si="44"/>
        <v>4662</v>
      </c>
      <c r="F413" s="5">
        <v>21</v>
      </c>
      <c r="G413" s="5">
        <v>21</v>
      </c>
      <c r="H413" s="5">
        <v>21</v>
      </c>
      <c r="I413" s="5">
        <v>3</v>
      </c>
      <c r="J413" s="1"/>
      <c r="K413" s="1">
        <f t="shared" si="47"/>
        <v>63</v>
      </c>
      <c r="L413" s="1"/>
      <c r="M413" s="5"/>
      <c r="N413" s="7">
        <v>60</v>
      </c>
      <c r="O413">
        <v>60</v>
      </c>
      <c r="P413">
        <v>50</v>
      </c>
      <c r="Q413">
        <v>80</v>
      </c>
      <c r="R413">
        <v>80</v>
      </c>
      <c r="S413">
        <v>50</v>
      </c>
      <c r="T413">
        <v>50</v>
      </c>
      <c r="U413">
        <v>60</v>
      </c>
      <c r="V413">
        <f t="shared" si="48"/>
        <v>490</v>
      </c>
    </row>
    <row r="414" spans="1:22" ht="14.25" x14ac:dyDescent="0.2">
      <c r="A414" s="5">
        <v>310159</v>
      </c>
      <c r="B414" s="5" t="s">
        <v>923</v>
      </c>
      <c r="C414" s="5" t="str">
        <f t="shared" si="46"/>
        <v>52,32,62,42,22,42,32,52</v>
      </c>
      <c r="D414" s="5">
        <f t="shared" si="45"/>
        <v>5677.2</v>
      </c>
      <c r="E414" s="23">
        <f t="shared" si="44"/>
        <v>3784.7999999999997</v>
      </c>
      <c r="F414" s="5">
        <v>14</v>
      </c>
      <c r="G414" s="5">
        <v>18</v>
      </c>
      <c r="H414" s="5">
        <v>21</v>
      </c>
      <c r="I414" s="5">
        <v>3</v>
      </c>
      <c r="J414" s="5"/>
      <c r="K414" s="1">
        <f t="shared" si="47"/>
        <v>53</v>
      </c>
      <c r="L414" s="1"/>
      <c r="M414" s="5"/>
      <c r="N414" s="7">
        <v>52</v>
      </c>
      <c r="O414">
        <v>32</v>
      </c>
      <c r="P414">
        <v>62</v>
      </c>
      <c r="Q414">
        <v>42</v>
      </c>
      <c r="R414">
        <v>22</v>
      </c>
      <c r="S414">
        <v>42</v>
      </c>
      <c r="T414">
        <v>32</v>
      </c>
      <c r="U414">
        <v>52</v>
      </c>
      <c r="V414">
        <f t="shared" si="48"/>
        <v>336</v>
      </c>
    </row>
    <row r="415" spans="1:22" ht="14.25" x14ac:dyDescent="0.2">
      <c r="A415" s="5">
        <v>310160</v>
      </c>
      <c r="B415" s="5" t="s">
        <v>928</v>
      </c>
      <c r="C415" s="5" t="str">
        <f t="shared" si="46"/>
        <v>42,42,42,42,42,42,42,42</v>
      </c>
      <c r="D415" s="5">
        <f t="shared" si="45"/>
        <v>5677.2</v>
      </c>
      <c r="E415" s="23">
        <f t="shared" si="44"/>
        <v>3784.7999999999997</v>
      </c>
      <c r="F415" s="5">
        <v>23</v>
      </c>
      <c r="G415" s="5">
        <v>17</v>
      </c>
      <c r="H415" s="5">
        <v>13</v>
      </c>
      <c r="I415" s="5">
        <v>3</v>
      </c>
      <c r="J415" s="5"/>
      <c r="K415" s="1">
        <f t="shared" si="47"/>
        <v>53</v>
      </c>
      <c r="L415" s="1"/>
      <c r="M415" s="5"/>
      <c r="N415" s="7">
        <v>42</v>
      </c>
      <c r="O415">
        <v>42</v>
      </c>
      <c r="P415">
        <v>42</v>
      </c>
      <c r="Q415">
        <v>42</v>
      </c>
      <c r="R415">
        <v>42</v>
      </c>
      <c r="S415">
        <v>42</v>
      </c>
      <c r="T415">
        <v>42</v>
      </c>
      <c r="U415">
        <v>42</v>
      </c>
      <c r="V415">
        <f t="shared" si="48"/>
        <v>336</v>
      </c>
    </row>
    <row r="416" spans="1:22" ht="14.25" x14ac:dyDescent="0.2">
      <c r="A416" s="5">
        <v>310161</v>
      </c>
      <c r="B416" s="5" t="s">
        <v>928</v>
      </c>
      <c r="C416" s="5" t="str">
        <f t="shared" si="46"/>
        <v>42,42,42,42,42,42,42,42</v>
      </c>
      <c r="D416" s="5">
        <f t="shared" si="45"/>
        <v>5677.2</v>
      </c>
      <c r="E416" s="23">
        <f t="shared" si="44"/>
        <v>3784.7999999999997</v>
      </c>
      <c r="F416" s="5">
        <v>21</v>
      </c>
      <c r="G416" s="5">
        <v>17</v>
      </c>
      <c r="H416" s="5">
        <v>15</v>
      </c>
      <c r="I416" s="5">
        <v>3</v>
      </c>
      <c r="J416" s="5"/>
      <c r="K416" s="1">
        <f t="shared" si="47"/>
        <v>53</v>
      </c>
      <c r="L416" s="1"/>
      <c r="M416" s="5"/>
      <c r="N416" s="7">
        <v>42</v>
      </c>
      <c r="O416">
        <v>42</v>
      </c>
      <c r="P416">
        <v>42</v>
      </c>
      <c r="Q416">
        <v>42</v>
      </c>
      <c r="R416">
        <v>42</v>
      </c>
      <c r="S416">
        <v>42</v>
      </c>
      <c r="T416">
        <v>42</v>
      </c>
      <c r="U416">
        <v>42</v>
      </c>
      <c r="V416">
        <f t="shared" si="48"/>
        <v>336</v>
      </c>
    </row>
    <row r="417" spans="1:22" ht="14.25" x14ac:dyDescent="0.2">
      <c r="A417" s="5">
        <v>310162</v>
      </c>
      <c r="B417" s="5" t="s">
        <v>928</v>
      </c>
      <c r="C417" s="5" t="str">
        <f t="shared" si="46"/>
        <v>42,42,42,42,42,42,42,42</v>
      </c>
      <c r="D417" s="5">
        <f t="shared" si="45"/>
        <v>5677.2</v>
      </c>
      <c r="E417" s="23">
        <f t="shared" si="44"/>
        <v>3784.7999999999997</v>
      </c>
      <c r="F417" s="5">
        <v>20</v>
      </c>
      <c r="G417" s="5">
        <v>18</v>
      </c>
      <c r="H417" s="5">
        <v>15</v>
      </c>
      <c r="I417" s="5">
        <v>3</v>
      </c>
      <c r="J417" s="5"/>
      <c r="K417" s="1">
        <f t="shared" si="47"/>
        <v>53</v>
      </c>
      <c r="L417" s="1"/>
      <c r="M417" s="5"/>
      <c r="N417" s="7">
        <v>42</v>
      </c>
      <c r="O417">
        <v>42</v>
      </c>
      <c r="P417">
        <v>42</v>
      </c>
      <c r="Q417">
        <v>42</v>
      </c>
      <c r="R417">
        <v>42</v>
      </c>
      <c r="S417">
        <v>42</v>
      </c>
      <c r="T417">
        <v>42</v>
      </c>
      <c r="U417">
        <v>42</v>
      </c>
      <c r="V417">
        <f t="shared" si="48"/>
        <v>336</v>
      </c>
    </row>
    <row r="418" spans="1:22" ht="14.25" x14ac:dyDescent="0.2">
      <c r="A418" s="5">
        <v>310163</v>
      </c>
      <c r="B418" s="5" t="s">
        <v>934</v>
      </c>
      <c r="C418" s="5" t="str">
        <f t="shared" si="46"/>
        <v>45,45,35,55,45,35,45,35</v>
      </c>
      <c r="D418" s="5">
        <f t="shared" si="45"/>
        <v>5688</v>
      </c>
      <c r="E418" s="23">
        <f t="shared" si="44"/>
        <v>3792</v>
      </c>
      <c r="F418" s="5">
        <v>23</v>
      </c>
      <c r="G418" s="5">
        <v>14</v>
      </c>
      <c r="H418" s="5">
        <v>16</v>
      </c>
      <c r="I418" s="5">
        <v>4</v>
      </c>
      <c r="J418" s="5"/>
      <c r="K418" s="1">
        <f t="shared" si="47"/>
        <v>53</v>
      </c>
      <c r="L418" s="1"/>
      <c r="M418" s="5"/>
      <c r="N418" s="7">
        <v>45</v>
      </c>
      <c r="O418">
        <v>45</v>
      </c>
      <c r="P418">
        <v>35</v>
      </c>
      <c r="Q418">
        <v>55</v>
      </c>
      <c r="R418">
        <v>45</v>
      </c>
      <c r="S418">
        <v>35</v>
      </c>
      <c r="T418">
        <v>45</v>
      </c>
      <c r="U418">
        <v>35</v>
      </c>
      <c r="V418">
        <f t="shared" si="48"/>
        <v>340</v>
      </c>
    </row>
    <row r="419" spans="1:22" ht="14.25" x14ac:dyDescent="0.2">
      <c r="A419" s="5">
        <v>310164</v>
      </c>
      <c r="B419" s="5" t="s">
        <v>938</v>
      </c>
      <c r="C419" s="5" t="str">
        <f t="shared" si="46"/>
        <v>63,63,63,63,63,63,63,63</v>
      </c>
      <c r="D419" s="5">
        <f t="shared" si="45"/>
        <v>7570.8</v>
      </c>
      <c r="E419" s="23">
        <f t="shared" si="44"/>
        <v>5047.2</v>
      </c>
      <c r="F419" s="5">
        <v>25</v>
      </c>
      <c r="G419" s="5">
        <v>25</v>
      </c>
      <c r="H419" s="5">
        <v>19</v>
      </c>
      <c r="I419" s="5">
        <v>3</v>
      </c>
      <c r="J419" s="5"/>
      <c r="K419" s="1">
        <f t="shared" si="47"/>
        <v>69</v>
      </c>
      <c r="L419" s="1"/>
      <c r="M419" s="5"/>
      <c r="N419" s="7">
        <v>63</v>
      </c>
      <c r="O419">
        <v>63</v>
      </c>
      <c r="P419">
        <v>63</v>
      </c>
      <c r="Q419">
        <v>63</v>
      </c>
      <c r="R419">
        <v>63</v>
      </c>
      <c r="S419">
        <v>63</v>
      </c>
      <c r="T419">
        <v>63</v>
      </c>
      <c r="U419">
        <v>63</v>
      </c>
      <c r="V419">
        <f t="shared" si="48"/>
        <v>504</v>
      </c>
    </row>
    <row r="420" spans="1:22" ht="14.25" x14ac:dyDescent="0.2">
      <c r="A420" s="5">
        <v>310165</v>
      </c>
      <c r="B420" s="5" t="s">
        <v>941</v>
      </c>
      <c r="C420" s="5" t="str">
        <f t="shared" si="46"/>
        <v>70,70,70,70,70,70,70,70</v>
      </c>
      <c r="D420" s="5">
        <f t="shared" si="45"/>
        <v>7902</v>
      </c>
      <c r="E420" s="23">
        <f t="shared" si="44"/>
        <v>5268</v>
      </c>
      <c r="F420" s="5">
        <v>27</v>
      </c>
      <c r="G420" s="5">
        <v>25</v>
      </c>
      <c r="H420" s="5">
        <v>19</v>
      </c>
      <c r="I420" s="5">
        <v>3</v>
      </c>
      <c r="J420" s="5"/>
      <c r="K420" s="1">
        <f t="shared" si="47"/>
        <v>71</v>
      </c>
      <c r="L420" s="1"/>
      <c r="M420" s="5"/>
      <c r="N420" s="7">
        <v>70</v>
      </c>
      <c r="O420">
        <v>70</v>
      </c>
      <c r="P420">
        <v>70</v>
      </c>
      <c r="Q420">
        <v>70</v>
      </c>
      <c r="R420">
        <v>70</v>
      </c>
      <c r="S420">
        <v>70</v>
      </c>
      <c r="T420">
        <v>70</v>
      </c>
      <c r="U420">
        <v>70</v>
      </c>
      <c r="V420">
        <f t="shared" si="48"/>
        <v>560</v>
      </c>
    </row>
    <row r="421" spans="1:22" ht="14.25" x14ac:dyDescent="0.2">
      <c r="A421" s="5">
        <v>310166</v>
      </c>
      <c r="B421" s="5" t="s">
        <v>945</v>
      </c>
      <c r="C421" s="5" t="str">
        <f t="shared" si="46"/>
        <v>80,80,80,80,80,80,80,80</v>
      </c>
      <c r="D421" s="5">
        <f t="shared" si="45"/>
        <v>8298</v>
      </c>
      <c r="E421" s="23">
        <f t="shared" si="44"/>
        <v>5532</v>
      </c>
      <c r="F421" s="5">
        <v>29</v>
      </c>
      <c r="G421" s="5">
        <v>25</v>
      </c>
      <c r="H421" s="5">
        <v>19</v>
      </c>
      <c r="I421" s="5">
        <v>3</v>
      </c>
      <c r="J421" s="5"/>
      <c r="K421" s="1">
        <f t="shared" si="47"/>
        <v>73</v>
      </c>
      <c r="L421" s="1"/>
      <c r="M421" s="5"/>
      <c r="N421" s="7">
        <v>80</v>
      </c>
      <c r="O421">
        <v>80</v>
      </c>
      <c r="P421">
        <v>80</v>
      </c>
      <c r="Q421">
        <v>80</v>
      </c>
      <c r="R421">
        <v>80</v>
      </c>
      <c r="S421">
        <v>80</v>
      </c>
      <c r="T421">
        <v>80</v>
      </c>
      <c r="U421">
        <v>80</v>
      </c>
      <c r="V421">
        <f t="shared" si="48"/>
        <v>640</v>
      </c>
    </row>
    <row r="422" spans="1:22" ht="14.25" x14ac:dyDescent="0.2">
      <c r="A422" s="5">
        <v>310167</v>
      </c>
      <c r="B422" s="5" t="s">
        <v>951</v>
      </c>
      <c r="C422" s="5" t="str">
        <f t="shared" si="46"/>
        <v>75,75,85,95,85,95,85,75</v>
      </c>
      <c r="D422" s="5">
        <f t="shared" si="45"/>
        <v>8559</v>
      </c>
      <c r="E422" s="23">
        <f t="shared" si="44"/>
        <v>5706</v>
      </c>
      <c r="F422" s="5">
        <v>31</v>
      </c>
      <c r="G422" s="5">
        <v>25</v>
      </c>
      <c r="H422" s="5">
        <v>19</v>
      </c>
      <c r="I422" s="5">
        <v>3</v>
      </c>
      <c r="J422" s="5"/>
      <c r="K422" s="1">
        <f t="shared" si="47"/>
        <v>75</v>
      </c>
      <c r="L422" s="1"/>
      <c r="M422" s="5"/>
      <c r="N422" s="7">
        <v>75</v>
      </c>
      <c r="O422">
        <v>75</v>
      </c>
      <c r="P422">
        <v>85</v>
      </c>
      <c r="Q422">
        <v>95</v>
      </c>
      <c r="R422">
        <v>85</v>
      </c>
      <c r="S422">
        <v>95</v>
      </c>
      <c r="T422">
        <v>85</v>
      </c>
      <c r="U422">
        <v>75</v>
      </c>
      <c r="V422">
        <f t="shared" si="48"/>
        <v>670</v>
      </c>
    </row>
    <row r="423" spans="1:22" ht="14.25" x14ac:dyDescent="0.2">
      <c r="A423" s="5">
        <v>310168</v>
      </c>
      <c r="B423" s="5" t="s">
        <v>956</v>
      </c>
      <c r="C423" s="5" t="str">
        <f t="shared" si="46"/>
        <v>75,75,65,85,75,65,75,65</v>
      </c>
      <c r="D423" s="5">
        <f t="shared" si="45"/>
        <v>8316</v>
      </c>
      <c r="E423" s="23">
        <f t="shared" si="44"/>
        <v>5544</v>
      </c>
      <c r="F423" s="5">
        <v>25</v>
      </c>
      <c r="G423" s="5">
        <v>22</v>
      </c>
      <c r="H423" s="5">
        <v>28</v>
      </c>
      <c r="I423" s="5">
        <v>4</v>
      </c>
      <c r="J423" s="5"/>
      <c r="K423" s="1">
        <f t="shared" si="47"/>
        <v>75</v>
      </c>
      <c r="L423" s="1"/>
      <c r="M423" s="5"/>
      <c r="N423" s="7">
        <v>75</v>
      </c>
      <c r="O423">
        <v>75</v>
      </c>
      <c r="P423">
        <v>65</v>
      </c>
      <c r="Q423">
        <v>85</v>
      </c>
      <c r="R423">
        <v>75</v>
      </c>
      <c r="S423">
        <v>65</v>
      </c>
      <c r="T423">
        <v>75</v>
      </c>
      <c r="U423">
        <v>65</v>
      </c>
      <c r="V423">
        <f t="shared" si="48"/>
        <v>580</v>
      </c>
    </row>
    <row r="424" spans="1:22" ht="14.25" x14ac:dyDescent="0.2">
      <c r="A424" s="5">
        <v>310169</v>
      </c>
      <c r="B424" s="5" t="s">
        <v>962</v>
      </c>
      <c r="C424" s="5" t="str">
        <f t="shared" si="46"/>
        <v>75,75,85,85,85,55,55,65</v>
      </c>
      <c r="D424" s="5">
        <f t="shared" si="45"/>
        <v>8316</v>
      </c>
      <c r="E424" s="23">
        <f t="shared" si="44"/>
        <v>5544</v>
      </c>
      <c r="F424" s="5">
        <v>22</v>
      </c>
      <c r="G424" s="5">
        <v>26</v>
      </c>
      <c r="H424" s="5">
        <v>27</v>
      </c>
      <c r="I424" s="5">
        <v>4</v>
      </c>
      <c r="J424" s="1"/>
      <c r="K424" s="1">
        <f t="shared" si="47"/>
        <v>75</v>
      </c>
      <c r="L424" s="1"/>
      <c r="M424" s="5"/>
      <c r="N424" s="7">
        <v>75</v>
      </c>
      <c r="O424">
        <v>75</v>
      </c>
      <c r="P424">
        <v>85</v>
      </c>
      <c r="Q424">
        <v>85</v>
      </c>
      <c r="R424">
        <v>85</v>
      </c>
      <c r="S424">
        <v>55</v>
      </c>
      <c r="T424">
        <v>55</v>
      </c>
      <c r="U424">
        <v>65</v>
      </c>
      <c r="V424">
        <f t="shared" si="48"/>
        <v>580</v>
      </c>
    </row>
    <row r="425" spans="1:22" ht="14.25" x14ac:dyDescent="0.2">
      <c r="A425" s="5">
        <v>310170</v>
      </c>
      <c r="B425" s="5" t="s">
        <v>968</v>
      </c>
      <c r="C425" s="5" t="str">
        <f t="shared" si="46"/>
        <v>75,75,85,55,75,55,85,75</v>
      </c>
      <c r="D425" s="5">
        <f t="shared" si="45"/>
        <v>8316</v>
      </c>
      <c r="E425" s="23">
        <f t="shared" si="44"/>
        <v>5544</v>
      </c>
      <c r="F425" s="5">
        <v>22</v>
      </c>
      <c r="G425" s="5">
        <v>36</v>
      </c>
      <c r="H425" s="5">
        <v>17</v>
      </c>
      <c r="I425" s="5">
        <v>3</v>
      </c>
      <c r="J425" s="1"/>
      <c r="K425" s="1">
        <f t="shared" si="47"/>
        <v>75</v>
      </c>
      <c r="L425" s="1"/>
      <c r="M425" s="5"/>
      <c r="N425" s="7">
        <v>75</v>
      </c>
      <c r="O425">
        <v>75</v>
      </c>
      <c r="P425">
        <v>85</v>
      </c>
      <c r="Q425">
        <v>55</v>
      </c>
      <c r="R425">
        <v>75</v>
      </c>
      <c r="S425">
        <v>55</v>
      </c>
      <c r="T425">
        <v>85</v>
      </c>
      <c r="U425">
        <v>75</v>
      </c>
      <c r="V425">
        <f t="shared" si="48"/>
        <v>580</v>
      </c>
    </row>
    <row r="426" spans="1:22" ht="14.25" x14ac:dyDescent="0.2">
      <c r="A426" s="5">
        <v>310171</v>
      </c>
      <c r="B426" s="5" t="s">
        <v>973</v>
      </c>
      <c r="C426" s="5" t="str">
        <f t="shared" si="46"/>
        <v>81,81,81,101,71,71,71,81</v>
      </c>
      <c r="D426" s="5">
        <f t="shared" si="45"/>
        <v>8472.6</v>
      </c>
      <c r="E426" s="23">
        <f t="shared" ref="E426:E489" si="49">(K426*100+V426*3)*0.6</f>
        <v>5648.4</v>
      </c>
      <c r="F426" s="5">
        <v>41</v>
      </c>
      <c r="G426" s="5">
        <v>24</v>
      </c>
      <c r="H426" s="5">
        <v>10</v>
      </c>
      <c r="I426" s="5">
        <v>3</v>
      </c>
      <c r="J426" s="1"/>
      <c r="K426" s="1">
        <f t="shared" si="47"/>
        <v>75</v>
      </c>
      <c r="L426" s="1"/>
      <c r="M426" s="5"/>
      <c r="N426" s="7">
        <v>81</v>
      </c>
      <c r="O426">
        <v>81</v>
      </c>
      <c r="P426">
        <v>81</v>
      </c>
      <c r="Q426">
        <v>101</v>
      </c>
      <c r="R426">
        <v>71</v>
      </c>
      <c r="S426">
        <v>71</v>
      </c>
      <c r="T426">
        <v>71</v>
      </c>
      <c r="U426">
        <v>81</v>
      </c>
      <c r="V426">
        <f t="shared" si="48"/>
        <v>638</v>
      </c>
    </row>
    <row r="427" spans="1:22" ht="14.25" x14ac:dyDescent="0.2">
      <c r="A427" s="5">
        <v>310172</v>
      </c>
      <c r="B427" s="5" t="s">
        <v>978</v>
      </c>
      <c r="C427" s="5" t="str">
        <f t="shared" si="46"/>
        <v>76,76,76,96,86,76,76,76</v>
      </c>
      <c r="D427" s="5">
        <f t="shared" si="45"/>
        <v>8472.6</v>
      </c>
      <c r="E427" s="23">
        <f t="shared" si="49"/>
        <v>5648.4</v>
      </c>
      <c r="F427" s="5">
        <v>25</v>
      </c>
      <c r="G427" s="5">
        <v>25</v>
      </c>
      <c r="H427" s="5">
        <v>25</v>
      </c>
      <c r="I427" s="5">
        <v>3</v>
      </c>
      <c r="J427" s="1"/>
      <c r="K427" s="1">
        <f t="shared" si="47"/>
        <v>75</v>
      </c>
      <c r="L427" s="1"/>
      <c r="M427" s="5"/>
      <c r="N427" s="7">
        <v>76</v>
      </c>
      <c r="O427">
        <v>76</v>
      </c>
      <c r="P427">
        <v>76</v>
      </c>
      <c r="Q427">
        <v>96</v>
      </c>
      <c r="R427">
        <v>86</v>
      </c>
      <c r="S427">
        <v>76</v>
      </c>
      <c r="T427">
        <v>76</v>
      </c>
      <c r="U427">
        <v>76</v>
      </c>
      <c r="V427">
        <f t="shared" si="48"/>
        <v>638</v>
      </c>
    </row>
    <row r="428" spans="1:22" ht="14.25" x14ac:dyDescent="0.2">
      <c r="A428" s="5">
        <v>310173</v>
      </c>
      <c r="B428" s="5" t="s">
        <v>982</v>
      </c>
      <c r="C428" s="5" t="str">
        <f t="shared" si="46"/>
        <v>71,81,81,101,71,71,71,91</v>
      </c>
      <c r="D428" s="5">
        <f t="shared" si="45"/>
        <v>8472.6</v>
      </c>
      <c r="E428" s="23">
        <f t="shared" si="49"/>
        <v>5648.4</v>
      </c>
      <c r="F428" s="5">
        <v>31</v>
      </c>
      <c r="G428" s="5">
        <v>21</v>
      </c>
      <c r="H428" s="5">
        <v>23</v>
      </c>
      <c r="I428" s="5">
        <v>3</v>
      </c>
      <c r="J428" s="1"/>
      <c r="K428" s="1">
        <f t="shared" si="47"/>
        <v>75</v>
      </c>
      <c r="L428" s="1"/>
      <c r="M428" s="5"/>
      <c r="N428" s="7">
        <v>71</v>
      </c>
      <c r="O428">
        <v>81</v>
      </c>
      <c r="P428">
        <v>81</v>
      </c>
      <c r="Q428">
        <v>101</v>
      </c>
      <c r="R428">
        <v>71</v>
      </c>
      <c r="S428">
        <v>71</v>
      </c>
      <c r="T428">
        <v>71</v>
      </c>
      <c r="U428">
        <v>91</v>
      </c>
      <c r="V428">
        <f t="shared" si="48"/>
        <v>638</v>
      </c>
    </row>
    <row r="429" spans="1:22" ht="14.25" x14ac:dyDescent="0.2">
      <c r="A429" s="5">
        <v>310174</v>
      </c>
      <c r="B429" s="5" t="s">
        <v>987</v>
      </c>
      <c r="C429" s="5" t="str">
        <f t="shared" si="46"/>
        <v>79,79,79,79,79,79,79,79</v>
      </c>
      <c r="D429" s="5">
        <f t="shared" si="45"/>
        <v>8456.4</v>
      </c>
      <c r="E429" s="23">
        <f t="shared" si="49"/>
        <v>5637.5999999999995</v>
      </c>
      <c r="F429" s="5">
        <v>20</v>
      </c>
      <c r="G429" s="5">
        <v>20</v>
      </c>
      <c r="H429" s="5">
        <v>35</v>
      </c>
      <c r="I429" s="5">
        <v>3</v>
      </c>
      <c r="J429" s="1"/>
      <c r="K429" s="1">
        <f t="shared" si="47"/>
        <v>75</v>
      </c>
      <c r="L429" s="1"/>
      <c r="M429" s="5"/>
      <c r="N429" s="7">
        <v>79</v>
      </c>
      <c r="O429">
        <v>79</v>
      </c>
      <c r="P429">
        <v>79</v>
      </c>
      <c r="Q429">
        <v>79</v>
      </c>
      <c r="R429">
        <v>79</v>
      </c>
      <c r="S429">
        <v>79</v>
      </c>
      <c r="T429">
        <v>79</v>
      </c>
      <c r="U429">
        <v>79</v>
      </c>
      <c r="V429">
        <f t="shared" si="48"/>
        <v>632</v>
      </c>
    </row>
    <row r="430" spans="1:22" ht="14.25" x14ac:dyDescent="0.2">
      <c r="A430" s="5">
        <v>310175</v>
      </c>
      <c r="B430" s="5" t="s">
        <v>993</v>
      </c>
      <c r="C430" s="5" t="str">
        <f t="shared" si="46"/>
        <v>98,98,98,78,98,78,58,58</v>
      </c>
      <c r="D430" s="5">
        <f t="shared" si="45"/>
        <v>9082.8000000000011</v>
      </c>
      <c r="E430" s="23">
        <f t="shared" si="49"/>
        <v>6055.2</v>
      </c>
      <c r="F430" s="5">
        <v>18</v>
      </c>
      <c r="G430" s="5">
        <v>18</v>
      </c>
      <c r="H430" s="5">
        <v>45</v>
      </c>
      <c r="I430" s="5">
        <v>5</v>
      </c>
      <c r="J430" s="1"/>
      <c r="K430" s="1">
        <f t="shared" si="47"/>
        <v>81</v>
      </c>
      <c r="L430" s="1"/>
      <c r="M430" s="5"/>
      <c r="N430" s="7">
        <v>98</v>
      </c>
      <c r="O430">
        <v>98</v>
      </c>
      <c r="P430">
        <v>98</v>
      </c>
      <c r="Q430">
        <v>78</v>
      </c>
      <c r="R430">
        <v>98</v>
      </c>
      <c r="S430">
        <v>78</v>
      </c>
      <c r="T430">
        <v>58</v>
      </c>
      <c r="U430">
        <v>58</v>
      </c>
      <c r="V430">
        <f t="shared" si="48"/>
        <v>664</v>
      </c>
    </row>
    <row r="431" spans="1:22" ht="14.25" x14ac:dyDescent="0.2">
      <c r="A431" s="5">
        <v>310176</v>
      </c>
      <c r="B431" s="5" t="s">
        <v>999</v>
      </c>
      <c r="C431" s="5" t="str">
        <f t="shared" si="46"/>
        <v>130,130,120,140,140,120,120,130</v>
      </c>
      <c r="D431" s="5">
        <f t="shared" si="45"/>
        <v>10071</v>
      </c>
      <c r="E431" s="23">
        <f t="shared" si="49"/>
        <v>6714</v>
      </c>
      <c r="F431" s="5">
        <v>27</v>
      </c>
      <c r="G431" s="5">
        <v>27</v>
      </c>
      <c r="H431" s="5">
        <v>27</v>
      </c>
      <c r="I431" s="5">
        <v>3</v>
      </c>
      <c r="J431" s="1"/>
      <c r="K431" s="1">
        <f t="shared" si="47"/>
        <v>81</v>
      </c>
      <c r="L431" s="1"/>
      <c r="M431" s="5"/>
      <c r="N431" s="7">
        <v>130</v>
      </c>
      <c r="O431">
        <v>130</v>
      </c>
      <c r="P431">
        <v>120</v>
      </c>
      <c r="Q431">
        <v>140</v>
      </c>
      <c r="R431">
        <v>140</v>
      </c>
      <c r="S431">
        <v>120</v>
      </c>
      <c r="T431">
        <v>120</v>
      </c>
      <c r="U431">
        <v>130</v>
      </c>
      <c r="V431">
        <f t="shared" si="48"/>
        <v>1030</v>
      </c>
    </row>
    <row r="432" spans="1:22" ht="14.25" x14ac:dyDescent="0.2">
      <c r="A432" s="5">
        <v>310177</v>
      </c>
      <c r="B432" s="5" t="s">
        <v>1001</v>
      </c>
      <c r="C432" s="5" t="str">
        <f t="shared" si="46"/>
        <v>30,30,50,30,50,50,60,50</v>
      </c>
      <c r="D432" s="5">
        <f t="shared" si="45"/>
        <v>5715</v>
      </c>
      <c r="E432" s="23">
        <f t="shared" si="49"/>
        <v>3810</v>
      </c>
      <c r="F432" s="5">
        <v>18</v>
      </c>
      <c r="G432" s="5">
        <v>16</v>
      </c>
      <c r="H432" s="5">
        <v>19</v>
      </c>
      <c r="I432" s="5">
        <v>3</v>
      </c>
      <c r="J432" s="1"/>
      <c r="K432" s="1">
        <f t="shared" si="47"/>
        <v>53</v>
      </c>
      <c r="L432" s="1"/>
      <c r="M432" s="5"/>
      <c r="N432" s="7">
        <v>30</v>
      </c>
      <c r="O432">
        <v>30</v>
      </c>
      <c r="P432">
        <v>50</v>
      </c>
      <c r="Q432">
        <v>30</v>
      </c>
      <c r="R432">
        <v>50</v>
      </c>
      <c r="S432">
        <v>50</v>
      </c>
      <c r="T432">
        <v>60</v>
      </c>
      <c r="U432">
        <v>50</v>
      </c>
      <c r="V432">
        <f t="shared" si="48"/>
        <v>350</v>
      </c>
    </row>
    <row r="433" spans="1:22" ht="14.25" x14ac:dyDescent="0.2">
      <c r="A433" s="5">
        <v>310178</v>
      </c>
      <c r="B433" s="5" t="s">
        <v>1004</v>
      </c>
      <c r="C433" s="5" t="str">
        <f t="shared" si="46"/>
        <v>30,30,50,30,50,50,60,50</v>
      </c>
      <c r="D433" s="5">
        <f t="shared" si="45"/>
        <v>5715</v>
      </c>
      <c r="E433" s="23">
        <f t="shared" si="49"/>
        <v>3810</v>
      </c>
      <c r="F433" s="5">
        <v>16</v>
      </c>
      <c r="G433" s="5">
        <v>19</v>
      </c>
      <c r="H433" s="5">
        <v>18</v>
      </c>
      <c r="I433" s="5">
        <v>3</v>
      </c>
      <c r="J433" s="1"/>
      <c r="K433" s="1">
        <f t="shared" si="47"/>
        <v>53</v>
      </c>
      <c r="L433" s="1"/>
      <c r="M433" s="5"/>
      <c r="N433" s="7">
        <v>30</v>
      </c>
      <c r="O433">
        <v>30</v>
      </c>
      <c r="P433">
        <v>50</v>
      </c>
      <c r="Q433">
        <v>30</v>
      </c>
      <c r="R433">
        <v>50</v>
      </c>
      <c r="S433">
        <v>50</v>
      </c>
      <c r="T433">
        <v>60</v>
      </c>
      <c r="U433">
        <v>50</v>
      </c>
      <c r="V433">
        <f t="shared" si="48"/>
        <v>350</v>
      </c>
    </row>
    <row r="434" spans="1:22" ht="14.25" x14ac:dyDescent="0.2">
      <c r="A434" s="5">
        <v>310179</v>
      </c>
      <c r="B434" s="5" t="s">
        <v>1009</v>
      </c>
      <c r="C434" s="5" t="str">
        <f t="shared" si="46"/>
        <v>40,40,50,60,40,40,40,50</v>
      </c>
      <c r="D434" s="5">
        <f t="shared" si="45"/>
        <v>5562</v>
      </c>
      <c r="E434" s="23">
        <f t="shared" si="49"/>
        <v>3708</v>
      </c>
      <c r="F434" s="5">
        <v>17</v>
      </c>
      <c r="G434" s="5">
        <v>19</v>
      </c>
      <c r="H434" s="5">
        <v>15</v>
      </c>
      <c r="I434" s="5">
        <v>3</v>
      </c>
      <c r="J434" s="1"/>
      <c r="K434" s="1">
        <f t="shared" si="47"/>
        <v>51</v>
      </c>
      <c r="L434" s="1"/>
      <c r="M434" s="5"/>
      <c r="N434" s="7">
        <v>40</v>
      </c>
      <c r="O434">
        <v>40</v>
      </c>
      <c r="P434">
        <v>50</v>
      </c>
      <c r="Q434">
        <v>60</v>
      </c>
      <c r="R434">
        <v>40</v>
      </c>
      <c r="S434">
        <v>40</v>
      </c>
      <c r="T434">
        <v>40</v>
      </c>
      <c r="U434">
        <v>50</v>
      </c>
      <c r="V434">
        <f t="shared" si="48"/>
        <v>360</v>
      </c>
    </row>
    <row r="435" spans="1:22" ht="14.25" x14ac:dyDescent="0.2">
      <c r="A435" s="5">
        <v>310180</v>
      </c>
      <c r="B435" s="5" t="s">
        <v>1013</v>
      </c>
      <c r="C435" s="5" t="str">
        <f t="shared" si="46"/>
        <v>45,45,55,40,35,55,40,55</v>
      </c>
      <c r="D435" s="5">
        <f t="shared" si="45"/>
        <v>5769</v>
      </c>
      <c r="E435" s="23">
        <f t="shared" si="49"/>
        <v>3846</v>
      </c>
      <c r="F435" s="5">
        <v>19</v>
      </c>
      <c r="G435" s="5">
        <v>13</v>
      </c>
      <c r="H435" s="5">
        <v>21</v>
      </c>
      <c r="I435" s="5">
        <v>4</v>
      </c>
      <c r="J435" s="1"/>
      <c r="K435" s="1">
        <f t="shared" si="47"/>
        <v>53</v>
      </c>
      <c r="L435" s="1"/>
      <c r="M435" s="5"/>
      <c r="N435" s="7">
        <v>45</v>
      </c>
      <c r="O435">
        <v>45</v>
      </c>
      <c r="P435">
        <v>55</v>
      </c>
      <c r="Q435">
        <v>40</v>
      </c>
      <c r="R435">
        <v>35</v>
      </c>
      <c r="S435">
        <v>55</v>
      </c>
      <c r="T435">
        <v>40</v>
      </c>
      <c r="U435">
        <v>55</v>
      </c>
      <c r="V435">
        <f t="shared" si="48"/>
        <v>370</v>
      </c>
    </row>
    <row r="436" spans="1:22" ht="14.25" x14ac:dyDescent="0.2">
      <c r="A436" s="5">
        <v>310181</v>
      </c>
      <c r="B436" s="5" t="s">
        <v>1017</v>
      </c>
      <c r="C436" s="5" t="str">
        <f t="shared" si="46"/>
        <v>45,45,40,60,50,40,40,50</v>
      </c>
      <c r="D436" s="5">
        <f t="shared" si="45"/>
        <v>5769</v>
      </c>
      <c r="E436" s="23">
        <f t="shared" si="49"/>
        <v>3846</v>
      </c>
      <c r="F436" s="5">
        <v>21</v>
      </c>
      <c r="G436" s="5">
        <v>14</v>
      </c>
      <c r="H436" s="5">
        <v>18</v>
      </c>
      <c r="I436" s="5">
        <v>3</v>
      </c>
      <c r="J436" s="1"/>
      <c r="K436" s="1">
        <f t="shared" si="47"/>
        <v>53</v>
      </c>
      <c r="L436" s="1"/>
      <c r="M436" s="5"/>
      <c r="N436" s="7">
        <v>45</v>
      </c>
      <c r="O436">
        <v>45</v>
      </c>
      <c r="P436">
        <v>40</v>
      </c>
      <c r="Q436">
        <v>60</v>
      </c>
      <c r="R436">
        <v>50</v>
      </c>
      <c r="S436">
        <v>40</v>
      </c>
      <c r="T436">
        <v>40</v>
      </c>
      <c r="U436">
        <v>50</v>
      </c>
      <c r="V436">
        <f t="shared" si="48"/>
        <v>370</v>
      </c>
    </row>
    <row r="437" spans="1:22" ht="14.25" x14ac:dyDescent="0.2">
      <c r="A437" s="5">
        <v>310182</v>
      </c>
      <c r="B437" s="5" t="s">
        <v>1021</v>
      </c>
      <c r="C437" s="5" t="str">
        <f t="shared" si="46"/>
        <v>57,57,37,47,42,42,47,47</v>
      </c>
      <c r="D437" s="5">
        <f t="shared" si="45"/>
        <v>5785.2</v>
      </c>
      <c r="E437" s="23">
        <f t="shared" si="49"/>
        <v>3856.7999999999997</v>
      </c>
      <c r="F437" s="5">
        <v>18</v>
      </c>
      <c r="G437" s="5">
        <v>24</v>
      </c>
      <c r="H437" s="5">
        <v>11</v>
      </c>
      <c r="I437" s="5">
        <v>3</v>
      </c>
      <c r="J437" s="1"/>
      <c r="K437" s="1">
        <f t="shared" si="47"/>
        <v>53</v>
      </c>
      <c r="L437" s="1"/>
      <c r="M437" s="5"/>
      <c r="N437" s="7">
        <v>57</v>
      </c>
      <c r="O437">
        <v>57</v>
      </c>
      <c r="P437">
        <v>37</v>
      </c>
      <c r="Q437">
        <v>47</v>
      </c>
      <c r="R437">
        <v>42</v>
      </c>
      <c r="S437">
        <v>42</v>
      </c>
      <c r="T437">
        <v>47</v>
      </c>
      <c r="U437">
        <v>47</v>
      </c>
      <c r="V437">
        <f t="shared" si="48"/>
        <v>376</v>
      </c>
    </row>
    <row r="438" spans="1:22" ht="14.25" x14ac:dyDescent="0.2">
      <c r="A438" s="5">
        <v>310183</v>
      </c>
      <c r="B438" s="5" t="s">
        <v>1023</v>
      </c>
      <c r="C438" s="5" t="str">
        <f t="shared" si="46"/>
        <v>58,58,48,48,68,28,48,28</v>
      </c>
      <c r="D438" s="5">
        <f t="shared" si="45"/>
        <v>5806.8</v>
      </c>
      <c r="E438" s="23">
        <f t="shared" si="49"/>
        <v>3871.2</v>
      </c>
      <c r="F438" s="5">
        <v>23</v>
      </c>
      <c r="G438" s="5">
        <v>14</v>
      </c>
      <c r="H438" s="5">
        <v>16</v>
      </c>
      <c r="I438" s="5">
        <v>4</v>
      </c>
      <c r="J438" s="1"/>
      <c r="K438" s="1">
        <f t="shared" si="47"/>
        <v>53</v>
      </c>
      <c r="L438" s="1"/>
      <c r="M438" s="5"/>
      <c r="N438" s="7">
        <v>58</v>
      </c>
      <c r="O438">
        <v>58</v>
      </c>
      <c r="P438">
        <v>48</v>
      </c>
      <c r="Q438">
        <v>48</v>
      </c>
      <c r="R438">
        <v>68</v>
      </c>
      <c r="S438">
        <v>28</v>
      </c>
      <c r="T438">
        <v>48</v>
      </c>
      <c r="U438">
        <v>28</v>
      </c>
      <c r="V438">
        <f t="shared" si="48"/>
        <v>384</v>
      </c>
    </row>
    <row r="439" spans="1:22" ht="14.25" x14ac:dyDescent="0.2">
      <c r="A439" s="5">
        <v>310184</v>
      </c>
      <c r="B439" s="5" t="s">
        <v>1026</v>
      </c>
      <c r="C439" s="5" t="str">
        <f t="shared" si="46"/>
        <v>39,49,49,59,39,59,39,29</v>
      </c>
      <c r="D439" s="5">
        <f t="shared" si="45"/>
        <v>5747.4000000000005</v>
      </c>
      <c r="E439" s="23">
        <f t="shared" si="49"/>
        <v>3831.6</v>
      </c>
      <c r="F439" s="5">
        <v>23</v>
      </c>
      <c r="G439" s="5">
        <v>17</v>
      </c>
      <c r="H439" s="5">
        <v>13</v>
      </c>
      <c r="I439" s="5">
        <v>3</v>
      </c>
      <c r="J439" s="1"/>
      <c r="K439" s="1">
        <f t="shared" si="47"/>
        <v>53</v>
      </c>
      <c r="L439" s="1"/>
      <c r="M439" s="5"/>
      <c r="N439" s="7">
        <v>39</v>
      </c>
      <c r="O439">
        <v>49</v>
      </c>
      <c r="P439">
        <v>49</v>
      </c>
      <c r="Q439">
        <v>59</v>
      </c>
      <c r="R439">
        <v>39</v>
      </c>
      <c r="S439">
        <v>59</v>
      </c>
      <c r="T439">
        <v>39</v>
      </c>
      <c r="U439">
        <v>29</v>
      </c>
      <c r="V439">
        <f t="shared" si="48"/>
        <v>362</v>
      </c>
    </row>
    <row r="440" spans="1:22" ht="14.25" x14ac:dyDescent="0.2">
      <c r="A440" s="5">
        <v>310185</v>
      </c>
      <c r="B440" s="5" t="s">
        <v>1032</v>
      </c>
      <c r="C440" s="5" t="str">
        <f t="shared" si="46"/>
        <v>85,85,65,95,85,70,75,85</v>
      </c>
      <c r="D440" s="5">
        <f t="shared" si="45"/>
        <v>8491.5</v>
      </c>
      <c r="E440" s="23">
        <f t="shared" si="49"/>
        <v>5661</v>
      </c>
      <c r="F440" s="5">
        <v>23</v>
      </c>
      <c r="G440" s="5">
        <v>27</v>
      </c>
      <c r="H440" s="5">
        <v>25</v>
      </c>
      <c r="I440" s="5">
        <v>3</v>
      </c>
      <c r="J440" s="1"/>
      <c r="K440" s="1">
        <f t="shared" si="47"/>
        <v>75</v>
      </c>
      <c r="L440" s="1"/>
      <c r="M440" s="5"/>
      <c r="N440" s="7">
        <v>85</v>
      </c>
      <c r="O440">
        <v>85</v>
      </c>
      <c r="P440">
        <v>65</v>
      </c>
      <c r="Q440">
        <v>95</v>
      </c>
      <c r="R440">
        <v>85</v>
      </c>
      <c r="S440">
        <v>70</v>
      </c>
      <c r="T440">
        <v>75</v>
      </c>
      <c r="U440">
        <v>85</v>
      </c>
      <c r="V440">
        <f t="shared" si="48"/>
        <v>645</v>
      </c>
    </row>
    <row r="441" spans="1:22" ht="14.25" x14ac:dyDescent="0.2">
      <c r="A441" s="5">
        <v>310186</v>
      </c>
      <c r="B441" s="5" t="s">
        <v>1038</v>
      </c>
      <c r="C441" s="5" t="str">
        <f t="shared" si="46"/>
        <v>85,85,90,75,95,90,100,75</v>
      </c>
      <c r="D441" s="5">
        <f t="shared" si="45"/>
        <v>8986.5</v>
      </c>
      <c r="E441" s="23">
        <f t="shared" si="49"/>
        <v>5991</v>
      </c>
      <c r="F441" s="5">
        <v>27</v>
      </c>
      <c r="G441" s="5">
        <v>23</v>
      </c>
      <c r="H441" s="5">
        <v>29</v>
      </c>
      <c r="I441" s="5">
        <v>3</v>
      </c>
      <c r="J441" s="1"/>
      <c r="K441" s="1">
        <f t="shared" si="47"/>
        <v>79</v>
      </c>
      <c r="L441" s="1"/>
      <c r="M441" s="5"/>
      <c r="N441" s="7">
        <v>85</v>
      </c>
      <c r="O441">
        <v>85</v>
      </c>
      <c r="P441">
        <v>90</v>
      </c>
      <c r="Q441">
        <v>75</v>
      </c>
      <c r="R441">
        <v>95</v>
      </c>
      <c r="S441">
        <v>90</v>
      </c>
      <c r="T441">
        <v>100</v>
      </c>
      <c r="U441">
        <v>75</v>
      </c>
      <c r="V441">
        <f t="shared" si="48"/>
        <v>695</v>
      </c>
    </row>
    <row r="442" spans="1:22" ht="14.25" x14ac:dyDescent="0.2">
      <c r="A442" s="5">
        <v>310187</v>
      </c>
      <c r="B442" s="5" t="s">
        <v>1043</v>
      </c>
      <c r="C442" s="5" t="str">
        <f t="shared" si="46"/>
        <v>85,85,90,75,95,100,90,75</v>
      </c>
      <c r="D442" s="5">
        <f t="shared" si="45"/>
        <v>8986.5</v>
      </c>
      <c r="E442" s="23">
        <f t="shared" si="49"/>
        <v>5991</v>
      </c>
      <c r="F442" s="5">
        <v>23</v>
      </c>
      <c r="G442" s="5">
        <v>27</v>
      </c>
      <c r="H442" s="5">
        <v>29</v>
      </c>
      <c r="I442" s="5">
        <v>3</v>
      </c>
      <c r="J442" s="1"/>
      <c r="K442" s="1">
        <f t="shared" si="47"/>
        <v>79</v>
      </c>
      <c r="L442" s="1"/>
      <c r="M442" s="5"/>
      <c r="N442" s="7">
        <v>85</v>
      </c>
      <c r="O442">
        <v>85</v>
      </c>
      <c r="P442">
        <v>90</v>
      </c>
      <c r="Q442">
        <v>75</v>
      </c>
      <c r="R442">
        <v>95</v>
      </c>
      <c r="S442">
        <v>100</v>
      </c>
      <c r="T442">
        <v>90</v>
      </c>
      <c r="U442">
        <v>75</v>
      </c>
      <c r="V442">
        <f t="shared" si="48"/>
        <v>695</v>
      </c>
    </row>
    <row r="443" spans="1:22" ht="14.25" x14ac:dyDescent="0.2">
      <c r="A443" s="5">
        <v>310188</v>
      </c>
      <c r="B443" s="5" t="s">
        <v>1049</v>
      </c>
      <c r="C443" s="5" t="str">
        <f t="shared" si="46"/>
        <v>85,85,90,95,95,80,85,95</v>
      </c>
      <c r="D443" s="5">
        <f t="shared" si="45"/>
        <v>9027</v>
      </c>
      <c r="E443" s="23">
        <f t="shared" si="49"/>
        <v>6018</v>
      </c>
      <c r="F443" s="5">
        <v>37</v>
      </c>
      <c r="G443" s="5">
        <v>23</v>
      </c>
      <c r="H443" s="5">
        <v>19</v>
      </c>
      <c r="I443" s="5">
        <v>3</v>
      </c>
      <c r="J443" s="1"/>
      <c r="K443" s="1">
        <f t="shared" si="47"/>
        <v>79</v>
      </c>
      <c r="L443" s="1"/>
      <c r="M443" s="5"/>
      <c r="N443" s="7">
        <v>85</v>
      </c>
      <c r="O443">
        <v>85</v>
      </c>
      <c r="P443">
        <v>90</v>
      </c>
      <c r="Q443">
        <v>95</v>
      </c>
      <c r="R443">
        <v>95</v>
      </c>
      <c r="S443">
        <v>80</v>
      </c>
      <c r="T443">
        <v>85</v>
      </c>
      <c r="U443">
        <v>95</v>
      </c>
      <c r="V443">
        <f t="shared" si="48"/>
        <v>710</v>
      </c>
    </row>
    <row r="444" spans="1:22" ht="14.25" x14ac:dyDescent="0.2">
      <c r="A444" s="5">
        <v>310189</v>
      </c>
      <c r="B444" s="5" t="s">
        <v>1055</v>
      </c>
      <c r="C444" s="5" t="str">
        <f t="shared" si="46"/>
        <v>85,95,75,95,105,85,105,95</v>
      </c>
      <c r="D444" s="5">
        <f t="shared" si="45"/>
        <v>9108</v>
      </c>
      <c r="E444" s="23">
        <f t="shared" si="49"/>
        <v>6072</v>
      </c>
      <c r="F444" s="5">
        <v>25</v>
      </c>
      <c r="G444" s="5">
        <v>29</v>
      </c>
      <c r="H444" s="5">
        <v>25</v>
      </c>
      <c r="I444" s="5">
        <v>3</v>
      </c>
      <c r="J444" s="1"/>
      <c r="K444" s="1">
        <f t="shared" si="47"/>
        <v>79</v>
      </c>
      <c r="L444" s="1"/>
      <c r="M444" s="5"/>
      <c r="N444" s="7">
        <v>85</v>
      </c>
      <c r="O444">
        <v>95</v>
      </c>
      <c r="P444">
        <v>75</v>
      </c>
      <c r="Q444">
        <v>95</v>
      </c>
      <c r="R444">
        <v>105</v>
      </c>
      <c r="S444">
        <v>85</v>
      </c>
      <c r="T444">
        <v>105</v>
      </c>
      <c r="U444">
        <v>95</v>
      </c>
      <c r="V444">
        <f t="shared" si="48"/>
        <v>740</v>
      </c>
    </row>
    <row r="445" spans="1:22" ht="14.25" x14ac:dyDescent="0.2">
      <c r="A445" s="5">
        <v>310190</v>
      </c>
      <c r="B445" s="5" t="s">
        <v>514</v>
      </c>
      <c r="C445" s="5" t="str">
        <f t="shared" si="46"/>
        <v>95,80,90,80,75,70,90,100</v>
      </c>
      <c r="D445" s="5">
        <f t="shared" si="45"/>
        <v>8946</v>
      </c>
      <c r="E445" s="23">
        <f t="shared" si="49"/>
        <v>5964</v>
      </c>
      <c r="F445" s="5">
        <v>30</v>
      </c>
      <c r="G445" s="5">
        <v>26</v>
      </c>
      <c r="H445" s="5">
        <v>23</v>
      </c>
      <c r="I445" s="5">
        <v>5</v>
      </c>
      <c r="J445" s="1"/>
      <c r="K445" s="1">
        <f t="shared" si="47"/>
        <v>79</v>
      </c>
      <c r="L445" s="1"/>
      <c r="M445" s="5"/>
      <c r="N445" s="7">
        <v>95</v>
      </c>
      <c r="O445">
        <v>80</v>
      </c>
      <c r="P445">
        <v>90</v>
      </c>
      <c r="Q445">
        <v>80</v>
      </c>
      <c r="R445">
        <v>75</v>
      </c>
      <c r="S445">
        <v>70</v>
      </c>
      <c r="T445">
        <v>90</v>
      </c>
      <c r="U445">
        <v>100</v>
      </c>
      <c r="V445">
        <f t="shared" si="48"/>
        <v>680</v>
      </c>
    </row>
    <row r="446" spans="1:22" ht="14.25" x14ac:dyDescent="0.2">
      <c r="A446" s="5">
        <v>310191</v>
      </c>
      <c r="B446" s="5" t="s">
        <v>1061</v>
      </c>
      <c r="C446" s="5" t="str">
        <f t="shared" si="46"/>
        <v>90,90,100,90,80,85,85,85</v>
      </c>
      <c r="D446" s="5">
        <f t="shared" si="45"/>
        <v>9013.5</v>
      </c>
      <c r="E446" s="23">
        <f t="shared" si="49"/>
        <v>6009</v>
      </c>
      <c r="F446" s="5">
        <v>25</v>
      </c>
      <c r="G446" s="5">
        <v>23</v>
      </c>
      <c r="H446" s="5">
        <v>31</v>
      </c>
      <c r="I446" s="5">
        <v>4</v>
      </c>
      <c r="J446" s="1"/>
      <c r="K446" s="1">
        <f t="shared" si="47"/>
        <v>79</v>
      </c>
      <c r="L446" s="1"/>
      <c r="M446" s="5"/>
      <c r="N446" s="7">
        <v>90</v>
      </c>
      <c r="O446">
        <v>90</v>
      </c>
      <c r="P446">
        <v>100</v>
      </c>
      <c r="Q446">
        <v>90</v>
      </c>
      <c r="R446">
        <v>80</v>
      </c>
      <c r="S446">
        <v>85</v>
      </c>
      <c r="T446">
        <v>85</v>
      </c>
      <c r="U446">
        <v>85</v>
      </c>
      <c r="V446">
        <f t="shared" si="48"/>
        <v>705</v>
      </c>
    </row>
    <row r="447" spans="1:22" ht="14.25" x14ac:dyDescent="0.2">
      <c r="A447" s="5">
        <v>310192</v>
      </c>
      <c r="B447" s="5" t="s">
        <v>1067</v>
      </c>
      <c r="C447" s="5" t="str">
        <f t="shared" si="46"/>
        <v>150,170,130,140,160,140,130,145</v>
      </c>
      <c r="D447" s="5">
        <f t="shared" si="45"/>
        <v>10615.5</v>
      </c>
      <c r="E447" s="23">
        <f t="shared" si="49"/>
        <v>7077</v>
      </c>
      <c r="F447" s="5">
        <v>25</v>
      </c>
      <c r="G447" s="5">
        <v>33</v>
      </c>
      <c r="H447" s="5">
        <v>25</v>
      </c>
      <c r="I447" s="5">
        <v>3</v>
      </c>
      <c r="J447" s="1"/>
      <c r="K447" s="1">
        <f t="shared" si="47"/>
        <v>83</v>
      </c>
      <c r="L447" s="1"/>
      <c r="M447" s="5"/>
      <c r="N447" s="7">
        <v>150</v>
      </c>
      <c r="O447">
        <v>170</v>
      </c>
      <c r="P447">
        <v>130</v>
      </c>
      <c r="Q447">
        <v>140</v>
      </c>
      <c r="R447">
        <v>160</v>
      </c>
      <c r="S447">
        <v>140</v>
      </c>
      <c r="T447">
        <v>130</v>
      </c>
      <c r="U447">
        <v>145</v>
      </c>
      <c r="V447">
        <f t="shared" si="48"/>
        <v>1165</v>
      </c>
    </row>
    <row r="448" spans="1:22" ht="14.25" x14ac:dyDescent="0.2">
      <c r="A448" s="5">
        <v>310193</v>
      </c>
      <c r="B448" s="5" t="s">
        <v>1072</v>
      </c>
      <c r="C448" s="5" t="str">
        <f t="shared" si="46"/>
        <v>55,55,55,45,35,35,35,45</v>
      </c>
      <c r="D448" s="5">
        <f t="shared" ref="D448:D469" si="50">(K448*100+V448*3)*0.9</f>
        <v>5562</v>
      </c>
      <c r="E448" s="23">
        <f t="shared" si="49"/>
        <v>3708</v>
      </c>
      <c r="F448" s="5">
        <v>17</v>
      </c>
      <c r="G448" s="5">
        <v>17</v>
      </c>
      <c r="H448" s="5">
        <v>17</v>
      </c>
      <c r="I448" s="5">
        <v>3</v>
      </c>
      <c r="J448" s="1"/>
      <c r="K448" s="1">
        <f t="shared" si="47"/>
        <v>51</v>
      </c>
      <c r="L448" s="1"/>
      <c r="M448" s="5"/>
      <c r="N448" s="7">
        <v>55</v>
      </c>
      <c r="O448">
        <v>55</v>
      </c>
      <c r="P448">
        <v>55</v>
      </c>
      <c r="Q448">
        <v>45</v>
      </c>
      <c r="R448">
        <v>35</v>
      </c>
      <c r="S448">
        <v>35</v>
      </c>
      <c r="T448">
        <v>35</v>
      </c>
      <c r="U448">
        <v>45</v>
      </c>
      <c r="V448">
        <f t="shared" si="48"/>
        <v>360</v>
      </c>
    </row>
    <row r="449" spans="1:22" ht="14.25" x14ac:dyDescent="0.2">
      <c r="A449" s="5">
        <v>310194</v>
      </c>
      <c r="B449" s="5" t="s">
        <v>1077</v>
      </c>
      <c r="C449" s="5" t="str">
        <f t="shared" si="46"/>
        <v>36,36,36,86,36,36,36,36</v>
      </c>
      <c r="D449" s="5">
        <f t="shared" si="50"/>
        <v>5502.6</v>
      </c>
      <c r="E449" s="23">
        <f t="shared" si="49"/>
        <v>3668.4</v>
      </c>
      <c r="F449" s="5">
        <v>22</v>
      </c>
      <c r="G449" s="5">
        <v>17</v>
      </c>
      <c r="H449" s="5">
        <v>12</v>
      </c>
      <c r="I449" s="5">
        <v>3</v>
      </c>
      <c r="J449" s="1"/>
      <c r="K449" s="1">
        <f t="shared" si="47"/>
        <v>51</v>
      </c>
      <c r="L449" s="1"/>
      <c r="M449" s="5"/>
      <c r="N449" s="7">
        <v>36</v>
      </c>
      <c r="O449">
        <v>36</v>
      </c>
      <c r="P449">
        <v>36</v>
      </c>
      <c r="Q449">
        <v>86</v>
      </c>
      <c r="R449">
        <v>36</v>
      </c>
      <c r="S449">
        <v>36</v>
      </c>
      <c r="T449">
        <v>36</v>
      </c>
      <c r="U449">
        <v>36</v>
      </c>
      <c r="V449">
        <f t="shared" si="48"/>
        <v>338</v>
      </c>
    </row>
    <row r="450" spans="1:22" ht="14.25" x14ac:dyDescent="0.2">
      <c r="A450" s="5">
        <v>310195</v>
      </c>
      <c r="B450" s="5" t="s">
        <v>1080</v>
      </c>
      <c r="C450" s="5" t="str">
        <f t="shared" si="46"/>
        <v>65,65,55,55,45,35,45,55</v>
      </c>
      <c r="D450" s="5">
        <f t="shared" si="50"/>
        <v>6264</v>
      </c>
      <c r="E450" s="23">
        <f t="shared" si="49"/>
        <v>4176</v>
      </c>
      <c r="F450" s="5">
        <v>19</v>
      </c>
      <c r="G450" s="5">
        <v>19</v>
      </c>
      <c r="H450" s="5">
        <v>19</v>
      </c>
      <c r="I450" s="5">
        <v>3</v>
      </c>
      <c r="J450" s="1"/>
      <c r="K450" s="1">
        <f t="shared" si="47"/>
        <v>57</v>
      </c>
      <c r="L450" s="1"/>
      <c r="M450" s="5"/>
      <c r="N450" s="7">
        <v>65</v>
      </c>
      <c r="O450">
        <v>65</v>
      </c>
      <c r="P450">
        <v>55</v>
      </c>
      <c r="Q450">
        <v>55</v>
      </c>
      <c r="R450">
        <v>45</v>
      </c>
      <c r="S450">
        <v>35</v>
      </c>
      <c r="T450">
        <v>45</v>
      </c>
      <c r="U450">
        <v>55</v>
      </c>
      <c r="V450">
        <f t="shared" si="48"/>
        <v>420</v>
      </c>
    </row>
    <row r="451" spans="1:22" ht="14.25" x14ac:dyDescent="0.2">
      <c r="A451" s="5">
        <v>310196</v>
      </c>
      <c r="B451" s="5" t="s">
        <v>1084</v>
      </c>
      <c r="C451" s="5" t="str">
        <f t="shared" ref="C451:C514" si="51">_xlfn.TEXTJOIN(",",TRUE,N451:U451)</f>
        <v>85,75,75,105,105,65,85,85</v>
      </c>
      <c r="D451" s="5">
        <f t="shared" si="50"/>
        <v>8586</v>
      </c>
      <c r="E451" s="23">
        <f t="shared" si="49"/>
        <v>5724</v>
      </c>
      <c r="F451" s="5">
        <v>23</v>
      </c>
      <c r="G451" s="5">
        <v>33</v>
      </c>
      <c r="H451" s="5">
        <v>19</v>
      </c>
      <c r="I451" s="5">
        <v>3</v>
      </c>
      <c r="J451" s="1"/>
      <c r="K451" s="1">
        <f t="shared" ref="K451:K514" si="52">SUM(F451:H451)</f>
        <v>75</v>
      </c>
      <c r="L451" s="1"/>
      <c r="M451" s="5"/>
      <c r="N451" s="7">
        <v>85</v>
      </c>
      <c r="O451">
        <v>75</v>
      </c>
      <c r="P451">
        <v>75</v>
      </c>
      <c r="Q451">
        <v>105</v>
      </c>
      <c r="R451">
        <v>105</v>
      </c>
      <c r="S451">
        <v>65</v>
      </c>
      <c r="T451">
        <v>85</v>
      </c>
      <c r="U451">
        <v>85</v>
      </c>
      <c r="V451">
        <f t="shared" ref="V451:V514" si="53">SUM(N451:U451)</f>
        <v>680</v>
      </c>
    </row>
    <row r="452" spans="1:22" ht="14.25" x14ac:dyDescent="0.2">
      <c r="A452" s="5">
        <v>310197</v>
      </c>
      <c r="B452" s="5" t="s">
        <v>1089</v>
      </c>
      <c r="C452" s="5" t="str">
        <f t="shared" si="51"/>
        <v>85,75,95,75,95,75,95,85</v>
      </c>
      <c r="D452" s="5">
        <f t="shared" si="50"/>
        <v>8586</v>
      </c>
      <c r="E452" s="23">
        <f t="shared" si="49"/>
        <v>5724</v>
      </c>
      <c r="F452" s="5">
        <v>21</v>
      </c>
      <c r="G452" s="5">
        <v>23</v>
      </c>
      <c r="H452" s="5">
        <v>31</v>
      </c>
      <c r="I452" s="5">
        <v>4</v>
      </c>
      <c r="J452" s="1"/>
      <c r="K452" s="1">
        <f t="shared" si="52"/>
        <v>75</v>
      </c>
      <c r="L452" s="1"/>
      <c r="M452" s="5"/>
      <c r="N452" s="7">
        <v>85</v>
      </c>
      <c r="O452">
        <v>75</v>
      </c>
      <c r="P452">
        <v>95</v>
      </c>
      <c r="Q452">
        <v>75</v>
      </c>
      <c r="R452">
        <v>95</v>
      </c>
      <c r="S452">
        <v>75</v>
      </c>
      <c r="T452">
        <v>95</v>
      </c>
      <c r="U452">
        <v>85</v>
      </c>
      <c r="V452">
        <f t="shared" si="53"/>
        <v>680</v>
      </c>
    </row>
    <row r="453" spans="1:22" ht="14.25" x14ac:dyDescent="0.2">
      <c r="A453" s="5">
        <v>310198</v>
      </c>
      <c r="B453" s="5" t="s">
        <v>1093</v>
      </c>
      <c r="C453" s="5" t="str">
        <f t="shared" si="51"/>
        <v>90,80,90,110,80,90,80,100</v>
      </c>
      <c r="D453" s="5">
        <f t="shared" si="50"/>
        <v>8694</v>
      </c>
      <c r="E453" s="23">
        <f t="shared" si="49"/>
        <v>5796</v>
      </c>
      <c r="F453" s="5">
        <v>25</v>
      </c>
      <c r="G453" s="5">
        <v>35</v>
      </c>
      <c r="H453" s="5">
        <v>15</v>
      </c>
      <c r="I453" s="5">
        <v>3</v>
      </c>
      <c r="J453" s="1"/>
      <c r="K453" s="1">
        <f t="shared" si="52"/>
        <v>75</v>
      </c>
      <c r="L453" s="1"/>
      <c r="M453" s="5"/>
      <c r="N453" s="7">
        <v>90</v>
      </c>
      <c r="O453">
        <v>80</v>
      </c>
      <c r="P453">
        <v>90</v>
      </c>
      <c r="Q453">
        <v>110</v>
      </c>
      <c r="R453">
        <v>80</v>
      </c>
      <c r="S453">
        <v>90</v>
      </c>
      <c r="T453">
        <v>80</v>
      </c>
      <c r="U453">
        <v>100</v>
      </c>
      <c r="V453">
        <f t="shared" si="53"/>
        <v>720</v>
      </c>
    </row>
    <row r="454" spans="1:22" ht="14.25" x14ac:dyDescent="0.2">
      <c r="A454" s="5">
        <v>310199</v>
      </c>
      <c r="B454" s="5" t="s">
        <v>1099</v>
      </c>
      <c r="C454" s="5" t="str">
        <f t="shared" si="51"/>
        <v>85,85,105,75,75,95,95,105</v>
      </c>
      <c r="D454" s="5">
        <f t="shared" si="50"/>
        <v>8694</v>
      </c>
      <c r="E454" s="23">
        <f t="shared" si="49"/>
        <v>5796</v>
      </c>
      <c r="F454" s="5">
        <v>25</v>
      </c>
      <c r="G454" s="5">
        <v>20</v>
      </c>
      <c r="H454" s="5">
        <v>30</v>
      </c>
      <c r="I454" s="5">
        <v>4</v>
      </c>
      <c r="J454" s="1"/>
      <c r="K454" s="1">
        <f t="shared" si="52"/>
        <v>75</v>
      </c>
      <c r="L454" s="1"/>
      <c r="M454" s="5"/>
      <c r="N454" s="7">
        <v>85</v>
      </c>
      <c r="O454">
        <v>85</v>
      </c>
      <c r="P454">
        <v>105</v>
      </c>
      <c r="Q454">
        <v>75</v>
      </c>
      <c r="R454">
        <v>75</v>
      </c>
      <c r="S454">
        <v>95</v>
      </c>
      <c r="T454">
        <v>95</v>
      </c>
      <c r="U454">
        <v>105</v>
      </c>
      <c r="V454">
        <f t="shared" si="53"/>
        <v>720</v>
      </c>
    </row>
    <row r="455" spans="1:22" ht="14.25" x14ac:dyDescent="0.2">
      <c r="A455" s="5">
        <v>310200</v>
      </c>
      <c r="B455" s="5" t="s">
        <v>1104</v>
      </c>
      <c r="C455" s="5" t="str">
        <f t="shared" si="51"/>
        <v>91,81,71,101,121,91,91,111</v>
      </c>
      <c r="D455" s="5">
        <f t="shared" si="50"/>
        <v>8796.6</v>
      </c>
      <c r="E455" s="23">
        <f t="shared" si="49"/>
        <v>5864.4</v>
      </c>
      <c r="F455" s="5">
        <v>25</v>
      </c>
      <c r="G455" s="5">
        <v>30</v>
      </c>
      <c r="H455" s="5">
        <v>20</v>
      </c>
      <c r="I455" s="5">
        <v>3</v>
      </c>
      <c r="J455" s="1"/>
      <c r="K455" s="1">
        <f t="shared" si="52"/>
        <v>75</v>
      </c>
      <c r="L455" s="1"/>
      <c r="M455" s="5"/>
      <c r="N455" s="7">
        <v>91</v>
      </c>
      <c r="O455">
        <v>81</v>
      </c>
      <c r="P455">
        <v>71</v>
      </c>
      <c r="Q455">
        <v>101</v>
      </c>
      <c r="R455">
        <v>121</v>
      </c>
      <c r="S455">
        <v>91</v>
      </c>
      <c r="T455">
        <v>91</v>
      </c>
      <c r="U455">
        <v>111</v>
      </c>
      <c r="V455">
        <f t="shared" si="53"/>
        <v>758</v>
      </c>
    </row>
    <row r="456" spans="1:22" ht="14.25" x14ac:dyDescent="0.2">
      <c r="A456" s="5">
        <v>310201</v>
      </c>
      <c r="B456" s="5" t="s">
        <v>1109</v>
      </c>
      <c r="C456" s="5" t="str">
        <f t="shared" si="51"/>
        <v>120,120,110,90,100,100,100,100</v>
      </c>
      <c r="D456" s="5">
        <f t="shared" si="50"/>
        <v>9018</v>
      </c>
      <c r="E456" s="23">
        <f t="shared" si="49"/>
        <v>6012</v>
      </c>
      <c r="F456" s="5">
        <v>19</v>
      </c>
      <c r="G456" s="5">
        <v>35</v>
      </c>
      <c r="H456" s="5">
        <v>21</v>
      </c>
      <c r="I456" s="5">
        <v>3</v>
      </c>
      <c r="J456" s="1"/>
      <c r="K456" s="1">
        <f t="shared" si="52"/>
        <v>75</v>
      </c>
      <c r="L456" s="1"/>
      <c r="M456" s="5"/>
      <c r="N456" s="7">
        <v>120</v>
      </c>
      <c r="O456">
        <v>120</v>
      </c>
      <c r="P456">
        <v>110</v>
      </c>
      <c r="Q456">
        <v>90</v>
      </c>
      <c r="R456">
        <v>100</v>
      </c>
      <c r="S456">
        <v>100</v>
      </c>
      <c r="T456">
        <v>100</v>
      </c>
      <c r="U456">
        <v>100</v>
      </c>
      <c r="V456">
        <f t="shared" si="53"/>
        <v>840</v>
      </c>
    </row>
    <row r="457" spans="1:22" ht="14.25" x14ac:dyDescent="0.2">
      <c r="A457" s="5">
        <v>310202</v>
      </c>
      <c r="B457" s="5" t="s">
        <v>1114</v>
      </c>
      <c r="C457" s="5" t="str">
        <f t="shared" si="51"/>
        <v>105,105,95,125,125,95,95,105</v>
      </c>
      <c r="D457" s="5">
        <f t="shared" si="50"/>
        <v>9045</v>
      </c>
      <c r="E457" s="23">
        <f t="shared" si="49"/>
        <v>6030</v>
      </c>
      <c r="F457" s="5">
        <v>34</v>
      </c>
      <c r="G457" s="5">
        <v>25</v>
      </c>
      <c r="H457" s="5">
        <v>16</v>
      </c>
      <c r="I457" s="5">
        <v>3</v>
      </c>
      <c r="J457" s="1"/>
      <c r="K457" s="1">
        <f t="shared" si="52"/>
        <v>75</v>
      </c>
      <c r="L457" s="1"/>
      <c r="M457" s="5"/>
      <c r="N457" s="7">
        <v>105</v>
      </c>
      <c r="O457">
        <v>105</v>
      </c>
      <c r="P457">
        <v>95</v>
      </c>
      <c r="Q457">
        <v>125</v>
      </c>
      <c r="R457">
        <v>125</v>
      </c>
      <c r="S457">
        <v>95</v>
      </c>
      <c r="T457">
        <v>95</v>
      </c>
      <c r="U457">
        <v>105</v>
      </c>
      <c r="V457">
        <f t="shared" si="53"/>
        <v>850</v>
      </c>
    </row>
    <row r="458" spans="1:22" ht="14.25" x14ac:dyDescent="0.2">
      <c r="A458" s="5">
        <v>310203</v>
      </c>
      <c r="B458" s="5" t="s">
        <v>1119</v>
      </c>
      <c r="C458" s="5" t="str">
        <f t="shared" si="51"/>
        <v>125,75,125,105,65,105,75,125</v>
      </c>
      <c r="D458" s="5">
        <f t="shared" si="50"/>
        <v>9450</v>
      </c>
      <c r="E458" s="23">
        <f t="shared" si="49"/>
        <v>6300</v>
      </c>
      <c r="F458" s="5">
        <v>21</v>
      </c>
      <c r="G458" s="5">
        <v>29</v>
      </c>
      <c r="H458" s="5">
        <v>31</v>
      </c>
      <c r="I458" s="5">
        <v>3</v>
      </c>
      <c r="J458" s="1"/>
      <c r="K458" s="1">
        <f t="shared" si="52"/>
        <v>81</v>
      </c>
      <c r="L458" s="1"/>
      <c r="M458" s="5"/>
      <c r="N458" s="7">
        <v>125</v>
      </c>
      <c r="O458">
        <v>75</v>
      </c>
      <c r="P458">
        <v>125</v>
      </c>
      <c r="Q458">
        <v>105</v>
      </c>
      <c r="R458">
        <v>65</v>
      </c>
      <c r="S458">
        <v>105</v>
      </c>
      <c r="T458">
        <v>75</v>
      </c>
      <c r="U458">
        <v>125</v>
      </c>
      <c r="V458">
        <f t="shared" si="53"/>
        <v>800</v>
      </c>
    </row>
    <row r="459" spans="1:22" ht="14.25" x14ac:dyDescent="0.2">
      <c r="A459" s="5">
        <v>310204</v>
      </c>
      <c r="B459" s="5" t="s">
        <v>1123</v>
      </c>
      <c r="C459" s="5" t="str">
        <f t="shared" si="51"/>
        <v>135,115,135,95,115,95,105,105</v>
      </c>
      <c r="D459" s="5">
        <f t="shared" si="50"/>
        <v>9720</v>
      </c>
      <c r="E459" s="23">
        <f t="shared" si="49"/>
        <v>6480</v>
      </c>
      <c r="F459" s="5">
        <v>21</v>
      </c>
      <c r="G459" s="5">
        <v>31</v>
      </c>
      <c r="H459" s="5">
        <v>29</v>
      </c>
      <c r="I459" s="5">
        <v>3</v>
      </c>
      <c r="J459" s="1"/>
      <c r="K459" s="1">
        <f t="shared" si="52"/>
        <v>81</v>
      </c>
      <c r="L459" s="1"/>
      <c r="M459" s="5"/>
      <c r="N459" s="7">
        <v>135</v>
      </c>
      <c r="O459">
        <v>115</v>
      </c>
      <c r="P459">
        <v>135</v>
      </c>
      <c r="Q459">
        <v>95</v>
      </c>
      <c r="R459">
        <v>115</v>
      </c>
      <c r="S459">
        <v>95</v>
      </c>
      <c r="T459">
        <v>105</v>
      </c>
      <c r="U459">
        <v>105</v>
      </c>
      <c r="V459">
        <f t="shared" si="53"/>
        <v>900</v>
      </c>
    </row>
    <row r="460" spans="1:22" ht="14.25" x14ac:dyDescent="0.2">
      <c r="A460" s="5">
        <v>310205</v>
      </c>
      <c r="B460" s="5" t="s">
        <v>148</v>
      </c>
      <c r="C460" s="5" t="str">
        <f t="shared" si="51"/>
        <v>106,136,146,126,106,116,76,106</v>
      </c>
      <c r="D460" s="5">
        <f t="shared" si="50"/>
        <v>9768.6</v>
      </c>
      <c r="E460" s="23">
        <f t="shared" si="49"/>
        <v>6512.4</v>
      </c>
      <c r="F460" s="5">
        <v>28</v>
      </c>
      <c r="G460" s="5">
        <v>17</v>
      </c>
      <c r="H460" s="5">
        <v>36</v>
      </c>
      <c r="I460" s="5">
        <v>4</v>
      </c>
      <c r="J460" s="1"/>
      <c r="K460" s="1">
        <f t="shared" si="52"/>
        <v>81</v>
      </c>
      <c r="L460" s="1"/>
      <c r="M460" s="5"/>
      <c r="N460" s="7">
        <v>106</v>
      </c>
      <c r="O460">
        <v>136</v>
      </c>
      <c r="P460">
        <v>146</v>
      </c>
      <c r="Q460">
        <v>126</v>
      </c>
      <c r="R460">
        <v>106</v>
      </c>
      <c r="S460">
        <v>116</v>
      </c>
      <c r="T460">
        <v>76</v>
      </c>
      <c r="U460">
        <v>106</v>
      </c>
      <c r="V460">
        <f t="shared" si="53"/>
        <v>918</v>
      </c>
    </row>
    <row r="461" spans="1:22" ht="14.25" x14ac:dyDescent="0.2">
      <c r="A461" s="5">
        <v>310206</v>
      </c>
      <c r="B461" s="5" t="s">
        <v>1133</v>
      </c>
      <c r="C461" s="5" t="str">
        <f t="shared" si="51"/>
        <v>126,116,106,136,116,76,86,146</v>
      </c>
      <c r="D461" s="5">
        <f t="shared" si="50"/>
        <v>9741.6</v>
      </c>
      <c r="E461" s="23">
        <f t="shared" si="49"/>
        <v>6494.4</v>
      </c>
      <c r="F461" s="5">
        <v>37</v>
      </c>
      <c r="G461" s="5">
        <v>25</v>
      </c>
      <c r="H461" s="5">
        <v>19</v>
      </c>
      <c r="I461" s="5">
        <v>3</v>
      </c>
      <c r="J461" s="1"/>
      <c r="K461" s="1">
        <f t="shared" si="52"/>
        <v>81</v>
      </c>
      <c r="L461" s="1"/>
      <c r="M461" s="5"/>
      <c r="N461" s="7">
        <v>126</v>
      </c>
      <c r="O461">
        <v>116</v>
      </c>
      <c r="P461">
        <v>106</v>
      </c>
      <c r="Q461">
        <v>136</v>
      </c>
      <c r="R461">
        <v>116</v>
      </c>
      <c r="S461">
        <v>76</v>
      </c>
      <c r="T461">
        <v>86</v>
      </c>
      <c r="U461">
        <v>146</v>
      </c>
      <c r="V461">
        <f t="shared" si="53"/>
        <v>908</v>
      </c>
    </row>
    <row r="462" spans="1:22" ht="14.25" x14ac:dyDescent="0.2">
      <c r="A462" s="5">
        <v>310207</v>
      </c>
      <c r="B462" s="5" t="s">
        <v>1138</v>
      </c>
      <c r="C462" s="5" t="str">
        <f t="shared" si="51"/>
        <v>150,90,150,110,80,110,85,130</v>
      </c>
      <c r="D462" s="5">
        <f t="shared" si="50"/>
        <v>9733.5</v>
      </c>
      <c r="E462" s="23">
        <f t="shared" si="49"/>
        <v>6489</v>
      </c>
      <c r="F462" s="5">
        <v>21</v>
      </c>
      <c r="G462" s="5">
        <v>25</v>
      </c>
      <c r="H462" s="5">
        <v>35</v>
      </c>
      <c r="I462" s="5">
        <v>3</v>
      </c>
      <c r="J462" s="1"/>
      <c r="K462" s="1">
        <f t="shared" si="52"/>
        <v>81</v>
      </c>
      <c r="L462" s="1"/>
      <c r="M462" s="5"/>
      <c r="N462" s="7">
        <v>150</v>
      </c>
      <c r="O462">
        <v>90</v>
      </c>
      <c r="P462">
        <v>150</v>
      </c>
      <c r="Q462">
        <v>110</v>
      </c>
      <c r="R462">
        <v>80</v>
      </c>
      <c r="S462">
        <v>110</v>
      </c>
      <c r="T462">
        <v>85</v>
      </c>
      <c r="U462">
        <v>130</v>
      </c>
      <c r="V462">
        <f t="shared" si="53"/>
        <v>905</v>
      </c>
    </row>
    <row r="463" spans="1:22" ht="14.25" x14ac:dyDescent="0.2">
      <c r="A463" s="5">
        <v>310208</v>
      </c>
      <c r="B463" s="5" t="s">
        <v>1143</v>
      </c>
      <c r="C463" s="5" t="str">
        <f t="shared" si="51"/>
        <v>140,90,140,120,80,120,90,140</v>
      </c>
      <c r="D463" s="5">
        <f t="shared" si="50"/>
        <v>9774</v>
      </c>
      <c r="E463" s="23">
        <f t="shared" si="49"/>
        <v>6516</v>
      </c>
      <c r="F463" s="5">
        <v>19</v>
      </c>
      <c r="G463" s="5">
        <v>25</v>
      </c>
      <c r="H463" s="5">
        <v>37</v>
      </c>
      <c r="I463" s="5">
        <v>3</v>
      </c>
      <c r="J463" s="1"/>
      <c r="K463" s="1">
        <f t="shared" si="52"/>
        <v>81</v>
      </c>
      <c r="L463" s="1"/>
      <c r="M463" s="5"/>
      <c r="N463" s="7">
        <v>140</v>
      </c>
      <c r="O463">
        <v>90</v>
      </c>
      <c r="P463">
        <v>140</v>
      </c>
      <c r="Q463">
        <v>120</v>
      </c>
      <c r="R463">
        <v>80</v>
      </c>
      <c r="S463">
        <v>120</v>
      </c>
      <c r="T463">
        <v>90</v>
      </c>
      <c r="U463">
        <v>140</v>
      </c>
      <c r="V463">
        <f t="shared" si="53"/>
        <v>920</v>
      </c>
    </row>
    <row r="464" spans="1:22" ht="14.25" x14ac:dyDescent="0.2">
      <c r="A464" s="5">
        <v>310209</v>
      </c>
      <c r="B464" s="5" t="s">
        <v>1147</v>
      </c>
      <c r="C464" s="5" t="str">
        <f t="shared" si="51"/>
        <v>140,90,140,120,80,120,90,140</v>
      </c>
      <c r="D464" s="5">
        <f t="shared" si="50"/>
        <v>9774</v>
      </c>
      <c r="E464" s="23">
        <f t="shared" si="49"/>
        <v>6516</v>
      </c>
      <c r="F464" s="5">
        <v>19</v>
      </c>
      <c r="G464" s="5">
        <v>25</v>
      </c>
      <c r="H464" s="5">
        <v>37</v>
      </c>
      <c r="I464" s="5">
        <v>3</v>
      </c>
      <c r="J464" s="1"/>
      <c r="K464" s="1">
        <f t="shared" si="52"/>
        <v>81</v>
      </c>
      <c r="L464" s="1"/>
      <c r="M464" s="5"/>
      <c r="N464" s="7">
        <v>140</v>
      </c>
      <c r="O464">
        <v>90</v>
      </c>
      <c r="P464">
        <v>140</v>
      </c>
      <c r="Q464">
        <v>120</v>
      </c>
      <c r="R464">
        <v>80</v>
      </c>
      <c r="S464">
        <v>120</v>
      </c>
      <c r="T464">
        <v>90</v>
      </c>
      <c r="U464">
        <v>140</v>
      </c>
      <c r="V464">
        <f t="shared" si="53"/>
        <v>920</v>
      </c>
    </row>
    <row r="465" spans="1:22" ht="14.25" x14ac:dyDescent="0.2">
      <c r="A465" s="5">
        <v>310210</v>
      </c>
      <c r="B465" s="5" t="s">
        <v>522</v>
      </c>
      <c r="C465" s="5" t="str">
        <f t="shared" si="51"/>
        <v>105,105,105,100,90,90,90,120</v>
      </c>
      <c r="D465" s="5">
        <f t="shared" si="50"/>
        <v>9463.5</v>
      </c>
      <c r="E465" s="23">
        <f t="shared" si="49"/>
        <v>6309</v>
      </c>
      <c r="F465" s="5">
        <v>19</v>
      </c>
      <c r="G465" s="5">
        <v>25</v>
      </c>
      <c r="H465" s="5">
        <v>37</v>
      </c>
      <c r="I465" s="5">
        <v>3</v>
      </c>
      <c r="J465" s="1"/>
      <c r="K465" s="1">
        <f t="shared" si="52"/>
        <v>81</v>
      </c>
      <c r="L465" s="1"/>
      <c r="M465" s="5"/>
      <c r="N465" s="7">
        <v>105</v>
      </c>
      <c r="O465">
        <v>105</v>
      </c>
      <c r="P465">
        <v>105</v>
      </c>
      <c r="Q465">
        <v>100</v>
      </c>
      <c r="R465">
        <v>90</v>
      </c>
      <c r="S465">
        <v>90</v>
      </c>
      <c r="T465">
        <v>90</v>
      </c>
      <c r="U465">
        <v>120</v>
      </c>
      <c r="V465">
        <f t="shared" si="53"/>
        <v>805</v>
      </c>
    </row>
    <row r="466" spans="1:22" ht="14.25" x14ac:dyDescent="0.2">
      <c r="A466" s="5">
        <v>310211</v>
      </c>
      <c r="B466" s="5" t="s">
        <v>1154</v>
      </c>
      <c r="C466" s="5" t="str">
        <f t="shared" si="51"/>
        <v>180,180,180,200,200,170,180,170</v>
      </c>
      <c r="D466" s="5">
        <f t="shared" si="50"/>
        <v>12132</v>
      </c>
      <c r="E466" s="23">
        <f t="shared" si="49"/>
        <v>8088</v>
      </c>
      <c r="F466" s="5">
        <v>25</v>
      </c>
      <c r="G466" s="5">
        <v>33</v>
      </c>
      <c r="H466" s="5">
        <v>33</v>
      </c>
      <c r="I466" s="5">
        <v>3</v>
      </c>
      <c r="J466" s="1"/>
      <c r="K466" s="1">
        <f t="shared" si="52"/>
        <v>91</v>
      </c>
      <c r="L466" s="1"/>
      <c r="M466" s="5"/>
      <c r="N466" s="7">
        <v>180</v>
      </c>
      <c r="O466">
        <v>180</v>
      </c>
      <c r="P466">
        <v>180</v>
      </c>
      <c r="Q466">
        <v>200</v>
      </c>
      <c r="R466">
        <v>200</v>
      </c>
      <c r="S466">
        <v>170</v>
      </c>
      <c r="T466">
        <v>180</v>
      </c>
      <c r="U466">
        <v>170</v>
      </c>
      <c r="V466">
        <f t="shared" si="53"/>
        <v>1460</v>
      </c>
    </row>
    <row r="467" spans="1:22" ht="14.25" x14ac:dyDescent="0.2">
      <c r="A467" s="5">
        <v>310212</v>
      </c>
      <c r="B467" s="5" t="s">
        <v>1159</v>
      </c>
      <c r="C467" s="5" t="str">
        <f t="shared" si="51"/>
        <v>180,180,160,200,200,160,170,180</v>
      </c>
      <c r="D467" s="5">
        <f t="shared" si="50"/>
        <v>12051</v>
      </c>
      <c r="E467" s="23">
        <f t="shared" si="49"/>
        <v>8034</v>
      </c>
      <c r="F467" s="5">
        <v>25</v>
      </c>
      <c r="G467" s="5">
        <v>33</v>
      </c>
      <c r="H467" s="5">
        <v>33</v>
      </c>
      <c r="I467" s="5">
        <v>3</v>
      </c>
      <c r="J467" s="1"/>
      <c r="K467" s="1">
        <f t="shared" si="52"/>
        <v>91</v>
      </c>
      <c r="L467" s="1"/>
      <c r="M467" s="5"/>
      <c r="N467" s="7">
        <v>180</v>
      </c>
      <c r="O467">
        <v>180</v>
      </c>
      <c r="P467">
        <v>160</v>
      </c>
      <c r="Q467">
        <v>200</v>
      </c>
      <c r="R467">
        <v>200</v>
      </c>
      <c r="S467">
        <v>160</v>
      </c>
      <c r="T467">
        <v>170</v>
      </c>
      <c r="U467">
        <v>180</v>
      </c>
      <c r="V467">
        <f t="shared" si="53"/>
        <v>1430</v>
      </c>
    </row>
    <row r="468" spans="1:22" ht="14.25" x14ac:dyDescent="0.2">
      <c r="A468" s="5">
        <v>310213</v>
      </c>
      <c r="B468" s="5" t="s">
        <v>1165</v>
      </c>
      <c r="C468" s="5" t="str">
        <f t="shared" si="51"/>
        <v>121,121,111,111,101,81,101,81</v>
      </c>
      <c r="D468" s="5">
        <f t="shared" si="50"/>
        <v>8805.6</v>
      </c>
      <c r="E468" s="23">
        <f t="shared" si="49"/>
        <v>5870.4</v>
      </c>
      <c r="F468" s="5">
        <v>31</v>
      </c>
      <c r="G468" s="5">
        <v>31</v>
      </c>
      <c r="H468" s="5">
        <v>11</v>
      </c>
      <c r="I468" s="5">
        <v>3</v>
      </c>
      <c r="J468" s="1"/>
      <c r="K468" s="1">
        <f t="shared" si="52"/>
        <v>73</v>
      </c>
      <c r="L468" s="1"/>
      <c r="M468" s="5"/>
      <c r="N468" s="7">
        <v>121</v>
      </c>
      <c r="O468">
        <v>121</v>
      </c>
      <c r="P468">
        <v>111</v>
      </c>
      <c r="Q468">
        <v>111</v>
      </c>
      <c r="R468">
        <v>101</v>
      </c>
      <c r="S468">
        <v>81</v>
      </c>
      <c r="T468">
        <v>101</v>
      </c>
      <c r="U468">
        <v>81</v>
      </c>
      <c r="V468">
        <f t="shared" si="53"/>
        <v>828</v>
      </c>
    </row>
    <row r="469" spans="1:22" ht="14.25" x14ac:dyDescent="0.2">
      <c r="A469" s="5">
        <v>310214</v>
      </c>
      <c r="B469" s="5" t="s">
        <v>1170</v>
      </c>
      <c r="C469" s="5" t="str">
        <f t="shared" si="51"/>
        <v>106,106,96,116,96,76,76,106</v>
      </c>
      <c r="D469" s="5">
        <f t="shared" si="50"/>
        <v>8670.6</v>
      </c>
      <c r="E469" s="23">
        <f t="shared" si="49"/>
        <v>5780.4</v>
      </c>
      <c r="F469" s="5">
        <v>25</v>
      </c>
      <c r="G469" s="5">
        <v>27</v>
      </c>
      <c r="H469" s="5">
        <v>21</v>
      </c>
      <c r="I469" s="5">
        <v>3</v>
      </c>
      <c r="J469" s="1"/>
      <c r="K469" s="1">
        <f t="shared" si="52"/>
        <v>73</v>
      </c>
      <c r="L469" s="1"/>
      <c r="M469" s="5"/>
      <c r="N469" s="7">
        <v>106</v>
      </c>
      <c r="O469">
        <v>106</v>
      </c>
      <c r="P469">
        <v>96</v>
      </c>
      <c r="Q469">
        <v>116</v>
      </c>
      <c r="R469">
        <v>96</v>
      </c>
      <c r="S469">
        <v>76</v>
      </c>
      <c r="T469">
        <v>76</v>
      </c>
      <c r="U469">
        <v>106</v>
      </c>
      <c r="V469">
        <f t="shared" si="53"/>
        <v>778</v>
      </c>
    </row>
    <row r="470" spans="1:22" ht="14.25" x14ac:dyDescent="0.2">
      <c r="A470" s="39">
        <v>410001</v>
      </c>
      <c r="B470" s="39" t="s">
        <v>329</v>
      </c>
      <c r="C470" s="39" t="str">
        <f t="shared" si="51"/>
        <v>60,50,60,40,40,60,60,50</v>
      </c>
      <c r="D470" s="39">
        <f t="shared" ref="D470:D533" si="54">(K470*100+V470*3)*1</f>
        <v>6260</v>
      </c>
      <c r="E470" s="23">
        <f t="shared" si="49"/>
        <v>3756</v>
      </c>
      <c r="F470" s="39">
        <v>17</v>
      </c>
      <c r="G470" s="39">
        <v>17</v>
      </c>
      <c r="H470" s="39">
        <v>16</v>
      </c>
      <c r="I470" s="39">
        <v>3</v>
      </c>
      <c r="J470" s="39"/>
      <c r="K470" s="40">
        <f t="shared" si="52"/>
        <v>50</v>
      </c>
      <c r="L470" s="40"/>
      <c r="M470" s="5"/>
      <c r="N470" s="7">
        <v>60</v>
      </c>
      <c r="O470">
        <v>50</v>
      </c>
      <c r="P470">
        <v>60</v>
      </c>
      <c r="Q470">
        <v>40</v>
      </c>
      <c r="R470">
        <v>40</v>
      </c>
      <c r="S470">
        <v>60</v>
      </c>
      <c r="T470">
        <v>60</v>
      </c>
      <c r="U470">
        <v>50</v>
      </c>
      <c r="V470">
        <f t="shared" si="53"/>
        <v>420</v>
      </c>
    </row>
    <row r="471" spans="1:22" ht="14.25" x14ac:dyDescent="0.2">
      <c r="A471" s="39">
        <v>410002</v>
      </c>
      <c r="B471" s="39" t="s">
        <v>334</v>
      </c>
      <c r="C471" s="39" t="str">
        <f t="shared" si="51"/>
        <v>55,65,65,40,45,55,55,50</v>
      </c>
      <c r="D471" s="39">
        <f t="shared" si="54"/>
        <v>6690</v>
      </c>
      <c r="E471" s="23">
        <f t="shared" si="49"/>
        <v>4014</v>
      </c>
      <c r="F471" s="39">
        <v>14</v>
      </c>
      <c r="G471" s="39">
        <v>15</v>
      </c>
      <c r="H471" s="39">
        <v>25</v>
      </c>
      <c r="I471" s="39">
        <v>3</v>
      </c>
      <c r="J471" s="39"/>
      <c r="K471" s="40">
        <f t="shared" si="52"/>
        <v>54</v>
      </c>
      <c r="L471" s="40"/>
      <c r="M471" s="5"/>
      <c r="N471" s="7">
        <v>55</v>
      </c>
      <c r="O471">
        <v>65</v>
      </c>
      <c r="P471">
        <v>65</v>
      </c>
      <c r="Q471">
        <v>40</v>
      </c>
      <c r="R471">
        <v>45</v>
      </c>
      <c r="S471">
        <v>55</v>
      </c>
      <c r="T471">
        <v>55</v>
      </c>
      <c r="U471">
        <v>50</v>
      </c>
      <c r="V471">
        <f t="shared" si="53"/>
        <v>430</v>
      </c>
    </row>
    <row r="472" spans="1:22" ht="14.25" x14ac:dyDescent="0.2">
      <c r="A472" s="39">
        <v>410003</v>
      </c>
      <c r="B472" s="39" t="s">
        <v>339</v>
      </c>
      <c r="C472" s="39" t="str">
        <f t="shared" si="51"/>
        <v>50,75,50,50,50,50,65,50</v>
      </c>
      <c r="D472" s="39">
        <f t="shared" si="54"/>
        <v>6720</v>
      </c>
      <c r="E472" s="23">
        <f t="shared" si="49"/>
        <v>4032</v>
      </c>
      <c r="F472" s="39">
        <v>18</v>
      </c>
      <c r="G472" s="39">
        <v>22</v>
      </c>
      <c r="H472" s="39">
        <v>14</v>
      </c>
      <c r="I472" s="39">
        <v>3</v>
      </c>
      <c r="J472" s="39"/>
      <c r="K472" s="40">
        <f t="shared" si="52"/>
        <v>54</v>
      </c>
      <c r="L472" s="40"/>
      <c r="M472" s="5"/>
      <c r="N472" s="7">
        <v>50</v>
      </c>
      <c r="O472">
        <v>75</v>
      </c>
      <c r="P472">
        <v>50</v>
      </c>
      <c r="Q472">
        <v>50</v>
      </c>
      <c r="R472">
        <v>50</v>
      </c>
      <c r="S472">
        <v>50</v>
      </c>
      <c r="T472">
        <v>65</v>
      </c>
      <c r="U472">
        <v>50</v>
      </c>
      <c r="V472">
        <f t="shared" si="53"/>
        <v>440</v>
      </c>
    </row>
    <row r="473" spans="1:22" ht="14.25" x14ac:dyDescent="0.2">
      <c r="A473" s="39">
        <v>410004</v>
      </c>
      <c r="B473" s="39" t="s">
        <v>343</v>
      </c>
      <c r="C473" s="39" t="str">
        <f t="shared" si="51"/>
        <v>60,60,60,60,60,60,60,60</v>
      </c>
      <c r="D473" s="39">
        <f t="shared" si="54"/>
        <v>7440</v>
      </c>
      <c r="E473" s="23">
        <f t="shared" si="49"/>
        <v>4464</v>
      </c>
      <c r="F473" s="39">
        <v>20</v>
      </c>
      <c r="G473" s="39">
        <v>22</v>
      </c>
      <c r="H473" s="39">
        <v>18</v>
      </c>
      <c r="I473" s="39">
        <v>3</v>
      </c>
      <c r="J473" s="39"/>
      <c r="K473" s="40">
        <f t="shared" si="52"/>
        <v>60</v>
      </c>
      <c r="L473" s="40"/>
      <c r="M473" s="5"/>
      <c r="N473" s="7">
        <v>60</v>
      </c>
      <c r="O473" s="7">
        <v>60</v>
      </c>
      <c r="P473" s="7">
        <v>60</v>
      </c>
      <c r="Q473" s="7">
        <v>60</v>
      </c>
      <c r="R473" s="7">
        <v>60</v>
      </c>
      <c r="S473" s="7">
        <v>60</v>
      </c>
      <c r="T473" s="7">
        <v>60</v>
      </c>
      <c r="U473" s="7">
        <v>60</v>
      </c>
      <c r="V473">
        <f t="shared" si="53"/>
        <v>480</v>
      </c>
    </row>
    <row r="474" spans="1:22" ht="14.25" x14ac:dyDescent="0.2">
      <c r="A474" s="39">
        <v>410005</v>
      </c>
      <c r="B474" s="39" t="s">
        <v>349</v>
      </c>
      <c r="C474" s="39" t="str">
        <f t="shared" si="51"/>
        <v>60,50,80,60,70,50,60,60</v>
      </c>
      <c r="D474" s="39">
        <f t="shared" si="54"/>
        <v>8070</v>
      </c>
      <c r="E474" s="23">
        <f t="shared" si="49"/>
        <v>4842</v>
      </c>
      <c r="F474" s="39">
        <v>22</v>
      </c>
      <c r="G474" s="39">
        <v>16</v>
      </c>
      <c r="H474" s="39">
        <v>28</v>
      </c>
      <c r="I474" s="39">
        <v>5</v>
      </c>
      <c r="J474" s="39"/>
      <c r="K474" s="40">
        <f t="shared" si="52"/>
        <v>66</v>
      </c>
      <c r="L474" s="41"/>
      <c r="M474" s="5"/>
      <c r="N474" s="7">
        <v>60</v>
      </c>
      <c r="O474" s="25">
        <v>50</v>
      </c>
      <c r="P474" s="25">
        <v>80</v>
      </c>
      <c r="Q474" s="25">
        <v>60</v>
      </c>
      <c r="R474" s="25">
        <v>70</v>
      </c>
      <c r="S474" s="25">
        <v>50</v>
      </c>
      <c r="T474" s="25">
        <v>60</v>
      </c>
      <c r="U474" s="25">
        <v>60</v>
      </c>
      <c r="V474">
        <f t="shared" si="53"/>
        <v>490</v>
      </c>
    </row>
    <row r="475" spans="1:22" ht="14.25" x14ac:dyDescent="0.2">
      <c r="A475" s="39">
        <v>410006</v>
      </c>
      <c r="B475" s="39" t="s">
        <v>354</v>
      </c>
      <c r="C475" s="39" t="str">
        <f t="shared" si="51"/>
        <v>40,50,60,60,50,40,60,70</v>
      </c>
      <c r="D475" s="39">
        <f t="shared" si="54"/>
        <v>6690</v>
      </c>
      <c r="E475" s="23">
        <f t="shared" si="49"/>
        <v>4014</v>
      </c>
      <c r="F475" s="39">
        <v>22</v>
      </c>
      <c r="G475" s="39">
        <v>17</v>
      </c>
      <c r="H475" s="39">
        <v>15</v>
      </c>
      <c r="I475" s="39">
        <v>3</v>
      </c>
      <c r="J475" s="39"/>
      <c r="K475" s="40">
        <f t="shared" si="52"/>
        <v>54</v>
      </c>
      <c r="L475" s="41"/>
      <c r="M475" s="5"/>
      <c r="N475" s="7">
        <v>40</v>
      </c>
      <c r="O475" s="25">
        <v>50</v>
      </c>
      <c r="P475" s="25">
        <v>60</v>
      </c>
      <c r="Q475" s="25">
        <v>60</v>
      </c>
      <c r="R475" s="25">
        <v>50</v>
      </c>
      <c r="S475" s="25">
        <v>40</v>
      </c>
      <c r="T475" s="25">
        <v>60</v>
      </c>
      <c r="U475" s="25">
        <v>70</v>
      </c>
      <c r="V475">
        <f t="shared" si="53"/>
        <v>430</v>
      </c>
    </row>
    <row r="476" spans="1:22" ht="14.25" x14ac:dyDescent="0.2">
      <c r="A476" s="39">
        <v>410007</v>
      </c>
      <c r="B476" s="39" t="s">
        <v>359</v>
      </c>
      <c r="C476" s="39" t="str">
        <f t="shared" si="51"/>
        <v>60,60,70,70,40,70,50,80</v>
      </c>
      <c r="D476" s="39">
        <f t="shared" si="54"/>
        <v>8300</v>
      </c>
      <c r="E476" s="23">
        <f t="shared" si="49"/>
        <v>4980</v>
      </c>
      <c r="F476" s="39">
        <v>27</v>
      </c>
      <c r="G476" s="39">
        <v>23</v>
      </c>
      <c r="H476" s="39">
        <v>18</v>
      </c>
      <c r="I476" s="39">
        <v>3</v>
      </c>
      <c r="J476" s="39"/>
      <c r="K476" s="40">
        <f t="shared" si="52"/>
        <v>68</v>
      </c>
      <c r="L476" s="41"/>
      <c r="M476" s="5"/>
      <c r="N476" s="7">
        <v>60</v>
      </c>
      <c r="O476" s="25">
        <v>60</v>
      </c>
      <c r="P476" s="25">
        <v>70</v>
      </c>
      <c r="Q476" s="25">
        <v>70</v>
      </c>
      <c r="R476" s="25">
        <v>40</v>
      </c>
      <c r="S476" s="25">
        <v>70</v>
      </c>
      <c r="T476" s="25">
        <v>50</v>
      </c>
      <c r="U476" s="25">
        <v>80</v>
      </c>
      <c r="V476">
        <f t="shared" si="53"/>
        <v>500</v>
      </c>
    </row>
    <row r="477" spans="1:22" ht="14.25" x14ac:dyDescent="0.2">
      <c r="A477" s="39">
        <v>410008</v>
      </c>
      <c r="B477" s="39" t="s">
        <v>364</v>
      </c>
      <c r="C477" s="39" t="str">
        <f t="shared" si="51"/>
        <v>65,65,55,45,45,45,55,55</v>
      </c>
      <c r="D477" s="39">
        <f t="shared" si="54"/>
        <v>6690</v>
      </c>
      <c r="E477" s="23">
        <f t="shared" si="49"/>
        <v>4014</v>
      </c>
      <c r="F477" s="39">
        <v>16</v>
      </c>
      <c r="G477" s="39">
        <v>24</v>
      </c>
      <c r="H477" s="39">
        <v>14</v>
      </c>
      <c r="I477" s="39">
        <v>3</v>
      </c>
      <c r="J477" s="39"/>
      <c r="K477" s="40">
        <f t="shared" si="52"/>
        <v>54</v>
      </c>
      <c r="L477" s="41"/>
      <c r="M477" s="5"/>
      <c r="N477" s="7">
        <v>65</v>
      </c>
      <c r="O477" s="25">
        <v>65</v>
      </c>
      <c r="P477" s="25">
        <v>55</v>
      </c>
      <c r="Q477" s="25">
        <v>45</v>
      </c>
      <c r="R477" s="25">
        <v>45</v>
      </c>
      <c r="S477" s="25">
        <v>45</v>
      </c>
      <c r="T477" s="25">
        <v>55</v>
      </c>
      <c r="U477" s="25">
        <v>55</v>
      </c>
      <c r="V477">
        <f t="shared" si="53"/>
        <v>430</v>
      </c>
    </row>
    <row r="478" spans="1:22" ht="14.25" x14ac:dyDescent="0.2">
      <c r="A478" s="39">
        <v>410009</v>
      </c>
      <c r="B478" s="39" t="s">
        <v>370</v>
      </c>
      <c r="C478" s="39" t="str">
        <f t="shared" si="51"/>
        <v>70,80,55,60,60,50,55,55</v>
      </c>
      <c r="D478" s="39">
        <f t="shared" si="54"/>
        <v>8255</v>
      </c>
      <c r="E478" s="23">
        <f t="shared" si="49"/>
        <v>4953</v>
      </c>
      <c r="F478" s="39">
        <v>23</v>
      </c>
      <c r="G478" s="39">
        <v>23</v>
      </c>
      <c r="H478" s="39">
        <v>22</v>
      </c>
      <c r="I478" s="39">
        <v>3</v>
      </c>
      <c r="J478" s="39"/>
      <c r="K478" s="40">
        <f t="shared" si="52"/>
        <v>68</v>
      </c>
      <c r="L478" s="41"/>
      <c r="M478" s="5"/>
      <c r="N478" s="7">
        <v>70</v>
      </c>
      <c r="O478" s="25">
        <v>80</v>
      </c>
      <c r="P478" s="25">
        <v>55</v>
      </c>
      <c r="Q478" s="25">
        <v>60</v>
      </c>
      <c r="R478" s="25">
        <v>60</v>
      </c>
      <c r="S478" s="25">
        <v>50</v>
      </c>
      <c r="T478" s="25">
        <v>55</v>
      </c>
      <c r="U478" s="25">
        <v>55</v>
      </c>
      <c r="V478">
        <f t="shared" si="53"/>
        <v>485</v>
      </c>
    </row>
    <row r="479" spans="1:22" ht="14.25" x14ac:dyDescent="0.2">
      <c r="A479" s="39">
        <v>410010</v>
      </c>
      <c r="B479" s="39" t="s">
        <v>374</v>
      </c>
      <c r="C479" s="39" t="str">
        <f t="shared" si="51"/>
        <v>60,65,60,50,40,60,50,60</v>
      </c>
      <c r="D479" s="39">
        <f t="shared" si="54"/>
        <v>6935</v>
      </c>
      <c r="E479" s="23">
        <f t="shared" si="49"/>
        <v>4161</v>
      </c>
      <c r="F479" s="39">
        <v>24</v>
      </c>
      <c r="G479" s="39">
        <v>20</v>
      </c>
      <c r="H479" s="39">
        <v>12</v>
      </c>
      <c r="I479" s="39">
        <v>4</v>
      </c>
      <c r="J479" s="40"/>
      <c r="K479" s="40">
        <f t="shared" si="52"/>
        <v>56</v>
      </c>
      <c r="L479" s="40"/>
      <c r="M479" s="5"/>
      <c r="N479" s="7">
        <v>60</v>
      </c>
      <c r="O479">
        <v>65</v>
      </c>
      <c r="P479">
        <v>60</v>
      </c>
      <c r="Q479">
        <v>50</v>
      </c>
      <c r="R479">
        <v>40</v>
      </c>
      <c r="S479">
        <v>60</v>
      </c>
      <c r="T479">
        <v>50</v>
      </c>
      <c r="U479">
        <v>60</v>
      </c>
      <c r="V479">
        <f t="shared" si="53"/>
        <v>445</v>
      </c>
    </row>
    <row r="480" spans="1:22" ht="14.25" x14ac:dyDescent="0.2">
      <c r="A480" s="39">
        <v>410011</v>
      </c>
      <c r="B480" s="39" t="s">
        <v>378</v>
      </c>
      <c r="C480" s="39" t="str">
        <f t="shared" si="51"/>
        <v>51,61,41,71,41,41,81,71</v>
      </c>
      <c r="D480" s="39">
        <f t="shared" si="54"/>
        <v>7174</v>
      </c>
      <c r="E480" s="23">
        <f t="shared" si="49"/>
        <v>4304.3999999999996</v>
      </c>
      <c r="F480" s="39">
        <v>21</v>
      </c>
      <c r="G480" s="39">
        <v>21</v>
      </c>
      <c r="H480" s="39">
        <v>16</v>
      </c>
      <c r="I480" s="39">
        <v>3</v>
      </c>
      <c r="J480" s="40"/>
      <c r="K480" s="40">
        <f t="shared" si="52"/>
        <v>58</v>
      </c>
      <c r="L480" s="40"/>
      <c r="M480" s="5"/>
      <c r="N480" s="7">
        <v>51</v>
      </c>
      <c r="O480">
        <v>61</v>
      </c>
      <c r="P480">
        <v>41</v>
      </c>
      <c r="Q480">
        <v>71</v>
      </c>
      <c r="R480">
        <v>41</v>
      </c>
      <c r="S480">
        <v>41</v>
      </c>
      <c r="T480">
        <v>81</v>
      </c>
      <c r="U480">
        <v>71</v>
      </c>
      <c r="V480">
        <f t="shared" si="53"/>
        <v>458</v>
      </c>
    </row>
    <row r="481" spans="1:22" ht="14.25" x14ac:dyDescent="0.2">
      <c r="A481" s="39">
        <v>410012</v>
      </c>
      <c r="B481" s="39" t="s">
        <v>380</v>
      </c>
      <c r="C481" s="39" t="str">
        <f t="shared" si="51"/>
        <v>51,61,41,71,41,41,81,71</v>
      </c>
      <c r="D481" s="39">
        <f t="shared" si="54"/>
        <v>7574</v>
      </c>
      <c r="E481" s="23">
        <f t="shared" si="49"/>
        <v>4544.3999999999996</v>
      </c>
      <c r="F481" s="39">
        <v>22</v>
      </c>
      <c r="G481" s="39">
        <v>24</v>
      </c>
      <c r="H481" s="39">
        <v>16</v>
      </c>
      <c r="I481" s="39">
        <v>3</v>
      </c>
      <c r="J481" s="40"/>
      <c r="K481" s="40">
        <f t="shared" si="52"/>
        <v>62</v>
      </c>
      <c r="L481" s="40"/>
      <c r="M481" s="5"/>
      <c r="N481" s="7">
        <v>51</v>
      </c>
      <c r="O481">
        <v>61</v>
      </c>
      <c r="P481">
        <v>41</v>
      </c>
      <c r="Q481">
        <v>71</v>
      </c>
      <c r="R481">
        <v>41</v>
      </c>
      <c r="S481">
        <v>41</v>
      </c>
      <c r="T481">
        <v>81</v>
      </c>
      <c r="U481">
        <v>71</v>
      </c>
      <c r="V481">
        <f t="shared" si="53"/>
        <v>458</v>
      </c>
    </row>
    <row r="482" spans="1:22" ht="14.25" x14ac:dyDescent="0.2">
      <c r="A482" s="39">
        <v>410013</v>
      </c>
      <c r="B482" s="39" t="s">
        <v>385</v>
      </c>
      <c r="C482" s="39" t="str">
        <f t="shared" si="51"/>
        <v>62,82,62,72,52,62,62,52</v>
      </c>
      <c r="D482" s="39">
        <f t="shared" si="54"/>
        <v>8318</v>
      </c>
      <c r="E482" s="23">
        <f t="shared" si="49"/>
        <v>4990.8</v>
      </c>
      <c r="F482" s="39">
        <v>32</v>
      </c>
      <c r="G482" s="39">
        <v>22</v>
      </c>
      <c r="H482" s="39">
        <v>14</v>
      </c>
      <c r="I482" s="39">
        <v>3</v>
      </c>
      <c r="J482" s="40"/>
      <c r="K482" s="40">
        <f t="shared" si="52"/>
        <v>68</v>
      </c>
      <c r="L482" s="40"/>
      <c r="M482" s="5"/>
      <c r="N482" s="7">
        <v>62</v>
      </c>
      <c r="O482">
        <v>82</v>
      </c>
      <c r="P482">
        <v>62</v>
      </c>
      <c r="Q482">
        <v>72</v>
      </c>
      <c r="R482">
        <v>52</v>
      </c>
      <c r="S482">
        <v>62</v>
      </c>
      <c r="T482">
        <v>62</v>
      </c>
      <c r="U482">
        <v>52</v>
      </c>
      <c r="V482">
        <f t="shared" si="53"/>
        <v>506</v>
      </c>
    </row>
    <row r="483" spans="1:22" ht="14.25" x14ac:dyDescent="0.2">
      <c r="A483" s="39">
        <v>410014</v>
      </c>
      <c r="B483" s="39" t="s">
        <v>391</v>
      </c>
      <c r="C483" s="39" t="str">
        <f t="shared" si="51"/>
        <v>71,71,71,81,71,51,51,51</v>
      </c>
      <c r="D483" s="39">
        <f t="shared" si="54"/>
        <v>8554</v>
      </c>
      <c r="E483" s="23">
        <f t="shared" si="49"/>
        <v>5132.3999999999996</v>
      </c>
      <c r="F483" s="39">
        <v>20</v>
      </c>
      <c r="G483" s="39">
        <v>35</v>
      </c>
      <c r="H483" s="39">
        <v>15</v>
      </c>
      <c r="I483" s="39">
        <v>3</v>
      </c>
      <c r="J483" s="40"/>
      <c r="K483" s="40">
        <f t="shared" si="52"/>
        <v>70</v>
      </c>
      <c r="L483" s="40"/>
      <c r="M483" s="5"/>
      <c r="N483" s="7">
        <v>71</v>
      </c>
      <c r="O483">
        <v>71</v>
      </c>
      <c r="P483">
        <v>71</v>
      </c>
      <c r="Q483">
        <v>81</v>
      </c>
      <c r="R483">
        <v>71</v>
      </c>
      <c r="S483">
        <v>51</v>
      </c>
      <c r="T483">
        <v>51</v>
      </c>
      <c r="U483">
        <v>51</v>
      </c>
      <c r="V483">
        <f t="shared" si="53"/>
        <v>518</v>
      </c>
    </row>
    <row r="484" spans="1:22" ht="14.25" x14ac:dyDescent="0.2">
      <c r="A484" s="39">
        <v>410015</v>
      </c>
      <c r="B484" s="39" t="s">
        <v>309</v>
      </c>
      <c r="C484" s="39" t="str">
        <f t="shared" si="51"/>
        <v>62,52,52,52,62,52,62,62</v>
      </c>
      <c r="D484" s="39">
        <f t="shared" si="54"/>
        <v>7568</v>
      </c>
      <c r="E484" s="23">
        <f t="shared" si="49"/>
        <v>4540.8</v>
      </c>
      <c r="F484" s="39">
        <v>21</v>
      </c>
      <c r="G484" s="39">
        <v>18</v>
      </c>
      <c r="H484" s="39">
        <v>23</v>
      </c>
      <c r="I484" s="39">
        <v>3</v>
      </c>
      <c r="J484" s="39"/>
      <c r="K484" s="40">
        <f t="shared" si="52"/>
        <v>62</v>
      </c>
      <c r="L484" s="41"/>
      <c r="M484" s="6"/>
      <c r="N484" s="7">
        <v>62</v>
      </c>
      <c r="O484" s="25">
        <v>52</v>
      </c>
      <c r="P484" s="25">
        <v>52</v>
      </c>
      <c r="Q484" s="25">
        <v>52</v>
      </c>
      <c r="R484" s="25">
        <v>62</v>
      </c>
      <c r="S484" s="25">
        <v>52</v>
      </c>
      <c r="T484" s="25">
        <v>62</v>
      </c>
      <c r="U484" s="25">
        <v>62</v>
      </c>
      <c r="V484">
        <f t="shared" si="53"/>
        <v>456</v>
      </c>
    </row>
    <row r="485" spans="1:22" ht="14.25" x14ac:dyDescent="0.2">
      <c r="A485" s="39">
        <v>410016</v>
      </c>
      <c r="B485" s="39" t="s">
        <v>314</v>
      </c>
      <c r="C485" s="39" t="str">
        <f t="shared" si="51"/>
        <v>83,73,63,63,83,63,83,83</v>
      </c>
      <c r="D485" s="39">
        <f t="shared" si="54"/>
        <v>8982</v>
      </c>
      <c r="E485" s="23">
        <f t="shared" si="49"/>
        <v>5389.2</v>
      </c>
      <c r="F485" s="39">
        <v>24</v>
      </c>
      <c r="G485" s="39">
        <v>22</v>
      </c>
      <c r="H485" s="39">
        <v>26</v>
      </c>
      <c r="I485" s="39">
        <v>3</v>
      </c>
      <c r="J485" s="39"/>
      <c r="K485" s="40">
        <f t="shared" si="52"/>
        <v>72</v>
      </c>
      <c r="L485" s="41"/>
      <c r="M485" s="6"/>
      <c r="N485" s="7">
        <v>83</v>
      </c>
      <c r="O485" s="25">
        <v>73</v>
      </c>
      <c r="P485" s="25">
        <v>63</v>
      </c>
      <c r="Q485" s="25">
        <v>63</v>
      </c>
      <c r="R485" s="25">
        <v>83</v>
      </c>
      <c r="S485" s="25">
        <v>63</v>
      </c>
      <c r="T485" s="25">
        <v>83</v>
      </c>
      <c r="U485" s="25">
        <v>83</v>
      </c>
      <c r="V485">
        <f t="shared" si="53"/>
        <v>594</v>
      </c>
    </row>
    <row r="486" spans="1:22" ht="14.25" x14ac:dyDescent="0.2">
      <c r="A486" s="39">
        <v>410017</v>
      </c>
      <c r="B486" s="39" t="s">
        <v>319</v>
      </c>
      <c r="C486" s="39" t="str">
        <f t="shared" si="51"/>
        <v>55,65,65,55,55,45,55,65</v>
      </c>
      <c r="D486" s="39">
        <f t="shared" si="54"/>
        <v>7580</v>
      </c>
      <c r="E486" s="23">
        <f t="shared" si="49"/>
        <v>4548</v>
      </c>
      <c r="F486" s="39">
        <v>23</v>
      </c>
      <c r="G486" s="39">
        <v>18</v>
      </c>
      <c r="H486" s="39">
        <v>21</v>
      </c>
      <c r="I486" s="39">
        <v>3</v>
      </c>
      <c r="J486" s="39"/>
      <c r="K486" s="40">
        <f t="shared" si="52"/>
        <v>62</v>
      </c>
      <c r="L486" s="41"/>
      <c r="M486" s="6"/>
      <c r="N486" s="7">
        <v>55</v>
      </c>
      <c r="O486" s="25">
        <v>65</v>
      </c>
      <c r="P486" s="25">
        <v>65</v>
      </c>
      <c r="Q486" s="25">
        <v>55</v>
      </c>
      <c r="R486" s="25">
        <v>55</v>
      </c>
      <c r="S486" s="25">
        <v>45</v>
      </c>
      <c r="T486" s="25">
        <v>55</v>
      </c>
      <c r="U486" s="25">
        <v>65</v>
      </c>
      <c r="V486">
        <f t="shared" si="53"/>
        <v>460</v>
      </c>
    </row>
    <row r="487" spans="1:22" ht="14.25" x14ac:dyDescent="0.2">
      <c r="A487" s="39">
        <v>410018</v>
      </c>
      <c r="B487" s="39" t="s">
        <v>324</v>
      </c>
      <c r="C487" s="39" t="str">
        <f t="shared" si="51"/>
        <v>70,80,90,80,80,60,60,70</v>
      </c>
      <c r="D487" s="39">
        <f t="shared" si="54"/>
        <v>8970</v>
      </c>
      <c r="E487" s="23">
        <f t="shared" si="49"/>
        <v>5382</v>
      </c>
      <c r="F487" s="39">
        <v>22</v>
      </c>
      <c r="G487" s="39">
        <v>31</v>
      </c>
      <c r="H487" s="39">
        <v>19</v>
      </c>
      <c r="I487" s="39">
        <v>3</v>
      </c>
      <c r="J487" s="39"/>
      <c r="K487" s="40">
        <f t="shared" si="52"/>
        <v>72</v>
      </c>
      <c r="L487" s="41"/>
      <c r="M487" s="6"/>
      <c r="N487" s="7">
        <v>70</v>
      </c>
      <c r="O487" s="25">
        <v>80</v>
      </c>
      <c r="P487" s="25">
        <v>90</v>
      </c>
      <c r="Q487" s="25">
        <v>80</v>
      </c>
      <c r="R487" s="25">
        <v>80</v>
      </c>
      <c r="S487" s="25">
        <v>60</v>
      </c>
      <c r="T487" s="25">
        <v>60</v>
      </c>
      <c r="U487" s="25">
        <v>70</v>
      </c>
      <c r="V487">
        <f t="shared" si="53"/>
        <v>590</v>
      </c>
    </row>
    <row r="488" spans="1:22" ht="14.25" x14ac:dyDescent="0.2">
      <c r="A488" s="39">
        <v>410019</v>
      </c>
      <c r="B488" s="39" t="s">
        <v>239</v>
      </c>
      <c r="C488" s="39" t="str">
        <f t="shared" si="51"/>
        <v>40,78,68,58,40,58,40,58</v>
      </c>
      <c r="D488" s="39">
        <f t="shared" si="54"/>
        <v>7120</v>
      </c>
      <c r="E488" s="23">
        <f t="shared" si="49"/>
        <v>4272</v>
      </c>
      <c r="F488" s="39">
        <v>17</v>
      </c>
      <c r="G488" s="39">
        <v>24</v>
      </c>
      <c r="H488" s="39">
        <v>17</v>
      </c>
      <c r="I488" s="39">
        <v>3</v>
      </c>
      <c r="J488" s="40"/>
      <c r="K488" s="40">
        <f t="shared" si="52"/>
        <v>58</v>
      </c>
      <c r="L488" s="40"/>
      <c r="M488" s="5"/>
      <c r="N488" s="7">
        <v>40</v>
      </c>
      <c r="O488">
        <v>78</v>
      </c>
      <c r="P488">
        <v>68</v>
      </c>
      <c r="Q488">
        <v>58</v>
      </c>
      <c r="R488">
        <v>40</v>
      </c>
      <c r="S488">
        <v>58</v>
      </c>
      <c r="T488">
        <v>40</v>
      </c>
      <c r="U488">
        <v>58</v>
      </c>
      <c r="V488">
        <f t="shared" si="53"/>
        <v>440</v>
      </c>
    </row>
    <row r="489" spans="1:22" ht="14.25" x14ac:dyDescent="0.2">
      <c r="A489" s="39">
        <v>410020</v>
      </c>
      <c r="B489" s="39" t="s">
        <v>241</v>
      </c>
      <c r="C489" s="39" t="str">
        <f t="shared" si="51"/>
        <v>40,78,68,58,40,58,40,58</v>
      </c>
      <c r="D489" s="39">
        <f t="shared" si="54"/>
        <v>7120</v>
      </c>
      <c r="E489" s="23">
        <f t="shared" si="49"/>
        <v>4272</v>
      </c>
      <c r="F489" s="39">
        <v>17</v>
      </c>
      <c r="G489" s="39">
        <v>24</v>
      </c>
      <c r="H489" s="39">
        <v>17</v>
      </c>
      <c r="I489" s="39">
        <v>3</v>
      </c>
      <c r="J489" s="40"/>
      <c r="K489" s="40">
        <f t="shared" si="52"/>
        <v>58</v>
      </c>
      <c r="L489" s="40"/>
      <c r="M489" s="5"/>
      <c r="N489" s="7">
        <v>40</v>
      </c>
      <c r="O489">
        <v>78</v>
      </c>
      <c r="P489">
        <v>68</v>
      </c>
      <c r="Q489">
        <v>58</v>
      </c>
      <c r="R489">
        <v>40</v>
      </c>
      <c r="S489">
        <v>58</v>
      </c>
      <c r="T489">
        <v>40</v>
      </c>
      <c r="U489">
        <v>58</v>
      </c>
      <c r="V489">
        <f t="shared" si="53"/>
        <v>440</v>
      </c>
    </row>
    <row r="490" spans="1:22" ht="14.25" x14ac:dyDescent="0.2">
      <c r="A490" s="39">
        <v>410021</v>
      </c>
      <c r="B490" s="39" t="s">
        <v>245</v>
      </c>
      <c r="C490" s="39" t="str">
        <f t="shared" si="51"/>
        <v>55,55,55,55,55,55,55,55</v>
      </c>
      <c r="D490" s="39">
        <f t="shared" si="54"/>
        <v>7120</v>
      </c>
      <c r="E490" s="23">
        <f t="shared" ref="E490:E553" si="55">(K490*100+V490*3)*0.6</f>
        <v>4272</v>
      </c>
      <c r="F490" s="39">
        <v>18</v>
      </c>
      <c r="G490" s="39">
        <v>20</v>
      </c>
      <c r="H490" s="39">
        <v>20</v>
      </c>
      <c r="I490" s="39">
        <v>3</v>
      </c>
      <c r="J490" s="40"/>
      <c r="K490" s="40">
        <f t="shared" si="52"/>
        <v>58</v>
      </c>
      <c r="L490" s="40"/>
      <c r="M490" s="5"/>
      <c r="N490" s="7">
        <v>55</v>
      </c>
      <c r="O490">
        <v>55</v>
      </c>
      <c r="P490">
        <v>55</v>
      </c>
      <c r="Q490">
        <v>55</v>
      </c>
      <c r="R490">
        <v>55</v>
      </c>
      <c r="S490">
        <v>55</v>
      </c>
      <c r="T490">
        <v>55</v>
      </c>
      <c r="U490">
        <v>55</v>
      </c>
      <c r="V490">
        <f t="shared" si="53"/>
        <v>440</v>
      </c>
    </row>
    <row r="491" spans="1:22" ht="14.25" x14ac:dyDescent="0.2">
      <c r="A491" s="39">
        <v>410022</v>
      </c>
      <c r="B491" s="39" t="s">
        <v>248</v>
      </c>
      <c r="C491" s="39" t="str">
        <f t="shared" si="51"/>
        <v>58,58,58,58,58,58,58,58</v>
      </c>
      <c r="D491" s="39">
        <f t="shared" si="54"/>
        <v>7392</v>
      </c>
      <c r="E491" s="23">
        <f t="shared" si="55"/>
        <v>4435.2</v>
      </c>
      <c r="F491" s="39">
        <v>23</v>
      </c>
      <c r="G491" s="39">
        <v>20</v>
      </c>
      <c r="H491" s="39">
        <v>17</v>
      </c>
      <c r="I491" s="39">
        <v>3</v>
      </c>
      <c r="J491" s="40"/>
      <c r="K491" s="40">
        <f t="shared" si="52"/>
        <v>60</v>
      </c>
      <c r="L491" s="40"/>
      <c r="M491" s="5"/>
      <c r="N491" s="7">
        <v>58</v>
      </c>
      <c r="O491">
        <v>58</v>
      </c>
      <c r="P491">
        <v>58</v>
      </c>
      <c r="Q491">
        <v>58</v>
      </c>
      <c r="R491">
        <v>58</v>
      </c>
      <c r="S491">
        <v>58</v>
      </c>
      <c r="T491">
        <v>58</v>
      </c>
      <c r="U491">
        <v>58</v>
      </c>
      <c r="V491">
        <f t="shared" si="53"/>
        <v>464</v>
      </c>
    </row>
    <row r="492" spans="1:22" ht="14.25" x14ac:dyDescent="0.2">
      <c r="A492" s="39">
        <v>410023</v>
      </c>
      <c r="B492" s="39" t="s">
        <v>253</v>
      </c>
      <c r="C492" s="39" t="str">
        <f t="shared" si="51"/>
        <v>52,102,52,52,52,52,52,52</v>
      </c>
      <c r="D492" s="39">
        <f t="shared" si="54"/>
        <v>7398</v>
      </c>
      <c r="E492" s="23">
        <f t="shared" si="55"/>
        <v>4438.8</v>
      </c>
      <c r="F492" s="39">
        <v>30</v>
      </c>
      <c r="G492" s="39">
        <v>15</v>
      </c>
      <c r="H492" s="39">
        <v>15</v>
      </c>
      <c r="I492" s="39">
        <v>3</v>
      </c>
      <c r="J492" s="40"/>
      <c r="K492" s="40">
        <f t="shared" si="52"/>
        <v>60</v>
      </c>
      <c r="L492" s="40"/>
      <c r="M492" s="5"/>
      <c r="N492" s="7">
        <v>52</v>
      </c>
      <c r="O492">
        <v>102</v>
      </c>
      <c r="P492">
        <v>52</v>
      </c>
      <c r="Q492">
        <v>52</v>
      </c>
      <c r="R492">
        <v>52</v>
      </c>
      <c r="S492">
        <v>52</v>
      </c>
      <c r="T492">
        <v>52</v>
      </c>
      <c r="U492">
        <v>52</v>
      </c>
      <c r="V492">
        <f t="shared" si="53"/>
        <v>466</v>
      </c>
    </row>
    <row r="493" spans="1:22" ht="14.25" x14ac:dyDescent="0.2">
      <c r="A493" s="39">
        <v>410024</v>
      </c>
      <c r="B493" s="39" t="s">
        <v>258</v>
      </c>
      <c r="C493" s="39" t="str">
        <f t="shared" si="51"/>
        <v>59,59,59,89,59,59,59,59</v>
      </c>
      <c r="D493" s="39">
        <f t="shared" si="54"/>
        <v>8006</v>
      </c>
      <c r="E493" s="23">
        <f t="shared" si="55"/>
        <v>4803.5999999999995</v>
      </c>
      <c r="F493" s="39">
        <v>45</v>
      </c>
      <c r="G493" s="39">
        <v>10</v>
      </c>
      <c r="H493" s="39">
        <v>10</v>
      </c>
      <c r="I493" s="39">
        <v>3</v>
      </c>
      <c r="J493" s="40"/>
      <c r="K493" s="40">
        <f t="shared" si="52"/>
        <v>65</v>
      </c>
      <c r="L493" s="40"/>
      <c r="M493" s="5"/>
      <c r="N493" s="7">
        <v>59</v>
      </c>
      <c r="O493" s="7">
        <v>59</v>
      </c>
      <c r="P493" s="7">
        <v>59</v>
      </c>
      <c r="Q493">
        <v>89</v>
      </c>
      <c r="R493">
        <v>59</v>
      </c>
      <c r="S493">
        <v>59</v>
      </c>
      <c r="T493">
        <v>59</v>
      </c>
      <c r="U493">
        <v>59</v>
      </c>
      <c r="V493">
        <f t="shared" si="53"/>
        <v>502</v>
      </c>
    </row>
    <row r="494" spans="1:22" ht="14.25" x14ac:dyDescent="0.2">
      <c r="A494" s="39">
        <v>410025</v>
      </c>
      <c r="B494" s="39" t="s">
        <v>264</v>
      </c>
      <c r="C494" s="39" t="str">
        <f t="shared" si="51"/>
        <v>58,68,58,88,58,58,58,58</v>
      </c>
      <c r="D494" s="39">
        <f t="shared" si="54"/>
        <v>8012</v>
      </c>
      <c r="E494" s="23">
        <f t="shared" si="55"/>
        <v>4807.2</v>
      </c>
      <c r="F494" s="39">
        <v>24</v>
      </c>
      <c r="G494" s="39">
        <v>23</v>
      </c>
      <c r="H494" s="39">
        <v>18</v>
      </c>
      <c r="I494" s="39">
        <v>3</v>
      </c>
      <c r="J494" s="40"/>
      <c r="K494" s="40">
        <f t="shared" si="52"/>
        <v>65</v>
      </c>
      <c r="L494" s="40"/>
      <c r="M494" s="5"/>
      <c r="N494" s="7">
        <v>58</v>
      </c>
      <c r="O494">
        <v>68</v>
      </c>
      <c r="P494">
        <v>58</v>
      </c>
      <c r="Q494">
        <v>88</v>
      </c>
      <c r="R494">
        <v>58</v>
      </c>
      <c r="S494">
        <v>58</v>
      </c>
      <c r="T494">
        <v>58</v>
      </c>
      <c r="U494">
        <v>58</v>
      </c>
      <c r="V494">
        <f t="shared" si="53"/>
        <v>504</v>
      </c>
    </row>
    <row r="495" spans="1:22" ht="14.25" x14ac:dyDescent="0.2">
      <c r="A495" s="39">
        <v>410026</v>
      </c>
      <c r="B495" s="39" t="s">
        <v>269</v>
      </c>
      <c r="C495" s="39" t="str">
        <f t="shared" si="51"/>
        <v>58,98,58,58,58,58,58,58</v>
      </c>
      <c r="D495" s="39">
        <f t="shared" si="54"/>
        <v>8012</v>
      </c>
      <c r="E495" s="23">
        <f t="shared" si="55"/>
        <v>4807.2</v>
      </c>
      <c r="F495" s="39">
        <v>15</v>
      </c>
      <c r="G495" s="39">
        <v>35</v>
      </c>
      <c r="H495" s="39">
        <v>15</v>
      </c>
      <c r="I495" s="39">
        <v>3</v>
      </c>
      <c r="J495" s="40"/>
      <c r="K495" s="40">
        <f t="shared" si="52"/>
        <v>65</v>
      </c>
      <c r="L495" s="40"/>
      <c r="M495" s="5"/>
      <c r="N495" s="7">
        <v>58</v>
      </c>
      <c r="O495">
        <v>98</v>
      </c>
      <c r="P495">
        <v>58</v>
      </c>
      <c r="Q495">
        <v>58</v>
      </c>
      <c r="R495">
        <v>58</v>
      </c>
      <c r="S495">
        <v>58</v>
      </c>
      <c r="T495">
        <v>58</v>
      </c>
      <c r="U495">
        <v>58</v>
      </c>
      <c r="V495">
        <f t="shared" si="53"/>
        <v>504</v>
      </c>
    </row>
    <row r="496" spans="1:22" ht="14.25" x14ac:dyDescent="0.2">
      <c r="A496" s="39">
        <v>410027</v>
      </c>
      <c r="B496" s="39" t="s">
        <v>272</v>
      </c>
      <c r="C496" s="39" t="str">
        <f t="shared" si="51"/>
        <v>60,60,60,80,60,60,60,60</v>
      </c>
      <c r="D496" s="39">
        <f t="shared" si="54"/>
        <v>8000</v>
      </c>
      <c r="E496" s="23">
        <f t="shared" si="55"/>
        <v>4800</v>
      </c>
      <c r="F496" s="39">
        <v>45</v>
      </c>
      <c r="G496" s="39">
        <v>10</v>
      </c>
      <c r="H496" s="39">
        <v>10</v>
      </c>
      <c r="I496" s="39">
        <v>3</v>
      </c>
      <c r="J496" s="39"/>
      <c r="K496" s="40">
        <f t="shared" si="52"/>
        <v>65</v>
      </c>
      <c r="L496" s="40"/>
      <c r="M496" s="5"/>
      <c r="N496" s="7">
        <v>60</v>
      </c>
      <c r="O496">
        <v>60</v>
      </c>
      <c r="P496">
        <v>60</v>
      </c>
      <c r="Q496">
        <v>80</v>
      </c>
      <c r="R496">
        <v>60</v>
      </c>
      <c r="S496">
        <v>60</v>
      </c>
      <c r="T496">
        <v>60</v>
      </c>
      <c r="U496">
        <v>60</v>
      </c>
      <c r="V496">
        <f t="shared" si="53"/>
        <v>500</v>
      </c>
    </row>
    <row r="497" spans="1:22" ht="14.25" x14ac:dyDescent="0.2">
      <c r="A497" s="39">
        <v>410028</v>
      </c>
      <c r="B497" s="39" t="s">
        <v>277</v>
      </c>
      <c r="C497" s="39" t="str">
        <f t="shared" si="51"/>
        <v>57,57,102,57,57,57,57,57</v>
      </c>
      <c r="D497" s="39">
        <f t="shared" si="54"/>
        <v>8003</v>
      </c>
      <c r="E497" s="23">
        <f t="shared" si="55"/>
        <v>4801.8</v>
      </c>
      <c r="F497" s="39">
        <v>17</v>
      </c>
      <c r="G497" s="39">
        <v>17</v>
      </c>
      <c r="H497" s="39">
        <v>31</v>
      </c>
      <c r="I497" s="39">
        <v>3</v>
      </c>
      <c r="J497" s="39"/>
      <c r="K497" s="40">
        <f t="shared" si="52"/>
        <v>65</v>
      </c>
      <c r="L497" s="40"/>
      <c r="M497" s="5"/>
      <c r="N497" s="7">
        <v>57</v>
      </c>
      <c r="O497">
        <v>57</v>
      </c>
      <c r="P497">
        <v>102</v>
      </c>
      <c r="Q497">
        <v>57</v>
      </c>
      <c r="R497">
        <v>57</v>
      </c>
      <c r="S497">
        <v>57</v>
      </c>
      <c r="T497">
        <v>57</v>
      </c>
      <c r="U497">
        <v>57</v>
      </c>
      <c r="V497">
        <f t="shared" si="53"/>
        <v>501</v>
      </c>
    </row>
    <row r="498" spans="1:22" ht="14.25" x14ac:dyDescent="0.2">
      <c r="A498" s="39">
        <v>410029</v>
      </c>
      <c r="B498" s="39" t="s">
        <v>282</v>
      </c>
      <c r="C498" s="39" t="str">
        <f t="shared" si="51"/>
        <v>57,57,57,57,57,57,102,57</v>
      </c>
      <c r="D498" s="39">
        <f t="shared" si="54"/>
        <v>8003</v>
      </c>
      <c r="E498" s="23">
        <f t="shared" si="55"/>
        <v>4801.8</v>
      </c>
      <c r="F498" s="39">
        <v>15</v>
      </c>
      <c r="G498" s="39">
        <v>15</v>
      </c>
      <c r="H498" s="39">
        <v>35</v>
      </c>
      <c r="I498" s="39">
        <v>3</v>
      </c>
      <c r="J498" s="39"/>
      <c r="K498" s="40">
        <f t="shared" si="52"/>
        <v>65</v>
      </c>
      <c r="L498" s="41"/>
      <c r="M498" s="5"/>
      <c r="N498" s="7">
        <v>57</v>
      </c>
      <c r="O498" s="25">
        <v>57</v>
      </c>
      <c r="P498" s="25">
        <v>57</v>
      </c>
      <c r="Q498" s="25">
        <v>57</v>
      </c>
      <c r="R498" s="25">
        <v>57</v>
      </c>
      <c r="S498" s="25">
        <v>57</v>
      </c>
      <c r="T498" s="25">
        <v>102</v>
      </c>
      <c r="U498" s="25">
        <v>57</v>
      </c>
      <c r="V498">
        <f t="shared" si="53"/>
        <v>501</v>
      </c>
    </row>
    <row r="499" spans="1:22" ht="14.25" x14ac:dyDescent="0.2">
      <c r="A499" s="39">
        <v>410030</v>
      </c>
      <c r="B499" s="39" t="s">
        <v>286</v>
      </c>
      <c r="C499" s="39" t="str">
        <f t="shared" si="51"/>
        <v>63,63,63,63,63,63,63,63</v>
      </c>
      <c r="D499" s="39">
        <f t="shared" si="54"/>
        <v>8012</v>
      </c>
      <c r="E499" s="23">
        <f t="shared" si="55"/>
        <v>4807.2</v>
      </c>
      <c r="F499" s="39">
        <v>10</v>
      </c>
      <c r="G499" s="39">
        <v>10</v>
      </c>
      <c r="H499" s="39">
        <v>45</v>
      </c>
      <c r="I499" s="39">
        <v>4</v>
      </c>
      <c r="J499" s="39"/>
      <c r="K499" s="40">
        <f t="shared" si="52"/>
        <v>65</v>
      </c>
      <c r="L499" s="41"/>
      <c r="M499" s="5"/>
      <c r="N499" s="7">
        <v>63</v>
      </c>
      <c r="O499" s="25">
        <v>63</v>
      </c>
      <c r="P499" s="25">
        <v>63</v>
      </c>
      <c r="Q499" s="25">
        <v>63</v>
      </c>
      <c r="R499" s="25">
        <v>63</v>
      </c>
      <c r="S499" s="25">
        <v>63</v>
      </c>
      <c r="T499" s="25">
        <v>63</v>
      </c>
      <c r="U499" s="25">
        <v>63</v>
      </c>
      <c r="V499">
        <f t="shared" si="53"/>
        <v>504</v>
      </c>
    </row>
    <row r="500" spans="1:22" ht="14.25" x14ac:dyDescent="0.2">
      <c r="A500" s="39">
        <v>410031</v>
      </c>
      <c r="B500" s="39" t="s">
        <v>290</v>
      </c>
      <c r="C500" s="39" t="str">
        <f t="shared" si="51"/>
        <v>66,66,66,66,66,66,66,66</v>
      </c>
      <c r="D500" s="39">
        <f t="shared" si="54"/>
        <v>8384</v>
      </c>
      <c r="E500" s="23">
        <f t="shared" si="55"/>
        <v>5030.3999999999996</v>
      </c>
      <c r="F500" s="39">
        <v>21</v>
      </c>
      <c r="G500" s="39">
        <v>26</v>
      </c>
      <c r="H500" s="39">
        <v>21</v>
      </c>
      <c r="I500" s="39">
        <v>3</v>
      </c>
      <c r="J500" s="39"/>
      <c r="K500" s="40">
        <f t="shared" si="52"/>
        <v>68</v>
      </c>
      <c r="L500" s="41"/>
      <c r="M500" s="5"/>
      <c r="N500" s="7">
        <v>66</v>
      </c>
      <c r="O500" s="25">
        <v>66</v>
      </c>
      <c r="P500" s="25">
        <v>66</v>
      </c>
      <c r="Q500" s="25">
        <v>66</v>
      </c>
      <c r="R500" s="25">
        <v>66</v>
      </c>
      <c r="S500" s="25">
        <v>66</v>
      </c>
      <c r="T500" s="25">
        <v>66</v>
      </c>
      <c r="U500" s="25">
        <v>66</v>
      </c>
      <c r="V500">
        <f t="shared" si="53"/>
        <v>528</v>
      </c>
    </row>
    <row r="501" spans="1:22" ht="14.25" x14ac:dyDescent="0.2">
      <c r="A501" s="39">
        <v>410032</v>
      </c>
      <c r="B501" s="39" t="s">
        <v>293</v>
      </c>
      <c r="C501" s="39" t="str">
        <f t="shared" si="51"/>
        <v>66,66,66,66,66,66,66,66</v>
      </c>
      <c r="D501" s="39">
        <f t="shared" si="54"/>
        <v>8384</v>
      </c>
      <c r="E501" s="23">
        <f t="shared" si="55"/>
        <v>5030.3999999999996</v>
      </c>
      <c r="F501" s="39">
        <v>26</v>
      </c>
      <c r="G501" s="39">
        <v>21</v>
      </c>
      <c r="H501" s="39">
        <v>21</v>
      </c>
      <c r="I501" s="39">
        <v>3</v>
      </c>
      <c r="J501" s="39"/>
      <c r="K501" s="40">
        <f t="shared" si="52"/>
        <v>68</v>
      </c>
      <c r="L501" s="41"/>
      <c r="M501" s="5"/>
      <c r="N501" s="7">
        <v>66</v>
      </c>
      <c r="O501" s="7">
        <v>66</v>
      </c>
      <c r="P501" s="7">
        <v>66</v>
      </c>
      <c r="Q501" s="7">
        <v>66</v>
      </c>
      <c r="R501" s="7">
        <v>66</v>
      </c>
      <c r="S501" s="7">
        <v>66</v>
      </c>
      <c r="T501" s="7">
        <v>66</v>
      </c>
      <c r="U501" s="7">
        <v>66</v>
      </c>
      <c r="V501">
        <f t="shared" si="53"/>
        <v>528</v>
      </c>
    </row>
    <row r="502" spans="1:22" ht="14.25" x14ac:dyDescent="0.2">
      <c r="A502" s="39">
        <v>410033</v>
      </c>
      <c r="B502" s="39" t="s">
        <v>298</v>
      </c>
      <c r="C502" s="39" t="str">
        <f t="shared" si="51"/>
        <v>66,76,56,96,86,56,86,76</v>
      </c>
      <c r="D502" s="39">
        <f t="shared" si="54"/>
        <v>8994</v>
      </c>
      <c r="E502" s="23">
        <f t="shared" si="55"/>
        <v>5396.4</v>
      </c>
      <c r="F502" s="39">
        <v>22</v>
      </c>
      <c r="G502" s="39">
        <v>28</v>
      </c>
      <c r="H502" s="39">
        <v>22</v>
      </c>
      <c r="I502" s="39">
        <v>3</v>
      </c>
      <c r="J502" s="39"/>
      <c r="K502" s="40">
        <f t="shared" si="52"/>
        <v>72</v>
      </c>
      <c r="L502" s="41"/>
      <c r="M502" s="5"/>
      <c r="N502" s="7">
        <v>66</v>
      </c>
      <c r="O502" s="25">
        <v>76</v>
      </c>
      <c r="P502" s="25">
        <v>56</v>
      </c>
      <c r="Q502" s="25">
        <v>96</v>
      </c>
      <c r="R502" s="25">
        <v>86</v>
      </c>
      <c r="S502" s="25">
        <v>56</v>
      </c>
      <c r="T502" s="25">
        <v>86</v>
      </c>
      <c r="U502" s="25">
        <v>76</v>
      </c>
      <c r="V502">
        <f t="shared" si="53"/>
        <v>598</v>
      </c>
    </row>
    <row r="503" spans="1:22" ht="14.25" x14ac:dyDescent="0.2">
      <c r="A503" s="39">
        <v>410034</v>
      </c>
      <c r="B503" s="39" t="s">
        <v>303</v>
      </c>
      <c r="C503" s="39" t="str">
        <f t="shared" si="51"/>
        <v>87,67,77,97,67,67,67,67</v>
      </c>
      <c r="D503" s="39">
        <f t="shared" si="54"/>
        <v>8988</v>
      </c>
      <c r="E503" s="23">
        <f t="shared" si="55"/>
        <v>5392.8</v>
      </c>
      <c r="F503" s="39">
        <v>28</v>
      </c>
      <c r="G503" s="39">
        <v>22</v>
      </c>
      <c r="H503" s="39">
        <v>22</v>
      </c>
      <c r="I503" s="39">
        <v>3</v>
      </c>
      <c r="J503" s="39"/>
      <c r="K503" s="40">
        <f t="shared" si="52"/>
        <v>72</v>
      </c>
      <c r="L503" s="40"/>
      <c r="M503" s="5"/>
      <c r="N503" s="7">
        <v>87</v>
      </c>
      <c r="O503" s="25">
        <v>67</v>
      </c>
      <c r="P503" s="25">
        <v>77</v>
      </c>
      <c r="Q503" s="25">
        <v>97</v>
      </c>
      <c r="R503" s="25">
        <v>67</v>
      </c>
      <c r="S503" s="25">
        <v>67</v>
      </c>
      <c r="T503" s="25">
        <v>67</v>
      </c>
      <c r="U503" s="25">
        <v>67</v>
      </c>
      <c r="V503">
        <f t="shared" si="53"/>
        <v>596</v>
      </c>
    </row>
    <row r="504" spans="1:22" ht="14.25" x14ac:dyDescent="0.2">
      <c r="A504" s="39">
        <v>410035</v>
      </c>
      <c r="B504" s="39" t="s">
        <v>395</v>
      </c>
      <c r="C504" s="39" t="str">
        <f t="shared" si="51"/>
        <v>50,80,50,50,50,50,50,50</v>
      </c>
      <c r="D504" s="39">
        <f t="shared" si="54"/>
        <v>7290</v>
      </c>
      <c r="E504" s="23">
        <f t="shared" si="55"/>
        <v>4374</v>
      </c>
      <c r="F504" s="39">
        <v>25</v>
      </c>
      <c r="G504" s="39">
        <v>18</v>
      </c>
      <c r="H504" s="39">
        <v>17</v>
      </c>
      <c r="I504" s="39">
        <v>3</v>
      </c>
      <c r="J504" s="39"/>
      <c r="K504" s="40">
        <f t="shared" si="52"/>
        <v>60</v>
      </c>
      <c r="L504" s="41"/>
      <c r="M504" s="5"/>
      <c r="N504" s="7">
        <v>50</v>
      </c>
      <c r="O504" s="25">
        <v>80</v>
      </c>
      <c r="P504" s="25">
        <v>50</v>
      </c>
      <c r="Q504" s="25">
        <v>50</v>
      </c>
      <c r="R504" s="25">
        <v>50</v>
      </c>
      <c r="S504" s="25">
        <v>50</v>
      </c>
      <c r="T504" s="25">
        <v>50</v>
      </c>
      <c r="U504" s="25">
        <v>50</v>
      </c>
      <c r="V504">
        <f t="shared" si="53"/>
        <v>430</v>
      </c>
    </row>
    <row r="505" spans="1:22" ht="14.25" x14ac:dyDescent="0.2">
      <c r="A505" s="39">
        <v>410036</v>
      </c>
      <c r="B505" s="39" t="s">
        <v>400</v>
      </c>
      <c r="C505" s="39" t="str">
        <f t="shared" si="51"/>
        <v>57,57,57,57,57,57,107,57</v>
      </c>
      <c r="D505" s="39">
        <f t="shared" si="54"/>
        <v>8018</v>
      </c>
      <c r="E505" s="23">
        <f t="shared" si="55"/>
        <v>4810.8</v>
      </c>
      <c r="F505" s="39">
        <v>25</v>
      </c>
      <c r="G505" s="39">
        <v>25</v>
      </c>
      <c r="H505" s="39">
        <v>15</v>
      </c>
      <c r="I505" s="39">
        <v>3</v>
      </c>
      <c r="J505" s="39"/>
      <c r="K505" s="40">
        <f t="shared" si="52"/>
        <v>65</v>
      </c>
      <c r="L505" s="41"/>
      <c r="M505" s="5"/>
      <c r="N505" s="7">
        <v>57</v>
      </c>
      <c r="O505" s="25">
        <v>57</v>
      </c>
      <c r="P505" s="25">
        <v>57</v>
      </c>
      <c r="Q505" s="25">
        <v>57</v>
      </c>
      <c r="R505" s="25">
        <v>57</v>
      </c>
      <c r="S505" s="25">
        <v>57</v>
      </c>
      <c r="T505" s="25">
        <v>107</v>
      </c>
      <c r="U505" s="25">
        <v>57</v>
      </c>
      <c r="V505">
        <f t="shared" si="53"/>
        <v>506</v>
      </c>
    </row>
    <row r="506" spans="1:22" ht="14.25" x14ac:dyDescent="0.2">
      <c r="A506" s="39">
        <v>410037</v>
      </c>
      <c r="B506" s="39" t="s">
        <v>405</v>
      </c>
      <c r="C506" s="39" t="str">
        <f t="shared" si="51"/>
        <v>57,107,57,57,57,57,57,57</v>
      </c>
      <c r="D506" s="39">
        <f t="shared" si="54"/>
        <v>8018</v>
      </c>
      <c r="E506" s="23">
        <f t="shared" si="55"/>
        <v>4810.8</v>
      </c>
      <c r="F506" s="39">
        <v>27</v>
      </c>
      <c r="G506" s="39">
        <v>22</v>
      </c>
      <c r="H506" s="39">
        <v>16</v>
      </c>
      <c r="I506" s="39">
        <v>3</v>
      </c>
      <c r="J506" s="39"/>
      <c r="K506" s="40">
        <f t="shared" si="52"/>
        <v>65</v>
      </c>
      <c r="L506" s="41"/>
      <c r="M506" s="5"/>
      <c r="N506" s="7">
        <v>57</v>
      </c>
      <c r="O506" s="25">
        <v>107</v>
      </c>
      <c r="P506" s="25">
        <v>57</v>
      </c>
      <c r="Q506" s="25">
        <v>57</v>
      </c>
      <c r="R506" s="25">
        <v>57</v>
      </c>
      <c r="S506" s="25">
        <v>57</v>
      </c>
      <c r="T506" s="25">
        <v>57</v>
      </c>
      <c r="U506" s="25">
        <v>57</v>
      </c>
      <c r="V506">
        <f t="shared" si="53"/>
        <v>506</v>
      </c>
    </row>
    <row r="507" spans="1:22" ht="14.25" x14ac:dyDescent="0.2">
      <c r="A507" s="39">
        <v>410038</v>
      </c>
      <c r="B507" s="39" t="s">
        <v>409</v>
      </c>
      <c r="C507" s="39" t="str">
        <f t="shared" si="51"/>
        <v>57,57,57,107,57,57,57,57</v>
      </c>
      <c r="D507" s="39">
        <f t="shared" si="54"/>
        <v>8518</v>
      </c>
      <c r="E507" s="23">
        <f t="shared" si="55"/>
        <v>5110.8</v>
      </c>
      <c r="F507" s="39">
        <v>20</v>
      </c>
      <c r="G507" s="39">
        <v>36</v>
      </c>
      <c r="H507" s="39">
        <v>14</v>
      </c>
      <c r="I507" s="39">
        <v>3</v>
      </c>
      <c r="J507" s="39"/>
      <c r="K507" s="40">
        <f t="shared" si="52"/>
        <v>70</v>
      </c>
      <c r="L507" s="41"/>
      <c r="M507" s="5"/>
      <c r="N507" s="7">
        <v>57</v>
      </c>
      <c r="O507" s="25">
        <v>57</v>
      </c>
      <c r="P507" s="25">
        <v>57</v>
      </c>
      <c r="Q507" s="25">
        <v>107</v>
      </c>
      <c r="R507" s="25">
        <v>57</v>
      </c>
      <c r="S507" s="25">
        <v>57</v>
      </c>
      <c r="T507" s="25">
        <v>57</v>
      </c>
      <c r="U507" s="25">
        <v>57</v>
      </c>
      <c r="V507">
        <f t="shared" si="53"/>
        <v>506</v>
      </c>
    </row>
    <row r="508" spans="1:22" ht="14.25" x14ac:dyDescent="0.2">
      <c r="A508" s="39">
        <v>410039</v>
      </c>
      <c r="B508" s="39" t="s">
        <v>415</v>
      </c>
      <c r="C508" s="39" t="str">
        <f t="shared" si="51"/>
        <v>87,97,67,62,77,72,67,72</v>
      </c>
      <c r="D508" s="39">
        <f t="shared" si="54"/>
        <v>8803</v>
      </c>
      <c r="E508" s="23">
        <f t="shared" si="55"/>
        <v>5281.8</v>
      </c>
      <c r="F508" s="39">
        <v>28</v>
      </c>
      <c r="G508" s="39">
        <v>22</v>
      </c>
      <c r="H508" s="39">
        <v>20</v>
      </c>
      <c r="I508" s="39">
        <v>3</v>
      </c>
      <c r="J508" s="39"/>
      <c r="K508" s="40">
        <f t="shared" si="52"/>
        <v>70</v>
      </c>
      <c r="L508" s="41"/>
      <c r="M508" s="5"/>
      <c r="N508" s="7">
        <v>87</v>
      </c>
      <c r="O508" s="25">
        <v>97</v>
      </c>
      <c r="P508" s="25">
        <v>67</v>
      </c>
      <c r="Q508" s="25">
        <v>62</v>
      </c>
      <c r="R508" s="25">
        <v>77</v>
      </c>
      <c r="S508" s="25">
        <v>72</v>
      </c>
      <c r="T508" s="25">
        <v>67</v>
      </c>
      <c r="U508" s="25">
        <v>72</v>
      </c>
      <c r="V508">
        <f t="shared" si="53"/>
        <v>601</v>
      </c>
    </row>
    <row r="509" spans="1:22" ht="14.25" x14ac:dyDescent="0.2">
      <c r="A509" s="39">
        <v>410040</v>
      </c>
      <c r="B509" s="39" t="s">
        <v>420</v>
      </c>
      <c r="C509" s="39" t="str">
        <f t="shared" si="51"/>
        <v>69,69,59,99,79,79,79,59</v>
      </c>
      <c r="D509" s="39">
        <f t="shared" si="54"/>
        <v>8976</v>
      </c>
      <c r="E509" s="23">
        <f t="shared" si="55"/>
        <v>5385.5999999999995</v>
      </c>
      <c r="F509" s="39">
        <v>26</v>
      </c>
      <c r="G509" s="39">
        <v>28</v>
      </c>
      <c r="H509" s="39">
        <v>18</v>
      </c>
      <c r="I509" s="39">
        <v>3</v>
      </c>
      <c r="J509" s="39"/>
      <c r="K509" s="40">
        <f t="shared" si="52"/>
        <v>72</v>
      </c>
      <c r="L509" s="41"/>
      <c r="M509" s="5"/>
      <c r="N509" s="7">
        <v>69</v>
      </c>
      <c r="O509" s="25">
        <v>69</v>
      </c>
      <c r="P509" s="25">
        <v>59</v>
      </c>
      <c r="Q509" s="25">
        <v>99</v>
      </c>
      <c r="R509" s="25">
        <v>79</v>
      </c>
      <c r="S509" s="25">
        <v>79</v>
      </c>
      <c r="T509" s="25">
        <v>79</v>
      </c>
      <c r="U509" s="25">
        <v>59</v>
      </c>
      <c r="V509">
        <f t="shared" si="53"/>
        <v>592</v>
      </c>
    </row>
    <row r="510" spans="1:22" ht="14.25" x14ac:dyDescent="0.2">
      <c r="A510" s="39">
        <v>410041</v>
      </c>
      <c r="B510" s="39" t="s">
        <v>426</v>
      </c>
      <c r="C510" s="39" t="str">
        <f t="shared" si="51"/>
        <v>74,74,74,74,74,69,69,89</v>
      </c>
      <c r="D510" s="39">
        <f t="shared" si="54"/>
        <v>8991</v>
      </c>
      <c r="E510" s="23">
        <f t="shared" si="55"/>
        <v>5394.5999999999995</v>
      </c>
      <c r="F510" s="39">
        <v>25</v>
      </c>
      <c r="G510" s="39">
        <v>26</v>
      </c>
      <c r="H510" s="39">
        <v>21</v>
      </c>
      <c r="I510" s="39">
        <v>3</v>
      </c>
      <c r="J510" s="39"/>
      <c r="K510" s="40">
        <f t="shared" si="52"/>
        <v>72</v>
      </c>
      <c r="L510" s="41"/>
      <c r="M510" s="5"/>
      <c r="N510" s="7">
        <v>74</v>
      </c>
      <c r="O510" s="25">
        <v>74</v>
      </c>
      <c r="P510" s="25">
        <v>74</v>
      </c>
      <c r="Q510" s="25">
        <v>74</v>
      </c>
      <c r="R510" s="25">
        <v>74</v>
      </c>
      <c r="S510" s="25">
        <v>69</v>
      </c>
      <c r="T510" s="25">
        <v>69</v>
      </c>
      <c r="U510" s="25">
        <v>89</v>
      </c>
      <c r="V510">
        <f t="shared" si="53"/>
        <v>597</v>
      </c>
    </row>
    <row r="511" spans="1:22" ht="14.25" x14ac:dyDescent="0.2">
      <c r="A511" s="39">
        <v>410042</v>
      </c>
      <c r="B511" s="39" t="s">
        <v>432</v>
      </c>
      <c r="C511" s="39" t="str">
        <f t="shared" si="51"/>
        <v>59,59,79,89,79,69,79,79</v>
      </c>
      <c r="D511" s="39">
        <f t="shared" si="54"/>
        <v>8976</v>
      </c>
      <c r="E511" s="23">
        <f t="shared" si="55"/>
        <v>5385.5999999999995</v>
      </c>
      <c r="F511" s="39">
        <v>20</v>
      </c>
      <c r="G511" s="39">
        <v>27</v>
      </c>
      <c r="H511" s="39">
        <v>25</v>
      </c>
      <c r="I511" s="39">
        <v>3</v>
      </c>
      <c r="J511" s="39"/>
      <c r="K511" s="40">
        <f t="shared" si="52"/>
        <v>72</v>
      </c>
      <c r="L511" s="41"/>
      <c r="M511" s="5"/>
      <c r="N511" s="7">
        <v>59</v>
      </c>
      <c r="O511" s="25">
        <v>59</v>
      </c>
      <c r="P511" s="25">
        <v>79</v>
      </c>
      <c r="Q511" s="25">
        <v>89</v>
      </c>
      <c r="R511" s="25">
        <v>79</v>
      </c>
      <c r="S511" s="25">
        <v>69</v>
      </c>
      <c r="T511" s="25">
        <v>79</v>
      </c>
      <c r="U511" s="25">
        <v>79</v>
      </c>
      <c r="V511">
        <f t="shared" si="53"/>
        <v>592</v>
      </c>
    </row>
    <row r="512" spans="1:22" ht="14.25" x14ac:dyDescent="0.2">
      <c r="A512" s="39">
        <v>410043</v>
      </c>
      <c r="B512" s="39" t="s">
        <v>438</v>
      </c>
      <c r="C512" s="39" t="str">
        <f t="shared" si="51"/>
        <v>49,69,99,89,69,79,69,69</v>
      </c>
      <c r="D512" s="39">
        <f t="shared" si="54"/>
        <v>8976</v>
      </c>
      <c r="E512" s="23">
        <f t="shared" si="55"/>
        <v>5385.5999999999995</v>
      </c>
      <c r="F512" s="39">
        <v>21</v>
      </c>
      <c r="G512" s="39">
        <v>28</v>
      </c>
      <c r="H512" s="39">
        <v>23</v>
      </c>
      <c r="I512" s="39">
        <v>4</v>
      </c>
      <c r="J512" s="39"/>
      <c r="K512" s="40">
        <f t="shared" si="52"/>
        <v>72</v>
      </c>
      <c r="L512" s="41"/>
      <c r="M512" s="5"/>
      <c r="N512" s="7">
        <v>49</v>
      </c>
      <c r="O512" s="25">
        <v>69</v>
      </c>
      <c r="P512" s="25">
        <v>99</v>
      </c>
      <c r="Q512" s="25">
        <v>89</v>
      </c>
      <c r="R512" s="25">
        <v>69</v>
      </c>
      <c r="S512" s="25">
        <v>79</v>
      </c>
      <c r="T512" s="25">
        <v>69</v>
      </c>
      <c r="U512" s="25">
        <v>69</v>
      </c>
      <c r="V512">
        <f t="shared" si="53"/>
        <v>592</v>
      </c>
    </row>
    <row r="513" spans="1:22" ht="14.25" x14ac:dyDescent="0.2">
      <c r="A513" s="39">
        <v>410044</v>
      </c>
      <c r="B513" s="39" t="s">
        <v>444</v>
      </c>
      <c r="C513" s="39" t="str">
        <f t="shared" si="51"/>
        <v>55,57,63,81,71,41,41,41</v>
      </c>
      <c r="D513" s="39">
        <f t="shared" si="54"/>
        <v>7550</v>
      </c>
      <c r="E513" s="23">
        <f t="shared" si="55"/>
        <v>4530</v>
      </c>
      <c r="F513" s="39">
        <v>22</v>
      </c>
      <c r="G513" s="39">
        <v>22</v>
      </c>
      <c r="H513" s="39">
        <v>18</v>
      </c>
      <c r="I513" s="39">
        <v>3</v>
      </c>
      <c r="J513" s="39"/>
      <c r="K513" s="40">
        <f t="shared" si="52"/>
        <v>62</v>
      </c>
      <c r="L513" s="41"/>
      <c r="M513" s="5"/>
      <c r="N513" s="7">
        <v>55</v>
      </c>
      <c r="O513" s="25">
        <v>57</v>
      </c>
      <c r="P513" s="25">
        <v>63</v>
      </c>
      <c r="Q513" s="25">
        <v>81</v>
      </c>
      <c r="R513" s="25">
        <v>71</v>
      </c>
      <c r="S513" s="25">
        <v>41</v>
      </c>
      <c r="T513" s="25">
        <v>41</v>
      </c>
      <c r="U513" s="25">
        <v>41</v>
      </c>
      <c r="V513">
        <f t="shared" si="53"/>
        <v>450</v>
      </c>
    </row>
    <row r="514" spans="1:22" ht="14.25" x14ac:dyDescent="0.2">
      <c r="A514" s="39">
        <v>410045</v>
      </c>
      <c r="B514" s="39" t="s">
        <v>446</v>
      </c>
      <c r="C514" s="39" t="str">
        <f t="shared" si="51"/>
        <v>60,62,68,86,76,46,46,46</v>
      </c>
      <c r="D514" s="39">
        <f t="shared" si="54"/>
        <v>7670</v>
      </c>
      <c r="E514" s="23">
        <f t="shared" si="55"/>
        <v>4602</v>
      </c>
      <c r="F514" s="39">
        <v>21</v>
      </c>
      <c r="G514" s="39">
        <v>21</v>
      </c>
      <c r="H514" s="39">
        <v>20</v>
      </c>
      <c r="I514" s="39">
        <v>3</v>
      </c>
      <c r="J514" s="39"/>
      <c r="K514" s="40">
        <f t="shared" si="52"/>
        <v>62</v>
      </c>
      <c r="L514" s="41"/>
      <c r="M514" s="5"/>
      <c r="N514" s="7">
        <v>60</v>
      </c>
      <c r="O514" s="25">
        <v>62</v>
      </c>
      <c r="P514" s="25">
        <v>68</v>
      </c>
      <c r="Q514" s="25">
        <v>86</v>
      </c>
      <c r="R514" s="25">
        <v>76</v>
      </c>
      <c r="S514" s="25">
        <v>46</v>
      </c>
      <c r="T514" s="25">
        <v>46</v>
      </c>
      <c r="U514" s="25">
        <v>46</v>
      </c>
      <c r="V514">
        <f t="shared" si="53"/>
        <v>490</v>
      </c>
    </row>
    <row r="515" spans="1:22" ht="14.25" x14ac:dyDescent="0.2">
      <c r="A515" s="39">
        <v>410046</v>
      </c>
      <c r="B515" s="39" t="s">
        <v>449</v>
      </c>
      <c r="C515" s="39" t="str">
        <f t="shared" ref="C515:C578" si="56">_xlfn.TEXTJOIN(",",TRUE,N515:U515)</f>
        <v>76,76,76,76,76,76,76,76</v>
      </c>
      <c r="D515" s="39">
        <f t="shared" si="54"/>
        <v>8024</v>
      </c>
      <c r="E515" s="23">
        <f t="shared" si="55"/>
        <v>4814.3999999999996</v>
      </c>
      <c r="F515" s="39">
        <v>35</v>
      </c>
      <c r="G515" s="39">
        <v>15</v>
      </c>
      <c r="H515" s="39">
        <v>12</v>
      </c>
      <c r="I515" s="39">
        <v>3</v>
      </c>
      <c r="J515" s="39"/>
      <c r="K515" s="40">
        <f t="shared" ref="K515:K578" si="57">SUM(F515:H515)</f>
        <v>62</v>
      </c>
      <c r="L515" s="41"/>
      <c r="M515" s="5"/>
      <c r="N515" s="7">
        <v>76</v>
      </c>
      <c r="O515" s="25">
        <v>76</v>
      </c>
      <c r="P515" s="25">
        <v>76</v>
      </c>
      <c r="Q515" s="25">
        <v>76</v>
      </c>
      <c r="R515" s="25">
        <v>76</v>
      </c>
      <c r="S515" s="25">
        <v>76</v>
      </c>
      <c r="T515" s="25">
        <v>76</v>
      </c>
      <c r="U515" s="25">
        <v>76</v>
      </c>
      <c r="V515">
        <f t="shared" ref="V515:V578" si="58">SUM(N515:U515)</f>
        <v>608</v>
      </c>
    </row>
    <row r="516" spans="1:22" ht="14.25" x14ac:dyDescent="0.2">
      <c r="A516" s="39">
        <v>410047</v>
      </c>
      <c r="B516" s="39" t="s">
        <v>451</v>
      </c>
      <c r="C516" s="39" t="str">
        <f t="shared" si="56"/>
        <v>76,76,76,76,76,76,76,76</v>
      </c>
      <c r="D516" s="39">
        <f t="shared" si="54"/>
        <v>8024</v>
      </c>
      <c r="E516" s="23">
        <f t="shared" si="55"/>
        <v>4814.3999999999996</v>
      </c>
      <c r="F516" s="39">
        <v>37</v>
      </c>
      <c r="G516" s="39">
        <v>15</v>
      </c>
      <c r="H516" s="39">
        <v>10</v>
      </c>
      <c r="I516" s="39">
        <v>3</v>
      </c>
      <c r="J516" s="39"/>
      <c r="K516" s="40">
        <f t="shared" si="57"/>
        <v>62</v>
      </c>
      <c r="L516" s="41"/>
      <c r="M516" s="5"/>
      <c r="N516" s="7">
        <v>76</v>
      </c>
      <c r="O516" s="25">
        <v>76</v>
      </c>
      <c r="P516" s="25">
        <v>76</v>
      </c>
      <c r="Q516" s="25">
        <v>76</v>
      </c>
      <c r="R516" s="25">
        <v>76</v>
      </c>
      <c r="S516" s="25">
        <v>76</v>
      </c>
      <c r="T516" s="25">
        <v>76</v>
      </c>
      <c r="U516" s="25">
        <v>76</v>
      </c>
      <c r="V516">
        <f t="shared" si="58"/>
        <v>608</v>
      </c>
    </row>
    <row r="517" spans="1:22" ht="14.25" x14ac:dyDescent="0.2">
      <c r="A517" s="39">
        <v>410048</v>
      </c>
      <c r="B517" s="39" t="s">
        <v>452</v>
      </c>
      <c r="C517" s="39" t="str">
        <f t="shared" si="56"/>
        <v>66,66,66,66,66,66,66,66</v>
      </c>
      <c r="D517" s="39">
        <f t="shared" si="54"/>
        <v>7784</v>
      </c>
      <c r="E517" s="23">
        <f t="shared" si="55"/>
        <v>4670.3999999999996</v>
      </c>
      <c r="F517" s="39">
        <v>20</v>
      </c>
      <c r="G517" s="39">
        <v>24</v>
      </c>
      <c r="H517" s="39">
        <v>18</v>
      </c>
      <c r="I517" s="39">
        <v>3</v>
      </c>
      <c r="J517" s="39"/>
      <c r="K517" s="40">
        <f t="shared" si="57"/>
        <v>62</v>
      </c>
      <c r="L517" s="41"/>
      <c r="M517" s="5"/>
      <c r="N517" s="7">
        <v>66</v>
      </c>
      <c r="O517" s="25">
        <v>66</v>
      </c>
      <c r="P517" s="25">
        <v>66</v>
      </c>
      <c r="Q517" s="25">
        <v>66</v>
      </c>
      <c r="R517" s="25">
        <v>66</v>
      </c>
      <c r="S517" s="25">
        <v>66</v>
      </c>
      <c r="T517" s="25">
        <v>66</v>
      </c>
      <c r="U517" s="25">
        <v>66</v>
      </c>
      <c r="V517">
        <f t="shared" si="58"/>
        <v>528</v>
      </c>
    </row>
    <row r="518" spans="1:22" ht="14.25" x14ac:dyDescent="0.2">
      <c r="A518" s="39">
        <v>410049</v>
      </c>
      <c r="B518" s="39" t="s">
        <v>455</v>
      </c>
      <c r="C518" s="39" t="str">
        <f t="shared" si="56"/>
        <v>61,61,61,61,61,61,61,61</v>
      </c>
      <c r="D518" s="39">
        <f t="shared" si="54"/>
        <v>7664</v>
      </c>
      <c r="E518" s="23">
        <f t="shared" si="55"/>
        <v>4598.3999999999996</v>
      </c>
      <c r="F518" s="39">
        <v>26</v>
      </c>
      <c r="G518" s="39">
        <v>18</v>
      </c>
      <c r="H518" s="39">
        <v>18</v>
      </c>
      <c r="I518" s="39">
        <v>3</v>
      </c>
      <c r="J518" s="39"/>
      <c r="K518" s="40">
        <f t="shared" si="57"/>
        <v>62</v>
      </c>
      <c r="L518" s="41"/>
      <c r="M518" s="5"/>
      <c r="N518" s="7">
        <v>61</v>
      </c>
      <c r="O518" s="25">
        <v>61</v>
      </c>
      <c r="P518" s="25">
        <v>61</v>
      </c>
      <c r="Q518" s="25">
        <v>61</v>
      </c>
      <c r="R518" s="25">
        <v>61</v>
      </c>
      <c r="S518" s="25">
        <v>61</v>
      </c>
      <c r="T518" s="25">
        <v>61</v>
      </c>
      <c r="U518" s="25">
        <v>61</v>
      </c>
      <c r="V518">
        <f t="shared" si="58"/>
        <v>488</v>
      </c>
    </row>
    <row r="519" spans="1:22" ht="14.25" x14ac:dyDescent="0.2">
      <c r="A519" s="39">
        <v>410050</v>
      </c>
      <c r="B519" s="39" t="s">
        <v>456</v>
      </c>
      <c r="C519" s="39" t="str">
        <f t="shared" si="56"/>
        <v>76,76,76,76,76,76,76,76</v>
      </c>
      <c r="D519" s="39">
        <f t="shared" si="54"/>
        <v>8424</v>
      </c>
      <c r="E519" s="23">
        <f t="shared" si="55"/>
        <v>5054.3999999999996</v>
      </c>
      <c r="F519" s="39">
        <v>36</v>
      </c>
      <c r="G519" s="39">
        <v>20</v>
      </c>
      <c r="H519" s="39">
        <v>10</v>
      </c>
      <c r="I519" s="39">
        <v>3</v>
      </c>
      <c r="J519" s="39"/>
      <c r="K519" s="40">
        <f t="shared" si="57"/>
        <v>66</v>
      </c>
      <c r="L519" s="41"/>
      <c r="M519" s="5"/>
      <c r="N519" s="7">
        <v>76</v>
      </c>
      <c r="O519" s="25">
        <v>76</v>
      </c>
      <c r="P519" s="25">
        <v>76</v>
      </c>
      <c r="Q519" s="25">
        <v>76</v>
      </c>
      <c r="R519" s="25">
        <v>76</v>
      </c>
      <c r="S519" s="25">
        <v>76</v>
      </c>
      <c r="T519" s="25">
        <v>76</v>
      </c>
      <c r="U519" s="25">
        <v>76</v>
      </c>
      <c r="V519">
        <f t="shared" si="58"/>
        <v>608</v>
      </c>
    </row>
    <row r="520" spans="1:22" ht="14.25" x14ac:dyDescent="0.2">
      <c r="A520" s="39">
        <v>410051</v>
      </c>
      <c r="B520" s="39" t="s">
        <v>461</v>
      </c>
      <c r="C520" s="39" t="str">
        <f t="shared" si="56"/>
        <v>70,70,70,70,70,70,70,70</v>
      </c>
      <c r="D520" s="39">
        <f t="shared" si="54"/>
        <v>8280</v>
      </c>
      <c r="E520" s="23">
        <f t="shared" si="55"/>
        <v>4968</v>
      </c>
      <c r="F520" s="39">
        <v>30</v>
      </c>
      <c r="G520" s="39">
        <v>15</v>
      </c>
      <c r="H520" s="39">
        <v>21</v>
      </c>
      <c r="I520" s="39">
        <v>3</v>
      </c>
      <c r="J520" s="39"/>
      <c r="K520" s="40">
        <f t="shared" si="57"/>
        <v>66</v>
      </c>
      <c r="L520" s="41"/>
      <c r="M520" s="5"/>
      <c r="N520" s="7">
        <v>70</v>
      </c>
      <c r="O520" s="25">
        <v>70</v>
      </c>
      <c r="P520" s="25">
        <v>70</v>
      </c>
      <c r="Q520" s="25">
        <v>70</v>
      </c>
      <c r="R520" s="25">
        <v>70</v>
      </c>
      <c r="S520" s="25">
        <v>70</v>
      </c>
      <c r="T520" s="25">
        <v>70</v>
      </c>
      <c r="U520" s="25">
        <v>70</v>
      </c>
      <c r="V520">
        <f t="shared" si="58"/>
        <v>560</v>
      </c>
    </row>
    <row r="521" spans="1:22" ht="14.25" x14ac:dyDescent="0.2">
      <c r="A521" s="39">
        <v>410052</v>
      </c>
      <c r="B521" s="39" t="s">
        <v>466</v>
      </c>
      <c r="C521" s="39" t="str">
        <f t="shared" si="56"/>
        <v>71,71,71,71,71,71,71,71</v>
      </c>
      <c r="D521" s="39">
        <f t="shared" si="54"/>
        <v>8304</v>
      </c>
      <c r="E521" s="23">
        <f t="shared" si="55"/>
        <v>4982.3999999999996</v>
      </c>
      <c r="F521" s="39">
        <v>22</v>
      </c>
      <c r="G521" s="39">
        <v>22</v>
      </c>
      <c r="H521" s="39">
        <v>22</v>
      </c>
      <c r="I521" s="39">
        <v>3</v>
      </c>
      <c r="J521" s="39"/>
      <c r="K521" s="40">
        <f t="shared" si="57"/>
        <v>66</v>
      </c>
      <c r="L521" s="41"/>
      <c r="M521" s="5"/>
      <c r="N521" s="7">
        <v>71</v>
      </c>
      <c r="O521" s="25">
        <v>71</v>
      </c>
      <c r="P521" s="25">
        <v>71</v>
      </c>
      <c r="Q521" s="25">
        <v>71</v>
      </c>
      <c r="R521" s="25">
        <v>71</v>
      </c>
      <c r="S521" s="25">
        <v>71</v>
      </c>
      <c r="T521" s="25">
        <v>71</v>
      </c>
      <c r="U521" s="25">
        <v>71</v>
      </c>
      <c r="V521">
        <f t="shared" si="58"/>
        <v>568</v>
      </c>
    </row>
    <row r="522" spans="1:22" ht="14.25" x14ac:dyDescent="0.2">
      <c r="A522" s="39">
        <v>410053</v>
      </c>
      <c r="B522" s="39" t="s">
        <v>471</v>
      </c>
      <c r="C522" s="39" t="str">
        <f t="shared" si="56"/>
        <v>40,70,50,70,60,50,60,60</v>
      </c>
      <c r="D522" s="39">
        <f t="shared" si="54"/>
        <v>7580</v>
      </c>
      <c r="E522" s="23">
        <f t="shared" si="55"/>
        <v>4548</v>
      </c>
      <c r="F522" s="39">
        <v>24</v>
      </c>
      <c r="G522" s="39">
        <v>20</v>
      </c>
      <c r="H522" s="39">
        <v>18</v>
      </c>
      <c r="I522" s="39">
        <v>3</v>
      </c>
      <c r="J522" s="39"/>
      <c r="K522" s="40">
        <f t="shared" si="57"/>
        <v>62</v>
      </c>
      <c r="L522" s="41"/>
      <c r="M522" s="5"/>
      <c r="N522" s="7">
        <v>40</v>
      </c>
      <c r="O522" s="25">
        <v>70</v>
      </c>
      <c r="P522" s="25">
        <v>50</v>
      </c>
      <c r="Q522" s="25">
        <v>70</v>
      </c>
      <c r="R522" s="25">
        <v>60</v>
      </c>
      <c r="S522" s="25">
        <v>50</v>
      </c>
      <c r="T522" s="25">
        <v>60</v>
      </c>
      <c r="U522" s="25">
        <v>60</v>
      </c>
      <c r="V522">
        <f t="shared" si="58"/>
        <v>460</v>
      </c>
    </row>
    <row r="523" spans="1:22" ht="14.25" x14ac:dyDescent="0.2">
      <c r="A523" s="39">
        <v>410054</v>
      </c>
      <c r="B523" s="39" t="s">
        <v>100</v>
      </c>
      <c r="C523" s="39" t="str">
        <f t="shared" si="56"/>
        <v>60,90,80,90,70,70,80,80</v>
      </c>
      <c r="D523" s="39">
        <f t="shared" si="54"/>
        <v>9460</v>
      </c>
      <c r="E523" s="23">
        <f t="shared" si="55"/>
        <v>5676</v>
      </c>
      <c r="F523" s="39">
        <v>30</v>
      </c>
      <c r="G523" s="39">
        <v>24</v>
      </c>
      <c r="H523" s="39">
        <v>22</v>
      </c>
      <c r="I523" s="39">
        <v>3</v>
      </c>
      <c r="J523" s="39"/>
      <c r="K523" s="40">
        <f t="shared" si="57"/>
        <v>76</v>
      </c>
      <c r="L523" s="41"/>
      <c r="M523" s="5"/>
      <c r="N523" s="7">
        <v>60</v>
      </c>
      <c r="O523" s="25">
        <v>90</v>
      </c>
      <c r="P523" s="25">
        <v>80</v>
      </c>
      <c r="Q523" s="25">
        <v>90</v>
      </c>
      <c r="R523" s="25">
        <v>70</v>
      </c>
      <c r="S523" s="25">
        <v>70</v>
      </c>
      <c r="T523" s="25">
        <v>80</v>
      </c>
      <c r="U523" s="25">
        <v>80</v>
      </c>
      <c r="V523">
        <f t="shared" si="58"/>
        <v>620</v>
      </c>
    </row>
    <row r="524" spans="1:22" ht="14.25" x14ac:dyDescent="0.2">
      <c r="A524" s="39">
        <v>410055</v>
      </c>
      <c r="B524" s="39" t="s">
        <v>478</v>
      </c>
      <c r="C524" s="39" t="str">
        <f t="shared" si="56"/>
        <v>80,80,80,100,100,60,60,90</v>
      </c>
      <c r="D524" s="39">
        <f t="shared" si="54"/>
        <v>9550</v>
      </c>
      <c r="E524" s="23">
        <f t="shared" si="55"/>
        <v>5730</v>
      </c>
      <c r="F524" s="39">
        <v>33</v>
      </c>
      <c r="G524" s="39">
        <v>33</v>
      </c>
      <c r="H524" s="39">
        <v>10</v>
      </c>
      <c r="I524" s="39">
        <v>3</v>
      </c>
      <c r="J524" s="39"/>
      <c r="K524" s="40">
        <f t="shared" si="57"/>
        <v>76</v>
      </c>
      <c r="L524" s="41"/>
      <c r="M524" s="5"/>
      <c r="N524" s="7">
        <v>80</v>
      </c>
      <c r="O524" s="25">
        <v>80</v>
      </c>
      <c r="P524" s="25">
        <v>80</v>
      </c>
      <c r="Q524" s="25">
        <v>100</v>
      </c>
      <c r="R524" s="25">
        <v>100</v>
      </c>
      <c r="S524" s="25">
        <v>60</v>
      </c>
      <c r="T524" s="25">
        <v>60</v>
      </c>
      <c r="U524" s="25">
        <v>90</v>
      </c>
      <c r="V524">
        <f t="shared" si="58"/>
        <v>650</v>
      </c>
    </row>
    <row r="525" spans="1:22" ht="14.25" x14ac:dyDescent="0.2">
      <c r="A525" s="39">
        <v>410056</v>
      </c>
      <c r="B525" s="39" t="s">
        <v>482</v>
      </c>
      <c r="C525" s="39" t="str">
        <f t="shared" si="56"/>
        <v>55,95,75,95,75,75,85,85</v>
      </c>
      <c r="D525" s="39">
        <f t="shared" si="54"/>
        <v>9520</v>
      </c>
      <c r="E525" s="23">
        <f t="shared" si="55"/>
        <v>5712</v>
      </c>
      <c r="F525" s="39">
        <v>28</v>
      </c>
      <c r="G525" s="39">
        <v>25</v>
      </c>
      <c r="H525" s="39">
        <v>23</v>
      </c>
      <c r="I525" s="39">
        <v>3</v>
      </c>
      <c r="J525" s="39"/>
      <c r="K525" s="40">
        <f t="shared" si="57"/>
        <v>76</v>
      </c>
      <c r="L525" s="41"/>
      <c r="M525" s="5"/>
      <c r="N525" s="7">
        <v>55</v>
      </c>
      <c r="O525" s="25">
        <v>95</v>
      </c>
      <c r="P525" s="25">
        <v>75</v>
      </c>
      <c r="Q525" s="25">
        <v>95</v>
      </c>
      <c r="R525" s="25">
        <v>75</v>
      </c>
      <c r="S525" s="25">
        <v>75</v>
      </c>
      <c r="T525" s="25">
        <v>85</v>
      </c>
      <c r="U525" s="25">
        <v>85</v>
      </c>
      <c r="V525">
        <f t="shared" si="58"/>
        <v>640</v>
      </c>
    </row>
    <row r="526" spans="1:22" ht="14.25" x14ac:dyDescent="0.2">
      <c r="A526" s="39">
        <v>410057</v>
      </c>
      <c r="B526" s="39" t="s">
        <v>486</v>
      </c>
      <c r="C526" s="39" t="str">
        <f t="shared" si="56"/>
        <v>47,49,43,49,40,83,88,79</v>
      </c>
      <c r="D526" s="39">
        <f t="shared" si="54"/>
        <v>7634</v>
      </c>
      <c r="E526" s="23">
        <f t="shared" si="55"/>
        <v>4580.3999999999996</v>
      </c>
      <c r="F526" s="39">
        <v>20</v>
      </c>
      <c r="G526" s="39">
        <v>20</v>
      </c>
      <c r="H526" s="39">
        <v>22</v>
      </c>
      <c r="I526" s="39">
        <v>3</v>
      </c>
      <c r="J526" s="39"/>
      <c r="K526" s="40">
        <f t="shared" si="57"/>
        <v>62</v>
      </c>
      <c r="L526" s="41"/>
      <c r="M526" s="5"/>
      <c r="N526" s="7">
        <v>47</v>
      </c>
      <c r="O526" s="25">
        <v>49</v>
      </c>
      <c r="P526" s="25">
        <v>43</v>
      </c>
      <c r="Q526" s="25">
        <v>49</v>
      </c>
      <c r="R526" s="25">
        <v>40</v>
      </c>
      <c r="S526" s="25">
        <v>83</v>
      </c>
      <c r="T526" s="25">
        <v>88</v>
      </c>
      <c r="U526" s="25">
        <v>79</v>
      </c>
      <c r="V526">
        <f t="shared" si="58"/>
        <v>478</v>
      </c>
    </row>
    <row r="527" spans="1:22" ht="14.25" x14ac:dyDescent="0.2">
      <c r="A527" s="39">
        <v>410058</v>
      </c>
      <c r="B527" s="39" t="s">
        <v>489</v>
      </c>
      <c r="C527" s="39" t="str">
        <f t="shared" si="56"/>
        <v>40,61,40,52,40,71,82,93</v>
      </c>
      <c r="D527" s="39">
        <f t="shared" si="54"/>
        <v>7637</v>
      </c>
      <c r="E527" s="23">
        <f t="shared" si="55"/>
        <v>4582.2</v>
      </c>
      <c r="F527" s="39">
        <v>22</v>
      </c>
      <c r="G527" s="39">
        <v>25</v>
      </c>
      <c r="H527" s="39">
        <v>15</v>
      </c>
      <c r="I527" s="39">
        <v>3</v>
      </c>
      <c r="J527" s="39"/>
      <c r="K527" s="40">
        <f t="shared" si="57"/>
        <v>62</v>
      </c>
      <c r="L527" s="41"/>
      <c r="M527" s="5"/>
      <c r="N527" s="7">
        <v>40</v>
      </c>
      <c r="O527" s="25">
        <v>61</v>
      </c>
      <c r="P527" s="25">
        <v>40</v>
      </c>
      <c r="Q527" s="25">
        <v>52</v>
      </c>
      <c r="R527" s="25">
        <v>40</v>
      </c>
      <c r="S527" s="25">
        <v>71</v>
      </c>
      <c r="T527" s="25">
        <v>82</v>
      </c>
      <c r="U527" s="25">
        <v>93</v>
      </c>
      <c r="V527">
        <f t="shared" si="58"/>
        <v>479</v>
      </c>
    </row>
    <row r="528" spans="1:22" ht="14.25" x14ac:dyDescent="0.2">
      <c r="A528" s="39">
        <v>410059</v>
      </c>
      <c r="B528" s="39" t="s">
        <v>491</v>
      </c>
      <c r="C528" s="39" t="str">
        <f t="shared" si="56"/>
        <v>61,61,61,61,61,61,61,61</v>
      </c>
      <c r="D528" s="39">
        <f t="shared" si="54"/>
        <v>7664</v>
      </c>
      <c r="E528" s="23">
        <f t="shared" si="55"/>
        <v>4598.3999999999996</v>
      </c>
      <c r="F528" s="39">
        <v>21</v>
      </c>
      <c r="G528" s="39">
        <v>21</v>
      </c>
      <c r="H528" s="39">
        <v>20</v>
      </c>
      <c r="I528" s="39">
        <v>3</v>
      </c>
      <c r="J528" s="39"/>
      <c r="K528" s="40">
        <f t="shared" si="57"/>
        <v>62</v>
      </c>
      <c r="L528" s="41"/>
      <c r="M528" s="5"/>
      <c r="N528" s="7">
        <v>61</v>
      </c>
      <c r="O528" s="25">
        <v>61</v>
      </c>
      <c r="P528" s="25">
        <v>61</v>
      </c>
      <c r="Q528" s="25">
        <v>61</v>
      </c>
      <c r="R528" s="25">
        <v>61</v>
      </c>
      <c r="S528" s="25">
        <v>61</v>
      </c>
      <c r="T528" s="25">
        <v>61</v>
      </c>
      <c r="U528" s="25">
        <v>61</v>
      </c>
      <c r="V528">
        <f t="shared" si="58"/>
        <v>488</v>
      </c>
    </row>
    <row r="529" spans="1:22" ht="14.25" x14ac:dyDescent="0.2">
      <c r="A529" s="39">
        <v>410060</v>
      </c>
      <c r="B529" s="39" t="s">
        <v>491</v>
      </c>
      <c r="C529" s="39" t="str">
        <f t="shared" si="56"/>
        <v>61,61,61,61,61,61,61,61</v>
      </c>
      <c r="D529" s="39">
        <f t="shared" si="54"/>
        <v>7664</v>
      </c>
      <c r="E529" s="23">
        <f t="shared" si="55"/>
        <v>4598.3999999999996</v>
      </c>
      <c r="F529" s="39">
        <v>21</v>
      </c>
      <c r="G529" s="39">
        <v>20</v>
      </c>
      <c r="H529" s="39">
        <v>21</v>
      </c>
      <c r="I529" s="39">
        <v>3</v>
      </c>
      <c r="J529" s="39"/>
      <c r="K529" s="40">
        <f t="shared" si="57"/>
        <v>62</v>
      </c>
      <c r="L529" s="41"/>
      <c r="M529" s="5"/>
      <c r="N529" s="7">
        <v>61</v>
      </c>
      <c r="O529" s="25">
        <v>61</v>
      </c>
      <c r="P529" s="25">
        <v>61</v>
      </c>
      <c r="Q529" s="25">
        <v>61</v>
      </c>
      <c r="R529" s="25">
        <v>61</v>
      </c>
      <c r="S529" s="25">
        <v>61</v>
      </c>
      <c r="T529" s="25">
        <v>61</v>
      </c>
      <c r="U529" s="25">
        <v>61</v>
      </c>
      <c r="V529">
        <f t="shared" si="58"/>
        <v>488</v>
      </c>
    </row>
    <row r="530" spans="1:22" ht="14.25" x14ac:dyDescent="0.2">
      <c r="A530" s="39">
        <v>410061</v>
      </c>
      <c r="B530" s="39" t="s">
        <v>497</v>
      </c>
      <c r="C530" s="39" t="str">
        <f t="shared" si="56"/>
        <v>76,76,86,86,66,66,76,66</v>
      </c>
      <c r="D530" s="39">
        <f t="shared" si="54"/>
        <v>9794</v>
      </c>
      <c r="E530" s="23">
        <f t="shared" si="55"/>
        <v>5876.4</v>
      </c>
      <c r="F530" s="39">
        <v>24</v>
      </c>
      <c r="G530" s="39">
        <v>30</v>
      </c>
      <c r="H530" s="39">
        <v>26</v>
      </c>
      <c r="I530" s="39">
        <v>3</v>
      </c>
      <c r="J530" s="39"/>
      <c r="K530" s="40">
        <f t="shared" si="57"/>
        <v>80</v>
      </c>
      <c r="L530" s="41"/>
      <c r="M530" s="5"/>
      <c r="N530" s="7">
        <v>76</v>
      </c>
      <c r="O530" s="25">
        <v>76</v>
      </c>
      <c r="P530" s="25">
        <v>86</v>
      </c>
      <c r="Q530" s="25">
        <v>86</v>
      </c>
      <c r="R530" s="25">
        <v>66</v>
      </c>
      <c r="S530" s="25">
        <v>66</v>
      </c>
      <c r="T530" s="25">
        <v>76</v>
      </c>
      <c r="U530" s="25">
        <v>66</v>
      </c>
      <c r="V530">
        <f t="shared" si="58"/>
        <v>598</v>
      </c>
    </row>
    <row r="531" spans="1:22" ht="14.25" x14ac:dyDescent="0.2">
      <c r="A531" s="39">
        <v>410062</v>
      </c>
      <c r="B531" s="39" t="s">
        <v>502</v>
      </c>
      <c r="C531" s="39" t="str">
        <f t="shared" si="56"/>
        <v>79,79,79,69,79,69,89,59</v>
      </c>
      <c r="D531" s="39">
        <f t="shared" si="54"/>
        <v>9806</v>
      </c>
      <c r="E531" s="23">
        <f t="shared" si="55"/>
        <v>5883.5999999999995</v>
      </c>
      <c r="F531" s="39">
        <v>30</v>
      </c>
      <c r="G531" s="39">
        <v>24</v>
      </c>
      <c r="H531" s="39">
        <v>26</v>
      </c>
      <c r="I531" s="39">
        <v>3</v>
      </c>
      <c r="J531" s="39"/>
      <c r="K531" s="40">
        <f t="shared" si="57"/>
        <v>80</v>
      </c>
      <c r="L531" s="41"/>
      <c r="M531" s="5"/>
      <c r="N531" s="7">
        <v>79</v>
      </c>
      <c r="O531" s="25">
        <v>79</v>
      </c>
      <c r="P531" s="25">
        <v>79</v>
      </c>
      <c r="Q531" s="25">
        <v>69</v>
      </c>
      <c r="R531" s="25">
        <v>79</v>
      </c>
      <c r="S531" s="25">
        <v>69</v>
      </c>
      <c r="T531" s="25">
        <v>89</v>
      </c>
      <c r="U531" s="25">
        <v>59</v>
      </c>
      <c r="V531">
        <f t="shared" si="58"/>
        <v>602</v>
      </c>
    </row>
    <row r="532" spans="1:22" ht="14.25" x14ac:dyDescent="0.2">
      <c r="A532" s="39">
        <v>410063</v>
      </c>
      <c r="B532" s="39" t="s">
        <v>508</v>
      </c>
      <c r="C532" s="39" t="str">
        <f t="shared" si="56"/>
        <v>50,50,60,70,50,60,70,60</v>
      </c>
      <c r="D532" s="39">
        <f t="shared" si="54"/>
        <v>7610</v>
      </c>
      <c r="E532" s="23">
        <f t="shared" si="55"/>
        <v>4566</v>
      </c>
      <c r="F532" s="39">
        <v>27</v>
      </c>
      <c r="G532" s="39">
        <v>16</v>
      </c>
      <c r="H532" s="39">
        <v>19</v>
      </c>
      <c r="I532" s="39">
        <v>3</v>
      </c>
      <c r="J532" s="39"/>
      <c r="K532" s="40">
        <f t="shared" si="57"/>
        <v>62</v>
      </c>
      <c r="L532" s="41"/>
      <c r="M532" s="5"/>
      <c r="N532" s="7">
        <v>50</v>
      </c>
      <c r="O532" s="25">
        <v>50</v>
      </c>
      <c r="P532" s="25">
        <v>60</v>
      </c>
      <c r="Q532" s="25">
        <v>70</v>
      </c>
      <c r="R532" s="25">
        <v>50</v>
      </c>
      <c r="S532" s="25">
        <v>60</v>
      </c>
      <c r="T532" s="25">
        <v>70</v>
      </c>
      <c r="U532" s="25">
        <v>60</v>
      </c>
      <c r="V532">
        <f t="shared" si="58"/>
        <v>470</v>
      </c>
    </row>
    <row r="533" spans="1:22" ht="14.25" x14ac:dyDescent="0.2">
      <c r="A533" s="39">
        <v>410064</v>
      </c>
      <c r="B533" s="39" t="s">
        <v>514</v>
      </c>
      <c r="C533" s="39" t="str">
        <f t="shared" si="56"/>
        <v>85,70,80,70,65,60,80,90</v>
      </c>
      <c r="D533" s="39">
        <f t="shared" si="54"/>
        <v>9800</v>
      </c>
      <c r="E533" s="23">
        <f t="shared" si="55"/>
        <v>5880</v>
      </c>
      <c r="F533" s="39">
        <v>30</v>
      </c>
      <c r="G533" s="39">
        <v>26</v>
      </c>
      <c r="H533" s="39">
        <v>24</v>
      </c>
      <c r="I533" s="39">
        <v>5</v>
      </c>
      <c r="J533" s="39"/>
      <c r="K533" s="40">
        <f t="shared" si="57"/>
        <v>80</v>
      </c>
      <c r="L533" s="41"/>
      <c r="M533" s="5"/>
      <c r="N533" s="7">
        <v>85</v>
      </c>
      <c r="O533" s="25">
        <v>70</v>
      </c>
      <c r="P533" s="25">
        <v>80</v>
      </c>
      <c r="Q533" s="25">
        <v>70</v>
      </c>
      <c r="R533" s="25">
        <v>65</v>
      </c>
      <c r="S533" s="25">
        <v>60</v>
      </c>
      <c r="T533" s="25">
        <v>80</v>
      </c>
      <c r="U533" s="25">
        <v>90</v>
      </c>
      <c r="V533">
        <f t="shared" si="58"/>
        <v>600</v>
      </c>
    </row>
    <row r="534" spans="1:22" ht="14.25" x14ac:dyDescent="0.2">
      <c r="A534" s="39">
        <v>410065</v>
      </c>
      <c r="B534" s="39" t="s">
        <v>516</v>
      </c>
      <c r="C534" s="39" t="str">
        <f t="shared" si="56"/>
        <v>66,66,76,86,66,76,86,76</v>
      </c>
      <c r="D534" s="39">
        <f t="shared" ref="D534:D597" si="59">(K534*100+V534*3)*1</f>
        <v>9794</v>
      </c>
      <c r="E534" s="23">
        <f t="shared" si="55"/>
        <v>5876.4</v>
      </c>
      <c r="F534" s="39">
        <v>33</v>
      </c>
      <c r="G534" s="39">
        <v>22</v>
      </c>
      <c r="H534" s="39">
        <v>25</v>
      </c>
      <c r="I534" s="39">
        <v>3</v>
      </c>
      <c r="J534" s="39"/>
      <c r="K534" s="40">
        <f t="shared" si="57"/>
        <v>80</v>
      </c>
      <c r="L534" s="41"/>
      <c r="M534" s="5"/>
      <c r="N534" s="7">
        <v>66</v>
      </c>
      <c r="O534" s="25">
        <v>66</v>
      </c>
      <c r="P534" s="25">
        <v>76</v>
      </c>
      <c r="Q534" s="25">
        <v>86</v>
      </c>
      <c r="R534" s="25">
        <v>66</v>
      </c>
      <c r="S534" s="25">
        <v>76</v>
      </c>
      <c r="T534" s="25">
        <v>86</v>
      </c>
      <c r="U534" s="25">
        <v>76</v>
      </c>
      <c r="V534">
        <f t="shared" si="58"/>
        <v>598</v>
      </c>
    </row>
    <row r="535" spans="1:22" ht="14.25" x14ac:dyDescent="0.2">
      <c r="A535" s="39">
        <v>410066</v>
      </c>
      <c r="B535" s="39" t="s">
        <v>522</v>
      </c>
      <c r="C535" s="39" t="str">
        <f t="shared" si="56"/>
        <v>80,80,80,75,65,65,65,95</v>
      </c>
      <c r="D535" s="39">
        <f t="shared" si="59"/>
        <v>9815</v>
      </c>
      <c r="E535" s="23">
        <f t="shared" si="55"/>
        <v>5889</v>
      </c>
      <c r="F535" s="39">
        <v>22</v>
      </c>
      <c r="G535" s="39">
        <v>28</v>
      </c>
      <c r="H535" s="39">
        <v>30</v>
      </c>
      <c r="I535" s="39">
        <v>3</v>
      </c>
      <c r="J535" s="39"/>
      <c r="K535" s="40">
        <f t="shared" si="57"/>
        <v>80</v>
      </c>
      <c r="L535" s="41"/>
      <c r="M535" s="6"/>
      <c r="N535" s="7">
        <v>80</v>
      </c>
      <c r="O535" s="25">
        <v>80</v>
      </c>
      <c r="P535" s="25">
        <v>80</v>
      </c>
      <c r="Q535" s="25">
        <v>75</v>
      </c>
      <c r="R535" s="25">
        <v>65</v>
      </c>
      <c r="S535" s="25">
        <v>65</v>
      </c>
      <c r="T535" s="25">
        <v>65</v>
      </c>
      <c r="U535" s="25">
        <v>95</v>
      </c>
      <c r="V535">
        <f t="shared" si="58"/>
        <v>605</v>
      </c>
    </row>
    <row r="536" spans="1:22" ht="14.25" x14ac:dyDescent="0.2">
      <c r="A536" s="39">
        <v>410067</v>
      </c>
      <c r="B536" s="39" t="s">
        <v>527</v>
      </c>
      <c r="C536" s="39" t="str">
        <f t="shared" si="56"/>
        <v>73,73,53,53,63,53,53,53</v>
      </c>
      <c r="D536" s="39">
        <f t="shared" si="59"/>
        <v>7822</v>
      </c>
      <c r="E536" s="23">
        <f t="shared" si="55"/>
        <v>4693.2</v>
      </c>
      <c r="F536" s="39">
        <v>21</v>
      </c>
      <c r="G536" s="39">
        <v>28</v>
      </c>
      <c r="H536" s="39">
        <v>15</v>
      </c>
      <c r="I536" s="39">
        <v>3</v>
      </c>
      <c r="J536" s="39"/>
      <c r="K536" s="40">
        <f t="shared" si="57"/>
        <v>64</v>
      </c>
      <c r="L536" s="40"/>
      <c r="M536" s="5"/>
      <c r="N536" s="7">
        <v>73</v>
      </c>
      <c r="O536" s="25">
        <v>73</v>
      </c>
      <c r="P536" s="25">
        <v>53</v>
      </c>
      <c r="Q536" s="25">
        <v>53</v>
      </c>
      <c r="R536" s="25">
        <v>63</v>
      </c>
      <c r="S536" s="25">
        <v>53</v>
      </c>
      <c r="T536" s="25">
        <v>53</v>
      </c>
      <c r="U536" s="25">
        <v>53</v>
      </c>
      <c r="V536">
        <f t="shared" si="58"/>
        <v>474</v>
      </c>
    </row>
    <row r="537" spans="1:22" ht="14.25" x14ac:dyDescent="0.2">
      <c r="A537" s="39">
        <v>410068</v>
      </c>
      <c r="B537" s="39" t="s">
        <v>532</v>
      </c>
      <c r="C537" s="39" t="str">
        <f t="shared" si="56"/>
        <v>89,89,79,69,79,59,69,69</v>
      </c>
      <c r="D537" s="39">
        <f t="shared" si="59"/>
        <v>9806</v>
      </c>
      <c r="E537" s="23">
        <f t="shared" si="55"/>
        <v>5883.5999999999995</v>
      </c>
      <c r="F537" s="39">
        <v>24</v>
      </c>
      <c r="G537" s="39">
        <v>34</v>
      </c>
      <c r="H537" s="39">
        <v>22</v>
      </c>
      <c r="I537" s="39">
        <v>3</v>
      </c>
      <c r="J537" s="39"/>
      <c r="K537" s="40">
        <f t="shared" si="57"/>
        <v>80</v>
      </c>
      <c r="L537" s="40"/>
      <c r="M537" s="5"/>
      <c r="N537" s="7">
        <v>89</v>
      </c>
      <c r="O537" s="25">
        <v>89</v>
      </c>
      <c r="P537" s="25">
        <v>79</v>
      </c>
      <c r="Q537" s="25">
        <v>69</v>
      </c>
      <c r="R537" s="25">
        <v>79</v>
      </c>
      <c r="S537" s="25">
        <v>59</v>
      </c>
      <c r="T537" s="25">
        <v>69</v>
      </c>
      <c r="U537" s="25">
        <v>69</v>
      </c>
      <c r="V537">
        <f t="shared" si="58"/>
        <v>602</v>
      </c>
    </row>
    <row r="538" spans="1:22" ht="14.25" x14ac:dyDescent="0.2">
      <c r="A538" s="39">
        <v>410069</v>
      </c>
      <c r="B538" s="39" t="s">
        <v>537</v>
      </c>
      <c r="C538" s="39" t="str">
        <f t="shared" si="56"/>
        <v>87,97,87,77,77,67,67,67</v>
      </c>
      <c r="D538" s="39">
        <f t="shared" si="59"/>
        <v>9878</v>
      </c>
      <c r="E538" s="23">
        <f t="shared" si="55"/>
        <v>5926.8</v>
      </c>
      <c r="F538" s="39">
        <v>24</v>
      </c>
      <c r="G538" s="39">
        <v>37</v>
      </c>
      <c r="H538" s="39">
        <v>19</v>
      </c>
      <c r="I538" s="39">
        <v>3</v>
      </c>
      <c r="J538" s="39"/>
      <c r="K538" s="40">
        <f t="shared" si="57"/>
        <v>80</v>
      </c>
      <c r="L538" s="40"/>
      <c r="M538" s="5"/>
      <c r="N538" s="7">
        <v>87</v>
      </c>
      <c r="O538" s="25">
        <v>97</v>
      </c>
      <c r="P538" s="25">
        <v>87</v>
      </c>
      <c r="Q538" s="25">
        <v>77</v>
      </c>
      <c r="R538" s="25">
        <v>77</v>
      </c>
      <c r="S538" s="25">
        <v>67</v>
      </c>
      <c r="T538" s="25">
        <v>67</v>
      </c>
      <c r="U538" s="25">
        <v>67</v>
      </c>
      <c r="V538">
        <f t="shared" si="58"/>
        <v>626</v>
      </c>
    </row>
    <row r="539" spans="1:22" ht="14.25" x14ac:dyDescent="0.2">
      <c r="A539" s="39">
        <v>410070</v>
      </c>
      <c r="B539" s="39" t="s">
        <v>542</v>
      </c>
      <c r="C539" s="39" t="str">
        <f t="shared" si="56"/>
        <v>57,77,57,77,57,47,57,47</v>
      </c>
      <c r="D539" s="39">
        <f t="shared" si="59"/>
        <v>7828</v>
      </c>
      <c r="E539" s="23">
        <f t="shared" si="55"/>
        <v>4696.8</v>
      </c>
      <c r="F539" s="39">
        <v>26</v>
      </c>
      <c r="G539" s="39">
        <v>18</v>
      </c>
      <c r="H539" s="39">
        <v>20</v>
      </c>
      <c r="I539" s="39">
        <v>3</v>
      </c>
      <c r="J539" s="39"/>
      <c r="K539" s="40">
        <f t="shared" si="57"/>
        <v>64</v>
      </c>
      <c r="L539" s="40"/>
      <c r="M539" s="5"/>
      <c r="N539" s="7">
        <v>57</v>
      </c>
      <c r="O539" s="25">
        <v>77</v>
      </c>
      <c r="P539" s="25">
        <v>57</v>
      </c>
      <c r="Q539" s="25">
        <v>77</v>
      </c>
      <c r="R539" s="25">
        <v>57</v>
      </c>
      <c r="S539" s="25">
        <v>47</v>
      </c>
      <c r="T539" s="25">
        <v>57</v>
      </c>
      <c r="U539" s="25">
        <v>47</v>
      </c>
      <c r="V539">
        <f t="shared" si="58"/>
        <v>476</v>
      </c>
    </row>
    <row r="540" spans="1:22" ht="14.25" x14ac:dyDescent="0.2">
      <c r="A540" s="39">
        <v>410071</v>
      </c>
      <c r="B540" s="39" t="s">
        <v>548</v>
      </c>
      <c r="C540" s="39" t="str">
        <f t="shared" si="56"/>
        <v>74,94,74,104,64,64,64,74</v>
      </c>
      <c r="D540" s="39">
        <f t="shared" si="59"/>
        <v>9836</v>
      </c>
      <c r="E540" s="23">
        <f t="shared" si="55"/>
        <v>5901.5999999999995</v>
      </c>
      <c r="F540" s="39">
        <v>23</v>
      </c>
      <c r="G540" s="39">
        <v>38</v>
      </c>
      <c r="H540" s="39">
        <v>19</v>
      </c>
      <c r="I540" s="39">
        <v>3</v>
      </c>
      <c r="J540" s="39"/>
      <c r="K540" s="40">
        <f t="shared" si="57"/>
        <v>80</v>
      </c>
      <c r="L540" s="40"/>
      <c r="M540" s="5"/>
      <c r="N540" s="7">
        <v>74</v>
      </c>
      <c r="O540" s="25">
        <v>94</v>
      </c>
      <c r="P540" s="25">
        <v>74</v>
      </c>
      <c r="Q540" s="25">
        <v>104</v>
      </c>
      <c r="R540" s="25">
        <v>64</v>
      </c>
      <c r="S540" s="25">
        <v>64</v>
      </c>
      <c r="T540" s="25">
        <v>64</v>
      </c>
      <c r="U540" s="25">
        <v>74</v>
      </c>
      <c r="V540">
        <f t="shared" si="58"/>
        <v>612</v>
      </c>
    </row>
    <row r="541" spans="1:22" ht="14.25" x14ac:dyDescent="0.2">
      <c r="A541" s="39">
        <v>410072</v>
      </c>
      <c r="B541" s="39" t="s">
        <v>553</v>
      </c>
      <c r="C541" s="39" t="str">
        <f t="shared" si="56"/>
        <v>85,95,75,95,85,55,65,55</v>
      </c>
      <c r="D541" s="39">
        <f t="shared" si="59"/>
        <v>9830</v>
      </c>
      <c r="E541" s="23">
        <f t="shared" si="55"/>
        <v>5898</v>
      </c>
      <c r="F541" s="39">
        <v>30</v>
      </c>
      <c r="G541" s="39">
        <v>24</v>
      </c>
      <c r="H541" s="39">
        <v>26</v>
      </c>
      <c r="I541" s="39">
        <v>3</v>
      </c>
      <c r="J541" s="39"/>
      <c r="K541" s="40">
        <f t="shared" si="57"/>
        <v>80</v>
      </c>
      <c r="L541" s="40"/>
      <c r="M541" s="5"/>
      <c r="N541" s="7">
        <v>85</v>
      </c>
      <c r="O541" s="25">
        <v>95</v>
      </c>
      <c r="P541" s="25">
        <v>75</v>
      </c>
      <c r="Q541" s="25">
        <v>95</v>
      </c>
      <c r="R541" s="25">
        <v>85</v>
      </c>
      <c r="S541" s="25">
        <v>55</v>
      </c>
      <c r="T541" s="25">
        <v>65</v>
      </c>
      <c r="U541" s="25">
        <v>55</v>
      </c>
      <c r="V541">
        <f t="shared" si="58"/>
        <v>610</v>
      </c>
    </row>
    <row r="542" spans="1:22" ht="14.25" x14ac:dyDescent="0.2">
      <c r="A542" s="39">
        <v>410073</v>
      </c>
      <c r="B542" s="39" t="s">
        <v>558</v>
      </c>
      <c r="C542" s="39" t="str">
        <f t="shared" si="56"/>
        <v>75,65,55,55,65,55,55,55</v>
      </c>
      <c r="D542" s="39">
        <f t="shared" si="59"/>
        <v>7840</v>
      </c>
      <c r="E542" s="23">
        <f t="shared" si="55"/>
        <v>4704</v>
      </c>
      <c r="F542" s="39">
        <v>25</v>
      </c>
      <c r="G542" s="39">
        <v>23</v>
      </c>
      <c r="H542" s="39">
        <v>16</v>
      </c>
      <c r="I542" s="39">
        <v>3</v>
      </c>
      <c r="J542" s="39"/>
      <c r="K542" s="40">
        <f t="shared" si="57"/>
        <v>64</v>
      </c>
      <c r="L542" s="41"/>
      <c r="M542" s="5"/>
      <c r="N542" s="7">
        <v>75</v>
      </c>
      <c r="O542" s="25">
        <v>65</v>
      </c>
      <c r="P542" s="25">
        <v>55</v>
      </c>
      <c r="Q542" s="25">
        <v>55</v>
      </c>
      <c r="R542" s="25">
        <v>65</v>
      </c>
      <c r="S542" s="25">
        <v>55</v>
      </c>
      <c r="T542" s="25">
        <v>55</v>
      </c>
      <c r="U542" s="25">
        <v>55</v>
      </c>
      <c r="V542">
        <f t="shared" si="58"/>
        <v>480</v>
      </c>
    </row>
    <row r="543" spans="1:22" ht="14.25" x14ac:dyDescent="0.2">
      <c r="A543" s="39">
        <v>410074</v>
      </c>
      <c r="B543" s="39" t="s">
        <v>563</v>
      </c>
      <c r="C543" s="39" t="str">
        <f t="shared" si="56"/>
        <v>94,84,74,84,74,64,64,64</v>
      </c>
      <c r="D543" s="39">
        <f t="shared" si="59"/>
        <v>9806</v>
      </c>
      <c r="E543" s="23">
        <f t="shared" si="55"/>
        <v>5883.5999999999995</v>
      </c>
      <c r="F543" s="39">
        <v>32</v>
      </c>
      <c r="G543" s="39">
        <v>25</v>
      </c>
      <c r="H543" s="39">
        <v>23</v>
      </c>
      <c r="I543" s="39">
        <v>3</v>
      </c>
      <c r="J543" s="39"/>
      <c r="K543" s="40">
        <f t="shared" si="57"/>
        <v>80</v>
      </c>
      <c r="L543" s="40"/>
      <c r="M543" s="5"/>
      <c r="N543" s="7">
        <v>94</v>
      </c>
      <c r="O543" s="25">
        <v>84</v>
      </c>
      <c r="P543" s="25">
        <v>74</v>
      </c>
      <c r="Q543" s="25">
        <v>84</v>
      </c>
      <c r="R543" s="25">
        <v>74</v>
      </c>
      <c r="S543" s="25">
        <v>64</v>
      </c>
      <c r="T543" s="25">
        <v>64</v>
      </c>
      <c r="U543" s="25">
        <v>64</v>
      </c>
      <c r="V543">
        <f t="shared" si="58"/>
        <v>602</v>
      </c>
    </row>
    <row r="544" spans="1:22" ht="14.25" x14ac:dyDescent="0.2">
      <c r="A544" s="39">
        <v>410075</v>
      </c>
      <c r="B544" s="39" t="s">
        <v>568</v>
      </c>
      <c r="C544" s="39" t="str">
        <f t="shared" si="56"/>
        <v>69,69,69,49,40,59,59,59</v>
      </c>
      <c r="D544" s="39">
        <f t="shared" si="59"/>
        <v>8019</v>
      </c>
      <c r="E544" s="23">
        <f t="shared" si="55"/>
        <v>4811.3999999999996</v>
      </c>
      <c r="F544" s="39">
        <v>17</v>
      </c>
      <c r="G544" s="39">
        <v>23</v>
      </c>
      <c r="H544" s="39">
        <v>26</v>
      </c>
      <c r="I544" s="39">
        <v>3</v>
      </c>
      <c r="J544" s="39"/>
      <c r="K544" s="40">
        <f t="shared" si="57"/>
        <v>66</v>
      </c>
      <c r="L544" s="40"/>
      <c r="M544" s="5"/>
      <c r="N544" s="7">
        <v>69</v>
      </c>
      <c r="O544" s="25">
        <v>69</v>
      </c>
      <c r="P544" s="25">
        <v>69</v>
      </c>
      <c r="Q544" s="25">
        <v>49</v>
      </c>
      <c r="R544" s="25">
        <v>40</v>
      </c>
      <c r="S544" s="25">
        <v>59</v>
      </c>
      <c r="T544" s="25">
        <v>59</v>
      </c>
      <c r="U544" s="25">
        <v>59</v>
      </c>
      <c r="V544">
        <f t="shared" si="58"/>
        <v>473</v>
      </c>
    </row>
    <row r="545" spans="1:22" ht="14.25" x14ac:dyDescent="0.2">
      <c r="A545" s="39">
        <v>410076</v>
      </c>
      <c r="B545" s="39" t="s">
        <v>573</v>
      </c>
      <c r="C545" s="39" t="str">
        <f t="shared" si="56"/>
        <v>90,90,90,65,65,75,75,75</v>
      </c>
      <c r="D545" s="39">
        <f t="shared" si="59"/>
        <v>9875</v>
      </c>
      <c r="E545" s="23">
        <f t="shared" si="55"/>
        <v>5925</v>
      </c>
      <c r="F545" s="39">
        <v>22</v>
      </c>
      <c r="G545" s="39">
        <v>28</v>
      </c>
      <c r="H545" s="39">
        <v>30</v>
      </c>
      <c r="I545" s="39">
        <v>3</v>
      </c>
      <c r="J545" s="39"/>
      <c r="K545" s="40">
        <f t="shared" si="57"/>
        <v>80</v>
      </c>
      <c r="L545" s="40"/>
      <c r="M545" s="6"/>
      <c r="N545" s="7">
        <v>90</v>
      </c>
      <c r="O545" s="25">
        <v>90</v>
      </c>
      <c r="P545" s="25">
        <v>90</v>
      </c>
      <c r="Q545" s="25">
        <v>65</v>
      </c>
      <c r="R545" s="25">
        <v>65</v>
      </c>
      <c r="S545" s="25">
        <v>75</v>
      </c>
      <c r="T545" s="25">
        <v>75</v>
      </c>
      <c r="U545" s="25">
        <v>75</v>
      </c>
      <c r="V545">
        <f t="shared" si="58"/>
        <v>625</v>
      </c>
    </row>
    <row r="546" spans="1:22" ht="14.25" x14ac:dyDescent="0.2">
      <c r="A546" s="39">
        <v>410077</v>
      </c>
      <c r="B546" s="39" t="s">
        <v>578</v>
      </c>
      <c r="C546" s="39" t="str">
        <f t="shared" si="56"/>
        <v>55,55,70,65,55,65,55,55</v>
      </c>
      <c r="D546" s="39">
        <f t="shared" si="59"/>
        <v>7825</v>
      </c>
      <c r="E546" s="23">
        <f t="shared" si="55"/>
        <v>4695</v>
      </c>
      <c r="F546" s="39">
        <v>24</v>
      </c>
      <c r="G546" s="39">
        <v>21</v>
      </c>
      <c r="H546" s="39">
        <v>19</v>
      </c>
      <c r="I546" s="39">
        <v>3</v>
      </c>
      <c r="J546" s="39"/>
      <c r="K546" s="40">
        <f t="shared" si="57"/>
        <v>64</v>
      </c>
      <c r="L546" s="40"/>
      <c r="M546" s="5"/>
      <c r="N546" s="7">
        <v>55</v>
      </c>
      <c r="O546" s="25">
        <v>55</v>
      </c>
      <c r="P546" s="25">
        <v>70</v>
      </c>
      <c r="Q546" s="25">
        <v>65</v>
      </c>
      <c r="R546" s="25">
        <v>55</v>
      </c>
      <c r="S546" s="25">
        <v>65</v>
      </c>
      <c r="T546" s="25">
        <v>55</v>
      </c>
      <c r="U546" s="25">
        <v>55</v>
      </c>
      <c r="V546">
        <f t="shared" si="58"/>
        <v>475</v>
      </c>
    </row>
    <row r="547" spans="1:22" ht="14.25" x14ac:dyDescent="0.2">
      <c r="A547" s="39">
        <v>410078</v>
      </c>
      <c r="B547" s="39" t="s">
        <v>584</v>
      </c>
      <c r="C547" s="39" t="str">
        <f t="shared" si="56"/>
        <v>70,70,90,85,70,80,70,70</v>
      </c>
      <c r="D547" s="39">
        <f t="shared" si="59"/>
        <v>9815</v>
      </c>
      <c r="E547" s="23">
        <f t="shared" si="55"/>
        <v>5889</v>
      </c>
      <c r="F547" s="39">
        <v>30</v>
      </c>
      <c r="G547" s="39">
        <v>26</v>
      </c>
      <c r="H547" s="39">
        <v>24</v>
      </c>
      <c r="I547" s="39">
        <v>3</v>
      </c>
      <c r="J547" s="39"/>
      <c r="K547" s="40">
        <f t="shared" si="57"/>
        <v>80</v>
      </c>
      <c r="L547" s="40"/>
      <c r="M547" s="5"/>
      <c r="N547" s="7">
        <v>70</v>
      </c>
      <c r="O547" s="25">
        <v>70</v>
      </c>
      <c r="P547" s="25">
        <v>90</v>
      </c>
      <c r="Q547" s="25">
        <v>85</v>
      </c>
      <c r="R547" s="25">
        <v>70</v>
      </c>
      <c r="S547" s="25">
        <v>80</v>
      </c>
      <c r="T547" s="25">
        <v>70</v>
      </c>
      <c r="U547" s="25">
        <v>70</v>
      </c>
      <c r="V547">
        <f t="shared" si="58"/>
        <v>605</v>
      </c>
    </row>
    <row r="548" spans="1:22" ht="14.25" x14ac:dyDescent="0.2">
      <c r="A548" s="39">
        <v>410079</v>
      </c>
      <c r="B548" s="39" t="s">
        <v>588</v>
      </c>
      <c r="C548" s="39" t="str">
        <f t="shared" si="56"/>
        <v>72,72,92,82,62,77,77,77</v>
      </c>
      <c r="D548" s="39">
        <f t="shared" si="59"/>
        <v>9833</v>
      </c>
      <c r="E548" s="23">
        <f t="shared" si="55"/>
        <v>5899.8</v>
      </c>
      <c r="F548" s="39">
        <v>30</v>
      </c>
      <c r="G548" s="39">
        <v>26</v>
      </c>
      <c r="H548" s="39">
        <v>24</v>
      </c>
      <c r="I548" s="39">
        <v>3</v>
      </c>
      <c r="J548" s="39"/>
      <c r="K548" s="40">
        <f t="shared" si="57"/>
        <v>80</v>
      </c>
      <c r="L548" s="40"/>
      <c r="M548" s="5"/>
      <c r="N548" s="7">
        <v>72</v>
      </c>
      <c r="O548" s="25">
        <v>72</v>
      </c>
      <c r="P548" s="25">
        <v>92</v>
      </c>
      <c r="Q548" s="25">
        <v>82</v>
      </c>
      <c r="R548" s="25">
        <v>62</v>
      </c>
      <c r="S548" s="25">
        <v>77</v>
      </c>
      <c r="T548" s="25">
        <v>77</v>
      </c>
      <c r="U548" s="25">
        <v>77</v>
      </c>
      <c r="V548">
        <f t="shared" si="58"/>
        <v>611</v>
      </c>
    </row>
    <row r="549" spans="1:22" ht="14.25" x14ac:dyDescent="0.2">
      <c r="A549" s="39">
        <v>410080</v>
      </c>
      <c r="B549" s="39" t="s">
        <v>593</v>
      </c>
      <c r="C549" s="39" t="str">
        <f t="shared" si="56"/>
        <v>58,68,53,58,53,53,58,68</v>
      </c>
      <c r="D549" s="39">
        <f t="shared" si="59"/>
        <v>7807</v>
      </c>
      <c r="E549" s="23">
        <f t="shared" si="55"/>
        <v>4684.2</v>
      </c>
      <c r="F549" s="39">
        <v>20</v>
      </c>
      <c r="G549" s="39">
        <v>24</v>
      </c>
      <c r="H549" s="39">
        <v>20</v>
      </c>
      <c r="I549" s="39">
        <v>3</v>
      </c>
      <c r="J549" s="39"/>
      <c r="K549" s="40">
        <f t="shared" si="57"/>
        <v>64</v>
      </c>
      <c r="L549" s="40"/>
      <c r="M549" s="5"/>
      <c r="N549" s="7">
        <v>58</v>
      </c>
      <c r="O549" s="25">
        <v>68</v>
      </c>
      <c r="P549" s="25">
        <v>53</v>
      </c>
      <c r="Q549" s="25">
        <v>58</v>
      </c>
      <c r="R549" s="25">
        <v>53</v>
      </c>
      <c r="S549" s="25">
        <v>53</v>
      </c>
      <c r="T549" s="25">
        <v>58</v>
      </c>
      <c r="U549" s="25">
        <v>68</v>
      </c>
      <c r="V549">
        <f t="shared" si="58"/>
        <v>469</v>
      </c>
    </row>
    <row r="550" spans="1:22" ht="14.25" x14ac:dyDescent="0.2">
      <c r="A550" s="39">
        <v>410081</v>
      </c>
      <c r="B550" s="39" t="s">
        <v>598</v>
      </c>
      <c r="C550" s="39" t="str">
        <f t="shared" si="56"/>
        <v>62,72,52,62,52,52,52,72</v>
      </c>
      <c r="D550" s="39">
        <f t="shared" si="59"/>
        <v>7828</v>
      </c>
      <c r="E550" s="23">
        <f t="shared" si="55"/>
        <v>4696.8</v>
      </c>
      <c r="F550" s="39">
        <v>28</v>
      </c>
      <c r="G550" s="39">
        <v>18</v>
      </c>
      <c r="H550" s="39">
        <v>18</v>
      </c>
      <c r="I550" s="39">
        <v>3</v>
      </c>
      <c r="J550" s="39"/>
      <c r="K550" s="40">
        <f t="shared" si="57"/>
        <v>64</v>
      </c>
      <c r="L550" s="40"/>
      <c r="M550" s="5"/>
      <c r="N550" s="7">
        <v>62</v>
      </c>
      <c r="O550" s="25">
        <v>72</v>
      </c>
      <c r="P550" s="25">
        <v>52</v>
      </c>
      <c r="Q550" s="25">
        <v>62</v>
      </c>
      <c r="R550" s="25">
        <v>52</v>
      </c>
      <c r="S550" s="25">
        <v>52</v>
      </c>
      <c r="T550" s="25">
        <v>52</v>
      </c>
      <c r="U550" s="25">
        <v>72</v>
      </c>
      <c r="V550">
        <f t="shared" si="58"/>
        <v>476</v>
      </c>
    </row>
    <row r="551" spans="1:22" ht="14.25" x14ac:dyDescent="0.2">
      <c r="A551" s="39">
        <v>410082</v>
      </c>
      <c r="B551" s="39" t="s">
        <v>601</v>
      </c>
      <c r="C551" s="39" t="str">
        <f t="shared" si="56"/>
        <v>55,75,55,65,55,55,55,65</v>
      </c>
      <c r="D551" s="39">
        <f t="shared" si="59"/>
        <v>7840</v>
      </c>
      <c r="E551" s="23">
        <f t="shared" si="55"/>
        <v>4704</v>
      </c>
      <c r="F551" s="39">
        <v>23</v>
      </c>
      <c r="G551" s="39">
        <v>24</v>
      </c>
      <c r="H551" s="39">
        <v>17</v>
      </c>
      <c r="I551" s="39">
        <v>3</v>
      </c>
      <c r="J551" s="39"/>
      <c r="K551" s="40">
        <f t="shared" si="57"/>
        <v>64</v>
      </c>
      <c r="L551" s="40"/>
      <c r="M551" s="5"/>
      <c r="N551" s="7">
        <v>55</v>
      </c>
      <c r="O551" s="25">
        <v>75</v>
      </c>
      <c r="P551" s="25">
        <v>55</v>
      </c>
      <c r="Q551" s="25">
        <v>65</v>
      </c>
      <c r="R551" s="25">
        <v>55</v>
      </c>
      <c r="S551" s="25">
        <v>55</v>
      </c>
      <c r="T551" s="25">
        <v>55</v>
      </c>
      <c r="U551" s="25">
        <v>65</v>
      </c>
      <c r="V551">
        <f t="shared" si="58"/>
        <v>480</v>
      </c>
    </row>
    <row r="552" spans="1:22" ht="14.25" x14ac:dyDescent="0.2">
      <c r="A552" s="39">
        <v>410083</v>
      </c>
      <c r="B552" s="39" t="s">
        <v>605</v>
      </c>
      <c r="C552" s="39" t="str">
        <f t="shared" si="56"/>
        <v>61,61,61,61,61,61,61,61</v>
      </c>
      <c r="D552" s="39">
        <f t="shared" si="59"/>
        <v>8064</v>
      </c>
      <c r="E552" s="23">
        <f t="shared" si="55"/>
        <v>4838.3999999999996</v>
      </c>
      <c r="F552" s="39">
        <v>28</v>
      </c>
      <c r="G552" s="39">
        <v>20</v>
      </c>
      <c r="H552" s="39">
        <v>18</v>
      </c>
      <c r="I552" s="39">
        <v>3</v>
      </c>
      <c r="J552" s="39"/>
      <c r="K552" s="40">
        <f t="shared" si="57"/>
        <v>66</v>
      </c>
      <c r="L552" s="40"/>
      <c r="M552" s="5"/>
      <c r="N552" s="7">
        <v>61</v>
      </c>
      <c r="O552">
        <v>61</v>
      </c>
      <c r="P552">
        <v>61</v>
      </c>
      <c r="Q552">
        <v>61</v>
      </c>
      <c r="R552">
        <v>61</v>
      </c>
      <c r="S552">
        <v>61</v>
      </c>
      <c r="T552">
        <v>61</v>
      </c>
      <c r="U552">
        <v>61</v>
      </c>
      <c r="V552">
        <f t="shared" si="58"/>
        <v>488</v>
      </c>
    </row>
    <row r="553" spans="1:22" ht="14.25" x14ac:dyDescent="0.2">
      <c r="A553" s="39">
        <v>410084</v>
      </c>
      <c r="B553" s="39" t="s">
        <v>609</v>
      </c>
      <c r="C553" s="39" t="str">
        <f t="shared" si="56"/>
        <v>55,55,55,105,55,55,55,55</v>
      </c>
      <c r="D553" s="39">
        <f t="shared" si="59"/>
        <v>8070</v>
      </c>
      <c r="E553" s="23">
        <f t="shared" si="55"/>
        <v>4842</v>
      </c>
      <c r="F553" s="39">
        <v>22</v>
      </c>
      <c r="G553" s="39">
        <v>25</v>
      </c>
      <c r="H553" s="39">
        <v>19</v>
      </c>
      <c r="I553" s="39">
        <v>3</v>
      </c>
      <c r="J553" s="39"/>
      <c r="K553" s="40">
        <f t="shared" si="57"/>
        <v>66</v>
      </c>
      <c r="L553" s="40"/>
      <c r="M553" s="5"/>
      <c r="N553" s="7">
        <v>55</v>
      </c>
      <c r="O553">
        <v>55</v>
      </c>
      <c r="P553">
        <v>55</v>
      </c>
      <c r="Q553">
        <v>105</v>
      </c>
      <c r="R553">
        <v>55</v>
      </c>
      <c r="S553">
        <v>55</v>
      </c>
      <c r="T553">
        <v>55</v>
      </c>
      <c r="U553">
        <v>55</v>
      </c>
      <c r="V553">
        <f t="shared" si="58"/>
        <v>490</v>
      </c>
    </row>
    <row r="554" spans="1:22" ht="14.25" x14ac:dyDescent="0.2">
      <c r="A554" s="39">
        <v>410085</v>
      </c>
      <c r="B554" s="39" t="s">
        <v>613</v>
      </c>
      <c r="C554" s="39" t="str">
        <f t="shared" si="56"/>
        <v>76,66,66,56,46,46,76,66</v>
      </c>
      <c r="D554" s="39">
        <f t="shared" si="59"/>
        <v>8094</v>
      </c>
      <c r="E554" s="23">
        <f t="shared" ref="E554:E617" si="60">(K554*100+V554*3)*0.6</f>
        <v>4856.3999999999996</v>
      </c>
      <c r="F554" s="39">
        <v>23</v>
      </c>
      <c r="G554" s="39">
        <v>23</v>
      </c>
      <c r="H554" s="39">
        <v>20</v>
      </c>
      <c r="I554" s="39">
        <v>3</v>
      </c>
      <c r="J554" s="39"/>
      <c r="K554" s="40">
        <f t="shared" si="57"/>
        <v>66</v>
      </c>
      <c r="L554" s="40"/>
      <c r="M554" s="5"/>
      <c r="N554" s="7">
        <v>76</v>
      </c>
      <c r="O554">
        <v>66</v>
      </c>
      <c r="P554">
        <v>66</v>
      </c>
      <c r="Q554">
        <v>56</v>
      </c>
      <c r="R554">
        <v>46</v>
      </c>
      <c r="S554">
        <v>46</v>
      </c>
      <c r="T554">
        <v>76</v>
      </c>
      <c r="U554">
        <v>66</v>
      </c>
      <c r="V554">
        <f t="shared" si="58"/>
        <v>498</v>
      </c>
    </row>
    <row r="555" spans="1:22" ht="14.25" x14ac:dyDescent="0.2">
      <c r="A555" s="39">
        <v>410086</v>
      </c>
      <c r="B555" s="39" t="s">
        <v>618</v>
      </c>
      <c r="C555" s="39" t="str">
        <f t="shared" si="56"/>
        <v>78,68,68,58,40,40,78,68</v>
      </c>
      <c r="D555" s="39">
        <f t="shared" si="59"/>
        <v>8094</v>
      </c>
      <c r="E555" s="23">
        <f t="shared" si="60"/>
        <v>4856.3999999999996</v>
      </c>
      <c r="F555" s="39">
        <v>26</v>
      </c>
      <c r="G555" s="39">
        <v>20</v>
      </c>
      <c r="H555" s="39">
        <v>20</v>
      </c>
      <c r="I555" s="39">
        <v>3</v>
      </c>
      <c r="J555" s="39"/>
      <c r="K555" s="40">
        <f t="shared" si="57"/>
        <v>66</v>
      </c>
      <c r="L555" s="40"/>
      <c r="M555" s="5"/>
      <c r="N555" s="7">
        <v>78</v>
      </c>
      <c r="O555">
        <v>68</v>
      </c>
      <c r="P555">
        <v>68</v>
      </c>
      <c r="Q555">
        <v>58</v>
      </c>
      <c r="R555">
        <v>40</v>
      </c>
      <c r="S555">
        <v>40</v>
      </c>
      <c r="T555">
        <v>78</v>
      </c>
      <c r="U555">
        <v>68</v>
      </c>
      <c r="V555">
        <f t="shared" si="58"/>
        <v>498</v>
      </c>
    </row>
    <row r="556" spans="1:22" ht="14.25" x14ac:dyDescent="0.2">
      <c r="A556" s="39">
        <v>410087</v>
      </c>
      <c r="B556" s="39" t="s">
        <v>623</v>
      </c>
      <c r="C556" s="39" t="str">
        <f t="shared" si="56"/>
        <v>100,110,90,140,140,40,61,55</v>
      </c>
      <c r="D556" s="39">
        <f t="shared" si="59"/>
        <v>10808</v>
      </c>
      <c r="E556" s="23">
        <f t="shared" si="60"/>
        <v>6484.8</v>
      </c>
      <c r="F556" s="39">
        <v>10</v>
      </c>
      <c r="G556" s="39">
        <v>43</v>
      </c>
      <c r="H556" s="39">
        <v>33</v>
      </c>
      <c r="I556" s="39">
        <v>4</v>
      </c>
      <c r="J556" s="39"/>
      <c r="K556" s="40">
        <f t="shared" si="57"/>
        <v>86</v>
      </c>
      <c r="L556" s="40"/>
      <c r="M556" s="5"/>
      <c r="N556" s="7">
        <v>100</v>
      </c>
      <c r="O556">
        <v>110</v>
      </c>
      <c r="P556">
        <v>90</v>
      </c>
      <c r="Q556">
        <v>140</v>
      </c>
      <c r="R556">
        <v>140</v>
      </c>
      <c r="S556">
        <v>40</v>
      </c>
      <c r="T556">
        <v>61</v>
      </c>
      <c r="U556">
        <v>55</v>
      </c>
      <c r="V556">
        <f t="shared" si="58"/>
        <v>736</v>
      </c>
    </row>
    <row r="557" spans="1:22" ht="14.25" x14ac:dyDescent="0.2">
      <c r="A557" s="39">
        <v>410088</v>
      </c>
      <c r="B557" s="39" t="s">
        <v>627</v>
      </c>
      <c r="C557" s="39" t="str">
        <f t="shared" si="56"/>
        <v>100,110,90,140,140,40,61,55</v>
      </c>
      <c r="D557" s="39">
        <f t="shared" si="59"/>
        <v>10808</v>
      </c>
      <c r="E557" s="23">
        <f t="shared" si="60"/>
        <v>6484.8</v>
      </c>
      <c r="F557" s="39">
        <v>22</v>
      </c>
      <c r="G557" s="39">
        <v>32</v>
      </c>
      <c r="H557" s="39">
        <v>32</v>
      </c>
      <c r="I557" s="39">
        <v>4</v>
      </c>
      <c r="J557" s="39"/>
      <c r="K557" s="40">
        <f t="shared" si="57"/>
        <v>86</v>
      </c>
      <c r="L557" s="40"/>
      <c r="M557" s="5"/>
      <c r="N557" s="7">
        <v>100</v>
      </c>
      <c r="O557">
        <v>110</v>
      </c>
      <c r="P557">
        <v>90</v>
      </c>
      <c r="Q557">
        <v>140</v>
      </c>
      <c r="R557">
        <v>140</v>
      </c>
      <c r="S557">
        <v>40</v>
      </c>
      <c r="T557">
        <v>61</v>
      </c>
      <c r="U557">
        <v>55</v>
      </c>
      <c r="V557">
        <f t="shared" si="58"/>
        <v>736</v>
      </c>
    </row>
    <row r="558" spans="1:22" ht="14.25" x14ac:dyDescent="0.2">
      <c r="A558" s="39">
        <v>410089</v>
      </c>
      <c r="B558" s="39" t="s">
        <v>632</v>
      </c>
      <c r="C558" s="39" t="str">
        <f t="shared" si="56"/>
        <v>100,110,90,140,140,40,61,55</v>
      </c>
      <c r="D558" s="39">
        <f t="shared" si="59"/>
        <v>10808</v>
      </c>
      <c r="E558" s="23">
        <f t="shared" si="60"/>
        <v>6484.8</v>
      </c>
      <c r="F558" s="39">
        <v>10</v>
      </c>
      <c r="G558" s="39">
        <v>43</v>
      </c>
      <c r="H558" s="39">
        <v>33</v>
      </c>
      <c r="I558" s="39">
        <v>4</v>
      </c>
      <c r="J558" s="39"/>
      <c r="K558" s="40">
        <f t="shared" si="57"/>
        <v>86</v>
      </c>
      <c r="L558" s="40"/>
      <c r="M558" s="5"/>
      <c r="N558" s="7">
        <v>100</v>
      </c>
      <c r="O558">
        <v>110</v>
      </c>
      <c r="P558">
        <v>90</v>
      </c>
      <c r="Q558">
        <v>140</v>
      </c>
      <c r="R558">
        <v>140</v>
      </c>
      <c r="S558">
        <v>40</v>
      </c>
      <c r="T558">
        <v>61</v>
      </c>
      <c r="U558">
        <v>55</v>
      </c>
      <c r="V558">
        <f t="shared" si="58"/>
        <v>736</v>
      </c>
    </row>
    <row r="559" spans="1:22" ht="14.25" x14ac:dyDescent="0.2">
      <c r="A559" s="39">
        <v>410090</v>
      </c>
      <c r="B559" s="39" t="s">
        <v>637</v>
      </c>
      <c r="C559" s="39" t="str">
        <f t="shared" si="56"/>
        <v>100,110,90,140,140,40,61,55</v>
      </c>
      <c r="D559" s="39">
        <f t="shared" si="59"/>
        <v>10808</v>
      </c>
      <c r="E559" s="23">
        <f t="shared" si="60"/>
        <v>6484.8</v>
      </c>
      <c r="F559" s="39">
        <v>10</v>
      </c>
      <c r="G559" s="39">
        <v>43</v>
      </c>
      <c r="H559" s="39">
        <v>33</v>
      </c>
      <c r="I559" s="39">
        <v>3</v>
      </c>
      <c r="J559" s="39"/>
      <c r="K559" s="40">
        <f t="shared" si="57"/>
        <v>86</v>
      </c>
      <c r="L559" s="40"/>
      <c r="M559" s="5"/>
      <c r="N559" s="7">
        <v>100</v>
      </c>
      <c r="O559">
        <v>110</v>
      </c>
      <c r="P559">
        <v>90</v>
      </c>
      <c r="Q559">
        <v>140</v>
      </c>
      <c r="R559">
        <v>140</v>
      </c>
      <c r="S559">
        <v>40</v>
      </c>
      <c r="T559">
        <v>61</v>
      </c>
      <c r="U559">
        <v>55</v>
      </c>
      <c r="V559">
        <f t="shared" si="58"/>
        <v>736</v>
      </c>
    </row>
    <row r="560" spans="1:22" ht="14.25" x14ac:dyDescent="0.2">
      <c r="A560" s="39">
        <v>410091</v>
      </c>
      <c r="B560" s="39" t="s">
        <v>641</v>
      </c>
      <c r="C560" s="39" t="str">
        <f t="shared" si="56"/>
        <v>90,80,70,100,70,60,70,80</v>
      </c>
      <c r="D560" s="39">
        <f t="shared" si="59"/>
        <v>10460</v>
      </c>
      <c r="E560" s="23">
        <f t="shared" si="60"/>
        <v>6276</v>
      </c>
      <c r="F560" s="39">
        <v>30</v>
      </c>
      <c r="G560" s="39">
        <v>30</v>
      </c>
      <c r="H560" s="39">
        <v>26</v>
      </c>
      <c r="I560" s="39">
        <v>3</v>
      </c>
      <c r="J560" s="39"/>
      <c r="K560" s="40">
        <f t="shared" si="57"/>
        <v>86</v>
      </c>
      <c r="L560" s="40"/>
      <c r="M560" s="5"/>
      <c r="N560" s="7">
        <v>90</v>
      </c>
      <c r="O560">
        <v>80</v>
      </c>
      <c r="P560">
        <v>70</v>
      </c>
      <c r="Q560">
        <v>100</v>
      </c>
      <c r="R560">
        <v>70</v>
      </c>
      <c r="S560">
        <v>60</v>
      </c>
      <c r="T560">
        <v>70</v>
      </c>
      <c r="U560">
        <v>80</v>
      </c>
      <c r="V560">
        <f t="shared" si="58"/>
        <v>620</v>
      </c>
    </row>
    <row r="561" spans="1:22" ht="14.25" x14ac:dyDescent="0.2">
      <c r="A561" s="39">
        <v>410092</v>
      </c>
      <c r="B561" s="39" t="s">
        <v>646</v>
      </c>
      <c r="C561" s="39" t="str">
        <f t="shared" si="56"/>
        <v>78,78,78,78,78,78,78,78</v>
      </c>
      <c r="D561" s="39">
        <f t="shared" si="59"/>
        <v>10472</v>
      </c>
      <c r="E561" s="23">
        <f t="shared" si="60"/>
        <v>6283.2</v>
      </c>
      <c r="F561" s="39">
        <v>34</v>
      </c>
      <c r="G561" s="39">
        <v>27</v>
      </c>
      <c r="H561" s="39">
        <v>25</v>
      </c>
      <c r="I561" s="39">
        <v>3</v>
      </c>
      <c r="J561" s="39"/>
      <c r="K561" s="40">
        <f t="shared" si="57"/>
        <v>86</v>
      </c>
      <c r="L561" s="40"/>
      <c r="M561" s="5"/>
      <c r="N561" s="7">
        <v>78</v>
      </c>
      <c r="O561">
        <v>78</v>
      </c>
      <c r="P561">
        <v>78</v>
      </c>
      <c r="Q561">
        <v>78</v>
      </c>
      <c r="R561">
        <v>78</v>
      </c>
      <c r="S561">
        <v>78</v>
      </c>
      <c r="T561">
        <v>78</v>
      </c>
      <c r="U561">
        <v>78</v>
      </c>
      <c r="V561">
        <f t="shared" si="58"/>
        <v>624</v>
      </c>
    </row>
    <row r="562" spans="1:22" ht="14.25" x14ac:dyDescent="0.2">
      <c r="A562" s="39">
        <v>410093</v>
      </c>
      <c r="B562" s="39" t="s">
        <v>652</v>
      </c>
      <c r="C562" s="39" t="str">
        <f t="shared" si="56"/>
        <v>66,76,96,86,76,76,66,76</v>
      </c>
      <c r="D562" s="39">
        <f t="shared" si="59"/>
        <v>10454</v>
      </c>
      <c r="E562" s="23">
        <f t="shared" si="60"/>
        <v>6272.4</v>
      </c>
      <c r="F562" s="39">
        <v>27</v>
      </c>
      <c r="G562" s="39">
        <v>25</v>
      </c>
      <c r="H562" s="39">
        <v>34</v>
      </c>
      <c r="I562" s="39">
        <v>4</v>
      </c>
      <c r="J562" s="39"/>
      <c r="K562" s="40">
        <f t="shared" si="57"/>
        <v>86</v>
      </c>
      <c r="L562" s="40"/>
      <c r="M562" s="5"/>
      <c r="N562" s="7">
        <v>66</v>
      </c>
      <c r="O562">
        <v>76</v>
      </c>
      <c r="P562">
        <v>96</v>
      </c>
      <c r="Q562">
        <v>86</v>
      </c>
      <c r="R562">
        <v>76</v>
      </c>
      <c r="S562">
        <v>76</v>
      </c>
      <c r="T562">
        <v>66</v>
      </c>
      <c r="U562">
        <v>76</v>
      </c>
      <c r="V562">
        <f t="shared" si="58"/>
        <v>618</v>
      </c>
    </row>
    <row r="563" spans="1:22" ht="14.25" x14ac:dyDescent="0.2">
      <c r="A563" s="39">
        <v>410094</v>
      </c>
      <c r="B563" s="39" t="s">
        <v>657</v>
      </c>
      <c r="C563" s="39" t="str">
        <f t="shared" si="56"/>
        <v>85,85,75,105,55,85,55,75</v>
      </c>
      <c r="D563" s="39">
        <f t="shared" si="59"/>
        <v>10460</v>
      </c>
      <c r="E563" s="23">
        <f t="shared" si="60"/>
        <v>6276</v>
      </c>
      <c r="F563" s="39">
        <v>30</v>
      </c>
      <c r="G563" s="39">
        <v>32</v>
      </c>
      <c r="H563" s="39">
        <v>24</v>
      </c>
      <c r="I563" s="39">
        <v>3</v>
      </c>
      <c r="J563" s="39"/>
      <c r="K563" s="40">
        <f t="shared" si="57"/>
        <v>86</v>
      </c>
      <c r="L563" s="40"/>
      <c r="M563" s="5"/>
      <c r="N563" s="7">
        <v>85</v>
      </c>
      <c r="O563">
        <v>85</v>
      </c>
      <c r="P563">
        <v>75</v>
      </c>
      <c r="Q563">
        <v>105</v>
      </c>
      <c r="R563">
        <v>55</v>
      </c>
      <c r="S563">
        <v>85</v>
      </c>
      <c r="T563">
        <v>55</v>
      </c>
      <c r="U563">
        <v>75</v>
      </c>
      <c r="V563">
        <f t="shared" si="58"/>
        <v>620</v>
      </c>
    </row>
    <row r="564" spans="1:22" ht="14.25" x14ac:dyDescent="0.2">
      <c r="A564" s="39">
        <v>410095</v>
      </c>
      <c r="B564" s="39" t="s">
        <v>661</v>
      </c>
      <c r="C564" s="39" t="str">
        <f t="shared" si="56"/>
        <v>67,97,67,67,67,67,97,97</v>
      </c>
      <c r="D564" s="39">
        <f t="shared" si="59"/>
        <v>10478</v>
      </c>
      <c r="E564" s="23">
        <f t="shared" si="60"/>
        <v>6286.8</v>
      </c>
      <c r="F564" s="39">
        <v>30</v>
      </c>
      <c r="G564" s="39">
        <v>30</v>
      </c>
      <c r="H564" s="39">
        <v>26</v>
      </c>
      <c r="I564" s="39">
        <v>3</v>
      </c>
      <c r="J564" s="39"/>
      <c r="K564" s="40">
        <f t="shared" si="57"/>
        <v>86</v>
      </c>
      <c r="L564" s="40"/>
      <c r="M564" s="5"/>
      <c r="N564" s="7">
        <v>67</v>
      </c>
      <c r="O564">
        <v>97</v>
      </c>
      <c r="P564">
        <v>67</v>
      </c>
      <c r="Q564">
        <v>67</v>
      </c>
      <c r="R564">
        <v>67</v>
      </c>
      <c r="S564">
        <v>67</v>
      </c>
      <c r="T564">
        <v>97</v>
      </c>
      <c r="U564">
        <v>97</v>
      </c>
      <c r="V564">
        <f t="shared" si="58"/>
        <v>626</v>
      </c>
    </row>
    <row r="565" spans="1:22" ht="14.25" x14ac:dyDescent="0.2">
      <c r="A565" s="39">
        <v>410096</v>
      </c>
      <c r="B565" s="39" t="s">
        <v>666</v>
      </c>
      <c r="C565" s="39" t="str">
        <f t="shared" si="56"/>
        <v>88,78,78,73,73,78,78,73</v>
      </c>
      <c r="D565" s="39">
        <f t="shared" si="59"/>
        <v>10457</v>
      </c>
      <c r="E565" s="23">
        <f t="shared" si="60"/>
        <v>6274.2</v>
      </c>
      <c r="F565" s="39">
        <v>28</v>
      </c>
      <c r="G565" s="39">
        <v>34</v>
      </c>
      <c r="H565" s="39">
        <v>24</v>
      </c>
      <c r="I565" s="39">
        <v>4</v>
      </c>
      <c r="J565" s="39"/>
      <c r="K565" s="40">
        <f t="shared" si="57"/>
        <v>86</v>
      </c>
      <c r="L565" s="40"/>
      <c r="M565" s="5"/>
      <c r="N565" s="7">
        <v>88</v>
      </c>
      <c r="O565">
        <v>78</v>
      </c>
      <c r="P565">
        <v>78</v>
      </c>
      <c r="Q565">
        <v>73</v>
      </c>
      <c r="R565">
        <v>73</v>
      </c>
      <c r="S565">
        <v>78</v>
      </c>
      <c r="T565">
        <v>78</v>
      </c>
      <c r="U565">
        <v>73</v>
      </c>
      <c r="V565">
        <f t="shared" si="58"/>
        <v>619</v>
      </c>
    </row>
    <row r="566" spans="1:22" ht="14.25" x14ac:dyDescent="0.2">
      <c r="A566" s="39">
        <v>410097</v>
      </c>
      <c r="B566" s="39" t="s">
        <v>672</v>
      </c>
      <c r="C566" s="39" t="str">
        <f t="shared" si="56"/>
        <v>90,90,90,90,90,90,90,90</v>
      </c>
      <c r="D566" s="39">
        <f t="shared" si="59"/>
        <v>10960</v>
      </c>
      <c r="E566" s="23">
        <f t="shared" si="60"/>
        <v>6576</v>
      </c>
      <c r="F566" s="39">
        <v>33</v>
      </c>
      <c r="G566" s="39">
        <v>33</v>
      </c>
      <c r="H566" s="39">
        <v>22</v>
      </c>
      <c r="I566" s="39">
        <v>4</v>
      </c>
      <c r="J566" s="39"/>
      <c r="K566" s="40">
        <f t="shared" si="57"/>
        <v>88</v>
      </c>
      <c r="L566" s="40"/>
      <c r="M566" s="5"/>
      <c r="N566" s="33">
        <v>90</v>
      </c>
      <c r="O566">
        <v>90</v>
      </c>
      <c r="P566">
        <v>90</v>
      </c>
      <c r="Q566">
        <v>90</v>
      </c>
      <c r="R566">
        <v>90</v>
      </c>
      <c r="S566">
        <v>90</v>
      </c>
      <c r="T566">
        <v>90</v>
      </c>
      <c r="U566">
        <v>90</v>
      </c>
      <c r="V566">
        <f t="shared" si="58"/>
        <v>720</v>
      </c>
    </row>
    <row r="567" spans="1:22" ht="14.25" x14ac:dyDescent="0.2">
      <c r="A567" s="39">
        <v>410098</v>
      </c>
      <c r="B567" s="39" t="s">
        <v>676</v>
      </c>
      <c r="C567" s="39" t="str">
        <f t="shared" si="56"/>
        <v>90,90,90,90,90,90,90,90</v>
      </c>
      <c r="D567" s="39">
        <f t="shared" si="59"/>
        <v>10960</v>
      </c>
      <c r="E567" s="23">
        <f t="shared" si="60"/>
        <v>6576</v>
      </c>
      <c r="F567" s="39">
        <v>33</v>
      </c>
      <c r="G567" s="39">
        <v>33</v>
      </c>
      <c r="H567" s="39">
        <v>22</v>
      </c>
      <c r="I567" s="39">
        <v>5</v>
      </c>
      <c r="J567" s="39"/>
      <c r="K567" s="40">
        <f t="shared" si="57"/>
        <v>88</v>
      </c>
      <c r="L567" s="40"/>
      <c r="M567" s="5"/>
      <c r="N567" s="33">
        <v>90</v>
      </c>
      <c r="O567">
        <v>90</v>
      </c>
      <c r="P567">
        <v>90</v>
      </c>
      <c r="Q567">
        <v>90</v>
      </c>
      <c r="R567">
        <v>90</v>
      </c>
      <c r="S567">
        <v>90</v>
      </c>
      <c r="T567">
        <v>90</v>
      </c>
      <c r="U567">
        <v>90</v>
      </c>
      <c r="V567">
        <f t="shared" si="58"/>
        <v>720</v>
      </c>
    </row>
    <row r="568" spans="1:22" ht="14.25" x14ac:dyDescent="0.2">
      <c r="A568" s="39">
        <v>410099</v>
      </c>
      <c r="B568" s="39" t="s">
        <v>680</v>
      </c>
      <c r="C568" s="39" t="str">
        <f t="shared" si="56"/>
        <v>85,75,75,85,75,85,75,95</v>
      </c>
      <c r="D568" s="39">
        <f t="shared" si="59"/>
        <v>10750</v>
      </c>
      <c r="E568" s="23">
        <f t="shared" si="60"/>
        <v>6450</v>
      </c>
      <c r="F568" s="39">
        <v>31</v>
      </c>
      <c r="G568" s="39">
        <v>35</v>
      </c>
      <c r="H568" s="39">
        <v>22</v>
      </c>
      <c r="I568" s="39">
        <v>3</v>
      </c>
      <c r="J568" s="39"/>
      <c r="K568" s="40">
        <f t="shared" si="57"/>
        <v>88</v>
      </c>
      <c r="L568" s="40"/>
      <c r="M568" s="6"/>
      <c r="N568" s="7">
        <v>85</v>
      </c>
      <c r="O568">
        <v>75</v>
      </c>
      <c r="P568">
        <v>75</v>
      </c>
      <c r="Q568">
        <v>85</v>
      </c>
      <c r="R568">
        <v>75</v>
      </c>
      <c r="S568">
        <v>85</v>
      </c>
      <c r="T568">
        <v>75</v>
      </c>
      <c r="U568">
        <v>95</v>
      </c>
      <c r="V568">
        <f t="shared" si="58"/>
        <v>650</v>
      </c>
    </row>
    <row r="569" spans="1:22" ht="14.25" x14ac:dyDescent="0.2">
      <c r="A569" s="39">
        <v>410104</v>
      </c>
      <c r="B569" s="39" t="s">
        <v>698</v>
      </c>
      <c r="C569" s="39" t="str">
        <f t="shared" si="56"/>
        <v>63,53,58,63,63,53,53,58</v>
      </c>
      <c r="D569" s="39">
        <f t="shared" si="59"/>
        <v>7992</v>
      </c>
      <c r="E569" s="23">
        <f t="shared" si="60"/>
        <v>4795.2</v>
      </c>
      <c r="F569" s="39">
        <v>23</v>
      </c>
      <c r="G569" s="39">
        <v>21</v>
      </c>
      <c r="H569" s="39">
        <v>22</v>
      </c>
      <c r="I569" s="39">
        <v>3</v>
      </c>
      <c r="J569" s="39"/>
      <c r="K569" s="40">
        <f t="shared" si="57"/>
        <v>66</v>
      </c>
      <c r="L569" s="40"/>
      <c r="M569" s="5"/>
      <c r="N569" s="7">
        <v>63</v>
      </c>
      <c r="O569">
        <v>53</v>
      </c>
      <c r="P569">
        <v>58</v>
      </c>
      <c r="Q569">
        <v>63</v>
      </c>
      <c r="R569">
        <v>63</v>
      </c>
      <c r="S569">
        <v>53</v>
      </c>
      <c r="T569">
        <v>53</v>
      </c>
      <c r="U569">
        <v>58</v>
      </c>
      <c r="V569">
        <f t="shared" si="58"/>
        <v>464</v>
      </c>
    </row>
    <row r="570" spans="1:22" ht="14.25" x14ac:dyDescent="0.2">
      <c r="A570" s="39">
        <v>410105</v>
      </c>
      <c r="B570" s="39" t="s">
        <v>702</v>
      </c>
      <c r="C570" s="39" t="str">
        <f t="shared" si="56"/>
        <v>95,75,85,85,95,65,65,75</v>
      </c>
      <c r="D570" s="39">
        <f t="shared" si="59"/>
        <v>10920</v>
      </c>
      <c r="E570" s="23">
        <f t="shared" si="60"/>
        <v>6552</v>
      </c>
      <c r="F570" s="39">
        <v>29</v>
      </c>
      <c r="G570" s="39">
        <v>28</v>
      </c>
      <c r="H570" s="39">
        <v>33</v>
      </c>
      <c r="I570" s="39">
        <v>3</v>
      </c>
      <c r="J570" s="39"/>
      <c r="K570" s="40">
        <f t="shared" si="57"/>
        <v>90</v>
      </c>
      <c r="L570" s="40"/>
      <c r="M570" s="5"/>
      <c r="N570" s="7">
        <v>95</v>
      </c>
      <c r="O570">
        <v>75</v>
      </c>
      <c r="P570">
        <v>85</v>
      </c>
      <c r="Q570">
        <v>85</v>
      </c>
      <c r="R570">
        <v>95</v>
      </c>
      <c r="S570">
        <v>65</v>
      </c>
      <c r="T570">
        <v>65</v>
      </c>
      <c r="U570">
        <v>75</v>
      </c>
      <c r="V570">
        <f t="shared" si="58"/>
        <v>640</v>
      </c>
    </row>
    <row r="571" spans="1:22" ht="14.25" x14ac:dyDescent="0.2">
      <c r="A571" s="39">
        <v>410106</v>
      </c>
      <c r="B571" s="39" t="s">
        <v>707</v>
      </c>
      <c r="C571" s="39" t="str">
        <f t="shared" si="56"/>
        <v>95,75,85,85,85,65,75,75</v>
      </c>
      <c r="D571" s="39">
        <f t="shared" si="59"/>
        <v>10920</v>
      </c>
      <c r="E571" s="23">
        <f t="shared" si="60"/>
        <v>6552</v>
      </c>
      <c r="F571" s="39">
        <v>32</v>
      </c>
      <c r="G571" s="39">
        <v>30</v>
      </c>
      <c r="H571" s="39">
        <v>28</v>
      </c>
      <c r="I571" s="39">
        <v>3</v>
      </c>
      <c r="J571" s="39"/>
      <c r="K571" s="40">
        <f t="shared" si="57"/>
        <v>90</v>
      </c>
      <c r="L571" s="40"/>
      <c r="M571" s="5"/>
      <c r="N571" s="7">
        <v>95</v>
      </c>
      <c r="O571">
        <v>75</v>
      </c>
      <c r="P571">
        <v>85</v>
      </c>
      <c r="Q571">
        <v>85</v>
      </c>
      <c r="R571">
        <v>85</v>
      </c>
      <c r="S571">
        <v>65</v>
      </c>
      <c r="T571">
        <v>75</v>
      </c>
      <c r="U571">
        <v>75</v>
      </c>
      <c r="V571">
        <f t="shared" si="58"/>
        <v>640</v>
      </c>
    </row>
    <row r="572" spans="1:22" ht="14.25" x14ac:dyDescent="0.2">
      <c r="A572" s="39">
        <v>410107</v>
      </c>
      <c r="B572" s="39" t="s">
        <v>712</v>
      </c>
      <c r="C572" s="39" t="str">
        <f t="shared" si="56"/>
        <v>66,61,61,61,61,51,51,51</v>
      </c>
      <c r="D572" s="39">
        <f t="shared" si="59"/>
        <v>7989</v>
      </c>
      <c r="E572" s="23">
        <f t="shared" si="60"/>
        <v>4793.3999999999996</v>
      </c>
      <c r="F572" s="39">
        <v>17</v>
      </c>
      <c r="G572" s="39">
        <v>23</v>
      </c>
      <c r="H572" s="39">
        <v>26</v>
      </c>
      <c r="I572" s="39">
        <v>3</v>
      </c>
      <c r="J572" s="39"/>
      <c r="K572" s="40">
        <f t="shared" si="57"/>
        <v>66</v>
      </c>
      <c r="L572" s="40"/>
      <c r="M572" s="5"/>
      <c r="N572" s="7">
        <v>66</v>
      </c>
      <c r="O572">
        <v>61</v>
      </c>
      <c r="P572">
        <v>61</v>
      </c>
      <c r="Q572">
        <v>61</v>
      </c>
      <c r="R572">
        <v>61</v>
      </c>
      <c r="S572">
        <v>51</v>
      </c>
      <c r="T572">
        <v>51</v>
      </c>
      <c r="U572">
        <v>51</v>
      </c>
      <c r="V572">
        <f t="shared" si="58"/>
        <v>463</v>
      </c>
    </row>
    <row r="573" spans="1:22" ht="14.25" x14ac:dyDescent="0.2">
      <c r="A573" s="39">
        <v>410108</v>
      </c>
      <c r="B573" s="39" t="s">
        <v>715</v>
      </c>
      <c r="C573" s="39" t="str">
        <f t="shared" si="56"/>
        <v>80,80,80,80,80,80,80,80</v>
      </c>
      <c r="D573" s="39">
        <f t="shared" si="59"/>
        <v>10920</v>
      </c>
      <c r="E573" s="23">
        <f t="shared" si="60"/>
        <v>6552</v>
      </c>
      <c r="F573" s="39">
        <v>20</v>
      </c>
      <c r="G573" s="39">
        <v>40</v>
      </c>
      <c r="H573" s="39">
        <v>30</v>
      </c>
      <c r="I573" s="39">
        <v>3</v>
      </c>
      <c r="J573" s="39"/>
      <c r="K573" s="40">
        <f t="shared" si="57"/>
        <v>90</v>
      </c>
      <c r="L573" s="40"/>
      <c r="M573" s="5"/>
      <c r="N573" s="7">
        <v>80</v>
      </c>
      <c r="O573">
        <v>80</v>
      </c>
      <c r="P573">
        <v>80</v>
      </c>
      <c r="Q573">
        <v>80</v>
      </c>
      <c r="R573">
        <v>80</v>
      </c>
      <c r="S573">
        <v>80</v>
      </c>
      <c r="T573">
        <v>80</v>
      </c>
      <c r="U573">
        <v>80</v>
      </c>
      <c r="V573">
        <f t="shared" si="58"/>
        <v>640</v>
      </c>
    </row>
    <row r="574" spans="1:22" ht="14.25" x14ac:dyDescent="0.2">
      <c r="A574" s="39">
        <v>410109</v>
      </c>
      <c r="B574" s="39" t="s">
        <v>717</v>
      </c>
      <c r="C574" s="39" t="str">
        <f t="shared" si="56"/>
        <v>89,84,84,84,84,74,74,74</v>
      </c>
      <c r="D574" s="39">
        <f t="shared" si="59"/>
        <v>10941</v>
      </c>
      <c r="E574" s="23">
        <f t="shared" si="60"/>
        <v>6564.5999999999995</v>
      </c>
      <c r="F574" s="39">
        <v>26</v>
      </c>
      <c r="G574" s="39">
        <v>31</v>
      </c>
      <c r="H574" s="39">
        <v>33</v>
      </c>
      <c r="I574" s="39">
        <v>3</v>
      </c>
      <c r="J574" s="39"/>
      <c r="K574" s="40">
        <f t="shared" si="57"/>
        <v>90</v>
      </c>
      <c r="L574" s="40"/>
      <c r="M574" s="5"/>
      <c r="N574" s="7">
        <v>89</v>
      </c>
      <c r="O574">
        <v>84</v>
      </c>
      <c r="P574">
        <v>84</v>
      </c>
      <c r="Q574">
        <v>84</v>
      </c>
      <c r="R574">
        <v>84</v>
      </c>
      <c r="S574">
        <v>74</v>
      </c>
      <c r="T574">
        <v>74</v>
      </c>
      <c r="U574">
        <v>74</v>
      </c>
      <c r="V574">
        <f t="shared" si="58"/>
        <v>647</v>
      </c>
    </row>
    <row r="575" spans="1:22" ht="14.25" x14ac:dyDescent="0.2">
      <c r="A575" s="39">
        <v>410110</v>
      </c>
      <c r="B575" s="39" t="s">
        <v>723</v>
      </c>
      <c r="C575" s="39" t="str">
        <f t="shared" si="56"/>
        <v>90,90,80,80,85,70,70,70</v>
      </c>
      <c r="D575" s="39">
        <f t="shared" si="59"/>
        <v>10905</v>
      </c>
      <c r="E575" s="23">
        <f t="shared" si="60"/>
        <v>6543</v>
      </c>
      <c r="F575" s="39">
        <v>26</v>
      </c>
      <c r="G575" s="39">
        <v>32</v>
      </c>
      <c r="H575" s="39">
        <v>32</v>
      </c>
      <c r="I575" s="39">
        <v>3</v>
      </c>
      <c r="J575" s="39"/>
      <c r="K575" s="40">
        <f t="shared" si="57"/>
        <v>90</v>
      </c>
      <c r="L575" s="40"/>
      <c r="M575" s="6"/>
      <c r="N575" s="7">
        <v>90</v>
      </c>
      <c r="O575">
        <v>90</v>
      </c>
      <c r="P575">
        <v>80</v>
      </c>
      <c r="Q575">
        <v>80</v>
      </c>
      <c r="R575">
        <v>85</v>
      </c>
      <c r="S575">
        <v>70</v>
      </c>
      <c r="T575">
        <v>70</v>
      </c>
      <c r="U575">
        <v>70</v>
      </c>
      <c r="V575">
        <f t="shared" si="58"/>
        <v>635</v>
      </c>
    </row>
    <row r="576" spans="1:22" ht="14.25" x14ac:dyDescent="0.2">
      <c r="A576" s="39">
        <v>410111</v>
      </c>
      <c r="B576" s="39" t="s">
        <v>729</v>
      </c>
      <c r="C576" s="39" t="str">
        <f t="shared" si="56"/>
        <v>101,121,71,81,61,61,61,91</v>
      </c>
      <c r="D576" s="39">
        <f t="shared" si="59"/>
        <v>10744</v>
      </c>
      <c r="E576" s="23">
        <f t="shared" si="60"/>
        <v>6446.4</v>
      </c>
      <c r="F576" s="39">
        <v>32</v>
      </c>
      <c r="G576" s="39">
        <v>35</v>
      </c>
      <c r="H576" s="39">
        <v>21</v>
      </c>
      <c r="I576" s="39">
        <v>3</v>
      </c>
      <c r="J576" s="39"/>
      <c r="K576" s="40">
        <f t="shared" si="57"/>
        <v>88</v>
      </c>
      <c r="L576" s="40"/>
      <c r="M576" s="5"/>
      <c r="N576" s="7">
        <v>101</v>
      </c>
      <c r="O576">
        <v>121</v>
      </c>
      <c r="P576">
        <v>71</v>
      </c>
      <c r="Q576">
        <v>81</v>
      </c>
      <c r="R576">
        <v>61</v>
      </c>
      <c r="S576">
        <v>61</v>
      </c>
      <c r="T576">
        <v>61</v>
      </c>
      <c r="U576">
        <v>91</v>
      </c>
      <c r="V576">
        <f t="shared" si="58"/>
        <v>648</v>
      </c>
    </row>
    <row r="577" spans="1:22" ht="14.25" x14ac:dyDescent="0.2">
      <c r="A577" s="39">
        <v>410112</v>
      </c>
      <c r="B577" s="39" t="s">
        <v>735</v>
      </c>
      <c r="C577" s="39" t="str">
        <f t="shared" si="56"/>
        <v>77,77,77,92,92,77,77,77</v>
      </c>
      <c r="D577" s="39">
        <f t="shared" si="59"/>
        <v>10738</v>
      </c>
      <c r="E577" s="23">
        <f t="shared" si="60"/>
        <v>6442.8</v>
      </c>
      <c r="F577" s="39">
        <v>24</v>
      </c>
      <c r="G577" s="39">
        <v>31</v>
      </c>
      <c r="H577" s="39">
        <v>33</v>
      </c>
      <c r="I577" s="39">
        <v>3</v>
      </c>
      <c r="J577" s="39"/>
      <c r="K577" s="40">
        <f t="shared" si="57"/>
        <v>88</v>
      </c>
      <c r="L577" s="40"/>
      <c r="M577" s="5"/>
      <c r="N577" s="7">
        <v>77</v>
      </c>
      <c r="O577">
        <v>77</v>
      </c>
      <c r="P577">
        <v>77</v>
      </c>
      <c r="Q577">
        <v>92</v>
      </c>
      <c r="R577">
        <v>92</v>
      </c>
      <c r="S577">
        <v>77</v>
      </c>
      <c r="T577">
        <v>77</v>
      </c>
      <c r="U577">
        <v>77</v>
      </c>
      <c r="V577">
        <f t="shared" si="58"/>
        <v>646</v>
      </c>
    </row>
    <row r="578" spans="1:22" ht="14.25" x14ac:dyDescent="0.2">
      <c r="A578" s="39">
        <v>410113</v>
      </c>
      <c r="B578" s="39" t="s">
        <v>741</v>
      </c>
      <c r="C578" s="39" t="str">
        <f t="shared" si="56"/>
        <v>101,81,71,111,71,71,71,71</v>
      </c>
      <c r="D578" s="39">
        <f t="shared" si="59"/>
        <v>10944</v>
      </c>
      <c r="E578" s="23">
        <f t="shared" si="60"/>
        <v>6566.4</v>
      </c>
      <c r="F578" s="39">
        <v>27</v>
      </c>
      <c r="G578" s="39">
        <v>43</v>
      </c>
      <c r="H578" s="39">
        <v>20</v>
      </c>
      <c r="I578" s="39">
        <v>3</v>
      </c>
      <c r="J578" s="39"/>
      <c r="K578" s="40">
        <f t="shared" si="57"/>
        <v>90</v>
      </c>
      <c r="L578" s="40"/>
      <c r="M578" s="5"/>
      <c r="N578" s="7">
        <v>101</v>
      </c>
      <c r="O578">
        <v>81</v>
      </c>
      <c r="P578">
        <v>71</v>
      </c>
      <c r="Q578">
        <v>111</v>
      </c>
      <c r="R578">
        <v>71</v>
      </c>
      <c r="S578">
        <v>71</v>
      </c>
      <c r="T578">
        <v>71</v>
      </c>
      <c r="U578">
        <v>71</v>
      </c>
      <c r="V578">
        <f t="shared" si="58"/>
        <v>648</v>
      </c>
    </row>
    <row r="579" spans="1:22" ht="14.25" x14ac:dyDescent="0.2">
      <c r="A579" s="39">
        <v>410114</v>
      </c>
      <c r="B579" s="39" t="s">
        <v>745</v>
      </c>
      <c r="C579" s="39" t="str">
        <f t="shared" ref="C579:C642" si="61">_xlfn.TEXTJOIN(",",TRUE,N579:U579)</f>
        <v>71,91,111,101,61,61,61,61</v>
      </c>
      <c r="D579" s="39">
        <f t="shared" si="59"/>
        <v>10854</v>
      </c>
      <c r="E579" s="23">
        <f t="shared" si="60"/>
        <v>6512.4</v>
      </c>
      <c r="F579" s="39">
        <v>34</v>
      </c>
      <c r="G579" s="39">
        <v>28</v>
      </c>
      <c r="H579" s="39">
        <v>28</v>
      </c>
      <c r="I579" s="39">
        <v>3</v>
      </c>
      <c r="J579" s="39"/>
      <c r="K579" s="40">
        <f t="shared" ref="K579:K642" si="62">SUM(F579:H579)</f>
        <v>90</v>
      </c>
      <c r="L579" s="40"/>
      <c r="M579" s="5"/>
      <c r="N579" s="7">
        <v>71</v>
      </c>
      <c r="O579">
        <v>91</v>
      </c>
      <c r="P579">
        <v>111</v>
      </c>
      <c r="Q579">
        <v>101</v>
      </c>
      <c r="R579">
        <v>61</v>
      </c>
      <c r="S579">
        <v>61</v>
      </c>
      <c r="T579">
        <v>61</v>
      </c>
      <c r="U579">
        <v>61</v>
      </c>
      <c r="V579">
        <f t="shared" ref="V579:V642" si="63">SUM(N579:U579)</f>
        <v>618</v>
      </c>
    </row>
    <row r="580" spans="1:22" ht="14.25" x14ac:dyDescent="0.2">
      <c r="A580" s="39">
        <v>410115</v>
      </c>
      <c r="B580" s="39" t="s">
        <v>749</v>
      </c>
      <c r="C580" s="39" t="str">
        <f t="shared" si="61"/>
        <v>81,81,81,81,81,81,81,81</v>
      </c>
      <c r="D580" s="39">
        <f t="shared" si="59"/>
        <v>10944</v>
      </c>
      <c r="E580" s="23">
        <f t="shared" si="60"/>
        <v>6566.4</v>
      </c>
      <c r="F580" s="39">
        <v>30</v>
      </c>
      <c r="G580" s="39">
        <v>30</v>
      </c>
      <c r="H580" s="39">
        <v>30</v>
      </c>
      <c r="I580" s="39">
        <v>3</v>
      </c>
      <c r="J580" s="39"/>
      <c r="K580" s="40">
        <f t="shared" si="62"/>
        <v>90</v>
      </c>
      <c r="L580" s="40"/>
      <c r="M580" s="5"/>
      <c r="N580" s="7">
        <v>81</v>
      </c>
      <c r="O580">
        <v>81</v>
      </c>
      <c r="P580">
        <v>81</v>
      </c>
      <c r="Q580">
        <v>81</v>
      </c>
      <c r="R580">
        <v>81</v>
      </c>
      <c r="S580">
        <v>81</v>
      </c>
      <c r="T580">
        <v>81</v>
      </c>
      <c r="U580">
        <v>81</v>
      </c>
      <c r="V580">
        <f t="shared" si="63"/>
        <v>648</v>
      </c>
    </row>
    <row r="581" spans="1:22" ht="14.25" x14ac:dyDescent="0.2">
      <c r="A581" s="39">
        <v>410116</v>
      </c>
      <c r="B581" s="39" t="s">
        <v>753</v>
      </c>
      <c r="C581" s="39" t="str">
        <f t="shared" si="61"/>
        <v>71,71,81,91,101,61,71,61</v>
      </c>
      <c r="D581" s="39">
        <f t="shared" si="59"/>
        <v>10824</v>
      </c>
      <c r="E581" s="23">
        <f t="shared" si="60"/>
        <v>6494.4</v>
      </c>
      <c r="F581" s="39">
        <v>33</v>
      </c>
      <c r="G581" s="39">
        <v>34</v>
      </c>
      <c r="H581" s="39">
        <v>23</v>
      </c>
      <c r="I581" s="39">
        <v>3</v>
      </c>
      <c r="J581" s="39"/>
      <c r="K581" s="40">
        <f t="shared" si="62"/>
        <v>90</v>
      </c>
      <c r="L581" s="40"/>
      <c r="M581" s="5"/>
      <c r="N581" s="7">
        <v>71</v>
      </c>
      <c r="O581">
        <v>71</v>
      </c>
      <c r="P581">
        <v>81</v>
      </c>
      <c r="Q581">
        <v>91</v>
      </c>
      <c r="R581">
        <v>101</v>
      </c>
      <c r="S581">
        <v>61</v>
      </c>
      <c r="T581">
        <v>71</v>
      </c>
      <c r="U581">
        <v>61</v>
      </c>
      <c r="V581">
        <f t="shared" si="63"/>
        <v>608</v>
      </c>
    </row>
    <row r="582" spans="1:22" ht="14.25" x14ac:dyDescent="0.2">
      <c r="A582" s="39">
        <v>410117</v>
      </c>
      <c r="B582" s="39" t="s">
        <v>758</v>
      </c>
      <c r="C582" s="39" t="str">
        <f t="shared" si="61"/>
        <v>91,71,61,81,61,61,111,71</v>
      </c>
      <c r="D582" s="39">
        <f t="shared" si="59"/>
        <v>10824</v>
      </c>
      <c r="E582" s="23">
        <f t="shared" si="60"/>
        <v>6494.4</v>
      </c>
      <c r="F582" s="39">
        <v>37</v>
      </c>
      <c r="G582" s="39">
        <v>28</v>
      </c>
      <c r="H582" s="39">
        <v>25</v>
      </c>
      <c r="I582" s="39">
        <v>3</v>
      </c>
      <c r="J582" s="39"/>
      <c r="K582" s="40">
        <f t="shared" si="62"/>
        <v>90</v>
      </c>
      <c r="L582" s="40"/>
      <c r="M582" s="5"/>
      <c r="N582" s="7">
        <v>91</v>
      </c>
      <c r="O582">
        <v>71</v>
      </c>
      <c r="P582">
        <v>61</v>
      </c>
      <c r="Q582">
        <v>81</v>
      </c>
      <c r="R582">
        <v>61</v>
      </c>
      <c r="S582">
        <v>61</v>
      </c>
      <c r="T582">
        <v>111</v>
      </c>
      <c r="U582">
        <v>71</v>
      </c>
      <c r="V582">
        <f t="shared" si="63"/>
        <v>608</v>
      </c>
    </row>
    <row r="583" spans="1:22" ht="14.25" x14ac:dyDescent="0.2">
      <c r="A583" s="39">
        <v>410118</v>
      </c>
      <c r="B583" s="39" t="s">
        <v>762</v>
      </c>
      <c r="C583" s="39" t="str">
        <f t="shared" si="61"/>
        <v>101,101,71,81,61,61,61,81</v>
      </c>
      <c r="D583" s="39">
        <f t="shared" si="59"/>
        <v>10854</v>
      </c>
      <c r="E583" s="23">
        <f t="shared" si="60"/>
        <v>6512.4</v>
      </c>
      <c r="F583" s="39">
        <v>28</v>
      </c>
      <c r="G583" s="39">
        <v>37</v>
      </c>
      <c r="H583" s="39">
        <v>25</v>
      </c>
      <c r="I583" s="39">
        <v>3</v>
      </c>
      <c r="J583" s="39"/>
      <c r="K583" s="40">
        <f t="shared" si="62"/>
        <v>90</v>
      </c>
      <c r="L583" s="40"/>
      <c r="M583" s="5"/>
      <c r="N583" s="7">
        <v>101</v>
      </c>
      <c r="O583">
        <v>101</v>
      </c>
      <c r="P583">
        <v>71</v>
      </c>
      <c r="Q583">
        <v>81</v>
      </c>
      <c r="R583">
        <v>61</v>
      </c>
      <c r="S583">
        <v>61</v>
      </c>
      <c r="T583">
        <v>61</v>
      </c>
      <c r="U583">
        <v>81</v>
      </c>
      <c r="V583">
        <f t="shared" si="63"/>
        <v>618</v>
      </c>
    </row>
    <row r="584" spans="1:22" ht="14.25" x14ac:dyDescent="0.2">
      <c r="A584" s="39">
        <v>410119</v>
      </c>
      <c r="B584" s="39" t="s">
        <v>767</v>
      </c>
      <c r="C584" s="39" t="str">
        <f t="shared" si="61"/>
        <v>57,57,57,67,67,57,57,57</v>
      </c>
      <c r="D584" s="39">
        <f t="shared" si="59"/>
        <v>8028</v>
      </c>
      <c r="E584" s="23">
        <f t="shared" si="60"/>
        <v>4816.8</v>
      </c>
      <c r="F584" s="39">
        <v>26</v>
      </c>
      <c r="G584" s="39">
        <v>19</v>
      </c>
      <c r="H584" s="39">
        <v>21</v>
      </c>
      <c r="I584" s="39">
        <v>3</v>
      </c>
      <c r="J584" s="39"/>
      <c r="K584" s="40">
        <f t="shared" si="62"/>
        <v>66</v>
      </c>
      <c r="L584" s="40"/>
      <c r="M584" s="5"/>
      <c r="N584" s="7">
        <v>57</v>
      </c>
      <c r="O584">
        <v>57</v>
      </c>
      <c r="P584">
        <v>57</v>
      </c>
      <c r="Q584">
        <v>67</v>
      </c>
      <c r="R584">
        <v>67</v>
      </c>
      <c r="S584">
        <v>57</v>
      </c>
      <c r="T584">
        <v>57</v>
      </c>
      <c r="U584">
        <v>57</v>
      </c>
      <c r="V584">
        <f t="shared" si="63"/>
        <v>476</v>
      </c>
    </row>
    <row r="585" spans="1:22" ht="14.25" x14ac:dyDescent="0.2">
      <c r="A585" s="39">
        <v>410120</v>
      </c>
      <c r="B585" s="39" t="s">
        <v>767</v>
      </c>
      <c r="C585" s="39" t="str">
        <f t="shared" si="61"/>
        <v>57,57,57,57,67,57,57,67</v>
      </c>
      <c r="D585" s="39">
        <f t="shared" si="59"/>
        <v>8028</v>
      </c>
      <c r="E585" s="23">
        <f t="shared" si="60"/>
        <v>4816.8</v>
      </c>
      <c r="F585" s="39">
        <v>25</v>
      </c>
      <c r="G585" s="39">
        <v>20</v>
      </c>
      <c r="H585" s="39">
        <v>21</v>
      </c>
      <c r="I585" s="39">
        <v>3</v>
      </c>
      <c r="J585" s="39"/>
      <c r="K585" s="40">
        <f t="shared" si="62"/>
        <v>66</v>
      </c>
      <c r="L585" s="40"/>
      <c r="M585" s="5"/>
      <c r="N585" s="7">
        <v>57</v>
      </c>
      <c r="O585">
        <v>57</v>
      </c>
      <c r="P585">
        <v>57</v>
      </c>
      <c r="Q585">
        <v>57</v>
      </c>
      <c r="R585">
        <v>67</v>
      </c>
      <c r="S585">
        <v>57</v>
      </c>
      <c r="T585">
        <v>57</v>
      </c>
      <c r="U585">
        <v>67</v>
      </c>
      <c r="V585">
        <f t="shared" si="63"/>
        <v>476</v>
      </c>
    </row>
    <row r="586" spans="1:22" ht="14.25" x14ac:dyDescent="0.2">
      <c r="A586" s="39">
        <v>410121</v>
      </c>
      <c r="B586" s="39" t="s">
        <v>775</v>
      </c>
      <c r="C586" s="39" t="str">
        <f t="shared" si="61"/>
        <v>59,59,49,69,69,49,49,69</v>
      </c>
      <c r="D586" s="39">
        <f t="shared" si="59"/>
        <v>8016</v>
      </c>
      <c r="E586" s="23">
        <f t="shared" si="60"/>
        <v>4809.5999999999995</v>
      </c>
      <c r="F586" s="39">
        <v>25</v>
      </c>
      <c r="G586" s="39">
        <v>19</v>
      </c>
      <c r="H586" s="39">
        <v>22</v>
      </c>
      <c r="I586" s="39">
        <v>3</v>
      </c>
      <c r="J586" s="39"/>
      <c r="K586" s="40">
        <f t="shared" si="62"/>
        <v>66</v>
      </c>
      <c r="L586" s="40"/>
      <c r="M586" s="5"/>
      <c r="N586" s="7">
        <v>59</v>
      </c>
      <c r="O586">
        <v>59</v>
      </c>
      <c r="P586">
        <v>49</v>
      </c>
      <c r="Q586">
        <v>69</v>
      </c>
      <c r="R586">
        <v>69</v>
      </c>
      <c r="S586">
        <v>49</v>
      </c>
      <c r="T586">
        <v>49</v>
      </c>
      <c r="U586">
        <v>69</v>
      </c>
      <c r="V586">
        <f t="shared" si="63"/>
        <v>472</v>
      </c>
    </row>
    <row r="587" spans="1:22" ht="14.25" x14ac:dyDescent="0.2">
      <c r="A587" s="39">
        <v>410122</v>
      </c>
      <c r="B587" s="39" t="s">
        <v>780</v>
      </c>
      <c r="C587" s="39" t="str">
        <f t="shared" si="61"/>
        <v>85,85,75,95,95,75,75,105</v>
      </c>
      <c r="D587" s="39">
        <f t="shared" si="59"/>
        <v>11070</v>
      </c>
      <c r="E587" s="23">
        <f t="shared" si="60"/>
        <v>6642</v>
      </c>
      <c r="F587" s="39">
        <v>34</v>
      </c>
      <c r="G587" s="39">
        <v>27</v>
      </c>
      <c r="H587" s="39">
        <v>29</v>
      </c>
      <c r="I587" s="39">
        <v>3</v>
      </c>
      <c r="J587" s="39"/>
      <c r="K587" s="40">
        <f t="shared" si="62"/>
        <v>90</v>
      </c>
      <c r="L587" s="40"/>
      <c r="M587" s="5"/>
      <c r="N587" s="7">
        <v>85</v>
      </c>
      <c r="O587">
        <v>85</v>
      </c>
      <c r="P587">
        <v>75</v>
      </c>
      <c r="Q587">
        <v>95</v>
      </c>
      <c r="R587">
        <v>95</v>
      </c>
      <c r="S587">
        <v>75</v>
      </c>
      <c r="T587">
        <v>75</v>
      </c>
      <c r="U587">
        <v>105</v>
      </c>
      <c r="V587">
        <f t="shared" si="63"/>
        <v>690</v>
      </c>
    </row>
    <row r="588" spans="1:22" ht="14.25" x14ac:dyDescent="0.2">
      <c r="A588" s="39">
        <v>410123</v>
      </c>
      <c r="B588" s="39" t="s">
        <v>786</v>
      </c>
      <c r="C588" s="39" t="str">
        <f t="shared" si="61"/>
        <v>85,85,75,105,105,75,75,85</v>
      </c>
      <c r="D588" s="39">
        <f t="shared" si="59"/>
        <v>11070</v>
      </c>
      <c r="E588" s="23">
        <f t="shared" si="60"/>
        <v>6642</v>
      </c>
      <c r="F588" s="39">
        <v>30</v>
      </c>
      <c r="G588" s="39">
        <v>33</v>
      </c>
      <c r="H588" s="39">
        <v>27</v>
      </c>
      <c r="I588" s="39">
        <v>3</v>
      </c>
      <c r="J588" s="39"/>
      <c r="K588" s="40">
        <f t="shared" si="62"/>
        <v>90</v>
      </c>
      <c r="L588" s="40"/>
      <c r="M588" s="6"/>
      <c r="N588" s="7">
        <v>85</v>
      </c>
      <c r="O588">
        <v>85</v>
      </c>
      <c r="P588">
        <v>75</v>
      </c>
      <c r="Q588">
        <v>105</v>
      </c>
      <c r="R588">
        <v>105</v>
      </c>
      <c r="S588">
        <v>75</v>
      </c>
      <c r="T588">
        <v>75</v>
      </c>
      <c r="U588">
        <v>85</v>
      </c>
      <c r="V588">
        <f t="shared" si="63"/>
        <v>690</v>
      </c>
    </row>
    <row r="589" spans="1:22" ht="14.25" x14ac:dyDescent="0.2">
      <c r="A589" s="39">
        <v>410124</v>
      </c>
      <c r="B589" s="39" t="s">
        <v>791</v>
      </c>
      <c r="C589" s="39" t="str">
        <f t="shared" si="61"/>
        <v>47,67,47,77,47,47,67,77</v>
      </c>
      <c r="D589" s="39">
        <f t="shared" si="59"/>
        <v>8028</v>
      </c>
      <c r="E589" s="23">
        <f t="shared" si="60"/>
        <v>4816.8</v>
      </c>
      <c r="F589" s="39">
        <v>27</v>
      </c>
      <c r="G589" s="39">
        <v>22</v>
      </c>
      <c r="H589" s="39">
        <v>17</v>
      </c>
      <c r="I589" s="39">
        <v>3</v>
      </c>
      <c r="J589" s="39"/>
      <c r="K589" s="40">
        <f t="shared" si="62"/>
        <v>66</v>
      </c>
      <c r="L589" s="40"/>
      <c r="M589" s="5"/>
      <c r="N589" s="7">
        <v>47</v>
      </c>
      <c r="O589">
        <v>67</v>
      </c>
      <c r="P589">
        <v>47</v>
      </c>
      <c r="Q589">
        <v>77</v>
      </c>
      <c r="R589">
        <v>47</v>
      </c>
      <c r="S589">
        <v>47</v>
      </c>
      <c r="T589">
        <v>67</v>
      </c>
      <c r="U589">
        <v>77</v>
      </c>
      <c r="V589">
        <f t="shared" si="63"/>
        <v>476</v>
      </c>
    </row>
    <row r="590" spans="1:22" ht="14.25" x14ac:dyDescent="0.2">
      <c r="A590" s="39">
        <v>410125</v>
      </c>
      <c r="B590" s="39" t="s">
        <v>796</v>
      </c>
      <c r="C590" s="39" t="str">
        <f t="shared" si="61"/>
        <v>87,87,87,87,87,87,87,87</v>
      </c>
      <c r="D590" s="39">
        <f t="shared" si="59"/>
        <v>11088</v>
      </c>
      <c r="E590" s="23">
        <f t="shared" si="60"/>
        <v>6652.8</v>
      </c>
      <c r="F590" s="39">
        <v>35</v>
      </c>
      <c r="G590" s="39">
        <v>30</v>
      </c>
      <c r="H590" s="39">
        <v>25</v>
      </c>
      <c r="I590" s="39">
        <v>3</v>
      </c>
      <c r="J590" s="39"/>
      <c r="K590" s="40">
        <f t="shared" si="62"/>
        <v>90</v>
      </c>
      <c r="L590" s="40"/>
      <c r="M590" s="5"/>
      <c r="N590" s="7">
        <v>87</v>
      </c>
      <c r="O590">
        <v>87</v>
      </c>
      <c r="P590">
        <v>87</v>
      </c>
      <c r="Q590">
        <v>87</v>
      </c>
      <c r="R590">
        <v>87</v>
      </c>
      <c r="S590">
        <v>87</v>
      </c>
      <c r="T590">
        <v>87</v>
      </c>
      <c r="U590">
        <v>87</v>
      </c>
      <c r="V590">
        <f t="shared" si="63"/>
        <v>696</v>
      </c>
    </row>
    <row r="591" spans="1:22" ht="14.25" x14ac:dyDescent="0.2">
      <c r="A591" s="39">
        <v>410126</v>
      </c>
      <c r="B591" s="39" t="s">
        <v>800</v>
      </c>
      <c r="C591" s="39" t="str">
        <f t="shared" si="61"/>
        <v>92,92,92,102,102,82,72,72</v>
      </c>
      <c r="D591" s="39">
        <f t="shared" si="59"/>
        <v>11118</v>
      </c>
      <c r="E591" s="23">
        <f t="shared" si="60"/>
        <v>6670.8</v>
      </c>
      <c r="F591" s="39">
        <v>22</v>
      </c>
      <c r="G591" s="39">
        <v>39</v>
      </c>
      <c r="H591" s="39">
        <v>29</v>
      </c>
      <c r="I591" s="39">
        <v>3</v>
      </c>
      <c r="J591" s="39"/>
      <c r="K591" s="40">
        <f t="shared" si="62"/>
        <v>90</v>
      </c>
      <c r="L591" s="40"/>
      <c r="M591" s="5"/>
      <c r="N591" s="7">
        <v>92</v>
      </c>
      <c r="O591">
        <v>92</v>
      </c>
      <c r="P591">
        <v>92</v>
      </c>
      <c r="Q591">
        <v>102</v>
      </c>
      <c r="R591">
        <v>102</v>
      </c>
      <c r="S591">
        <v>82</v>
      </c>
      <c r="T591">
        <v>72</v>
      </c>
      <c r="U591">
        <v>72</v>
      </c>
      <c r="V591">
        <f t="shared" si="63"/>
        <v>706</v>
      </c>
    </row>
    <row r="592" spans="1:22" ht="14.25" x14ac:dyDescent="0.2">
      <c r="A592" s="39">
        <v>410127</v>
      </c>
      <c r="B592" s="39" t="s">
        <v>805</v>
      </c>
      <c r="C592" s="39" t="str">
        <f t="shared" si="61"/>
        <v>72,62,62,62,72,42,62,52</v>
      </c>
      <c r="D592" s="39">
        <f t="shared" si="59"/>
        <v>8058</v>
      </c>
      <c r="E592" s="23">
        <f t="shared" si="60"/>
        <v>4834.8</v>
      </c>
      <c r="F592" s="39">
        <v>22</v>
      </c>
      <c r="G592" s="39">
        <v>24</v>
      </c>
      <c r="H592" s="39">
        <v>20</v>
      </c>
      <c r="I592" s="39">
        <v>3</v>
      </c>
      <c r="J592" s="39"/>
      <c r="K592" s="40">
        <f t="shared" si="62"/>
        <v>66</v>
      </c>
      <c r="L592" s="40"/>
      <c r="M592" s="5"/>
      <c r="N592" s="7">
        <v>72</v>
      </c>
      <c r="O592">
        <v>62</v>
      </c>
      <c r="P592">
        <v>62</v>
      </c>
      <c r="Q592">
        <v>62</v>
      </c>
      <c r="R592">
        <v>72</v>
      </c>
      <c r="S592">
        <v>42</v>
      </c>
      <c r="T592">
        <v>62</v>
      </c>
      <c r="U592">
        <v>52</v>
      </c>
      <c r="V592">
        <f t="shared" si="63"/>
        <v>486</v>
      </c>
    </row>
    <row r="593" spans="1:22" ht="14.25" x14ac:dyDescent="0.2">
      <c r="A593" s="39">
        <v>410128</v>
      </c>
      <c r="B593" s="39" t="s">
        <v>805</v>
      </c>
      <c r="C593" s="39" t="str">
        <f t="shared" si="61"/>
        <v>72,62,62,62,72,42,62,52</v>
      </c>
      <c r="D593" s="39">
        <f t="shared" si="59"/>
        <v>8058</v>
      </c>
      <c r="E593" s="23">
        <f t="shared" si="60"/>
        <v>4834.8</v>
      </c>
      <c r="F593" s="39">
        <v>22</v>
      </c>
      <c r="G593" s="39">
        <v>24</v>
      </c>
      <c r="H593" s="39">
        <v>20</v>
      </c>
      <c r="I593" s="39">
        <v>3</v>
      </c>
      <c r="J593" s="39"/>
      <c r="K593" s="40">
        <f t="shared" si="62"/>
        <v>66</v>
      </c>
      <c r="L593" s="40"/>
      <c r="M593" s="5"/>
      <c r="N593" s="7">
        <v>72</v>
      </c>
      <c r="O593">
        <v>62</v>
      </c>
      <c r="P593">
        <v>62</v>
      </c>
      <c r="Q593">
        <v>62</v>
      </c>
      <c r="R593">
        <v>72</v>
      </c>
      <c r="S593">
        <v>42</v>
      </c>
      <c r="T593">
        <v>62</v>
      </c>
      <c r="U593">
        <v>52</v>
      </c>
      <c r="V593">
        <f t="shared" si="63"/>
        <v>486</v>
      </c>
    </row>
    <row r="594" spans="1:22" ht="14.25" x14ac:dyDescent="0.2">
      <c r="A594" s="39">
        <v>410129</v>
      </c>
      <c r="B594" s="39" t="s">
        <v>809</v>
      </c>
      <c r="C594" s="39" t="str">
        <f t="shared" si="61"/>
        <v>86,86,86,86,86,86,86,86</v>
      </c>
      <c r="D594" s="39">
        <f t="shared" si="59"/>
        <v>11064</v>
      </c>
      <c r="E594" s="23">
        <f t="shared" si="60"/>
        <v>6638.4</v>
      </c>
      <c r="F594" s="39">
        <v>30</v>
      </c>
      <c r="G594" s="39">
        <v>30</v>
      </c>
      <c r="H594" s="39">
        <v>30</v>
      </c>
      <c r="I594" s="39">
        <v>3</v>
      </c>
      <c r="J594" s="39"/>
      <c r="K594" s="40">
        <f t="shared" si="62"/>
        <v>90</v>
      </c>
      <c r="L594" s="40"/>
      <c r="M594" s="5"/>
      <c r="N594" s="7">
        <v>86</v>
      </c>
      <c r="O594">
        <v>86</v>
      </c>
      <c r="P594">
        <v>86</v>
      </c>
      <c r="Q594">
        <v>86</v>
      </c>
      <c r="R594">
        <v>86</v>
      </c>
      <c r="S594">
        <v>86</v>
      </c>
      <c r="T594">
        <v>86</v>
      </c>
      <c r="U594">
        <v>86</v>
      </c>
      <c r="V594">
        <f t="shared" si="63"/>
        <v>688</v>
      </c>
    </row>
    <row r="595" spans="1:22" ht="14.25" x14ac:dyDescent="0.2">
      <c r="A595" s="39">
        <v>410130</v>
      </c>
      <c r="B595" s="39" t="s">
        <v>810</v>
      </c>
      <c r="C595" s="39" t="str">
        <f t="shared" si="61"/>
        <v>86,86,86,86,86,86,86,86</v>
      </c>
      <c r="D595" s="39">
        <f t="shared" si="59"/>
        <v>11064</v>
      </c>
      <c r="E595" s="23">
        <f t="shared" si="60"/>
        <v>6638.4</v>
      </c>
      <c r="F595" s="39">
        <v>30</v>
      </c>
      <c r="G595" s="39">
        <v>30</v>
      </c>
      <c r="H595" s="39">
        <v>30</v>
      </c>
      <c r="I595" s="39">
        <v>3</v>
      </c>
      <c r="J595" s="39"/>
      <c r="K595" s="40">
        <f t="shared" si="62"/>
        <v>90</v>
      </c>
      <c r="L595" s="40"/>
      <c r="M595" s="5"/>
      <c r="N595" s="7">
        <v>86</v>
      </c>
      <c r="O595">
        <v>86</v>
      </c>
      <c r="P595">
        <v>86</v>
      </c>
      <c r="Q595">
        <v>86</v>
      </c>
      <c r="R595">
        <v>86</v>
      </c>
      <c r="S595">
        <v>86</v>
      </c>
      <c r="T595">
        <v>86</v>
      </c>
      <c r="U595">
        <v>86</v>
      </c>
      <c r="V595">
        <f t="shared" si="63"/>
        <v>688</v>
      </c>
    </row>
    <row r="596" spans="1:22" ht="14.25" x14ac:dyDescent="0.2">
      <c r="A596" s="39">
        <v>410131</v>
      </c>
      <c r="B596" s="39" t="s">
        <v>815</v>
      </c>
      <c r="C596" s="39" t="str">
        <f t="shared" si="61"/>
        <v>125,80,80,80,80,80,80,80</v>
      </c>
      <c r="D596" s="39">
        <f t="shared" si="59"/>
        <v>11055</v>
      </c>
      <c r="E596" s="23">
        <f t="shared" si="60"/>
        <v>6633</v>
      </c>
      <c r="F596" s="39">
        <v>34</v>
      </c>
      <c r="G596" s="39">
        <v>34</v>
      </c>
      <c r="H596" s="39">
        <v>22</v>
      </c>
      <c r="I596" s="39">
        <v>3</v>
      </c>
      <c r="J596" s="39"/>
      <c r="K596" s="40">
        <f t="shared" si="62"/>
        <v>90</v>
      </c>
      <c r="L596" s="40"/>
      <c r="M596" s="5"/>
      <c r="N596" s="7">
        <v>125</v>
      </c>
      <c r="O596">
        <v>80</v>
      </c>
      <c r="P596">
        <v>80</v>
      </c>
      <c r="Q596">
        <v>80</v>
      </c>
      <c r="R596">
        <v>80</v>
      </c>
      <c r="S596">
        <v>80</v>
      </c>
      <c r="T596">
        <v>80</v>
      </c>
      <c r="U596">
        <v>80</v>
      </c>
      <c r="V596">
        <f t="shared" si="63"/>
        <v>685</v>
      </c>
    </row>
    <row r="597" spans="1:22" ht="14.25" x14ac:dyDescent="0.2">
      <c r="A597" s="39">
        <v>410132</v>
      </c>
      <c r="B597" s="39" t="s">
        <v>820</v>
      </c>
      <c r="C597" s="39" t="str">
        <f t="shared" si="61"/>
        <v>95,75,75,85,95,65,85,75</v>
      </c>
      <c r="D597" s="39">
        <f t="shared" si="59"/>
        <v>10950</v>
      </c>
      <c r="E597" s="23">
        <f t="shared" si="60"/>
        <v>6570</v>
      </c>
      <c r="F597" s="39">
        <v>31</v>
      </c>
      <c r="G597" s="39">
        <v>33</v>
      </c>
      <c r="H597" s="39">
        <v>26</v>
      </c>
      <c r="I597" s="39">
        <v>3</v>
      </c>
      <c r="J597" s="39"/>
      <c r="K597" s="40">
        <f t="shared" si="62"/>
        <v>90</v>
      </c>
      <c r="L597" s="40"/>
      <c r="M597" s="5"/>
      <c r="N597" s="7">
        <v>95</v>
      </c>
      <c r="O597">
        <v>75</v>
      </c>
      <c r="P597">
        <v>75</v>
      </c>
      <c r="Q597">
        <v>85</v>
      </c>
      <c r="R597">
        <v>95</v>
      </c>
      <c r="S597">
        <v>65</v>
      </c>
      <c r="T597">
        <v>85</v>
      </c>
      <c r="U597">
        <v>75</v>
      </c>
      <c r="V597">
        <f t="shared" si="63"/>
        <v>650</v>
      </c>
    </row>
    <row r="598" spans="1:22" ht="14.25" x14ac:dyDescent="0.2">
      <c r="A598" s="39">
        <v>410133</v>
      </c>
      <c r="B598" s="39" t="s">
        <v>826</v>
      </c>
      <c r="C598" s="39" t="str">
        <f t="shared" si="61"/>
        <v>80,80,90,100,80,80,80,80</v>
      </c>
      <c r="D598" s="39">
        <f t="shared" ref="D598:D661" si="64">(K598*100+V598*3)*1</f>
        <v>11010</v>
      </c>
      <c r="E598" s="23">
        <f t="shared" si="60"/>
        <v>6606</v>
      </c>
      <c r="F598" s="39">
        <v>27</v>
      </c>
      <c r="G598" s="39">
        <v>33</v>
      </c>
      <c r="H598" s="39">
        <v>30</v>
      </c>
      <c r="I598" s="39">
        <v>3</v>
      </c>
      <c r="J598" s="39"/>
      <c r="K598" s="40">
        <f t="shared" si="62"/>
        <v>90</v>
      </c>
      <c r="L598" s="40"/>
      <c r="M598" s="5"/>
      <c r="N598" s="7">
        <v>80</v>
      </c>
      <c r="O598">
        <v>80</v>
      </c>
      <c r="P598">
        <v>90</v>
      </c>
      <c r="Q598">
        <v>100</v>
      </c>
      <c r="R598">
        <v>80</v>
      </c>
      <c r="S598">
        <v>80</v>
      </c>
      <c r="T598">
        <v>80</v>
      </c>
      <c r="U598">
        <v>80</v>
      </c>
      <c r="V598">
        <f t="shared" si="63"/>
        <v>670</v>
      </c>
    </row>
    <row r="599" spans="1:22" ht="14.25" x14ac:dyDescent="0.2">
      <c r="A599" s="39">
        <v>410134</v>
      </c>
      <c r="B599" s="39" t="s">
        <v>830</v>
      </c>
      <c r="C599" s="39" t="str">
        <f t="shared" si="61"/>
        <v>100,70,70,90,100,60,90,80</v>
      </c>
      <c r="D599" s="39">
        <f t="shared" si="64"/>
        <v>10980</v>
      </c>
      <c r="E599" s="23">
        <f t="shared" si="60"/>
        <v>6588</v>
      </c>
      <c r="F599" s="39">
        <v>33</v>
      </c>
      <c r="G599" s="39">
        <v>30</v>
      </c>
      <c r="H599" s="39">
        <v>27</v>
      </c>
      <c r="I599" s="39">
        <v>4</v>
      </c>
      <c r="J599" s="39"/>
      <c r="K599" s="40">
        <f t="shared" si="62"/>
        <v>90</v>
      </c>
      <c r="L599" s="40"/>
      <c r="M599" s="5"/>
      <c r="N599" s="7">
        <v>100</v>
      </c>
      <c r="O599">
        <v>70</v>
      </c>
      <c r="P599">
        <v>70</v>
      </c>
      <c r="Q599">
        <v>90</v>
      </c>
      <c r="R599">
        <v>100</v>
      </c>
      <c r="S599">
        <v>60</v>
      </c>
      <c r="T599">
        <v>90</v>
      </c>
      <c r="U599">
        <v>80</v>
      </c>
      <c r="V599">
        <f t="shared" si="63"/>
        <v>660</v>
      </c>
    </row>
    <row r="600" spans="1:22" ht="14.25" x14ac:dyDescent="0.2">
      <c r="A600" s="39">
        <v>410135</v>
      </c>
      <c r="B600" s="39" t="s">
        <v>834</v>
      </c>
      <c r="C600" s="39" t="str">
        <f t="shared" si="61"/>
        <v>66,66,66,66,71,51,51,51</v>
      </c>
      <c r="D600" s="39">
        <f t="shared" si="64"/>
        <v>8064</v>
      </c>
      <c r="E600" s="23">
        <f t="shared" si="60"/>
        <v>4838.3999999999996</v>
      </c>
      <c r="F600" s="39">
        <v>17</v>
      </c>
      <c r="G600" s="39">
        <v>23</v>
      </c>
      <c r="H600" s="39">
        <v>26</v>
      </c>
      <c r="I600" s="39">
        <v>3</v>
      </c>
      <c r="J600" s="39"/>
      <c r="K600" s="40">
        <f t="shared" si="62"/>
        <v>66</v>
      </c>
      <c r="L600" s="40"/>
      <c r="M600" s="5"/>
      <c r="N600" s="7">
        <v>66</v>
      </c>
      <c r="O600">
        <v>66</v>
      </c>
      <c r="P600">
        <v>66</v>
      </c>
      <c r="Q600">
        <v>66</v>
      </c>
      <c r="R600">
        <v>71</v>
      </c>
      <c r="S600">
        <v>51</v>
      </c>
      <c r="T600">
        <v>51</v>
      </c>
      <c r="U600">
        <v>51</v>
      </c>
      <c r="V600">
        <f t="shared" si="63"/>
        <v>488</v>
      </c>
    </row>
    <row r="601" spans="1:22" ht="14.25" x14ac:dyDescent="0.2">
      <c r="A601" s="39">
        <v>410136</v>
      </c>
      <c r="B601" s="39" t="s">
        <v>837</v>
      </c>
      <c r="C601" s="39" t="str">
        <f t="shared" si="61"/>
        <v>78,58,58,58,58,58,58,58</v>
      </c>
      <c r="D601" s="39">
        <f t="shared" si="64"/>
        <v>8052</v>
      </c>
      <c r="E601" s="23">
        <f t="shared" si="60"/>
        <v>4831.2</v>
      </c>
      <c r="F601" s="39">
        <v>23</v>
      </c>
      <c r="G601" s="39">
        <v>33</v>
      </c>
      <c r="H601" s="39">
        <v>10</v>
      </c>
      <c r="I601" s="39">
        <v>3</v>
      </c>
      <c r="J601" s="39"/>
      <c r="K601" s="40">
        <f t="shared" si="62"/>
        <v>66</v>
      </c>
      <c r="L601" s="40"/>
      <c r="M601" s="5"/>
      <c r="N601" s="7">
        <v>78</v>
      </c>
      <c r="O601">
        <v>58</v>
      </c>
      <c r="P601">
        <v>58</v>
      </c>
      <c r="Q601">
        <v>58</v>
      </c>
      <c r="R601">
        <v>58</v>
      </c>
      <c r="S601">
        <v>58</v>
      </c>
      <c r="T601">
        <v>58</v>
      </c>
      <c r="U601">
        <v>58</v>
      </c>
      <c r="V601">
        <f t="shared" si="63"/>
        <v>484</v>
      </c>
    </row>
    <row r="602" spans="1:22" ht="14.25" x14ac:dyDescent="0.2">
      <c r="A602" s="39">
        <v>410137</v>
      </c>
      <c r="B602" s="39" t="s">
        <v>839</v>
      </c>
      <c r="C602" s="39" t="str">
        <f t="shared" si="61"/>
        <v>78,58,58,58,58,58,58,58</v>
      </c>
      <c r="D602" s="39">
        <f t="shared" si="64"/>
        <v>8052</v>
      </c>
      <c r="E602" s="23">
        <f t="shared" si="60"/>
        <v>4831.2</v>
      </c>
      <c r="F602" s="39">
        <v>23</v>
      </c>
      <c r="G602" s="39">
        <v>33</v>
      </c>
      <c r="H602" s="39">
        <v>10</v>
      </c>
      <c r="I602" s="39">
        <v>3</v>
      </c>
      <c r="J602" s="39"/>
      <c r="K602" s="40">
        <f t="shared" si="62"/>
        <v>66</v>
      </c>
      <c r="L602" s="40"/>
      <c r="M602" s="5"/>
      <c r="N602" s="7">
        <v>78</v>
      </c>
      <c r="O602">
        <v>58</v>
      </c>
      <c r="P602">
        <v>58</v>
      </c>
      <c r="Q602">
        <v>58</v>
      </c>
      <c r="R602">
        <v>58</v>
      </c>
      <c r="S602">
        <v>58</v>
      </c>
      <c r="T602">
        <v>58</v>
      </c>
      <c r="U602">
        <v>58</v>
      </c>
      <c r="V602">
        <f t="shared" si="63"/>
        <v>484</v>
      </c>
    </row>
    <row r="603" spans="1:22" ht="14.25" x14ac:dyDescent="0.2">
      <c r="A603" s="39">
        <v>410138</v>
      </c>
      <c r="B603" s="39" t="s">
        <v>841</v>
      </c>
      <c r="C603" s="39" t="str">
        <f t="shared" si="61"/>
        <v>78,58,58,58,58,58,58,58</v>
      </c>
      <c r="D603" s="39">
        <f t="shared" si="64"/>
        <v>8052</v>
      </c>
      <c r="E603" s="23">
        <f t="shared" si="60"/>
        <v>4831.2</v>
      </c>
      <c r="F603" s="39">
        <v>23</v>
      </c>
      <c r="G603" s="39">
        <v>33</v>
      </c>
      <c r="H603" s="39">
        <v>10</v>
      </c>
      <c r="I603" s="39">
        <v>3</v>
      </c>
      <c r="J603" s="39"/>
      <c r="K603" s="40">
        <f t="shared" si="62"/>
        <v>66</v>
      </c>
      <c r="L603" s="40"/>
      <c r="M603" s="5"/>
      <c r="N603" s="7">
        <v>78</v>
      </c>
      <c r="O603">
        <v>58</v>
      </c>
      <c r="P603">
        <v>58</v>
      </c>
      <c r="Q603">
        <v>58</v>
      </c>
      <c r="R603">
        <v>58</v>
      </c>
      <c r="S603">
        <v>58</v>
      </c>
      <c r="T603">
        <v>58</v>
      </c>
      <c r="U603">
        <v>58</v>
      </c>
      <c r="V603">
        <f t="shared" si="63"/>
        <v>484</v>
      </c>
    </row>
    <row r="604" spans="1:22" ht="14.25" x14ac:dyDescent="0.2">
      <c r="A604" s="39">
        <v>410139</v>
      </c>
      <c r="B604" s="39" t="s">
        <v>846</v>
      </c>
      <c r="C604" s="39" t="str">
        <f t="shared" si="61"/>
        <v>93,93,93,103,103,73,73,73</v>
      </c>
      <c r="D604" s="39">
        <f t="shared" si="64"/>
        <v>11312</v>
      </c>
      <c r="E604" s="23">
        <f t="shared" si="60"/>
        <v>6787.2</v>
      </c>
      <c r="F604" s="39">
        <v>26</v>
      </c>
      <c r="G604" s="39">
        <v>32</v>
      </c>
      <c r="H604" s="39">
        <v>34</v>
      </c>
      <c r="I604" s="39">
        <v>3</v>
      </c>
      <c r="J604" s="39"/>
      <c r="K604" s="40">
        <f t="shared" si="62"/>
        <v>92</v>
      </c>
      <c r="L604" s="40"/>
      <c r="M604" s="5"/>
      <c r="N604" s="7">
        <v>93</v>
      </c>
      <c r="O604">
        <v>93</v>
      </c>
      <c r="P604">
        <v>93</v>
      </c>
      <c r="Q604">
        <v>103</v>
      </c>
      <c r="R604">
        <v>103</v>
      </c>
      <c r="S604">
        <v>73</v>
      </c>
      <c r="T604">
        <v>73</v>
      </c>
      <c r="U604">
        <v>73</v>
      </c>
      <c r="V604">
        <f t="shared" si="63"/>
        <v>704</v>
      </c>
    </row>
    <row r="605" spans="1:22" ht="14.25" x14ac:dyDescent="0.2">
      <c r="A605" s="39">
        <v>410140</v>
      </c>
      <c r="B605" s="39" t="s">
        <v>849</v>
      </c>
      <c r="C605" s="39" t="str">
        <f t="shared" si="61"/>
        <v>93,93,93,103,103,73,73,73</v>
      </c>
      <c r="D605" s="39">
        <f t="shared" si="64"/>
        <v>11312</v>
      </c>
      <c r="E605" s="23">
        <f t="shared" si="60"/>
        <v>6787.2</v>
      </c>
      <c r="F605" s="39">
        <v>26</v>
      </c>
      <c r="G605" s="39">
        <v>32</v>
      </c>
      <c r="H605" s="39">
        <v>34</v>
      </c>
      <c r="I605" s="39">
        <v>3</v>
      </c>
      <c r="J605" s="39"/>
      <c r="K605" s="40">
        <f t="shared" si="62"/>
        <v>92</v>
      </c>
      <c r="L605" s="40"/>
      <c r="M605" s="5"/>
      <c r="N605" s="7">
        <v>93</v>
      </c>
      <c r="O605">
        <v>93</v>
      </c>
      <c r="P605">
        <v>93</v>
      </c>
      <c r="Q605">
        <v>103</v>
      </c>
      <c r="R605">
        <v>103</v>
      </c>
      <c r="S605">
        <v>73</v>
      </c>
      <c r="T605">
        <v>73</v>
      </c>
      <c r="U605">
        <v>73</v>
      </c>
      <c r="V605">
        <f t="shared" si="63"/>
        <v>704</v>
      </c>
    </row>
    <row r="606" spans="1:22" ht="14.25" x14ac:dyDescent="0.2">
      <c r="A606" s="39">
        <v>410141</v>
      </c>
      <c r="B606" s="39" t="s">
        <v>853</v>
      </c>
      <c r="C606" s="39" t="str">
        <f t="shared" si="61"/>
        <v>95,95,95,95,95,75,75,75</v>
      </c>
      <c r="D606" s="39">
        <f t="shared" si="64"/>
        <v>11300</v>
      </c>
      <c r="E606" s="23">
        <f t="shared" si="60"/>
        <v>6780</v>
      </c>
      <c r="F606" s="39">
        <v>26</v>
      </c>
      <c r="G606" s="39">
        <v>32</v>
      </c>
      <c r="H606" s="39">
        <v>34</v>
      </c>
      <c r="I606" s="39">
        <v>3</v>
      </c>
      <c r="J606" s="39"/>
      <c r="K606" s="40">
        <f t="shared" si="62"/>
        <v>92</v>
      </c>
      <c r="L606" s="40"/>
      <c r="M606" s="5"/>
      <c r="N606" s="7">
        <v>95</v>
      </c>
      <c r="O606">
        <v>95</v>
      </c>
      <c r="P606">
        <v>95</v>
      </c>
      <c r="Q606">
        <v>95</v>
      </c>
      <c r="R606">
        <v>95</v>
      </c>
      <c r="S606">
        <v>75</v>
      </c>
      <c r="T606">
        <v>75</v>
      </c>
      <c r="U606">
        <v>75</v>
      </c>
      <c r="V606">
        <f t="shared" si="63"/>
        <v>700</v>
      </c>
    </row>
    <row r="607" spans="1:22" ht="14.25" x14ac:dyDescent="0.2">
      <c r="A607" s="39">
        <v>410142</v>
      </c>
      <c r="B607" s="39" t="s">
        <v>858</v>
      </c>
      <c r="C607" s="39" t="str">
        <f t="shared" si="61"/>
        <v>57,57,57,77,57,57,57,77</v>
      </c>
      <c r="D607" s="39">
        <f t="shared" si="64"/>
        <v>8088</v>
      </c>
      <c r="E607" s="23">
        <f t="shared" si="60"/>
        <v>4852.8</v>
      </c>
      <c r="F607" s="39">
        <v>24</v>
      </c>
      <c r="G607" s="39">
        <v>24</v>
      </c>
      <c r="H607" s="39">
        <v>18</v>
      </c>
      <c r="I607" s="39">
        <v>3</v>
      </c>
      <c r="J607" s="39"/>
      <c r="K607" s="40">
        <f t="shared" si="62"/>
        <v>66</v>
      </c>
      <c r="L607" s="40"/>
      <c r="M607" s="5"/>
      <c r="N607" s="7">
        <v>57</v>
      </c>
      <c r="O607">
        <v>57</v>
      </c>
      <c r="P607">
        <v>57</v>
      </c>
      <c r="Q607">
        <v>77</v>
      </c>
      <c r="R607">
        <v>57</v>
      </c>
      <c r="S607">
        <v>57</v>
      </c>
      <c r="T607">
        <v>57</v>
      </c>
      <c r="U607">
        <v>77</v>
      </c>
      <c r="V607">
        <f t="shared" si="63"/>
        <v>496</v>
      </c>
    </row>
    <row r="608" spans="1:22" ht="14.25" x14ac:dyDescent="0.2">
      <c r="A608" s="39">
        <v>410143</v>
      </c>
      <c r="B608" s="39" t="s">
        <v>858</v>
      </c>
      <c r="C608" s="39" t="str">
        <f t="shared" si="61"/>
        <v>57,57,57,77,57,57,57,77</v>
      </c>
      <c r="D608" s="39">
        <f t="shared" si="64"/>
        <v>8088</v>
      </c>
      <c r="E608" s="23">
        <f t="shared" si="60"/>
        <v>4852.8</v>
      </c>
      <c r="F608" s="39">
        <v>24</v>
      </c>
      <c r="G608" s="39">
        <v>24</v>
      </c>
      <c r="H608" s="39">
        <v>18</v>
      </c>
      <c r="I608" s="39">
        <v>3</v>
      </c>
      <c r="J608" s="39"/>
      <c r="K608" s="40">
        <f t="shared" si="62"/>
        <v>66</v>
      </c>
      <c r="L608" s="40"/>
      <c r="M608" s="5"/>
      <c r="N608" s="7">
        <v>57</v>
      </c>
      <c r="O608">
        <v>57</v>
      </c>
      <c r="P608">
        <v>57</v>
      </c>
      <c r="Q608">
        <v>77</v>
      </c>
      <c r="R608">
        <v>57</v>
      </c>
      <c r="S608">
        <v>57</v>
      </c>
      <c r="T608">
        <v>57</v>
      </c>
      <c r="U608">
        <v>77</v>
      </c>
      <c r="V608">
        <f t="shared" si="63"/>
        <v>496</v>
      </c>
    </row>
    <row r="609" spans="1:22" ht="14.25" x14ac:dyDescent="0.2">
      <c r="A609" s="39">
        <v>410144</v>
      </c>
      <c r="B609" s="39" t="s">
        <v>863</v>
      </c>
      <c r="C609" s="39" t="str">
        <f t="shared" si="61"/>
        <v>52,82,52,82,52,52,52,82</v>
      </c>
      <c r="D609" s="39">
        <f t="shared" si="64"/>
        <v>8118</v>
      </c>
      <c r="E609" s="23">
        <f t="shared" si="60"/>
        <v>4870.8</v>
      </c>
      <c r="F609" s="39">
        <v>29</v>
      </c>
      <c r="G609" s="39">
        <v>22</v>
      </c>
      <c r="H609" s="39">
        <v>15</v>
      </c>
      <c r="I609" s="39">
        <v>3</v>
      </c>
      <c r="J609" s="39"/>
      <c r="K609" s="40">
        <f t="shared" si="62"/>
        <v>66</v>
      </c>
      <c r="L609" s="40"/>
      <c r="M609" s="5"/>
      <c r="N609" s="7">
        <v>52</v>
      </c>
      <c r="O609">
        <v>82</v>
      </c>
      <c r="P609">
        <v>52</v>
      </c>
      <c r="Q609">
        <v>82</v>
      </c>
      <c r="R609">
        <v>52</v>
      </c>
      <c r="S609">
        <v>52</v>
      </c>
      <c r="T609">
        <v>52</v>
      </c>
      <c r="U609">
        <v>82</v>
      </c>
      <c r="V609">
        <f t="shared" si="63"/>
        <v>506</v>
      </c>
    </row>
    <row r="610" spans="1:22" ht="14.25" x14ac:dyDescent="0.2">
      <c r="A610" s="39">
        <v>410145</v>
      </c>
      <c r="B610" s="39" t="s">
        <v>863</v>
      </c>
      <c r="C610" s="39" t="str">
        <f t="shared" si="61"/>
        <v>52,82,52,82,52,52,52,82</v>
      </c>
      <c r="D610" s="39">
        <f t="shared" si="64"/>
        <v>8118</v>
      </c>
      <c r="E610" s="23">
        <f t="shared" si="60"/>
        <v>4870.8</v>
      </c>
      <c r="F610" s="39">
        <v>22</v>
      </c>
      <c r="G610" s="39">
        <v>29</v>
      </c>
      <c r="H610" s="39">
        <v>15</v>
      </c>
      <c r="I610" s="39">
        <v>3</v>
      </c>
      <c r="J610" s="39"/>
      <c r="K610" s="40">
        <f t="shared" si="62"/>
        <v>66</v>
      </c>
      <c r="L610" s="40"/>
      <c r="M610" s="5"/>
      <c r="N610" s="7">
        <v>52</v>
      </c>
      <c r="O610">
        <v>82</v>
      </c>
      <c r="P610">
        <v>52</v>
      </c>
      <c r="Q610">
        <v>82</v>
      </c>
      <c r="R610">
        <v>52</v>
      </c>
      <c r="S610">
        <v>52</v>
      </c>
      <c r="T610">
        <v>52</v>
      </c>
      <c r="U610">
        <v>82</v>
      </c>
      <c r="V610">
        <f t="shared" si="63"/>
        <v>506</v>
      </c>
    </row>
    <row r="611" spans="1:22" ht="14.25" x14ac:dyDescent="0.2">
      <c r="A611" s="39">
        <v>410146</v>
      </c>
      <c r="B611" s="39" t="s">
        <v>863</v>
      </c>
      <c r="C611" s="39" t="str">
        <f t="shared" si="61"/>
        <v>52,82,52,82,52,52,52,82</v>
      </c>
      <c r="D611" s="39">
        <f t="shared" si="64"/>
        <v>8118</v>
      </c>
      <c r="E611" s="23">
        <f t="shared" si="60"/>
        <v>4870.8</v>
      </c>
      <c r="F611" s="39">
        <v>23</v>
      </c>
      <c r="G611" s="39">
        <v>23</v>
      </c>
      <c r="H611" s="39">
        <v>20</v>
      </c>
      <c r="I611" s="39">
        <v>3</v>
      </c>
      <c r="J611" s="39"/>
      <c r="K611" s="40">
        <f t="shared" si="62"/>
        <v>66</v>
      </c>
      <c r="L611" s="40"/>
      <c r="M611" s="5"/>
      <c r="N611" s="7">
        <v>52</v>
      </c>
      <c r="O611">
        <v>82</v>
      </c>
      <c r="P611">
        <v>52</v>
      </c>
      <c r="Q611">
        <v>82</v>
      </c>
      <c r="R611">
        <v>52</v>
      </c>
      <c r="S611">
        <v>52</v>
      </c>
      <c r="T611">
        <v>52</v>
      </c>
      <c r="U611">
        <v>82</v>
      </c>
      <c r="V611">
        <f t="shared" si="63"/>
        <v>506</v>
      </c>
    </row>
    <row r="612" spans="1:22" ht="14.25" x14ac:dyDescent="0.2">
      <c r="A612" s="39">
        <v>410147</v>
      </c>
      <c r="B612" s="39" t="s">
        <v>871</v>
      </c>
      <c r="C612" s="39" t="str">
        <f t="shared" si="61"/>
        <v>90,90,95,95,95,75,75,95</v>
      </c>
      <c r="D612" s="39">
        <f t="shared" si="64"/>
        <v>11130</v>
      </c>
      <c r="E612" s="23">
        <f t="shared" si="60"/>
        <v>6678</v>
      </c>
      <c r="F612" s="39">
        <v>30</v>
      </c>
      <c r="G612" s="39">
        <v>35</v>
      </c>
      <c r="H612" s="39">
        <v>25</v>
      </c>
      <c r="I612" s="39">
        <v>3</v>
      </c>
      <c r="J612" s="39"/>
      <c r="K612" s="40">
        <f t="shared" si="62"/>
        <v>90</v>
      </c>
      <c r="L612" s="40"/>
      <c r="M612" s="5"/>
      <c r="N612" s="7">
        <v>90</v>
      </c>
      <c r="O612">
        <v>90</v>
      </c>
      <c r="P612">
        <v>95</v>
      </c>
      <c r="Q612">
        <v>95</v>
      </c>
      <c r="R612">
        <v>95</v>
      </c>
      <c r="S612">
        <v>75</v>
      </c>
      <c r="T612">
        <v>75</v>
      </c>
      <c r="U612">
        <v>95</v>
      </c>
      <c r="V612">
        <f t="shared" si="63"/>
        <v>710</v>
      </c>
    </row>
    <row r="613" spans="1:22" ht="14.25" x14ac:dyDescent="0.2">
      <c r="A613" s="39">
        <v>410148</v>
      </c>
      <c r="B613" s="39" t="s">
        <v>873</v>
      </c>
      <c r="C613" s="39" t="str">
        <f t="shared" si="61"/>
        <v>103,93,93,83,83,83,83,93</v>
      </c>
      <c r="D613" s="39">
        <f t="shared" si="64"/>
        <v>11142</v>
      </c>
      <c r="E613" s="23">
        <f t="shared" si="60"/>
        <v>6685.2</v>
      </c>
      <c r="F613" s="39">
        <v>29</v>
      </c>
      <c r="G613" s="39">
        <v>36</v>
      </c>
      <c r="H613" s="39">
        <v>25</v>
      </c>
      <c r="I613" s="39">
        <v>3</v>
      </c>
      <c r="J613" s="39"/>
      <c r="K613" s="40">
        <f t="shared" si="62"/>
        <v>90</v>
      </c>
      <c r="L613" s="40"/>
      <c r="M613" s="5"/>
      <c r="N613" s="7">
        <v>103</v>
      </c>
      <c r="O613">
        <v>93</v>
      </c>
      <c r="P613">
        <v>93</v>
      </c>
      <c r="Q613">
        <v>83</v>
      </c>
      <c r="R613">
        <v>83</v>
      </c>
      <c r="S613">
        <v>83</v>
      </c>
      <c r="T613">
        <v>83</v>
      </c>
      <c r="U613">
        <v>93</v>
      </c>
      <c r="V613">
        <f t="shared" si="63"/>
        <v>714</v>
      </c>
    </row>
    <row r="614" spans="1:22" ht="14.25" x14ac:dyDescent="0.2">
      <c r="A614" s="39">
        <v>410149</v>
      </c>
      <c r="B614" s="39" t="s">
        <v>878</v>
      </c>
      <c r="C614" s="39" t="str">
        <f t="shared" si="61"/>
        <v>89,89,79,109,99,79,79,89</v>
      </c>
      <c r="D614" s="39">
        <f t="shared" si="64"/>
        <v>11136</v>
      </c>
      <c r="E614" s="23">
        <f t="shared" si="60"/>
        <v>6681.5999999999995</v>
      </c>
      <c r="F614" s="39">
        <v>25</v>
      </c>
      <c r="G614" s="39">
        <v>31</v>
      </c>
      <c r="H614" s="39">
        <v>34</v>
      </c>
      <c r="I614" s="39">
        <v>3</v>
      </c>
      <c r="J614" s="39"/>
      <c r="K614" s="40">
        <f t="shared" si="62"/>
        <v>90</v>
      </c>
      <c r="L614" s="40"/>
      <c r="M614" s="5"/>
      <c r="N614" s="7">
        <v>89</v>
      </c>
      <c r="O614">
        <v>89</v>
      </c>
      <c r="P614">
        <v>79</v>
      </c>
      <c r="Q614">
        <v>109</v>
      </c>
      <c r="R614">
        <v>99</v>
      </c>
      <c r="S614">
        <v>79</v>
      </c>
      <c r="T614">
        <v>79</v>
      </c>
      <c r="U614">
        <v>89</v>
      </c>
      <c r="V614">
        <f t="shared" si="63"/>
        <v>712</v>
      </c>
    </row>
    <row r="615" spans="1:22" ht="14.25" x14ac:dyDescent="0.2">
      <c r="A615" s="39">
        <v>410150</v>
      </c>
      <c r="B615" s="39" t="s">
        <v>882</v>
      </c>
      <c r="C615" s="39" t="str">
        <f t="shared" si="61"/>
        <v>89,89,79,109,99,79,79,89</v>
      </c>
      <c r="D615" s="39">
        <f t="shared" si="64"/>
        <v>11136</v>
      </c>
      <c r="E615" s="23">
        <f t="shared" si="60"/>
        <v>6681.5999999999995</v>
      </c>
      <c r="F615" s="39">
        <v>25</v>
      </c>
      <c r="G615" s="39">
        <v>31</v>
      </c>
      <c r="H615" s="39">
        <v>34</v>
      </c>
      <c r="I615" s="39">
        <v>3</v>
      </c>
      <c r="J615" s="39"/>
      <c r="K615" s="40">
        <f t="shared" si="62"/>
        <v>90</v>
      </c>
      <c r="L615" s="40"/>
      <c r="M615" s="5"/>
      <c r="N615" s="7">
        <v>89</v>
      </c>
      <c r="O615">
        <v>89</v>
      </c>
      <c r="P615">
        <v>79</v>
      </c>
      <c r="Q615">
        <v>109</v>
      </c>
      <c r="R615">
        <v>99</v>
      </c>
      <c r="S615">
        <v>79</v>
      </c>
      <c r="T615">
        <v>79</v>
      </c>
      <c r="U615">
        <v>89</v>
      </c>
      <c r="V615">
        <f t="shared" si="63"/>
        <v>712</v>
      </c>
    </row>
    <row r="616" spans="1:22" ht="14.25" x14ac:dyDescent="0.2">
      <c r="A616" s="39">
        <v>410151</v>
      </c>
      <c r="B616" s="39" t="s">
        <v>887</v>
      </c>
      <c r="C616" s="39" t="str">
        <f t="shared" si="61"/>
        <v>89,89,79,99,99,79,79,99</v>
      </c>
      <c r="D616" s="39">
        <f t="shared" si="64"/>
        <v>11136</v>
      </c>
      <c r="E616" s="23">
        <f t="shared" si="60"/>
        <v>6681.5999999999995</v>
      </c>
      <c r="F616" s="39">
        <v>25</v>
      </c>
      <c r="G616" s="39">
        <v>31</v>
      </c>
      <c r="H616" s="39">
        <v>34</v>
      </c>
      <c r="I616" s="39">
        <v>3</v>
      </c>
      <c r="J616" s="39"/>
      <c r="K616" s="40">
        <f t="shared" si="62"/>
        <v>90</v>
      </c>
      <c r="L616" s="40"/>
      <c r="M616" s="5"/>
      <c r="N616" s="7">
        <v>89</v>
      </c>
      <c r="O616">
        <v>89</v>
      </c>
      <c r="P616">
        <v>79</v>
      </c>
      <c r="Q616">
        <v>99</v>
      </c>
      <c r="R616">
        <v>99</v>
      </c>
      <c r="S616">
        <v>79</v>
      </c>
      <c r="T616">
        <v>79</v>
      </c>
      <c r="U616">
        <v>99</v>
      </c>
      <c r="V616">
        <f t="shared" si="63"/>
        <v>712</v>
      </c>
    </row>
    <row r="617" spans="1:22" ht="14.25" x14ac:dyDescent="0.2">
      <c r="A617" s="39">
        <v>410152</v>
      </c>
      <c r="B617" s="39" t="s">
        <v>890</v>
      </c>
      <c r="C617" s="39" t="str">
        <f t="shared" si="61"/>
        <v>89,89,79,99,99,79,79,99</v>
      </c>
      <c r="D617" s="39">
        <f t="shared" si="64"/>
        <v>11136</v>
      </c>
      <c r="E617" s="23">
        <f t="shared" si="60"/>
        <v>6681.5999999999995</v>
      </c>
      <c r="F617" s="39">
        <v>25</v>
      </c>
      <c r="G617" s="39">
        <v>31</v>
      </c>
      <c r="H617" s="39">
        <v>34</v>
      </c>
      <c r="I617" s="39">
        <v>3</v>
      </c>
      <c r="J617" s="39"/>
      <c r="K617" s="40">
        <f t="shared" si="62"/>
        <v>90</v>
      </c>
      <c r="L617" s="40"/>
      <c r="M617" s="5"/>
      <c r="N617" s="7">
        <v>89</v>
      </c>
      <c r="O617">
        <v>89</v>
      </c>
      <c r="P617">
        <v>79</v>
      </c>
      <c r="Q617">
        <v>99</v>
      </c>
      <c r="R617">
        <v>99</v>
      </c>
      <c r="S617">
        <v>79</v>
      </c>
      <c r="T617">
        <v>79</v>
      </c>
      <c r="U617">
        <v>99</v>
      </c>
      <c r="V617">
        <f t="shared" si="63"/>
        <v>712</v>
      </c>
    </row>
    <row r="618" spans="1:22" ht="14.25" x14ac:dyDescent="0.2">
      <c r="A618" s="39">
        <v>410153</v>
      </c>
      <c r="B618" s="39" t="s">
        <v>895</v>
      </c>
      <c r="C618" s="39" t="str">
        <f t="shared" si="61"/>
        <v>120,120,110,130,130,110,110,120</v>
      </c>
      <c r="D618" s="39">
        <f t="shared" si="64"/>
        <v>12450</v>
      </c>
      <c r="E618" s="23">
        <f t="shared" ref="E618:E683" si="65">(K618*100+V618*3)*0.6</f>
        <v>7470</v>
      </c>
      <c r="F618" s="39">
        <v>26</v>
      </c>
      <c r="G618" s="39">
        <v>34</v>
      </c>
      <c r="H618" s="39">
        <v>36</v>
      </c>
      <c r="I618" s="39">
        <v>3</v>
      </c>
      <c r="J618" s="39"/>
      <c r="K618" s="40">
        <f t="shared" si="62"/>
        <v>96</v>
      </c>
      <c r="L618" s="40"/>
      <c r="M618" s="6"/>
      <c r="N618" s="7">
        <v>120</v>
      </c>
      <c r="O618">
        <v>120</v>
      </c>
      <c r="P618">
        <v>110</v>
      </c>
      <c r="Q618">
        <v>130</v>
      </c>
      <c r="R618">
        <v>130</v>
      </c>
      <c r="S618">
        <v>110</v>
      </c>
      <c r="T618">
        <v>110</v>
      </c>
      <c r="U618">
        <v>120</v>
      </c>
      <c r="V618">
        <f t="shared" si="63"/>
        <v>950</v>
      </c>
    </row>
    <row r="619" spans="1:22" ht="14.25" x14ac:dyDescent="0.2">
      <c r="A619" s="39">
        <v>410159</v>
      </c>
      <c r="B619" s="39" t="s">
        <v>923</v>
      </c>
      <c r="C619" s="39" t="str">
        <f t="shared" si="61"/>
        <v>72,52,82,62,42,62,52,72</v>
      </c>
      <c r="D619" s="39">
        <f t="shared" si="64"/>
        <v>8288</v>
      </c>
      <c r="E619" s="23">
        <f t="shared" si="65"/>
        <v>4972.8</v>
      </c>
      <c r="F619" s="39">
        <v>19</v>
      </c>
      <c r="G619" s="39">
        <v>23</v>
      </c>
      <c r="H619" s="39">
        <v>26</v>
      </c>
      <c r="I619" s="39">
        <v>3</v>
      </c>
      <c r="J619" s="39"/>
      <c r="K619" s="40">
        <f t="shared" si="62"/>
        <v>68</v>
      </c>
      <c r="L619" s="40"/>
      <c r="M619" s="5"/>
      <c r="N619" s="7">
        <v>72</v>
      </c>
      <c r="O619">
        <v>52</v>
      </c>
      <c r="P619">
        <v>82</v>
      </c>
      <c r="Q619">
        <v>62</v>
      </c>
      <c r="R619">
        <v>42</v>
      </c>
      <c r="S619">
        <v>62</v>
      </c>
      <c r="T619">
        <v>52</v>
      </c>
      <c r="U619">
        <v>72</v>
      </c>
      <c r="V619">
        <f t="shared" si="63"/>
        <v>496</v>
      </c>
    </row>
    <row r="620" spans="1:22" ht="14.25" x14ac:dyDescent="0.2">
      <c r="A620" s="39">
        <v>410160</v>
      </c>
      <c r="B620" s="39" t="s">
        <v>928</v>
      </c>
      <c r="C620" s="39" t="str">
        <f t="shared" si="61"/>
        <v>62,62,62,62,62,62,62,62</v>
      </c>
      <c r="D620" s="39">
        <f t="shared" si="64"/>
        <v>8288</v>
      </c>
      <c r="E620" s="23">
        <f t="shared" si="65"/>
        <v>4972.8</v>
      </c>
      <c r="F620" s="39">
        <v>28</v>
      </c>
      <c r="G620" s="39">
        <v>22</v>
      </c>
      <c r="H620" s="39">
        <v>18</v>
      </c>
      <c r="I620" s="39">
        <v>3</v>
      </c>
      <c r="J620" s="39"/>
      <c r="K620" s="40">
        <f t="shared" si="62"/>
        <v>68</v>
      </c>
      <c r="L620" s="40"/>
      <c r="M620" s="5"/>
      <c r="N620" s="7">
        <v>62</v>
      </c>
      <c r="O620">
        <v>62</v>
      </c>
      <c r="P620">
        <v>62</v>
      </c>
      <c r="Q620">
        <v>62</v>
      </c>
      <c r="R620">
        <v>62</v>
      </c>
      <c r="S620">
        <v>62</v>
      </c>
      <c r="T620">
        <v>62</v>
      </c>
      <c r="U620">
        <v>62</v>
      </c>
      <c r="V620">
        <f t="shared" si="63"/>
        <v>496</v>
      </c>
    </row>
    <row r="621" spans="1:22" ht="14.25" x14ac:dyDescent="0.2">
      <c r="A621" s="39">
        <v>410161</v>
      </c>
      <c r="B621" s="39" t="s">
        <v>928</v>
      </c>
      <c r="C621" s="39" t="str">
        <f t="shared" si="61"/>
        <v>62,62,62,62,62,62,62,62</v>
      </c>
      <c r="D621" s="39">
        <f t="shared" si="64"/>
        <v>8288</v>
      </c>
      <c r="E621" s="23">
        <f t="shared" si="65"/>
        <v>4972.8</v>
      </c>
      <c r="F621" s="39">
        <v>26</v>
      </c>
      <c r="G621" s="39">
        <v>22</v>
      </c>
      <c r="H621" s="39">
        <v>20</v>
      </c>
      <c r="I621" s="39">
        <v>3</v>
      </c>
      <c r="J621" s="39"/>
      <c r="K621" s="40">
        <f t="shared" si="62"/>
        <v>68</v>
      </c>
      <c r="L621" s="40"/>
      <c r="M621" s="5"/>
      <c r="N621" s="7">
        <v>62</v>
      </c>
      <c r="O621">
        <v>62</v>
      </c>
      <c r="P621">
        <v>62</v>
      </c>
      <c r="Q621">
        <v>62</v>
      </c>
      <c r="R621">
        <v>62</v>
      </c>
      <c r="S621">
        <v>62</v>
      </c>
      <c r="T621">
        <v>62</v>
      </c>
      <c r="U621">
        <v>62</v>
      </c>
      <c r="V621">
        <f t="shared" si="63"/>
        <v>496</v>
      </c>
    </row>
    <row r="622" spans="1:22" ht="14.25" x14ac:dyDescent="0.2">
      <c r="A622" s="39">
        <v>410162</v>
      </c>
      <c r="B622" s="39" t="s">
        <v>928</v>
      </c>
      <c r="C622" s="39" t="str">
        <f t="shared" si="61"/>
        <v>62,62,62,62,62,62,62,62</v>
      </c>
      <c r="D622" s="39">
        <f t="shared" si="64"/>
        <v>8288</v>
      </c>
      <c r="E622" s="23">
        <f t="shared" si="65"/>
        <v>4972.8</v>
      </c>
      <c r="F622" s="39">
        <v>25</v>
      </c>
      <c r="G622" s="39">
        <v>23</v>
      </c>
      <c r="H622" s="39">
        <v>20</v>
      </c>
      <c r="I622" s="39">
        <v>3</v>
      </c>
      <c r="J622" s="39"/>
      <c r="K622" s="40">
        <f t="shared" si="62"/>
        <v>68</v>
      </c>
      <c r="L622" s="40"/>
      <c r="M622" s="5"/>
      <c r="N622" s="7">
        <v>62</v>
      </c>
      <c r="O622">
        <v>62</v>
      </c>
      <c r="P622">
        <v>62</v>
      </c>
      <c r="Q622">
        <v>62</v>
      </c>
      <c r="R622">
        <v>62</v>
      </c>
      <c r="S622">
        <v>62</v>
      </c>
      <c r="T622">
        <v>62</v>
      </c>
      <c r="U622">
        <v>62</v>
      </c>
      <c r="V622">
        <f t="shared" si="63"/>
        <v>496</v>
      </c>
    </row>
    <row r="623" spans="1:22" ht="14.25" x14ac:dyDescent="0.2">
      <c r="A623" s="39">
        <v>410163</v>
      </c>
      <c r="B623" s="39" t="s">
        <v>934</v>
      </c>
      <c r="C623" s="39" t="str">
        <f t="shared" si="61"/>
        <v>65,65,55,75,65,55,65,55</v>
      </c>
      <c r="D623" s="39">
        <f t="shared" si="64"/>
        <v>8300</v>
      </c>
      <c r="E623" s="23">
        <f t="shared" si="65"/>
        <v>4980</v>
      </c>
      <c r="F623" s="39">
        <v>28</v>
      </c>
      <c r="G623" s="39">
        <v>19</v>
      </c>
      <c r="H623" s="39">
        <v>21</v>
      </c>
      <c r="I623" s="39">
        <v>4</v>
      </c>
      <c r="J623" s="39"/>
      <c r="K623" s="40">
        <f t="shared" si="62"/>
        <v>68</v>
      </c>
      <c r="L623" s="40"/>
      <c r="M623" s="5"/>
      <c r="N623" s="7">
        <v>65</v>
      </c>
      <c r="O623">
        <v>65</v>
      </c>
      <c r="P623">
        <v>55</v>
      </c>
      <c r="Q623">
        <v>75</v>
      </c>
      <c r="R623">
        <v>65</v>
      </c>
      <c r="S623">
        <v>55</v>
      </c>
      <c r="T623">
        <v>65</v>
      </c>
      <c r="U623">
        <v>55</v>
      </c>
      <c r="V623">
        <f t="shared" si="63"/>
        <v>500</v>
      </c>
    </row>
    <row r="624" spans="1:22" ht="14.25" x14ac:dyDescent="0.2">
      <c r="A624" s="39">
        <v>410164</v>
      </c>
      <c r="B624" s="39" t="s">
        <v>938</v>
      </c>
      <c r="C624" s="39" t="str">
        <f t="shared" si="61"/>
        <v>83,83,83,83,83,83,83,83</v>
      </c>
      <c r="D624" s="39">
        <f t="shared" si="64"/>
        <v>10392</v>
      </c>
      <c r="E624" s="23">
        <f t="shared" si="65"/>
        <v>6235.2</v>
      </c>
      <c r="F624" s="39">
        <v>30</v>
      </c>
      <c r="G624" s="39">
        <v>30</v>
      </c>
      <c r="H624" s="39">
        <v>24</v>
      </c>
      <c r="I624" s="39">
        <v>3</v>
      </c>
      <c r="J624" s="39"/>
      <c r="K624" s="40">
        <f t="shared" si="62"/>
        <v>84</v>
      </c>
      <c r="L624" s="40"/>
      <c r="M624" s="5"/>
      <c r="N624" s="7">
        <v>83</v>
      </c>
      <c r="O624">
        <v>83</v>
      </c>
      <c r="P624">
        <v>83</v>
      </c>
      <c r="Q624">
        <v>83</v>
      </c>
      <c r="R624">
        <v>83</v>
      </c>
      <c r="S624">
        <v>83</v>
      </c>
      <c r="T624">
        <v>83</v>
      </c>
      <c r="U624">
        <v>83</v>
      </c>
      <c r="V624">
        <f t="shared" si="63"/>
        <v>664</v>
      </c>
    </row>
    <row r="625" spans="1:22" ht="14.25" x14ac:dyDescent="0.2">
      <c r="A625" s="39">
        <v>410165</v>
      </c>
      <c r="B625" s="39" t="s">
        <v>941</v>
      </c>
      <c r="C625" s="39" t="str">
        <f t="shared" si="61"/>
        <v>90,90,90,90,90,90,90,90</v>
      </c>
      <c r="D625" s="39">
        <f t="shared" si="64"/>
        <v>10760</v>
      </c>
      <c r="E625" s="23">
        <f t="shared" si="65"/>
        <v>6456</v>
      </c>
      <c r="F625" s="39">
        <v>32</v>
      </c>
      <c r="G625" s="39">
        <v>30</v>
      </c>
      <c r="H625" s="39">
        <v>24</v>
      </c>
      <c r="I625" s="39">
        <v>3</v>
      </c>
      <c r="J625" s="39"/>
      <c r="K625" s="40">
        <f t="shared" si="62"/>
        <v>86</v>
      </c>
      <c r="L625" s="40"/>
      <c r="M625" s="5"/>
      <c r="N625" s="7">
        <v>90</v>
      </c>
      <c r="O625">
        <v>90</v>
      </c>
      <c r="P625">
        <v>90</v>
      </c>
      <c r="Q625">
        <v>90</v>
      </c>
      <c r="R625">
        <v>90</v>
      </c>
      <c r="S625">
        <v>90</v>
      </c>
      <c r="T625">
        <v>90</v>
      </c>
      <c r="U625">
        <v>90</v>
      </c>
      <c r="V625">
        <f t="shared" si="63"/>
        <v>720</v>
      </c>
    </row>
    <row r="626" spans="1:22" ht="14.25" x14ac:dyDescent="0.2">
      <c r="A626" s="39">
        <v>410166</v>
      </c>
      <c r="B626" s="39" t="s">
        <v>945</v>
      </c>
      <c r="C626" s="39" t="str">
        <f t="shared" si="61"/>
        <v>100,100,100,100,100,100,100,100</v>
      </c>
      <c r="D626" s="39">
        <f t="shared" si="64"/>
        <v>11200</v>
      </c>
      <c r="E626" s="23">
        <f t="shared" si="65"/>
        <v>6720</v>
      </c>
      <c r="F626" s="39">
        <v>34</v>
      </c>
      <c r="G626" s="39">
        <v>30</v>
      </c>
      <c r="H626" s="39">
        <v>24</v>
      </c>
      <c r="I626" s="39">
        <v>3</v>
      </c>
      <c r="J626" s="39"/>
      <c r="K626" s="40">
        <f t="shared" si="62"/>
        <v>88</v>
      </c>
      <c r="L626" s="40"/>
      <c r="M626" s="5"/>
      <c r="N626" s="7">
        <v>100</v>
      </c>
      <c r="O626">
        <v>100</v>
      </c>
      <c r="P626">
        <v>100</v>
      </c>
      <c r="Q626">
        <v>100</v>
      </c>
      <c r="R626">
        <v>100</v>
      </c>
      <c r="S626">
        <v>100</v>
      </c>
      <c r="T626">
        <v>100</v>
      </c>
      <c r="U626">
        <v>100</v>
      </c>
      <c r="V626">
        <f t="shared" si="63"/>
        <v>800</v>
      </c>
    </row>
    <row r="627" spans="1:22" ht="14.25" x14ac:dyDescent="0.2">
      <c r="A627" s="39">
        <v>410167</v>
      </c>
      <c r="B627" s="39" t="s">
        <v>951</v>
      </c>
      <c r="C627" s="39" t="str">
        <f t="shared" si="61"/>
        <v>95,95,105,115,105,115,105,95</v>
      </c>
      <c r="D627" s="39">
        <f t="shared" si="64"/>
        <v>11490</v>
      </c>
      <c r="E627" s="23">
        <f t="shared" si="65"/>
        <v>6894</v>
      </c>
      <c r="F627" s="39">
        <v>36</v>
      </c>
      <c r="G627" s="39">
        <v>30</v>
      </c>
      <c r="H627" s="39">
        <v>24</v>
      </c>
      <c r="I627" s="39">
        <v>3</v>
      </c>
      <c r="J627" s="39"/>
      <c r="K627" s="40">
        <f t="shared" si="62"/>
        <v>90</v>
      </c>
      <c r="L627" s="40"/>
      <c r="M627" s="5"/>
      <c r="N627" s="7">
        <v>95</v>
      </c>
      <c r="O627">
        <v>95</v>
      </c>
      <c r="P627">
        <v>105</v>
      </c>
      <c r="Q627">
        <v>115</v>
      </c>
      <c r="R627">
        <v>105</v>
      </c>
      <c r="S627">
        <v>115</v>
      </c>
      <c r="T627">
        <v>105</v>
      </c>
      <c r="U627">
        <v>95</v>
      </c>
      <c r="V627">
        <f t="shared" si="63"/>
        <v>830</v>
      </c>
    </row>
    <row r="628" spans="1:22" ht="14.25" x14ac:dyDescent="0.2">
      <c r="A628" s="39">
        <v>410168</v>
      </c>
      <c r="B628" s="39" t="s">
        <v>956</v>
      </c>
      <c r="C628" s="39" t="str">
        <f t="shared" si="61"/>
        <v>95,95,85,105,95,85,95,85</v>
      </c>
      <c r="D628" s="39">
        <f t="shared" si="64"/>
        <v>11220</v>
      </c>
      <c r="E628" s="23">
        <f t="shared" si="65"/>
        <v>6732</v>
      </c>
      <c r="F628" s="39">
        <v>30</v>
      </c>
      <c r="G628" s="39">
        <v>27</v>
      </c>
      <c r="H628" s="39">
        <v>33</v>
      </c>
      <c r="I628" s="39">
        <v>4</v>
      </c>
      <c r="J628" s="39"/>
      <c r="K628" s="40">
        <f t="shared" si="62"/>
        <v>90</v>
      </c>
      <c r="L628" s="40"/>
      <c r="M628" s="5"/>
      <c r="N628" s="7">
        <v>95</v>
      </c>
      <c r="O628">
        <v>95</v>
      </c>
      <c r="P628">
        <v>85</v>
      </c>
      <c r="Q628">
        <v>105</v>
      </c>
      <c r="R628">
        <v>95</v>
      </c>
      <c r="S628">
        <v>85</v>
      </c>
      <c r="T628">
        <v>95</v>
      </c>
      <c r="U628">
        <v>85</v>
      </c>
      <c r="V628">
        <f t="shared" si="63"/>
        <v>740</v>
      </c>
    </row>
    <row r="629" spans="1:22" ht="14.25" x14ac:dyDescent="0.2">
      <c r="A629" s="39">
        <v>410169</v>
      </c>
      <c r="B629" s="39" t="s">
        <v>962</v>
      </c>
      <c r="C629" s="39" t="str">
        <f t="shared" si="61"/>
        <v>95,95,105,105,105,75,75,85</v>
      </c>
      <c r="D629" s="39">
        <f t="shared" si="64"/>
        <v>11220</v>
      </c>
      <c r="E629" s="23">
        <f t="shared" si="65"/>
        <v>6732</v>
      </c>
      <c r="F629" s="39">
        <v>27</v>
      </c>
      <c r="G629" s="39">
        <v>31</v>
      </c>
      <c r="H629" s="39">
        <v>32</v>
      </c>
      <c r="I629" s="39">
        <v>4</v>
      </c>
      <c r="J629" s="40"/>
      <c r="K629" s="40">
        <f t="shared" si="62"/>
        <v>90</v>
      </c>
      <c r="L629" s="40"/>
      <c r="M629" s="5"/>
      <c r="N629" s="7">
        <v>95</v>
      </c>
      <c r="O629">
        <v>95</v>
      </c>
      <c r="P629">
        <v>105</v>
      </c>
      <c r="Q629">
        <v>105</v>
      </c>
      <c r="R629">
        <v>105</v>
      </c>
      <c r="S629">
        <v>75</v>
      </c>
      <c r="T629">
        <v>75</v>
      </c>
      <c r="U629">
        <v>85</v>
      </c>
      <c r="V629">
        <f t="shared" si="63"/>
        <v>740</v>
      </c>
    </row>
    <row r="630" spans="1:22" ht="14.25" x14ac:dyDescent="0.2">
      <c r="A630" s="39">
        <v>410170</v>
      </c>
      <c r="B630" s="39" t="s">
        <v>968</v>
      </c>
      <c r="C630" s="39" t="str">
        <f t="shared" si="61"/>
        <v>95,95,105,75,95,75,105,95</v>
      </c>
      <c r="D630" s="39">
        <f t="shared" si="64"/>
        <v>11220</v>
      </c>
      <c r="E630" s="23">
        <f t="shared" si="65"/>
        <v>6732</v>
      </c>
      <c r="F630" s="39">
        <v>27</v>
      </c>
      <c r="G630" s="39">
        <v>41</v>
      </c>
      <c r="H630" s="39">
        <v>22</v>
      </c>
      <c r="I630" s="39">
        <v>3</v>
      </c>
      <c r="J630" s="40"/>
      <c r="K630" s="40">
        <f t="shared" si="62"/>
        <v>90</v>
      </c>
      <c r="L630" s="40"/>
      <c r="M630" s="5"/>
      <c r="N630" s="7">
        <v>95</v>
      </c>
      <c r="O630">
        <v>95</v>
      </c>
      <c r="P630">
        <v>105</v>
      </c>
      <c r="Q630">
        <v>75</v>
      </c>
      <c r="R630">
        <v>95</v>
      </c>
      <c r="S630">
        <v>75</v>
      </c>
      <c r="T630">
        <v>105</v>
      </c>
      <c r="U630">
        <v>95</v>
      </c>
      <c r="V630">
        <f t="shared" si="63"/>
        <v>740</v>
      </c>
    </row>
    <row r="631" spans="1:22" ht="14.25" x14ac:dyDescent="0.2">
      <c r="A631" s="39">
        <v>410171</v>
      </c>
      <c r="B631" s="39" t="s">
        <v>973</v>
      </c>
      <c r="C631" s="39" t="str">
        <f t="shared" si="61"/>
        <v>101,101,101,121,91,91,91,101</v>
      </c>
      <c r="D631" s="39">
        <f t="shared" si="64"/>
        <v>11394</v>
      </c>
      <c r="E631" s="23">
        <f t="shared" si="65"/>
        <v>6836.4</v>
      </c>
      <c r="F631" s="39">
        <v>46</v>
      </c>
      <c r="G631" s="39">
        <v>29</v>
      </c>
      <c r="H631" s="39">
        <v>15</v>
      </c>
      <c r="I631" s="39">
        <v>3</v>
      </c>
      <c r="J631" s="40"/>
      <c r="K631" s="40">
        <f t="shared" si="62"/>
        <v>90</v>
      </c>
      <c r="L631" s="40"/>
      <c r="M631" s="5"/>
      <c r="N631" s="7">
        <v>101</v>
      </c>
      <c r="O631">
        <v>101</v>
      </c>
      <c r="P631">
        <v>101</v>
      </c>
      <c r="Q631">
        <v>121</v>
      </c>
      <c r="R631">
        <v>91</v>
      </c>
      <c r="S631">
        <v>91</v>
      </c>
      <c r="T631">
        <v>91</v>
      </c>
      <c r="U631">
        <v>101</v>
      </c>
      <c r="V631">
        <f t="shared" si="63"/>
        <v>798</v>
      </c>
    </row>
    <row r="632" spans="1:22" ht="14.25" x14ac:dyDescent="0.2">
      <c r="A632" s="39">
        <v>410172</v>
      </c>
      <c r="B632" s="39" t="s">
        <v>978</v>
      </c>
      <c r="C632" s="39" t="str">
        <f t="shared" si="61"/>
        <v>96,96,96,116,106,96,96,96</v>
      </c>
      <c r="D632" s="39">
        <f t="shared" si="64"/>
        <v>11394</v>
      </c>
      <c r="E632" s="23">
        <f t="shared" si="65"/>
        <v>6836.4</v>
      </c>
      <c r="F632" s="39">
        <v>30</v>
      </c>
      <c r="G632" s="39">
        <v>30</v>
      </c>
      <c r="H632" s="39">
        <v>30</v>
      </c>
      <c r="I632" s="39">
        <v>3</v>
      </c>
      <c r="J632" s="40"/>
      <c r="K632" s="40">
        <f t="shared" si="62"/>
        <v>90</v>
      </c>
      <c r="L632" s="40"/>
      <c r="M632" s="5"/>
      <c r="N632" s="7">
        <v>96</v>
      </c>
      <c r="O632">
        <v>96</v>
      </c>
      <c r="P632">
        <v>96</v>
      </c>
      <c r="Q632">
        <v>116</v>
      </c>
      <c r="R632">
        <v>106</v>
      </c>
      <c r="S632">
        <v>96</v>
      </c>
      <c r="T632">
        <v>96</v>
      </c>
      <c r="U632">
        <v>96</v>
      </c>
      <c r="V632">
        <f t="shared" si="63"/>
        <v>798</v>
      </c>
    </row>
    <row r="633" spans="1:22" ht="14.25" x14ac:dyDescent="0.2">
      <c r="A633" s="39">
        <v>410173</v>
      </c>
      <c r="B633" s="39" t="s">
        <v>982</v>
      </c>
      <c r="C633" s="39" t="str">
        <f t="shared" si="61"/>
        <v>91,101,101,121,91,91,91,111</v>
      </c>
      <c r="D633" s="39">
        <f t="shared" si="64"/>
        <v>11394</v>
      </c>
      <c r="E633" s="23">
        <f t="shared" si="65"/>
        <v>6836.4</v>
      </c>
      <c r="F633" s="39">
        <v>36</v>
      </c>
      <c r="G633" s="39">
        <v>26</v>
      </c>
      <c r="H633" s="39">
        <v>28</v>
      </c>
      <c r="I633" s="39">
        <v>3</v>
      </c>
      <c r="J633" s="40"/>
      <c r="K633" s="40">
        <f t="shared" si="62"/>
        <v>90</v>
      </c>
      <c r="L633" s="40"/>
      <c r="M633" s="5"/>
      <c r="N633" s="7">
        <v>91</v>
      </c>
      <c r="O633">
        <v>101</v>
      </c>
      <c r="P633">
        <v>101</v>
      </c>
      <c r="Q633">
        <v>121</v>
      </c>
      <c r="R633">
        <v>91</v>
      </c>
      <c r="S633">
        <v>91</v>
      </c>
      <c r="T633">
        <v>91</v>
      </c>
      <c r="U633">
        <v>111</v>
      </c>
      <c r="V633">
        <f t="shared" si="63"/>
        <v>798</v>
      </c>
    </row>
    <row r="634" spans="1:22" ht="14.25" x14ac:dyDescent="0.2">
      <c r="A634" s="39">
        <v>410174</v>
      </c>
      <c r="B634" s="39" t="s">
        <v>987</v>
      </c>
      <c r="C634" s="39" t="str">
        <f t="shared" si="61"/>
        <v>99,99,99,99,99,99,99,99</v>
      </c>
      <c r="D634" s="39">
        <f t="shared" si="64"/>
        <v>11376</v>
      </c>
      <c r="E634" s="23">
        <f t="shared" si="65"/>
        <v>6825.5999999999995</v>
      </c>
      <c r="F634" s="39">
        <v>25</v>
      </c>
      <c r="G634" s="39">
        <v>25</v>
      </c>
      <c r="H634" s="39">
        <v>40</v>
      </c>
      <c r="I634" s="39">
        <v>3</v>
      </c>
      <c r="J634" s="40"/>
      <c r="K634" s="40">
        <f t="shared" si="62"/>
        <v>90</v>
      </c>
      <c r="L634" s="40"/>
      <c r="M634" s="5"/>
      <c r="N634" s="7">
        <v>99</v>
      </c>
      <c r="O634">
        <v>99</v>
      </c>
      <c r="P634">
        <v>99</v>
      </c>
      <c r="Q634">
        <v>99</v>
      </c>
      <c r="R634">
        <v>99</v>
      </c>
      <c r="S634">
        <v>99</v>
      </c>
      <c r="T634">
        <v>99</v>
      </c>
      <c r="U634">
        <v>99</v>
      </c>
      <c r="V634">
        <f t="shared" si="63"/>
        <v>792</v>
      </c>
    </row>
    <row r="635" spans="1:22" ht="14.25" x14ac:dyDescent="0.2">
      <c r="A635" s="39">
        <v>410175</v>
      </c>
      <c r="B635" s="39" t="s">
        <v>993</v>
      </c>
      <c r="C635" s="39" t="str">
        <f t="shared" si="61"/>
        <v>118,118,118,98,118,98,78,78</v>
      </c>
      <c r="D635" s="39">
        <f t="shared" si="64"/>
        <v>12072</v>
      </c>
      <c r="E635" s="23">
        <f t="shared" si="65"/>
        <v>7243.2</v>
      </c>
      <c r="F635" s="39">
        <v>23</v>
      </c>
      <c r="G635" s="39">
        <v>23</v>
      </c>
      <c r="H635" s="39">
        <v>50</v>
      </c>
      <c r="I635" s="39">
        <v>5</v>
      </c>
      <c r="J635" s="40"/>
      <c r="K635" s="40">
        <f t="shared" si="62"/>
        <v>96</v>
      </c>
      <c r="L635" s="40"/>
      <c r="M635" s="5"/>
      <c r="N635" s="7">
        <v>118</v>
      </c>
      <c r="O635">
        <v>118</v>
      </c>
      <c r="P635">
        <v>118</v>
      </c>
      <c r="Q635">
        <v>98</v>
      </c>
      <c r="R635">
        <v>118</v>
      </c>
      <c r="S635">
        <v>98</v>
      </c>
      <c r="T635">
        <v>78</v>
      </c>
      <c r="U635">
        <v>78</v>
      </c>
      <c r="V635">
        <f t="shared" si="63"/>
        <v>824</v>
      </c>
    </row>
    <row r="636" spans="1:22" ht="14.25" x14ac:dyDescent="0.2">
      <c r="A636" s="39">
        <v>410176</v>
      </c>
      <c r="B636" s="39" t="s">
        <v>999</v>
      </c>
      <c r="C636" s="39" t="str">
        <f t="shared" si="61"/>
        <v>150,150,140,160,160,140,140,150</v>
      </c>
      <c r="D636" s="39">
        <f t="shared" si="64"/>
        <v>13170</v>
      </c>
      <c r="E636" s="23">
        <f t="shared" si="65"/>
        <v>7902</v>
      </c>
      <c r="F636" s="39">
        <v>32</v>
      </c>
      <c r="G636" s="39">
        <v>32</v>
      </c>
      <c r="H636" s="39">
        <v>32</v>
      </c>
      <c r="I636" s="39">
        <v>3</v>
      </c>
      <c r="J636" s="40"/>
      <c r="K636" s="40">
        <f t="shared" si="62"/>
        <v>96</v>
      </c>
      <c r="L636" s="40"/>
      <c r="M636" s="5"/>
      <c r="N636" s="7">
        <v>150</v>
      </c>
      <c r="O636">
        <v>150</v>
      </c>
      <c r="P636">
        <v>140</v>
      </c>
      <c r="Q636">
        <v>160</v>
      </c>
      <c r="R636">
        <v>160</v>
      </c>
      <c r="S636">
        <v>140</v>
      </c>
      <c r="T636">
        <v>140</v>
      </c>
      <c r="U636">
        <v>150</v>
      </c>
      <c r="V636">
        <f t="shared" si="63"/>
        <v>1190</v>
      </c>
    </row>
    <row r="637" spans="1:22" ht="14.25" x14ac:dyDescent="0.2">
      <c r="A637" s="39">
        <v>410177</v>
      </c>
      <c r="B637" s="39" t="s">
        <v>1001</v>
      </c>
      <c r="C637" s="39" t="str">
        <f t="shared" si="61"/>
        <v>50,50,70,50,70,70,80,70</v>
      </c>
      <c r="D637" s="39">
        <f t="shared" si="64"/>
        <v>8330</v>
      </c>
      <c r="E637" s="23">
        <f t="shared" si="65"/>
        <v>4998</v>
      </c>
      <c r="F637" s="39">
        <v>23</v>
      </c>
      <c r="G637" s="39">
        <v>21</v>
      </c>
      <c r="H637" s="39">
        <v>24</v>
      </c>
      <c r="I637" s="39">
        <v>3</v>
      </c>
      <c r="J637" s="40"/>
      <c r="K637" s="40">
        <f t="shared" si="62"/>
        <v>68</v>
      </c>
      <c r="L637" s="40"/>
      <c r="M637" s="5"/>
      <c r="N637" s="7">
        <v>50</v>
      </c>
      <c r="O637">
        <v>50</v>
      </c>
      <c r="P637">
        <v>70</v>
      </c>
      <c r="Q637">
        <v>50</v>
      </c>
      <c r="R637">
        <v>70</v>
      </c>
      <c r="S637">
        <v>70</v>
      </c>
      <c r="T637">
        <v>80</v>
      </c>
      <c r="U637">
        <v>70</v>
      </c>
      <c r="V637">
        <f t="shared" si="63"/>
        <v>510</v>
      </c>
    </row>
    <row r="638" spans="1:22" ht="14.25" x14ac:dyDescent="0.2">
      <c r="A638" s="39">
        <v>410178</v>
      </c>
      <c r="B638" s="39" t="s">
        <v>1004</v>
      </c>
      <c r="C638" s="39" t="str">
        <f t="shared" si="61"/>
        <v>50,50,70,50,70,70,80,70</v>
      </c>
      <c r="D638" s="39">
        <f t="shared" si="64"/>
        <v>8330</v>
      </c>
      <c r="E638" s="23">
        <f t="shared" si="65"/>
        <v>4998</v>
      </c>
      <c r="F638" s="39">
        <v>21</v>
      </c>
      <c r="G638" s="39">
        <v>24</v>
      </c>
      <c r="H638" s="39">
        <v>23</v>
      </c>
      <c r="I638" s="39">
        <v>3</v>
      </c>
      <c r="J638" s="40"/>
      <c r="K638" s="40">
        <f t="shared" si="62"/>
        <v>68</v>
      </c>
      <c r="L638" s="40"/>
      <c r="M638" s="5"/>
      <c r="N638" s="7">
        <v>50</v>
      </c>
      <c r="O638">
        <v>50</v>
      </c>
      <c r="P638">
        <v>70</v>
      </c>
      <c r="Q638">
        <v>50</v>
      </c>
      <c r="R638">
        <v>70</v>
      </c>
      <c r="S638">
        <v>70</v>
      </c>
      <c r="T638">
        <v>80</v>
      </c>
      <c r="U638">
        <v>70</v>
      </c>
      <c r="V638">
        <f t="shared" si="63"/>
        <v>510</v>
      </c>
    </row>
    <row r="639" spans="1:22" ht="14.25" x14ac:dyDescent="0.2">
      <c r="A639" s="39">
        <v>410179</v>
      </c>
      <c r="B639" s="39" t="s">
        <v>1009</v>
      </c>
      <c r="C639" s="39" t="str">
        <f t="shared" si="61"/>
        <v>60,60,70,80,60,60,60,70</v>
      </c>
      <c r="D639" s="39">
        <f t="shared" si="64"/>
        <v>8160</v>
      </c>
      <c r="E639" s="23">
        <f t="shared" si="65"/>
        <v>4896</v>
      </c>
      <c r="F639" s="39">
        <v>22</v>
      </c>
      <c r="G639" s="39">
        <v>24</v>
      </c>
      <c r="H639" s="39">
        <v>20</v>
      </c>
      <c r="I639" s="39">
        <v>3</v>
      </c>
      <c r="J639" s="40"/>
      <c r="K639" s="40">
        <f t="shared" si="62"/>
        <v>66</v>
      </c>
      <c r="L639" s="40"/>
      <c r="M639" s="5"/>
      <c r="N639" s="7">
        <v>60</v>
      </c>
      <c r="O639">
        <v>60</v>
      </c>
      <c r="P639">
        <v>70</v>
      </c>
      <c r="Q639">
        <v>80</v>
      </c>
      <c r="R639">
        <v>60</v>
      </c>
      <c r="S639">
        <v>60</v>
      </c>
      <c r="T639">
        <v>60</v>
      </c>
      <c r="U639">
        <v>70</v>
      </c>
      <c r="V639">
        <f t="shared" si="63"/>
        <v>520</v>
      </c>
    </row>
    <row r="640" spans="1:22" ht="14.25" x14ac:dyDescent="0.2">
      <c r="A640" s="39">
        <v>410180</v>
      </c>
      <c r="B640" s="39" t="s">
        <v>1013</v>
      </c>
      <c r="C640" s="39" t="str">
        <f t="shared" si="61"/>
        <v>65,65,75,60,55,75,60,75</v>
      </c>
      <c r="D640" s="39">
        <f t="shared" si="64"/>
        <v>8390</v>
      </c>
      <c r="E640" s="23">
        <f t="shared" si="65"/>
        <v>5034</v>
      </c>
      <c r="F640" s="39">
        <v>24</v>
      </c>
      <c r="G640" s="39">
        <v>18</v>
      </c>
      <c r="H640" s="39">
        <v>26</v>
      </c>
      <c r="I640" s="39">
        <v>4</v>
      </c>
      <c r="J640" s="40"/>
      <c r="K640" s="40">
        <f t="shared" si="62"/>
        <v>68</v>
      </c>
      <c r="L640" s="40"/>
      <c r="M640" s="5"/>
      <c r="N640" s="7">
        <v>65</v>
      </c>
      <c r="O640">
        <v>65</v>
      </c>
      <c r="P640">
        <v>75</v>
      </c>
      <c r="Q640">
        <v>60</v>
      </c>
      <c r="R640">
        <v>55</v>
      </c>
      <c r="S640">
        <v>75</v>
      </c>
      <c r="T640">
        <v>60</v>
      </c>
      <c r="U640">
        <v>75</v>
      </c>
      <c r="V640">
        <f t="shared" si="63"/>
        <v>530</v>
      </c>
    </row>
    <row r="641" spans="1:22" ht="14.25" x14ac:dyDescent="0.2">
      <c r="A641" s="39">
        <v>410181</v>
      </c>
      <c r="B641" s="39" t="s">
        <v>1017</v>
      </c>
      <c r="C641" s="39" t="str">
        <f t="shared" si="61"/>
        <v>65,65,60,80,70,60,60,70</v>
      </c>
      <c r="D641" s="39">
        <f t="shared" si="64"/>
        <v>8390</v>
      </c>
      <c r="E641" s="23">
        <f t="shared" si="65"/>
        <v>5034</v>
      </c>
      <c r="F641" s="39">
        <v>26</v>
      </c>
      <c r="G641" s="39">
        <v>19</v>
      </c>
      <c r="H641" s="39">
        <v>23</v>
      </c>
      <c r="I641" s="39">
        <v>3</v>
      </c>
      <c r="J641" s="40"/>
      <c r="K641" s="40">
        <f t="shared" si="62"/>
        <v>68</v>
      </c>
      <c r="L641" s="40"/>
      <c r="M641" s="5"/>
      <c r="N641" s="7">
        <v>65</v>
      </c>
      <c r="O641">
        <v>65</v>
      </c>
      <c r="P641">
        <v>60</v>
      </c>
      <c r="Q641">
        <v>80</v>
      </c>
      <c r="R641">
        <v>70</v>
      </c>
      <c r="S641">
        <v>60</v>
      </c>
      <c r="T641">
        <v>60</v>
      </c>
      <c r="U641">
        <v>70</v>
      </c>
      <c r="V641">
        <f t="shared" si="63"/>
        <v>530</v>
      </c>
    </row>
    <row r="642" spans="1:22" ht="14.25" x14ac:dyDescent="0.2">
      <c r="A642" s="39">
        <v>410182</v>
      </c>
      <c r="B642" s="39" t="s">
        <v>1021</v>
      </c>
      <c r="C642" s="39" t="str">
        <f t="shared" si="61"/>
        <v>77,77,57,67,62,62,67,67</v>
      </c>
      <c r="D642" s="39">
        <f t="shared" si="64"/>
        <v>8408</v>
      </c>
      <c r="E642" s="23">
        <f t="shared" si="65"/>
        <v>5044.8</v>
      </c>
      <c r="F642" s="39">
        <v>23</v>
      </c>
      <c r="G642" s="39">
        <v>29</v>
      </c>
      <c r="H642" s="39">
        <v>16</v>
      </c>
      <c r="I642" s="39">
        <v>3</v>
      </c>
      <c r="J642" s="40"/>
      <c r="K642" s="40">
        <f t="shared" si="62"/>
        <v>68</v>
      </c>
      <c r="L642" s="40"/>
      <c r="M642" s="5"/>
      <c r="N642" s="7">
        <v>77</v>
      </c>
      <c r="O642">
        <v>77</v>
      </c>
      <c r="P642">
        <v>57</v>
      </c>
      <c r="Q642">
        <v>67</v>
      </c>
      <c r="R642">
        <v>62</v>
      </c>
      <c r="S642">
        <v>62</v>
      </c>
      <c r="T642">
        <v>67</v>
      </c>
      <c r="U642">
        <v>67</v>
      </c>
      <c r="V642">
        <f t="shared" si="63"/>
        <v>536</v>
      </c>
    </row>
    <row r="643" spans="1:22" ht="14.25" x14ac:dyDescent="0.2">
      <c r="A643" s="39">
        <v>410183</v>
      </c>
      <c r="B643" s="39" t="s">
        <v>1023</v>
      </c>
      <c r="C643" s="39" t="str">
        <f t="shared" ref="C643:C683" si="66">_xlfn.TEXTJOIN(",",TRUE,N643:U643)</f>
        <v>78,78,68,68,88,48,68,48</v>
      </c>
      <c r="D643" s="39">
        <f t="shared" si="64"/>
        <v>8432</v>
      </c>
      <c r="E643" s="23">
        <f t="shared" si="65"/>
        <v>5059.2</v>
      </c>
      <c r="F643" s="39">
        <v>28</v>
      </c>
      <c r="G643" s="39">
        <v>19</v>
      </c>
      <c r="H643" s="39">
        <v>21</v>
      </c>
      <c r="I643" s="39">
        <v>4</v>
      </c>
      <c r="J643" s="40"/>
      <c r="K643" s="40">
        <f t="shared" ref="K643:K683" si="67">SUM(F643:H643)</f>
        <v>68</v>
      </c>
      <c r="L643" s="40"/>
      <c r="M643" s="5"/>
      <c r="N643" s="7">
        <v>78</v>
      </c>
      <c r="O643">
        <v>78</v>
      </c>
      <c r="P643">
        <v>68</v>
      </c>
      <c r="Q643">
        <v>68</v>
      </c>
      <c r="R643">
        <v>88</v>
      </c>
      <c r="S643">
        <v>48</v>
      </c>
      <c r="T643">
        <v>68</v>
      </c>
      <c r="U643">
        <v>48</v>
      </c>
      <c r="V643">
        <f t="shared" ref="V643:V683" si="68">SUM(N643:U643)</f>
        <v>544</v>
      </c>
    </row>
    <row r="644" spans="1:22" ht="14.25" x14ac:dyDescent="0.2">
      <c r="A644" s="39">
        <v>410184</v>
      </c>
      <c r="B644" s="39" t="s">
        <v>1026</v>
      </c>
      <c r="C644" s="39" t="str">
        <f t="shared" si="66"/>
        <v>59,69,69,79,59,79,59,49</v>
      </c>
      <c r="D644" s="39">
        <f t="shared" si="64"/>
        <v>8366</v>
      </c>
      <c r="E644" s="23">
        <f t="shared" si="65"/>
        <v>5019.5999999999995</v>
      </c>
      <c r="F644" s="39">
        <v>28</v>
      </c>
      <c r="G644" s="39">
        <v>22</v>
      </c>
      <c r="H644" s="39">
        <v>18</v>
      </c>
      <c r="I644" s="39">
        <v>3</v>
      </c>
      <c r="J644" s="40"/>
      <c r="K644" s="40">
        <f t="shared" si="67"/>
        <v>68</v>
      </c>
      <c r="L644" s="40"/>
      <c r="M644" s="5"/>
      <c r="N644" s="7">
        <v>59</v>
      </c>
      <c r="O644">
        <v>69</v>
      </c>
      <c r="P644">
        <v>69</v>
      </c>
      <c r="Q644">
        <v>79</v>
      </c>
      <c r="R644">
        <v>59</v>
      </c>
      <c r="S644">
        <v>79</v>
      </c>
      <c r="T644">
        <v>59</v>
      </c>
      <c r="U644">
        <v>49</v>
      </c>
      <c r="V644">
        <f t="shared" si="68"/>
        <v>522</v>
      </c>
    </row>
    <row r="645" spans="1:22" ht="14.25" x14ac:dyDescent="0.2">
      <c r="A645" s="39">
        <v>410185</v>
      </c>
      <c r="B645" s="39" t="s">
        <v>1032</v>
      </c>
      <c r="C645" s="39" t="str">
        <f t="shared" si="66"/>
        <v>105,105,85,115,105,90,95,105</v>
      </c>
      <c r="D645" s="39">
        <f t="shared" si="64"/>
        <v>11415</v>
      </c>
      <c r="E645" s="23">
        <f t="shared" si="65"/>
        <v>6849</v>
      </c>
      <c r="F645" s="39">
        <v>28</v>
      </c>
      <c r="G645" s="39">
        <v>32</v>
      </c>
      <c r="H645" s="39">
        <v>30</v>
      </c>
      <c r="I645" s="39">
        <v>3</v>
      </c>
      <c r="J645" s="40"/>
      <c r="K645" s="40">
        <f t="shared" si="67"/>
        <v>90</v>
      </c>
      <c r="L645" s="40"/>
      <c r="M645" s="5"/>
      <c r="N645" s="7">
        <v>105</v>
      </c>
      <c r="O645">
        <v>105</v>
      </c>
      <c r="P645">
        <v>85</v>
      </c>
      <c r="Q645">
        <v>115</v>
      </c>
      <c r="R645">
        <v>105</v>
      </c>
      <c r="S645">
        <v>90</v>
      </c>
      <c r="T645">
        <v>95</v>
      </c>
      <c r="U645">
        <v>105</v>
      </c>
      <c r="V645">
        <f t="shared" si="68"/>
        <v>805</v>
      </c>
    </row>
    <row r="646" spans="1:22" ht="14.25" x14ac:dyDescent="0.2">
      <c r="A646" s="39">
        <v>410186</v>
      </c>
      <c r="B646" s="39" t="s">
        <v>1038</v>
      </c>
      <c r="C646" s="39" t="str">
        <f t="shared" si="66"/>
        <v>105,105,110,95,115,110,120,95</v>
      </c>
      <c r="D646" s="39">
        <f t="shared" si="64"/>
        <v>11965</v>
      </c>
      <c r="E646" s="23">
        <f t="shared" si="65"/>
        <v>7179</v>
      </c>
      <c r="F646" s="39">
        <v>32</v>
      </c>
      <c r="G646" s="39">
        <v>28</v>
      </c>
      <c r="H646" s="39">
        <v>34</v>
      </c>
      <c r="I646" s="39">
        <v>3</v>
      </c>
      <c r="J646" s="40"/>
      <c r="K646" s="40">
        <f t="shared" si="67"/>
        <v>94</v>
      </c>
      <c r="L646" s="40"/>
      <c r="M646" s="5"/>
      <c r="N646" s="7">
        <v>105</v>
      </c>
      <c r="O646">
        <v>105</v>
      </c>
      <c r="P646">
        <v>110</v>
      </c>
      <c r="Q646">
        <v>95</v>
      </c>
      <c r="R646">
        <v>115</v>
      </c>
      <c r="S646">
        <v>110</v>
      </c>
      <c r="T646">
        <v>120</v>
      </c>
      <c r="U646">
        <v>95</v>
      </c>
      <c r="V646">
        <f t="shared" si="68"/>
        <v>855</v>
      </c>
    </row>
    <row r="647" spans="1:22" ht="14.25" x14ac:dyDescent="0.2">
      <c r="A647" s="39">
        <v>410187</v>
      </c>
      <c r="B647" s="39" t="s">
        <v>1043</v>
      </c>
      <c r="C647" s="39" t="str">
        <f t="shared" si="66"/>
        <v>105,105,110,95,115,120,110,95</v>
      </c>
      <c r="D647" s="39">
        <f t="shared" si="64"/>
        <v>11965</v>
      </c>
      <c r="E647" s="23">
        <f t="shared" si="65"/>
        <v>7179</v>
      </c>
      <c r="F647" s="39">
        <v>28</v>
      </c>
      <c r="G647" s="39">
        <v>32</v>
      </c>
      <c r="H647" s="39">
        <v>34</v>
      </c>
      <c r="I647" s="39">
        <v>3</v>
      </c>
      <c r="J647" s="40"/>
      <c r="K647" s="40">
        <f t="shared" si="67"/>
        <v>94</v>
      </c>
      <c r="L647" s="40"/>
      <c r="M647" s="5"/>
      <c r="N647" s="7">
        <v>105</v>
      </c>
      <c r="O647">
        <v>105</v>
      </c>
      <c r="P647">
        <v>110</v>
      </c>
      <c r="Q647">
        <v>95</v>
      </c>
      <c r="R647">
        <v>115</v>
      </c>
      <c r="S647">
        <v>120</v>
      </c>
      <c r="T647">
        <v>110</v>
      </c>
      <c r="U647">
        <v>95</v>
      </c>
      <c r="V647">
        <f t="shared" si="68"/>
        <v>855</v>
      </c>
    </row>
    <row r="648" spans="1:22" ht="14.25" x14ac:dyDescent="0.2">
      <c r="A648" s="39">
        <v>410188</v>
      </c>
      <c r="B648" s="39" t="s">
        <v>1049</v>
      </c>
      <c r="C648" s="39" t="str">
        <f t="shared" si="66"/>
        <v>105,105,110,115,115,100,105,115</v>
      </c>
      <c r="D648" s="39">
        <f t="shared" si="64"/>
        <v>12010</v>
      </c>
      <c r="E648" s="23">
        <f t="shared" si="65"/>
        <v>7206</v>
      </c>
      <c r="F648" s="39">
        <v>42</v>
      </c>
      <c r="G648" s="39">
        <v>28</v>
      </c>
      <c r="H648" s="39">
        <v>24</v>
      </c>
      <c r="I648" s="39">
        <v>3</v>
      </c>
      <c r="J648" s="40"/>
      <c r="K648" s="40">
        <f t="shared" si="67"/>
        <v>94</v>
      </c>
      <c r="L648" s="40"/>
      <c r="M648" s="5"/>
      <c r="N648" s="7">
        <v>105</v>
      </c>
      <c r="O648">
        <v>105</v>
      </c>
      <c r="P648">
        <v>110</v>
      </c>
      <c r="Q648">
        <v>115</v>
      </c>
      <c r="R648">
        <v>115</v>
      </c>
      <c r="S648">
        <v>100</v>
      </c>
      <c r="T648">
        <v>105</v>
      </c>
      <c r="U648">
        <v>115</v>
      </c>
      <c r="V648">
        <f t="shared" si="68"/>
        <v>870</v>
      </c>
    </row>
    <row r="649" spans="1:22" ht="14.25" x14ac:dyDescent="0.2">
      <c r="A649" s="39">
        <v>410189</v>
      </c>
      <c r="B649" s="39" t="s">
        <v>1055</v>
      </c>
      <c r="C649" s="39" t="str">
        <f t="shared" si="66"/>
        <v>105,115,95,115,125,105,125,115</v>
      </c>
      <c r="D649" s="39">
        <f t="shared" si="64"/>
        <v>12100</v>
      </c>
      <c r="E649" s="23">
        <f t="shared" si="65"/>
        <v>7260</v>
      </c>
      <c r="F649" s="39">
        <v>30</v>
      </c>
      <c r="G649" s="39">
        <v>34</v>
      </c>
      <c r="H649" s="39">
        <v>30</v>
      </c>
      <c r="I649" s="39">
        <v>3</v>
      </c>
      <c r="J649" s="40"/>
      <c r="K649" s="40">
        <f t="shared" si="67"/>
        <v>94</v>
      </c>
      <c r="L649" s="40"/>
      <c r="M649" s="5"/>
      <c r="N649" s="7">
        <v>105</v>
      </c>
      <c r="O649">
        <v>115</v>
      </c>
      <c r="P649">
        <v>95</v>
      </c>
      <c r="Q649">
        <v>115</v>
      </c>
      <c r="R649">
        <v>125</v>
      </c>
      <c r="S649">
        <v>105</v>
      </c>
      <c r="T649">
        <v>125</v>
      </c>
      <c r="U649">
        <v>115</v>
      </c>
      <c r="V649">
        <f t="shared" si="68"/>
        <v>900</v>
      </c>
    </row>
    <row r="650" spans="1:22" ht="14.25" x14ac:dyDescent="0.2">
      <c r="A650" s="39">
        <v>410190</v>
      </c>
      <c r="B650" s="39" t="s">
        <v>514</v>
      </c>
      <c r="C650" s="39" t="str">
        <f t="shared" si="66"/>
        <v>115,100,110,100,95,90,110,120</v>
      </c>
      <c r="D650" s="39">
        <f t="shared" si="64"/>
        <v>11920</v>
      </c>
      <c r="E650" s="23">
        <f t="shared" si="65"/>
        <v>7152</v>
      </c>
      <c r="F650" s="39">
        <v>35</v>
      </c>
      <c r="G650" s="39">
        <v>31</v>
      </c>
      <c r="H650" s="39">
        <v>28</v>
      </c>
      <c r="I650" s="39">
        <v>5</v>
      </c>
      <c r="J650" s="40"/>
      <c r="K650" s="40">
        <f t="shared" si="67"/>
        <v>94</v>
      </c>
      <c r="L650" s="40"/>
      <c r="M650" s="5"/>
      <c r="N650" s="7">
        <v>115</v>
      </c>
      <c r="O650">
        <v>100</v>
      </c>
      <c r="P650">
        <v>110</v>
      </c>
      <c r="Q650">
        <v>100</v>
      </c>
      <c r="R650">
        <v>95</v>
      </c>
      <c r="S650">
        <v>90</v>
      </c>
      <c r="T650">
        <v>110</v>
      </c>
      <c r="U650">
        <v>120</v>
      </c>
      <c r="V650">
        <f t="shared" si="68"/>
        <v>840</v>
      </c>
    </row>
    <row r="651" spans="1:22" ht="14.25" x14ac:dyDescent="0.2">
      <c r="A651" s="39">
        <v>410191</v>
      </c>
      <c r="B651" s="39" t="s">
        <v>1061</v>
      </c>
      <c r="C651" s="39" t="str">
        <f t="shared" si="66"/>
        <v>110,110,120,110,100,105,105,105</v>
      </c>
      <c r="D651" s="39">
        <f t="shared" si="64"/>
        <v>11995</v>
      </c>
      <c r="E651" s="23">
        <f t="shared" si="65"/>
        <v>7197</v>
      </c>
      <c r="F651" s="39">
        <v>30</v>
      </c>
      <c r="G651" s="39">
        <v>28</v>
      </c>
      <c r="H651" s="39">
        <v>36</v>
      </c>
      <c r="I651" s="39">
        <v>4</v>
      </c>
      <c r="J651" s="40"/>
      <c r="K651" s="40">
        <f t="shared" si="67"/>
        <v>94</v>
      </c>
      <c r="L651" s="40"/>
      <c r="M651" s="5"/>
      <c r="N651" s="7">
        <v>110</v>
      </c>
      <c r="O651">
        <v>110</v>
      </c>
      <c r="P651">
        <v>120</v>
      </c>
      <c r="Q651">
        <v>110</v>
      </c>
      <c r="R651">
        <v>100</v>
      </c>
      <c r="S651">
        <v>105</v>
      </c>
      <c r="T651">
        <v>105</v>
      </c>
      <c r="U651">
        <v>105</v>
      </c>
      <c r="V651">
        <f t="shared" si="68"/>
        <v>865</v>
      </c>
    </row>
    <row r="652" spans="1:22" ht="14.25" x14ac:dyDescent="0.2">
      <c r="A652" s="39">
        <v>410192</v>
      </c>
      <c r="B652" s="39" t="s">
        <v>1067</v>
      </c>
      <c r="C652" s="39" t="str">
        <f t="shared" si="66"/>
        <v>170,190,150,160,180,160,150,165</v>
      </c>
      <c r="D652" s="39">
        <f t="shared" si="64"/>
        <v>13775</v>
      </c>
      <c r="E652" s="23">
        <f t="shared" si="65"/>
        <v>8265</v>
      </c>
      <c r="F652" s="39">
        <v>30</v>
      </c>
      <c r="G652" s="39">
        <v>38</v>
      </c>
      <c r="H652" s="39">
        <v>30</v>
      </c>
      <c r="I652" s="39">
        <v>3</v>
      </c>
      <c r="J652" s="40"/>
      <c r="K652" s="40">
        <f t="shared" si="67"/>
        <v>98</v>
      </c>
      <c r="L652" s="40"/>
      <c r="M652" s="5"/>
      <c r="N652" s="7">
        <v>170</v>
      </c>
      <c r="O652">
        <v>190</v>
      </c>
      <c r="P652">
        <v>150</v>
      </c>
      <c r="Q652">
        <v>160</v>
      </c>
      <c r="R652">
        <v>180</v>
      </c>
      <c r="S652">
        <v>160</v>
      </c>
      <c r="T652">
        <v>150</v>
      </c>
      <c r="U652">
        <v>165</v>
      </c>
      <c r="V652">
        <f t="shared" si="68"/>
        <v>1325</v>
      </c>
    </row>
    <row r="653" spans="1:22" ht="14.25" x14ac:dyDescent="0.2">
      <c r="A653" s="27">
        <v>410100</v>
      </c>
      <c r="B653" s="27" t="s">
        <v>684</v>
      </c>
      <c r="C653" s="39" t="str">
        <f t="shared" si="66"/>
        <v>80,70,50,90,60,70,60,60</v>
      </c>
      <c r="D653" s="39">
        <f t="shared" si="64"/>
        <v>8120</v>
      </c>
      <c r="E653" s="23">
        <f t="shared" si="65"/>
        <v>4872</v>
      </c>
      <c r="F653" s="39">
        <v>20</v>
      </c>
      <c r="G653" s="39">
        <v>20</v>
      </c>
      <c r="H653" s="39">
        <v>25</v>
      </c>
      <c r="I653" s="39">
        <v>3</v>
      </c>
      <c r="J653" s="40"/>
      <c r="K653" s="40">
        <f t="shared" si="67"/>
        <v>65</v>
      </c>
      <c r="L653" s="40"/>
      <c r="M653" s="5"/>
      <c r="N653" s="7">
        <v>80</v>
      </c>
      <c r="O653">
        <v>70</v>
      </c>
      <c r="P653">
        <v>50</v>
      </c>
      <c r="Q653">
        <v>90</v>
      </c>
      <c r="R653">
        <v>60</v>
      </c>
      <c r="S653">
        <v>70</v>
      </c>
      <c r="T653">
        <v>60</v>
      </c>
      <c r="U653">
        <v>60</v>
      </c>
      <c r="V653">
        <f t="shared" si="68"/>
        <v>540</v>
      </c>
    </row>
    <row r="654" spans="1:22" ht="14.25" x14ac:dyDescent="0.2">
      <c r="A654" s="27">
        <v>410101</v>
      </c>
      <c r="B654" s="27" t="s">
        <v>686</v>
      </c>
      <c r="C654" s="39" t="str">
        <f t="shared" si="66"/>
        <v>70,60,80,80,70,60,70,80</v>
      </c>
      <c r="D654" s="39">
        <f t="shared" si="64"/>
        <v>8210</v>
      </c>
      <c r="E654" s="23">
        <f t="shared" si="65"/>
        <v>4926</v>
      </c>
      <c r="F654" s="39">
        <v>20</v>
      </c>
      <c r="G654" s="39">
        <v>28</v>
      </c>
      <c r="H654" s="39">
        <v>17</v>
      </c>
      <c r="I654" s="39">
        <v>3</v>
      </c>
      <c r="J654" s="40"/>
      <c r="K654" s="40">
        <f t="shared" si="67"/>
        <v>65</v>
      </c>
      <c r="L654" s="40"/>
      <c r="M654" s="5"/>
      <c r="N654" s="7">
        <v>70</v>
      </c>
      <c r="O654">
        <v>60</v>
      </c>
      <c r="P654">
        <v>80</v>
      </c>
      <c r="Q654">
        <v>80</v>
      </c>
      <c r="R654">
        <v>70</v>
      </c>
      <c r="S654">
        <v>60</v>
      </c>
      <c r="T654">
        <v>70</v>
      </c>
      <c r="U654">
        <v>80</v>
      </c>
      <c r="V654">
        <f t="shared" si="68"/>
        <v>570</v>
      </c>
    </row>
    <row r="655" spans="1:22" ht="14.25" x14ac:dyDescent="0.2">
      <c r="A655" s="27">
        <v>410102</v>
      </c>
      <c r="B655" s="27" t="s">
        <v>689</v>
      </c>
      <c r="C655" s="39" t="str">
        <f t="shared" si="66"/>
        <v>80,80,70,90,70,60,60,80</v>
      </c>
      <c r="D655" s="39">
        <f t="shared" si="64"/>
        <v>8270</v>
      </c>
      <c r="E655" s="23">
        <f t="shared" si="65"/>
        <v>4962</v>
      </c>
      <c r="F655" s="39">
        <v>27</v>
      </c>
      <c r="G655" s="39">
        <v>20</v>
      </c>
      <c r="H655" s="39">
        <v>18</v>
      </c>
      <c r="I655" s="39">
        <v>3</v>
      </c>
      <c r="J655" s="40"/>
      <c r="K655" s="40">
        <f t="shared" si="67"/>
        <v>65</v>
      </c>
      <c r="L655" s="40"/>
      <c r="M655" s="5"/>
      <c r="N655" s="7">
        <v>80</v>
      </c>
      <c r="O655">
        <v>80</v>
      </c>
      <c r="P655">
        <v>70</v>
      </c>
      <c r="Q655">
        <v>90</v>
      </c>
      <c r="R655">
        <v>70</v>
      </c>
      <c r="S655">
        <v>60</v>
      </c>
      <c r="T655">
        <v>60</v>
      </c>
      <c r="U655">
        <v>80</v>
      </c>
      <c r="V655">
        <f t="shared" si="68"/>
        <v>590</v>
      </c>
    </row>
    <row r="656" spans="1:22" ht="14.25" x14ac:dyDescent="0.2">
      <c r="A656" s="27">
        <v>410103</v>
      </c>
      <c r="B656" s="27" t="s">
        <v>693</v>
      </c>
      <c r="C656" s="39" t="str">
        <f t="shared" si="66"/>
        <v>61,61,101,101,61,61,61,71</v>
      </c>
      <c r="D656" s="39">
        <f t="shared" si="64"/>
        <v>8934</v>
      </c>
      <c r="E656" s="23">
        <f t="shared" si="65"/>
        <v>5360.4</v>
      </c>
      <c r="F656" s="39">
        <v>24</v>
      </c>
      <c r="G656" s="39">
        <v>24</v>
      </c>
      <c r="H656" s="39">
        <v>24</v>
      </c>
      <c r="I656" s="39">
        <v>3</v>
      </c>
      <c r="J656" s="40"/>
      <c r="K656" s="40">
        <f t="shared" si="67"/>
        <v>72</v>
      </c>
      <c r="L656" s="40"/>
      <c r="M656" s="5"/>
      <c r="N656" s="7">
        <v>61</v>
      </c>
      <c r="O656">
        <v>61</v>
      </c>
      <c r="P656">
        <v>101</v>
      </c>
      <c r="Q656">
        <v>101</v>
      </c>
      <c r="R656">
        <v>61</v>
      </c>
      <c r="S656">
        <v>61</v>
      </c>
      <c r="T656">
        <v>61</v>
      </c>
      <c r="U656">
        <v>71</v>
      </c>
      <c r="V656">
        <f t="shared" si="68"/>
        <v>578</v>
      </c>
    </row>
    <row r="657" spans="1:22" ht="14.25" x14ac:dyDescent="0.2">
      <c r="A657" s="27">
        <v>410154</v>
      </c>
      <c r="B657" s="27" t="s">
        <v>899</v>
      </c>
      <c r="C657" s="39" t="str">
        <f t="shared" si="66"/>
        <v>61,61,111,101,71,61,61,61</v>
      </c>
      <c r="D657" s="39">
        <f t="shared" si="64"/>
        <v>8964</v>
      </c>
      <c r="E657" s="23">
        <f t="shared" si="65"/>
        <v>5378.4</v>
      </c>
      <c r="F657" s="39">
        <v>20</v>
      </c>
      <c r="G657" s="39">
        <v>22</v>
      </c>
      <c r="H657" s="39">
        <v>30</v>
      </c>
      <c r="I657" s="39">
        <v>3</v>
      </c>
      <c r="J657" s="40"/>
      <c r="K657" s="40">
        <f t="shared" si="67"/>
        <v>72</v>
      </c>
      <c r="L657" s="40"/>
      <c r="M657" s="5"/>
      <c r="N657" s="7">
        <v>61</v>
      </c>
      <c r="O657">
        <v>61</v>
      </c>
      <c r="P657">
        <v>111</v>
      </c>
      <c r="Q657">
        <v>101</v>
      </c>
      <c r="R657">
        <v>71</v>
      </c>
      <c r="S657">
        <v>61</v>
      </c>
      <c r="T657">
        <v>61</v>
      </c>
      <c r="U657">
        <v>61</v>
      </c>
      <c r="V657">
        <f t="shared" si="68"/>
        <v>588</v>
      </c>
    </row>
    <row r="658" spans="1:22" ht="14.25" x14ac:dyDescent="0.2">
      <c r="A658" s="27">
        <v>410155</v>
      </c>
      <c r="B658" s="27" t="s">
        <v>903</v>
      </c>
      <c r="C658" s="39" t="str">
        <f t="shared" si="66"/>
        <v>61,91,71,61,61,61,111,61</v>
      </c>
      <c r="D658" s="39">
        <f t="shared" si="64"/>
        <v>8934</v>
      </c>
      <c r="E658" s="23">
        <f t="shared" si="65"/>
        <v>5360.4</v>
      </c>
      <c r="F658" s="39">
        <v>32</v>
      </c>
      <c r="G658" s="39">
        <v>20</v>
      </c>
      <c r="H658" s="39">
        <v>20</v>
      </c>
      <c r="I658" s="39">
        <v>3</v>
      </c>
      <c r="J658" s="40"/>
      <c r="K658" s="40">
        <f t="shared" si="67"/>
        <v>72</v>
      </c>
      <c r="L658" s="40"/>
      <c r="M658" s="5"/>
      <c r="N658" s="7">
        <v>61</v>
      </c>
      <c r="O658">
        <v>91</v>
      </c>
      <c r="P658">
        <v>71</v>
      </c>
      <c r="Q658">
        <v>61</v>
      </c>
      <c r="R658">
        <v>61</v>
      </c>
      <c r="S658">
        <v>61</v>
      </c>
      <c r="T658">
        <v>111</v>
      </c>
      <c r="U658">
        <v>61</v>
      </c>
      <c r="V658">
        <f t="shared" si="68"/>
        <v>578</v>
      </c>
    </row>
    <row r="659" spans="1:22" ht="14.25" x14ac:dyDescent="0.2">
      <c r="A659" s="27">
        <v>410156</v>
      </c>
      <c r="B659" s="27" t="s">
        <v>907</v>
      </c>
      <c r="C659" s="39" t="str">
        <f t="shared" si="66"/>
        <v>60,91,71,60,60,60,81,60</v>
      </c>
      <c r="D659" s="39">
        <f t="shared" si="64"/>
        <v>8829</v>
      </c>
      <c r="E659" s="23">
        <f t="shared" si="65"/>
        <v>5297.4</v>
      </c>
      <c r="F659" s="39">
        <v>22</v>
      </c>
      <c r="G659" s="39">
        <v>32</v>
      </c>
      <c r="H659" s="39">
        <v>18</v>
      </c>
      <c r="I659" s="39">
        <v>3</v>
      </c>
      <c r="J659" s="40"/>
      <c r="K659" s="40">
        <f t="shared" si="67"/>
        <v>72</v>
      </c>
      <c r="L659" s="40"/>
      <c r="M659" s="5"/>
      <c r="N659" s="7">
        <v>60</v>
      </c>
      <c r="O659">
        <v>91</v>
      </c>
      <c r="P659">
        <v>71</v>
      </c>
      <c r="Q659">
        <v>60</v>
      </c>
      <c r="R659">
        <v>60</v>
      </c>
      <c r="S659">
        <v>60</v>
      </c>
      <c r="T659">
        <v>81</v>
      </c>
      <c r="U659">
        <v>60</v>
      </c>
      <c r="V659">
        <f t="shared" si="68"/>
        <v>543</v>
      </c>
    </row>
    <row r="660" spans="1:22" ht="14.25" x14ac:dyDescent="0.2">
      <c r="A660" s="27">
        <v>410157</v>
      </c>
      <c r="B660" s="27" t="s">
        <v>911</v>
      </c>
      <c r="C660" s="39" t="str">
        <f t="shared" si="66"/>
        <v>159,121,70,84,70,60,50,60</v>
      </c>
      <c r="D660" s="39">
        <f t="shared" si="64"/>
        <v>9622</v>
      </c>
      <c r="E660" s="23">
        <f t="shared" si="65"/>
        <v>5773.2</v>
      </c>
      <c r="F660" s="39">
        <v>30</v>
      </c>
      <c r="G660" s="39">
        <v>30</v>
      </c>
      <c r="H660" s="39">
        <v>16</v>
      </c>
      <c r="I660" s="39">
        <v>4</v>
      </c>
      <c r="J660" s="40"/>
      <c r="K660" s="40">
        <f t="shared" si="67"/>
        <v>76</v>
      </c>
      <c r="L660" s="40"/>
      <c r="M660" s="5"/>
      <c r="N660" s="7">
        <v>159</v>
      </c>
      <c r="O660">
        <v>121</v>
      </c>
      <c r="P660">
        <v>70</v>
      </c>
      <c r="Q660">
        <v>84</v>
      </c>
      <c r="R660">
        <v>70</v>
      </c>
      <c r="S660">
        <v>60</v>
      </c>
      <c r="T660">
        <v>50</v>
      </c>
      <c r="U660">
        <v>60</v>
      </c>
      <c r="V660">
        <f t="shared" si="68"/>
        <v>674</v>
      </c>
    </row>
    <row r="661" spans="1:22" ht="14.25" x14ac:dyDescent="0.2">
      <c r="A661" s="27">
        <v>410158</v>
      </c>
      <c r="B661" s="27" t="s">
        <v>917</v>
      </c>
      <c r="C661" s="39" t="str">
        <f t="shared" si="66"/>
        <v>80,80,70,100,100,70,70,80</v>
      </c>
      <c r="D661" s="39">
        <f t="shared" si="64"/>
        <v>9750</v>
      </c>
      <c r="E661" s="23">
        <f t="shared" si="65"/>
        <v>5850</v>
      </c>
      <c r="F661" s="39">
        <v>26</v>
      </c>
      <c r="G661" s="39">
        <v>26</v>
      </c>
      <c r="H661" s="39">
        <v>26</v>
      </c>
      <c r="I661" s="39">
        <v>3</v>
      </c>
      <c r="J661" s="40"/>
      <c r="K661" s="40">
        <f t="shared" si="67"/>
        <v>78</v>
      </c>
      <c r="L661" s="40"/>
      <c r="M661" s="5"/>
      <c r="N661" s="7">
        <v>80</v>
      </c>
      <c r="O661">
        <v>80</v>
      </c>
      <c r="P661">
        <v>70</v>
      </c>
      <c r="Q661">
        <v>100</v>
      </c>
      <c r="R661">
        <v>100</v>
      </c>
      <c r="S661">
        <v>70</v>
      </c>
      <c r="T661">
        <v>70</v>
      </c>
      <c r="U661">
        <v>80</v>
      </c>
      <c r="V661">
        <f t="shared" si="68"/>
        <v>650</v>
      </c>
    </row>
    <row r="662" spans="1:22" ht="14.25" x14ac:dyDescent="0.2">
      <c r="A662" s="27">
        <v>410213</v>
      </c>
      <c r="B662" s="27" t="s">
        <v>1165</v>
      </c>
      <c r="C662" s="39" t="str">
        <f t="shared" si="66"/>
        <v>111,111,101,101,91,71,91,71</v>
      </c>
      <c r="D662" s="39">
        <f t="shared" ref="D662:D683" si="69">(K662*100+V662*3)*1</f>
        <v>10244</v>
      </c>
      <c r="E662" s="23">
        <f t="shared" si="65"/>
        <v>6146.4</v>
      </c>
      <c r="F662" s="39">
        <v>32</v>
      </c>
      <c r="G662" s="39">
        <v>32</v>
      </c>
      <c r="H662" s="39">
        <v>16</v>
      </c>
      <c r="I662" s="39">
        <v>3</v>
      </c>
      <c r="J662" s="40"/>
      <c r="K662" s="40">
        <f t="shared" si="67"/>
        <v>80</v>
      </c>
      <c r="L662" s="40"/>
      <c r="M662" s="5"/>
      <c r="N662" s="7">
        <v>111</v>
      </c>
      <c r="O662">
        <v>111</v>
      </c>
      <c r="P662">
        <v>101</v>
      </c>
      <c r="Q662">
        <v>101</v>
      </c>
      <c r="R662">
        <v>91</v>
      </c>
      <c r="S662">
        <v>71</v>
      </c>
      <c r="T662">
        <v>91</v>
      </c>
      <c r="U662">
        <v>71</v>
      </c>
      <c r="V662">
        <f t="shared" si="68"/>
        <v>748</v>
      </c>
    </row>
    <row r="663" spans="1:22" ht="14.25" x14ac:dyDescent="0.2">
      <c r="A663" s="27">
        <v>410214</v>
      </c>
      <c r="B663" s="27" t="s">
        <v>1170</v>
      </c>
      <c r="C663" s="39" t="str">
        <f t="shared" si="66"/>
        <v>106,106,96,116,96,76,76,106</v>
      </c>
      <c r="D663" s="39">
        <f t="shared" si="69"/>
        <v>11134</v>
      </c>
      <c r="E663" s="23">
        <f t="shared" si="65"/>
        <v>6680.4</v>
      </c>
      <c r="F663" s="39">
        <v>30</v>
      </c>
      <c r="G663" s="39">
        <v>32</v>
      </c>
      <c r="H663" s="39">
        <v>26</v>
      </c>
      <c r="I663" s="39">
        <v>3</v>
      </c>
      <c r="J663" s="40"/>
      <c r="K663" s="40">
        <f t="shared" si="67"/>
        <v>88</v>
      </c>
      <c r="L663" s="40"/>
      <c r="M663" s="5"/>
      <c r="N663" s="7">
        <v>106</v>
      </c>
      <c r="O663">
        <v>106</v>
      </c>
      <c r="P663">
        <v>96</v>
      </c>
      <c r="Q663">
        <v>116</v>
      </c>
      <c r="R663">
        <v>96</v>
      </c>
      <c r="S663">
        <v>76</v>
      </c>
      <c r="T663">
        <v>76</v>
      </c>
      <c r="U663">
        <v>106</v>
      </c>
      <c r="V663">
        <f t="shared" si="68"/>
        <v>778</v>
      </c>
    </row>
    <row r="664" spans="1:22" ht="14.25" x14ac:dyDescent="0.2">
      <c r="A664" s="39">
        <v>410193</v>
      </c>
      <c r="B664" s="39" t="s">
        <v>1072</v>
      </c>
      <c r="C664" s="39" t="str">
        <f t="shared" si="66"/>
        <v>75,75,75,65,55,55,55,65</v>
      </c>
      <c r="D664" s="39">
        <f t="shared" si="69"/>
        <v>8160</v>
      </c>
      <c r="E664" s="23">
        <f t="shared" si="65"/>
        <v>4896</v>
      </c>
      <c r="F664" s="39">
        <v>22</v>
      </c>
      <c r="G664" s="39">
        <v>22</v>
      </c>
      <c r="H664" s="39">
        <v>22</v>
      </c>
      <c r="I664" s="39">
        <v>3</v>
      </c>
      <c r="J664" s="40"/>
      <c r="K664" s="40">
        <f t="shared" si="67"/>
        <v>66</v>
      </c>
      <c r="L664" s="40"/>
      <c r="M664" s="5"/>
      <c r="N664" s="7">
        <v>75</v>
      </c>
      <c r="O664">
        <v>75</v>
      </c>
      <c r="P664">
        <v>75</v>
      </c>
      <c r="Q664">
        <v>65</v>
      </c>
      <c r="R664">
        <v>55</v>
      </c>
      <c r="S664">
        <v>55</v>
      </c>
      <c r="T664">
        <v>55</v>
      </c>
      <c r="U664">
        <v>65</v>
      </c>
      <c r="V664">
        <f t="shared" si="68"/>
        <v>520</v>
      </c>
    </row>
    <row r="665" spans="1:22" ht="14.25" x14ac:dyDescent="0.2">
      <c r="A665" s="39">
        <v>410194</v>
      </c>
      <c r="B665" s="39" t="s">
        <v>1077</v>
      </c>
      <c r="C665" s="39" t="str">
        <f t="shared" si="66"/>
        <v>56,56,56,106,56,56,56,56</v>
      </c>
      <c r="D665" s="39">
        <f t="shared" si="69"/>
        <v>8094</v>
      </c>
      <c r="E665" s="23">
        <f t="shared" si="65"/>
        <v>4856.3999999999996</v>
      </c>
      <c r="F665" s="39">
        <v>27</v>
      </c>
      <c r="G665" s="39">
        <v>22</v>
      </c>
      <c r="H665" s="39">
        <v>17</v>
      </c>
      <c r="I665" s="39">
        <v>3</v>
      </c>
      <c r="J665" s="40"/>
      <c r="K665" s="40">
        <f t="shared" si="67"/>
        <v>66</v>
      </c>
      <c r="L665" s="40"/>
      <c r="M665" s="5"/>
      <c r="N665" s="7">
        <v>56</v>
      </c>
      <c r="O665">
        <v>56</v>
      </c>
      <c r="P665">
        <v>56</v>
      </c>
      <c r="Q665">
        <v>106</v>
      </c>
      <c r="R665">
        <v>56</v>
      </c>
      <c r="S665">
        <v>56</v>
      </c>
      <c r="T665">
        <v>56</v>
      </c>
      <c r="U665">
        <v>56</v>
      </c>
      <c r="V665">
        <f t="shared" si="68"/>
        <v>498</v>
      </c>
    </row>
    <row r="666" spans="1:22" ht="14.25" x14ac:dyDescent="0.2">
      <c r="A666" s="39">
        <v>410195</v>
      </c>
      <c r="B666" s="39" t="s">
        <v>1080</v>
      </c>
      <c r="C666" s="39" t="str">
        <f t="shared" si="66"/>
        <v>85,85,75,75,65,55,65,75</v>
      </c>
      <c r="D666" s="39">
        <f t="shared" si="69"/>
        <v>8940</v>
      </c>
      <c r="E666" s="23">
        <f t="shared" si="65"/>
        <v>5364</v>
      </c>
      <c r="F666" s="39">
        <v>24</v>
      </c>
      <c r="G666" s="39">
        <v>24</v>
      </c>
      <c r="H666" s="39">
        <v>24</v>
      </c>
      <c r="I666" s="39">
        <v>3</v>
      </c>
      <c r="J666" s="40"/>
      <c r="K666" s="40">
        <f t="shared" si="67"/>
        <v>72</v>
      </c>
      <c r="L666" s="40"/>
      <c r="M666" s="5"/>
      <c r="N666" s="7">
        <v>85</v>
      </c>
      <c r="O666">
        <v>85</v>
      </c>
      <c r="P666">
        <v>75</v>
      </c>
      <c r="Q666">
        <v>75</v>
      </c>
      <c r="R666">
        <v>65</v>
      </c>
      <c r="S666">
        <v>55</v>
      </c>
      <c r="T666">
        <v>65</v>
      </c>
      <c r="U666">
        <v>75</v>
      </c>
      <c r="V666">
        <f t="shared" si="68"/>
        <v>580</v>
      </c>
    </row>
    <row r="667" spans="1:22" ht="14.25" x14ac:dyDescent="0.2">
      <c r="A667" s="39">
        <v>410196</v>
      </c>
      <c r="B667" s="39" t="s">
        <v>1084</v>
      </c>
      <c r="C667" s="39" t="str">
        <f t="shared" si="66"/>
        <v>105,95,95,125,125,85,105,105</v>
      </c>
      <c r="D667" s="39">
        <f t="shared" si="69"/>
        <v>11520</v>
      </c>
      <c r="E667" s="23">
        <f t="shared" si="65"/>
        <v>6912</v>
      </c>
      <c r="F667" s="39">
        <v>28</v>
      </c>
      <c r="G667" s="39">
        <v>38</v>
      </c>
      <c r="H667" s="39">
        <v>24</v>
      </c>
      <c r="I667" s="39">
        <v>3</v>
      </c>
      <c r="J667" s="40"/>
      <c r="K667" s="40">
        <f t="shared" si="67"/>
        <v>90</v>
      </c>
      <c r="L667" s="40"/>
      <c r="M667" s="5"/>
      <c r="N667" s="7">
        <v>105</v>
      </c>
      <c r="O667">
        <v>95</v>
      </c>
      <c r="P667">
        <v>95</v>
      </c>
      <c r="Q667">
        <v>125</v>
      </c>
      <c r="R667">
        <v>125</v>
      </c>
      <c r="S667">
        <v>85</v>
      </c>
      <c r="T667">
        <v>105</v>
      </c>
      <c r="U667">
        <v>105</v>
      </c>
      <c r="V667">
        <f t="shared" si="68"/>
        <v>840</v>
      </c>
    </row>
    <row r="668" spans="1:22" ht="14.25" x14ac:dyDescent="0.2">
      <c r="A668" s="39">
        <v>410197</v>
      </c>
      <c r="B668" s="39" t="s">
        <v>1089</v>
      </c>
      <c r="C668" s="39" t="str">
        <f t="shared" si="66"/>
        <v>105,95,115,95,115,95,115,105</v>
      </c>
      <c r="D668" s="39">
        <f t="shared" si="69"/>
        <v>11520</v>
      </c>
      <c r="E668" s="23">
        <f t="shared" si="65"/>
        <v>6912</v>
      </c>
      <c r="F668" s="39">
        <v>26</v>
      </c>
      <c r="G668" s="39">
        <v>28</v>
      </c>
      <c r="H668" s="39">
        <v>36</v>
      </c>
      <c r="I668" s="39">
        <v>4</v>
      </c>
      <c r="J668" s="40"/>
      <c r="K668" s="40">
        <f t="shared" si="67"/>
        <v>90</v>
      </c>
      <c r="L668" s="40"/>
      <c r="M668" s="5"/>
      <c r="N668" s="7">
        <v>105</v>
      </c>
      <c r="O668">
        <v>95</v>
      </c>
      <c r="P668">
        <v>115</v>
      </c>
      <c r="Q668">
        <v>95</v>
      </c>
      <c r="R668">
        <v>115</v>
      </c>
      <c r="S668">
        <v>95</v>
      </c>
      <c r="T668">
        <v>115</v>
      </c>
      <c r="U668">
        <v>105</v>
      </c>
      <c r="V668">
        <f t="shared" si="68"/>
        <v>840</v>
      </c>
    </row>
    <row r="669" spans="1:22" ht="14.25" x14ac:dyDescent="0.2">
      <c r="A669" s="39">
        <v>410198</v>
      </c>
      <c r="B669" s="39" t="s">
        <v>1093</v>
      </c>
      <c r="C669" s="39" t="str">
        <f t="shared" si="66"/>
        <v>110,100,110,130,100,110,100,120</v>
      </c>
      <c r="D669" s="39">
        <f t="shared" si="69"/>
        <v>11640</v>
      </c>
      <c r="E669" s="23">
        <f t="shared" si="65"/>
        <v>6984</v>
      </c>
      <c r="F669" s="39">
        <v>30</v>
      </c>
      <c r="G669" s="39">
        <v>40</v>
      </c>
      <c r="H669" s="39">
        <v>20</v>
      </c>
      <c r="I669" s="39">
        <v>3</v>
      </c>
      <c r="J669" s="40"/>
      <c r="K669" s="40">
        <f t="shared" si="67"/>
        <v>90</v>
      </c>
      <c r="L669" s="40"/>
      <c r="M669" s="5"/>
      <c r="N669" s="7">
        <v>110</v>
      </c>
      <c r="O669">
        <v>100</v>
      </c>
      <c r="P669">
        <v>110</v>
      </c>
      <c r="Q669">
        <v>130</v>
      </c>
      <c r="R669">
        <v>100</v>
      </c>
      <c r="S669">
        <v>110</v>
      </c>
      <c r="T669">
        <v>100</v>
      </c>
      <c r="U669">
        <v>120</v>
      </c>
      <c r="V669">
        <f t="shared" si="68"/>
        <v>880</v>
      </c>
    </row>
    <row r="670" spans="1:22" ht="14.25" x14ac:dyDescent="0.2">
      <c r="A670" s="39">
        <v>410199</v>
      </c>
      <c r="B670" s="39" t="s">
        <v>1099</v>
      </c>
      <c r="C670" s="39" t="str">
        <f t="shared" si="66"/>
        <v>105,105,125,95,95,115,115,125</v>
      </c>
      <c r="D670" s="39">
        <f t="shared" si="69"/>
        <v>11640</v>
      </c>
      <c r="E670" s="23">
        <f t="shared" si="65"/>
        <v>6984</v>
      </c>
      <c r="F670" s="39">
        <v>30</v>
      </c>
      <c r="G670" s="39">
        <v>25</v>
      </c>
      <c r="H670" s="39">
        <v>35</v>
      </c>
      <c r="I670" s="39">
        <v>4</v>
      </c>
      <c r="J670" s="40"/>
      <c r="K670" s="40">
        <f t="shared" si="67"/>
        <v>90</v>
      </c>
      <c r="L670" s="40"/>
      <c r="M670" s="5"/>
      <c r="N670" s="7">
        <v>105</v>
      </c>
      <c r="O670">
        <v>105</v>
      </c>
      <c r="P670">
        <v>125</v>
      </c>
      <c r="Q670">
        <v>95</v>
      </c>
      <c r="R670">
        <v>95</v>
      </c>
      <c r="S670">
        <v>115</v>
      </c>
      <c r="T670">
        <v>115</v>
      </c>
      <c r="U670">
        <v>125</v>
      </c>
      <c r="V670">
        <f t="shared" si="68"/>
        <v>880</v>
      </c>
    </row>
    <row r="671" spans="1:22" ht="14.25" x14ac:dyDescent="0.2">
      <c r="A671" s="39">
        <v>410200</v>
      </c>
      <c r="B671" s="39" t="s">
        <v>1104</v>
      </c>
      <c r="C671" s="39" t="str">
        <f t="shared" si="66"/>
        <v>111,101,91,121,141,111,111,131</v>
      </c>
      <c r="D671" s="39">
        <f t="shared" si="69"/>
        <v>11754</v>
      </c>
      <c r="E671" s="23">
        <f t="shared" si="65"/>
        <v>7052.4</v>
      </c>
      <c r="F671" s="39">
        <v>30</v>
      </c>
      <c r="G671" s="39">
        <v>35</v>
      </c>
      <c r="H671" s="39">
        <v>25</v>
      </c>
      <c r="I671" s="39">
        <v>3</v>
      </c>
      <c r="J671" s="40"/>
      <c r="K671" s="40">
        <f t="shared" si="67"/>
        <v>90</v>
      </c>
      <c r="L671" s="40"/>
      <c r="M671" s="5"/>
      <c r="N671" s="7">
        <v>111</v>
      </c>
      <c r="O671">
        <v>101</v>
      </c>
      <c r="P671">
        <v>91</v>
      </c>
      <c r="Q671">
        <v>121</v>
      </c>
      <c r="R671">
        <v>141</v>
      </c>
      <c r="S671">
        <v>111</v>
      </c>
      <c r="T671">
        <v>111</v>
      </c>
      <c r="U671">
        <v>131</v>
      </c>
      <c r="V671">
        <f t="shared" si="68"/>
        <v>918</v>
      </c>
    </row>
    <row r="672" spans="1:22" ht="14.25" x14ac:dyDescent="0.2">
      <c r="A672" s="39">
        <v>410201</v>
      </c>
      <c r="B672" s="39" t="s">
        <v>1109</v>
      </c>
      <c r="C672" s="39" t="str">
        <f t="shared" si="66"/>
        <v>140,140,130,110,120,120,120,120</v>
      </c>
      <c r="D672" s="39">
        <f t="shared" si="69"/>
        <v>12000</v>
      </c>
      <c r="E672" s="23">
        <f t="shared" si="65"/>
        <v>7200</v>
      </c>
      <c r="F672" s="39">
        <v>24</v>
      </c>
      <c r="G672" s="39">
        <v>40</v>
      </c>
      <c r="H672" s="39">
        <v>26</v>
      </c>
      <c r="I672" s="39">
        <v>3</v>
      </c>
      <c r="J672" s="40"/>
      <c r="K672" s="40">
        <f t="shared" si="67"/>
        <v>90</v>
      </c>
      <c r="L672" s="40"/>
      <c r="M672" s="5"/>
      <c r="N672" s="7">
        <v>140</v>
      </c>
      <c r="O672">
        <v>140</v>
      </c>
      <c r="P672">
        <v>130</v>
      </c>
      <c r="Q672">
        <v>110</v>
      </c>
      <c r="R672">
        <v>120</v>
      </c>
      <c r="S672">
        <v>120</v>
      </c>
      <c r="T672">
        <v>120</v>
      </c>
      <c r="U672">
        <v>120</v>
      </c>
      <c r="V672">
        <f t="shared" si="68"/>
        <v>1000</v>
      </c>
    </row>
    <row r="673" spans="1:22" ht="14.25" x14ac:dyDescent="0.2">
      <c r="A673" s="39">
        <v>410202</v>
      </c>
      <c r="B673" s="39" t="s">
        <v>1114</v>
      </c>
      <c r="C673" s="39" t="str">
        <f t="shared" si="66"/>
        <v>125,125,115,145,145,115,115,125</v>
      </c>
      <c r="D673" s="39">
        <f t="shared" si="69"/>
        <v>12030</v>
      </c>
      <c r="E673" s="23">
        <f t="shared" si="65"/>
        <v>7218</v>
      </c>
      <c r="F673" s="39">
        <v>39</v>
      </c>
      <c r="G673" s="39">
        <v>30</v>
      </c>
      <c r="H673" s="39">
        <v>21</v>
      </c>
      <c r="I673" s="39">
        <v>3</v>
      </c>
      <c r="J673" s="40"/>
      <c r="K673" s="40">
        <f t="shared" si="67"/>
        <v>90</v>
      </c>
      <c r="L673" s="40"/>
      <c r="M673" s="5"/>
      <c r="N673" s="7">
        <v>125</v>
      </c>
      <c r="O673">
        <v>125</v>
      </c>
      <c r="P673">
        <v>115</v>
      </c>
      <c r="Q673">
        <v>145</v>
      </c>
      <c r="R673">
        <v>145</v>
      </c>
      <c r="S673">
        <v>115</v>
      </c>
      <c r="T673">
        <v>115</v>
      </c>
      <c r="U673">
        <v>125</v>
      </c>
      <c r="V673">
        <f t="shared" si="68"/>
        <v>1010</v>
      </c>
    </row>
    <row r="674" spans="1:22" ht="14.25" x14ac:dyDescent="0.2">
      <c r="A674" s="39">
        <v>410203</v>
      </c>
      <c r="B674" s="39" t="s">
        <v>1119</v>
      </c>
      <c r="C674" s="39" t="str">
        <f t="shared" si="66"/>
        <v>145,95,145,125,85,125,95,145</v>
      </c>
      <c r="D674" s="39">
        <f t="shared" si="69"/>
        <v>12480</v>
      </c>
      <c r="E674" s="23">
        <f t="shared" si="65"/>
        <v>7488</v>
      </c>
      <c r="F674" s="39">
        <v>26</v>
      </c>
      <c r="G674" s="39">
        <v>34</v>
      </c>
      <c r="H674" s="39">
        <v>36</v>
      </c>
      <c r="I674" s="39">
        <v>3</v>
      </c>
      <c r="J674" s="40"/>
      <c r="K674" s="40">
        <f t="shared" si="67"/>
        <v>96</v>
      </c>
      <c r="L674" s="40"/>
      <c r="M674" s="5"/>
      <c r="N674" s="7">
        <v>145</v>
      </c>
      <c r="O674">
        <v>95</v>
      </c>
      <c r="P674">
        <v>145</v>
      </c>
      <c r="Q674">
        <v>125</v>
      </c>
      <c r="R674">
        <v>85</v>
      </c>
      <c r="S674">
        <v>125</v>
      </c>
      <c r="T674">
        <v>95</v>
      </c>
      <c r="U674">
        <v>145</v>
      </c>
      <c r="V674">
        <f t="shared" si="68"/>
        <v>960</v>
      </c>
    </row>
    <row r="675" spans="1:22" ht="14.25" x14ac:dyDescent="0.2">
      <c r="A675" s="39">
        <v>410204</v>
      </c>
      <c r="B675" s="39" t="s">
        <v>1123</v>
      </c>
      <c r="C675" s="39" t="str">
        <f t="shared" si="66"/>
        <v>155,135,155,115,135,115,125,125</v>
      </c>
      <c r="D675" s="39">
        <f t="shared" si="69"/>
        <v>12780</v>
      </c>
      <c r="E675" s="23">
        <f t="shared" si="65"/>
        <v>7668</v>
      </c>
      <c r="F675" s="39">
        <v>26</v>
      </c>
      <c r="G675" s="39">
        <v>36</v>
      </c>
      <c r="H675" s="39">
        <v>34</v>
      </c>
      <c r="I675" s="39">
        <v>3</v>
      </c>
      <c r="J675" s="40"/>
      <c r="K675" s="40">
        <f t="shared" si="67"/>
        <v>96</v>
      </c>
      <c r="L675" s="40"/>
      <c r="M675" s="5"/>
      <c r="N675" s="7">
        <v>155</v>
      </c>
      <c r="O675">
        <v>135</v>
      </c>
      <c r="P675">
        <v>155</v>
      </c>
      <c r="Q675">
        <v>115</v>
      </c>
      <c r="R675">
        <v>135</v>
      </c>
      <c r="S675">
        <v>115</v>
      </c>
      <c r="T675">
        <v>125</v>
      </c>
      <c r="U675">
        <v>125</v>
      </c>
      <c r="V675">
        <f t="shared" si="68"/>
        <v>1060</v>
      </c>
    </row>
    <row r="676" spans="1:22" ht="14.25" x14ac:dyDescent="0.2">
      <c r="A676" s="39">
        <v>410205</v>
      </c>
      <c r="B676" s="39" t="s">
        <v>148</v>
      </c>
      <c r="C676" s="39" t="str">
        <f t="shared" si="66"/>
        <v>126,156,166,146,126,136,96,126</v>
      </c>
      <c r="D676" s="39">
        <f t="shared" si="69"/>
        <v>12834</v>
      </c>
      <c r="E676" s="23">
        <f t="shared" si="65"/>
        <v>7700.4</v>
      </c>
      <c r="F676" s="39">
        <v>33</v>
      </c>
      <c r="G676" s="39">
        <v>22</v>
      </c>
      <c r="H676" s="39">
        <v>41</v>
      </c>
      <c r="I676" s="39">
        <v>4</v>
      </c>
      <c r="J676" s="40"/>
      <c r="K676" s="40">
        <f t="shared" si="67"/>
        <v>96</v>
      </c>
      <c r="L676" s="40"/>
      <c r="M676" s="5"/>
      <c r="N676" s="7">
        <v>126</v>
      </c>
      <c r="O676">
        <v>156</v>
      </c>
      <c r="P676">
        <v>166</v>
      </c>
      <c r="Q676">
        <v>146</v>
      </c>
      <c r="R676">
        <v>126</v>
      </c>
      <c r="S676">
        <v>136</v>
      </c>
      <c r="T676">
        <v>96</v>
      </c>
      <c r="U676">
        <v>126</v>
      </c>
      <c r="V676">
        <f t="shared" si="68"/>
        <v>1078</v>
      </c>
    </row>
    <row r="677" spans="1:22" ht="14.25" x14ac:dyDescent="0.2">
      <c r="A677" s="39">
        <v>410206</v>
      </c>
      <c r="B677" s="39" t="s">
        <v>1133</v>
      </c>
      <c r="C677" s="39" t="str">
        <f t="shared" si="66"/>
        <v>146,136,126,156,136,96,106,166</v>
      </c>
      <c r="D677" s="39">
        <f t="shared" si="69"/>
        <v>12804</v>
      </c>
      <c r="E677" s="23">
        <f t="shared" si="65"/>
        <v>7682.4</v>
      </c>
      <c r="F677" s="39">
        <v>42</v>
      </c>
      <c r="G677" s="39">
        <v>30</v>
      </c>
      <c r="H677" s="39">
        <v>24</v>
      </c>
      <c r="I677" s="39">
        <v>3</v>
      </c>
      <c r="J677" s="40"/>
      <c r="K677" s="40">
        <f t="shared" si="67"/>
        <v>96</v>
      </c>
      <c r="L677" s="40"/>
      <c r="M677" s="5"/>
      <c r="N677" s="7">
        <v>146</v>
      </c>
      <c r="O677">
        <v>136</v>
      </c>
      <c r="P677">
        <v>126</v>
      </c>
      <c r="Q677">
        <v>156</v>
      </c>
      <c r="R677">
        <v>136</v>
      </c>
      <c r="S677">
        <v>96</v>
      </c>
      <c r="T677">
        <v>106</v>
      </c>
      <c r="U677">
        <v>166</v>
      </c>
      <c r="V677">
        <f t="shared" si="68"/>
        <v>1068</v>
      </c>
    </row>
    <row r="678" spans="1:22" ht="14.25" x14ac:dyDescent="0.2">
      <c r="A678" s="39">
        <v>410207</v>
      </c>
      <c r="B678" s="39" t="s">
        <v>1138</v>
      </c>
      <c r="C678" s="39" t="str">
        <f t="shared" si="66"/>
        <v>170,110,170,130,100,130,105,150</v>
      </c>
      <c r="D678" s="39">
        <f t="shared" si="69"/>
        <v>12795</v>
      </c>
      <c r="E678" s="23">
        <f t="shared" si="65"/>
        <v>7677</v>
      </c>
      <c r="F678" s="39">
        <v>26</v>
      </c>
      <c r="G678" s="39">
        <v>30</v>
      </c>
      <c r="H678" s="39">
        <v>40</v>
      </c>
      <c r="I678" s="39">
        <v>3</v>
      </c>
      <c r="J678" s="40"/>
      <c r="K678" s="40">
        <f t="shared" si="67"/>
        <v>96</v>
      </c>
      <c r="L678" s="40"/>
      <c r="M678" s="5"/>
      <c r="N678" s="7">
        <v>170</v>
      </c>
      <c r="O678">
        <v>110</v>
      </c>
      <c r="P678">
        <v>170</v>
      </c>
      <c r="Q678">
        <v>130</v>
      </c>
      <c r="R678">
        <v>100</v>
      </c>
      <c r="S678">
        <v>130</v>
      </c>
      <c r="T678">
        <v>105</v>
      </c>
      <c r="U678">
        <v>150</v>
      </c>
      <c r="V678">
        <f t="shared" si="68"/>
        <v>1065</v>
      </c>
    </row>
    <row r="679" spans="1:22" ht="14.25" x14ac:dyDescent="0.2">
      <c r="A679" s="39">
        <v>410208</v>
      </c>
      <c r="B679" s="39" t="s">
        <v>1143</v>
      </c>
      <c r="C679" s="39" t="str">
        <f t="shared" si="66"/>
        <v>160,110,160,140,100,140,110,160</v>
      </c>
      <c r="D679" s="39">
        <f t="shared" si="69"/>
        <v>12840</v>
      </c>
      <c r="E679" s="23">
        <f t="shared" si="65"/>
        <v>7704</v>
      </c>
      <c r="F679" s="39">
        <v>24</v>
      </c>
      <c r="G679" s="39">
        <v>30</v>
      </c>
      <c r="H679" s="39">
        <v>42</v>
      </c>
      <c r="I679" s="39">
        <v>3</v>
      </c>
      <c r="J679" s="40"/>
      <c r="K679" s="40">
        <f t="shared" si="67"/>
        <v>96</v>
      </c>
      <c r="L679" s="40"/>
      <c r="M679" s="5"/>
      <c r="N679" s="7">
        <v>160</v>
      </c>
      <c r="O679">
        <v>110</v>
      </c>
      <c r="P679">
        <v>160</v>
      </c>
      <c r="Q679">
        <v>140</v>
      </c>
      <c r="R679">
        <v>100</v>
      </c>
      <c r="S679">
        <v>140</v>
      </c>
      <c r="T679">
        <v>110</v>
      </c>
      <c r="U679">
        <v>160</v>
      </c>
      <c r="V679">
        <f t="shared" si="68"/>
        <v>1080</v>
      </c>
    </row>
    <row r="680" spans="1:22" ht="14.25" x14ac:dyDescent="0.2">
      <c r="A680" s="39">
        <v>410209</v>
      </c>
      <c r="B680" s="39" t="s">
        <v>1147</v>
      </c>
      <c r="C680" s="39" t="str">
        <f t="shared" si="66"/>
        <v>160,110,160,140,100,140,110,160</v>
      </c>
      <c r="D680" s="39">
        <f t="shared" si="69"/>
        <v>12840</v>
      </c>
      <c r="E680" s="23">
        <f t="shared" si="65"/>
        <v>7704</v>
      </c>
      <c r="F680" s="39">
        <v>24</v>
      </c>
      <c r="G680" s="39">
        <v>30</v>
      </c>
      <c r="H680" s="39">
        <v>42</v>
      </c>
      <c r="I680" s="39">
        <v>3</v>
      </c>
      <c r="J680" s="40"/>
      <c r="K680" s="40">
        <f t="shared" si="67"/>
        <v>96</v>
      </c>
      <c r="L680" s="40"/>
      <c r="M680" s="5"/>
      <c r="N680" s="7">
        <v>160</v>
      </c>
      <c r="O680">
        <v>110</v>
      </c>
      <c r="P680">
        <v>160</v>
      </c>
      <c r="Q680">
        <v>140</v>
      </c>
      <c r="R680">
        <v>100</v>
      </c>
      <c r="S680">
        <v>140</v>
      </c>
      <c r="T680">
        <v>110</v>
      </c>
      <c r="U680">
        <v>160</v>
      </c>
      <c r="V680">
        <f t="shared" si="68"/>
        <v>1080</v>
      </c>
    </row>
    <row r="681" spans="1:22" ht="14.25" x14ac:dyDescent="0.2">
      <c r="A681" s="39">
        <v>410210</v>
      </c>
      <c r="B681" s="39" t="s">
        <v>522</v>
      </c>
      <c r="C681" s="39" t="str">
        <f t="shared" si="66"/>
        <v>125,125,125,120,110,110,110,140</v>
      </c>
      <c r="D681" s="39">
        <f t="shared" si="69"/>
        <v>12495</v>
      </c>
      <c r="E681" s="23">
        <f t="shared" si="65"/>
        <v>7497</v>
      </c>
      <c r="F681" s="39">
        <v>24</v>
      </c>
      <c r="G681" s="39">
        <v>30</v>
      </c>
      <c r="H681" s="39">
        <v>42</v>
      </c>
      <c r="I681" s="39">
        <v>3</v>
      </c>
      <c r="J681" s="40"/>
      <c r="K681" s="40">
        <f t="shared" si="67"/>
        <v>96</v>
      </c>
      <c r="L681" s="40"/>
      <c r="M681" s="5"/>
      <c r="N681" s="7">
        <v>125</v>
      </c>
      <c r="O681">
        <v>125</v>
      </c>
      <c r="P681">
        <v>125</v>
      </c>
      <c r="Q681">
        <v>120</v>
      </c>
      <c r="R681">
        <v>110</v>
      </c>
      <c r="S681">
        <v>110</v>
      </c>
      <c r="T681">
        <v>110</v>
      </c>
      <c r="U681">
        <v>140</v>
      </c>
      <c r="V681">
        <f t="shared" si="68"/>
        <v>965</v>
      </c>
    </row>
    <row r="682" spans="1:22" ht="14.25" x14ac:dyDescent="0.2">
      <c r="A682" s="39">
        <v>410211</v>
      </c>
      <c r="B682" s="39" t="s">
        <v>1154</v>
      </c>
      <c r="C682" s="39" t="str">
        <f t="shared" si="66"/>
        <v>200,200,200,220,220,190,200,190</v>
      </c>
      <c r="D682" s="39">
        <f t="shared" si="69"/>
        <v>15460</v>
      </c>
      <c r="E682" s="23">
        <f t="shared" si="65"/>
        <v>9276</v>
      </c>
      <c r="F682" s="39">
        <v>30</v>
      </c>
      <c r="G682" s="39">
        <v>38</v>
      </c>
      <c r="H682" s="39">
        <v>38</v>
      </c>
      <c r="I682" s="39">
        <v>3</v>
      </c>
      <c r="J682" s="40"/>
      <c r="K682" s="40">
        <f t="shared" si="67"/>
        <v>106</v>
      </c>
      <c r="L682" s="40"/>
      <c r="M682" s="5"/>
      <c r="N682" s="7">
        <v>200</v>
      </c>
      <c r="O682">
        <v>200</v>
      </c>
      <c r="P682">
        <v>200</v>
      </c>
      <c r="Q682">
        <v>220</v>
      </c>
      <c r="R682">
        <v>220</v>
      </c>
      <c r="S682">
        <v>190</v>
      </c>
      <c r="T682">
        <v>200</v>
      </c>
      <c r="U682">
        <v>190</v>
      </c>
      <c r="V682">
        <f t="shared" si="68"/>
        <v>1620</v>
      </c>
    </row>
    <row r="683" spans="1:22" ht="14.25" x14ac:dyDescent="0.2">
      <c r="A683" s="39">
        <v>410212</v>
      </c>
      <c r="B683" s="39" t="s">
        <v>1159</v>
      </c>
      <c r="C683" s="39" t="str">
        <f t="shared" si="66"/>
        <v>200,200,180,220,220,180,190,200</v>
      </c>
      <c r="D683" s="39">
        <f t="shared" si="69"/>
        <v>15370</v>
      </c>
      <c r="E683" s="23">
        <f t="shared" si="65"/>
        <v>9222</v>
      </c>
      <c r="F683" s="39">
        <v>30</v>
      </c>
      <c r="G683" s="39">
        <v>38</v>
      </c>
      <c r="H683" s="39">
        <v>38</v>
      </c>
      <c r="I683" s="39">
        <v>3</v>
      </c>
      <c r="J683" s="40"/>
      <c r="K683" s="40">
        <f t="shared" si="67"/>
        <v>106</v>
      </c>
      <c r="L683" s="40"/>
      <c r="M683" s="5"/>
      <c r="N683" s="7">
        <v>200</v>
      </c>
      <c r="O683">
        <v>200</v>
      </c>
      <c r="P683">
        <v>180</v>
      </c>
      <c r="Q683">
        <v>220</v>
      </c>
      <c r="R683">
        <v>220</v>
      </c>
      <c r="S683">
        <v>180</v>
      </c>
      <c r="T683">
        <v>190</v>
      </c>
      <c r="U683">
        <v>200</v>
      </c>
      <c r="V683">
        <f t="shared" si="68"/>
        <v>1590</v>
      </c>
    </row>
  </sheetData>
  <phoneticPr fontId="5" type="noConversion"/>
  <conditionalFormatting sqref="B11:B14">
    <cfRule type="duplicateValues" dxfId="2" priority="3"/>
  </conditionalFormatting>
  <conditionalFormatting sqref="N44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{04772382-94F8-466B-937E-200D615BE51B}</x14:id>
        </ext>
      </extLst>
    </cfRule>
  </conditionalFormatting>
  <conditionalFormatting sqref="N64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{E8E6CB13-7437-4853-8E9B-DD3B17AE01FC}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772382-94F8-466B-937E-200D615BE5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N440</xm:sqref>
        </x14:conditionalFormatting>
        <x14:conditionalFormatting xmlns:xm="http://schemas.microsoft.com/office/excel/2006/main">
          <x14:cfRule type="dataBar" id="{E8E6CB13-7437-4853-8E9B-DD3B17AE01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N645</xm:sqref>
        </x14:conditionalFormatting>
      </x14:conditionalFormattings>
    </ex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9"/>
  <sheetViews>
    <sheetView workbookViewId="0">
      <pane xSplit="2" topLeftCell="H1" activePane="topRight" state="frozen"/>
      <selection pane="topRight" activeCell="A37" sqref="A37"/>
    </sheetView>
  </sheetViews>
  <sheetFormatPr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1887</v>
      </c>
      <c r="K1" s="13" t="s">
        <v>9</v>
      </c>
      <c r="L1" s="13" t="s">
        <v>1917</v>
      </c>
      <c r="M1" s="13" t="s">
        <v>1918</v>
      </c>
      <c r="N1" s="13" t="s">
        <v>1919</v>
      </c>
      <c r="O1" s="13" t="s">
        <v>1920</v>
      </c>
      <c r="P1" s="13" t="s">
        <v>1919</v>
      </c>
      <c r="Q1" s="13" t="s">
        <v>1920</v>
      </c>
      <c r="R1" s="13" t="s">
        <v>1919</v>
      </c>
      <c r="S1" s="13" t="s">
        <v>1920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51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 t="shared" ref="J3:J41" si="0">SUM(E3:G3)</f>
        <v>36</v>
      </c>
      <c r="K3" s="16" t="s">
        <v>1908</v>
      </c>
      <c r="L3" s="16" t="s">
        <v>1913</v>
      </c>
      <c r="M3" s="16" t="s">
        <v>1921</v>
      </c>
      <c r="N3" s="17" t="s">
        <v>1922</v>
      </c>
      <c r="O3" s="16" t="s">
        <v>1923</v>
      </c>
      <c r="P3" s="18"/>
    </row>
    <row r="4" spans="1:19" x14ac:dyDescent="0.15">
      <c r="A4" s="4">
        <v>100060</v>
      </c>
      <c r="B4" t="s">
        <v>56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si="0"/>
        <v>38</v>
      </c>
      <c r="K4" s="16" t="s">
        <v>1902</v>
      </c>
      <c r="L4" s="16" t="s">
        <v>1914</v>
      </c>
      <c r="M4" s="16" t="s">
        <v>1924</v>
      </c>
      <c r="N4" s="17" t="s">
        <v>1925</v>
      </c>
      <c r="O4" s="16" t="s">
        <v>1926</v>
      </c>
      <c r="P4" s="18"/>
    </row>
    <row r="5" spans="1:19" x14ac:dyDescent="0.15">
      <c r="A5" s="4">
        <v>100078</v>
      </c>
      <c r="B5" t="s">
        <v>60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1904</v>
      </c>
      <c r="L5" s="16" t="s">
        <v>1910</v>
      </c>
      <c r="M5" s="16" t="s">
        <v>1927</v>
      </c>
      <c r="N5" s="17" t="s">
        <v>1928</v>
      </c>
      <c r="O5" s="16" t="s">
        <v>1929</v>
      </c>
      <c r="P5" s="18"/>
    </row>
    <row r="6" spans="1:19" x14ac:dyDescent="0.15">
      <c r="A6" s="4">
        <v>100082</v>
      </c>
      <c r="B6" t="s">
        <v>64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1908</v>
      </c>
      <c r="L6" s="16" t="s">
        <v>1914</v>
      </c>
      <c r="M6" s="16" t="s">
        <v>1930</v>
      </c>
      <c r="N6" s="17" t="s">
        <v>1931</v>
      </c>
      <c r="O6" s="16" t="s">
        <v>1932</v>
      </c>
      <c r="P6" s="18"/>
    </row>
    <row r="7" spans="1:19" x14ac:dyDescent="0.15">
      <c r="A7" s="4">
        <v>100091</v>
      </c>
      <c r="B7" t="s">
        <v>68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1905</v>
      </c>
      <c r="L7" s="16" t="s">
        <v>1914</v>
      </c>
      <c r="M7" s="16" t="s">
        <v>1933</v>
      </c>
      <c r="N7" s="17" t="s">
        <v>1934</v>
      </c>
      <c r="O7" s="16" t="s">
        <v>1935</v>
      </c>
      <c r="P7" s="18"/>
    </row>
    <row r="8" spans="1:19" x14ac:dyDescent="0.15">
      <c r="A8" s="4">
        <v>100134</v>
      </c>
      <c r="B8" t="s">
        <v>72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1902</v>
      </c>
      <c r="L8" s="16" t="s">
        <v>1914</v>
      </c>
      <c r="M8" s="16" t="s">
        <v>1927</v>
      </c>
      <c r="N8" s="17" t="s">
        <v>1936</v>
      </c>
      <c r="O8" s="16" t="s">
        <v>1937</v>
      </c>
      <c r="P8" s="18"/>
    </row>
    <row r="9" spans="1:19" x14ac:dyDescent="0.15">
      <c r="A9" s="4">
        <v>100135</v>
      </c>
      <c r="B9" t="s">
        <v>76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1905</v>
      </c>
      <c r="L9" s="16" t="s">
        <v>1914</v>
      </c>
      <c r="M9" s="16" t="s">
        <v>1927</v>
      </c>
      <c r="N9" s="17" t="s">
        <v>1938</v>
      </c>
      <c r="O9" s="16" t="s">
        <v>1939</v>
      </c>
      <c r="P9" s="18"/>
    </row>
    <row r="10" spans="1:19" x14ac:dyDescent="0.15">
      <c r="A10" s="4">
        <v>100297</v>
      </c>
      <c r="B10" t="s">
        <v>81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1904</v>
      </c>
      <c r="L10" s="16" t="s">
        <v>1910</v>
      </c>
      <c r="M10" s="16" t="s">
        <v>1933</v>
      </c>
      <c r="N10" s="17" t="s">
        <v>1940</v>
      </c>
      <c r="O10" s="16" t="s">
        <v>1941</v>
      </c>
      <c r="P10" s="18"/>
    </row>
    <row r="11" spans="1:19" x14ac:dyDescent="0.15">
      <c r="A11" s="14">
        <v>100021</v>
      </c>
      <c r="B11" s="14" t="s">
        <v>85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1904</v>
      </c>
      <c r="L11" s="16" t="s">
        <v>1914</v>
      </c>
      <c r="M11" s="16" t="s">
        <v>1930</v>
      </c>
      <c r="N11" s="17" t="s">
        <v>1942</v>
      </c>
      <c r="O11" s="16" t="s">
        <v>1943</v>
      </c>
      <c r="P11" s="18"/>
    </row>
    <row r="12" spans="1:19" x14ac:dyDescent="0.15">
      <c r="A12" s="14">
        <v>100043</v>
      </c>
      <c r="B12" s="14" t="s">
        <v>90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1903</v>
      </c>
      <c r="L12" s="16" t="s">
        <v>1910</v>
      </c>
      <c r="M12" s="16" t="s">
        <v>1927</v>
      </c>
      <c r="N12" s="17" t="s">
        <v>1944</v>
      </c>
      <c r="O12" s="16" t="s">
        <v>1945</v>
      </c>
      <c r="P12" s="18"/>
    </row>
    <row r="13" spans="1:19" x14ac:dyDescent="0.15">
      <c r="A13" s="14">
        <v>100054</v>
      </c>
      <c r="B13" s="14" t="s">
        <v>95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1906</v>
      </c>
      <c r="L13" s="16" t="s">
        <v>1914</v>
      </c>
      <c r="M13" s="16" t="s">
        <v>1927</v>
      </c>
      <c r="N13" s="17" t="s">
        <v>1946</v>
      </c>
      <c r="O13" s="16" t="s">
        <v>1947</v>
      </c>
      <c r="P13" s="18"/>
    </row>
    <row r="14" spans="1:19" x14ac:dyDescent="0.15">
      <c r="A14" s="14">
        <v>100056</v>
      </c>
      <c r="B14" s="14" t="s">
        <v>100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1907</v>
      </c>
      <c r="L14" s="16" t="s">
        <v>1914</v>
      </c>
      <c r="M14" s="16" t="s">
        <v>1930</v>
      </c>
      <c r="N14" s="17" t="s">
        <v>1948</v>
      </c>
      <c r="O14" s="16" t="s">
        <v>1949</v>
      </c>
      <c r="P14" s="18"/>
    </row>
    <row r="15" spans="1:19" x14ac:dyDescent="0.15">
      <c r="A15" s="14">
        <v>100419</v>
      </c>
      <c r="B15" s="14" t="s">
        <v>105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1902</v>
      </c>
      <c r="L15" s="16" t="s">
        <v>1913</v>
      </c>
      <c r="M15" s="16" t="s">
        <v>1950</v>
      </c>
      <c r="N15" s="17" t="s">
        <v>1951</v>
      </c>
      <c r="O15" s="16" t="s">
        <v>1952</v>
      </c>
      <c r="P15" s="18"/>
    </row>
    <row r="16" spans="1:19" x14ac:dyDescent="0.15">
      <c r="A16" s="14">
        <v>200000</v>
      </c>
      <c r="B16" s="14" t="s">
        <v>110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1902</v>
      </c>
      <c r="L16" s="16" t="s">
        <v>1914</v>
      </c>
      <c r="M16" s="16" t="s">
        <v>1924</v>
      </c>
      <c r="N16" s="17" t="s">
        <v>1953</v>
      </c>
      <c r="O16" s="16" t="s">
        <v>1954</v>
      </c>
      <c r="P16" s="18"/>
    </row>
    <row r="17" spans="1:16" x14ac:dyDescent="0.15">
      <c r="A17" s="14">
        <v>200022</v>
      </c>
      <c r="B17" s="14" t="s">
        <v>114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1906</v>
      </c>
      <c r="L17" s="16" t="s">
        <v>1911</v>
      </c>
      <c r="M17" s="16" t="s">
        <v>1955</v>
      </c>
      <c r="N17" s="17" t="s">
        <v>1956</v>
      </c>
      <c r="O17" s="16" t="s">
        <v>1957</v>
      </c>
      <c r="P17" s="18"/>
    </row>
    <row r="18" spans="1:16" x14ac:dyDescent="0.15">
      <c r="A18" s="14">
        <v>200039</v>
      </c>
      <c r="B18" s="14" t="s">
        <v>119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6" t="s">
        <v>1908</v>
      </c>
      <c r="L18" s="16" t="s">
        <v>1912</v>
      </c>
      <c r="M18" s="16" t="s">
        <v>1958</v>
      </c>
      <c r="N18" s="17" t="s">
        <v>1959</v>
      </c>
      <c r="O18" s="16" t="s">
        <v>1960</v>
      </c>
      <c r="P18" s="18"/>
    </row>
    <row r="19" spans="1:16" x14ac:dyDescent="0.15">
      <c r="A19" s="14">
        <v>200044</v>
      </c>
      <c r="B19" s="14" t="s">
        <v>125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1961</v>
      </c>
      <c r="L19" s="16" t="s">
        <v>1913</v>
      </c>
      <c r="M19" s="16" t="s">
        <v>1962</v>
      </c>
      <c r="N19" s="17" t="s">
        <v>1963</v>
      </c>
      <c r="O19" s="16" t="s">
        <v>1964</v>
      </c>
      <c r="P19" s="18"/>
    </row>
    <row r="20" spans="1:16" x14ac:dyDescent="0.15">
      <c r="A20" s="14">
        <v>210048</v>
      </c>
      <c r="B20" s="14" t="s">
        <v>130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1907</v>
      </c>
      <c r="L20" s="16" t="s">
        <v>1910</v>
      </c>
      <c r="M20" s="16" t="s">
        <v>1965</v>
      </c>
      <c r="N20" s="17" t="s">
        <v>1966</v>
      </c>
      <c r="O20" s="16" t="s">
        <v>1967</v>
      </c>
      <c r="P20" s="18"/>
    </row>
    <row r="21" spans="1:16" x14ac:dyDescent="0.15">
      <c r="A21" s="14">
        <v>800035</v>
      </c>
      <c r="B21" s="14" t="s">
        <v>134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6" t="s">
        <v>1908</v>
      </c>
      <c r="L21" s="16" t="s">
        <v>1911</v>
      </c>
      <c r="M21" s="16" t="s">
        <v>1968</v>
      </c>
      <c r="N21" s="17" t="s">
        <v>1969</v>
      </c>
      <c r="O21" s="16" t="s">
        <v>1970</v>
      </c>
      <c r="P21" s="18"/>
    </row>
    <row r="22" spans="1:16" x14ac:dyDescent="0.15">
      <c r="A22" s="14">
        <v>800092</v>
      </c>
      <c r="B22" s="14" t="s">
        <v>138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1905</v>
      </c>
      <c r="L22" s="16" t="s">
        <v>1914</v>
      </c>
      <c r="M22" s="16" t="s">
        <v>1927</v>
      </c>
      <c r="N22" s="17" t="s">
        <v>1971</v>
      </c>
      <c r="O22" s="19" t="s">
        <v>1972</v>
      </c>
      <c r="P22" s="18"/>
    </row>
    <row r="23" spans="1:16" x14ac:dyDescent="0.15">
      <c r="A23" s="14">
        <v>878150</v>
      </c>
      <c r="B23" s="14" t="s">
        <v>142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1904</v>
      </c>
      <c r="L23" s="16" t="s">
        <v>1910</v>
      </c>
      <c r="M23" s="16" t="s">
        <v>1973</v>
      </c>
      <c r="N23" s="17" t="s">
        <v>1974</v>
      </c>
      <c r="O23" s="16" t="s">
        <v>1975</v>
      </c>
      <c r="P23" s="18"/>
    </row>
    <row r="24" spans="1:16" x14ac:dyDescent="0.15">
      <c r="A24" s="14">
        <v>878155</v>
      </c>
      <c r="B24" s="14" t="s">
        <v>148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1976</v>
      </c>
      <c r="L24" s="16" t="s">
        <v>1914</v>
      </c>
      <c r="M24" s="16" t="s">
        <v>1977</v>
      </c>
      <c r="N24" s="17" t="s">
        <v>1978</v>
      </c>
      <c r="O24" s="16" t="s">
        <v>1979</v>
      </c>
      <c r="P24" s="18"/>
    </row>
    <row r="25" spans="1:16" x14ac:dyDescent="0.15">
      <c r="A25" s="14">
        <v>878162</v>
      </c>
      <c r="B25" s="14" t="s">
        <v>153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1905</v>
      </c>
      <c r="L25" s="16" t="s">
        <v>1914</v>
      </c>
      <c r="M25" s="16" t="s">
        <v>1980</v>
      </c>
      <c r="N25" s="17" t="s">
        <v>1981</v>
      </c>
      <c r="O25" s="16" t="s">
        <v>1982</v>
      </c>
      <c r="P25" s="18"/>
    </row>
    <row r="26" spans="1:16" x14ac:dyDescent="0.15">
      <c r="A26" s="14">
        <v>878178</v>
      </c>
      <c r="B26" s="14" t="s">
        <v>158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1905</v>
      </c>
      <c r="L26" s="16" t="s">
        <v>1914</v>
      </c>
      <c r="M26" s="16" t="s">
        <v>1924</v>
      </c>
      <c r="N26" s="17" t="s">
        <v>1983</v>
      </c>
      <c r="O26" s="16" t="s">
        <v>1984</v>
      </c>
      <c r="P26" s="18"/>
    </row>
    <row r="27" spans="1:16" x14ac:dyDescent="0.15">
      <c r="A27" s="14">
        <v>878188</v>
      </c>
      <c r="B27" s="14" t="s">
        <v>163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1976</v>
      </c>
      <c r="L27" s="16" t="s">
        <v>1914</v>
      </c>
      <c r="M27" s="16" t="s">
        <v>1930</v>
      </c>
      <c r="N27" s="17" t="s">
        <v>1985</v>
      </c>
      <c r="O27" s="16" t="s">
        <v>1986</v>
      </c>
      <c r="P27" s="18"/>
    </row>
    <row r="28" spans="1:16" x14ac:dyDescent="0.15">
      <c r="A28" s="14">
        <v>878208</v>
      </c>
      <c r="B28" s="14" t="s">
        <v>167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1903</v>
      </c>
      <c r="L28" s="16" t="s">
        <v>1910</v>
      </c>
      <c r="M28" s="16" t="s">
        <v>1973</v>
      </c>
      <c r="N28" s="17" t="s">
        <v>1987</v>
      </c>
      <c r="O28" s="16" t="s">
        <v>1988</v>
      </c>
      <c r="P28" s="18"/>
    </row>
    <row r="29" spans="1:16" x14ac:dyDescent="0.15">
      <c r="A29" s="14">
        <v>878217</v>
      </c>
      <c r="B29" s="14" t="s">
        <v>171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1902</v>
      </c>
      <c r="L29" s="16" t="s">
        <v>1914</v>
      </c>
      <c r="M29" s="16" t="s">
        <v>1933</v>
      </c>
      <c r="N29" s="17" t="s">
        <v>1989</v>
      </c>
      <c r="O29" s="16" t="s">
        <v>1990</v>
      </c>
      <c r="P29" s="18"/>
    </row>
    <row r="30" spans="1:16" x14ac:dyDescent="0.15">
      <c r="A30" s="14">
        <v>878224</v>
      </c>
      <c r="B30" s="14" t="s">
        <v>176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1904</v>
      </c>
      <c r="L30" s="16" t="s">
        <v>1914</v>
      </c>
      <c r="M30" s="16" t="s">
        <v>1927</v>
      </c>
      <c r="N30" s="13" t="s">
        <v>1991</v>
      </c>
      <c r="O30" s="16" t="s">
        <v>1992</v>
      </c>
      <c r="P30" s="18"/>
    </row>
    <row r="31" spans="1:16" x14ac:dyDescent="0.15">
      <c r="A31" s="14">
        <v>878226</v>
      </c>
      <c r="B31" s="14" t="s">
        <v>179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1908</v>
      </c>
      <c r="L31" s="16" t="s">
        <v>1912</v>
      </c>
      <c r="M31" s="16" t="s">
        <v>1993</v>
      </c>
      <c r="N31" s="17" t="s">
        <v>1994</v>
      </c>
      <c r="O31" s="16" t="s">
        <v>1995</v>
      </c>
      <c r="P31" s="18"/>
    </row>
    <row r="32" spans="1:16" x14ac:dyDescent="0.15">
      <c r="A32" s="14">
        <v>878228</v>
      </c>
      <c r="B32" s="14" t="s">
        <v>183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1904</v>
      </c>
      <c r="L32" s="16" t="s">
        <v>1914</v>
      </c>
      <c r="M32" s="16" t="s">
        <v>1924</v>
      </c>
      <c r="N32" s="17" t="s">
        <v>1996</v>
      </c>
      <c r="O32" s="16" t="s">
        <v>1997</v>
      </c>
      <c r="P32" s="18"/>
    </row>
    <row r="33" spans="1:19" x14ac:dyDescent="0.15">
      <c r="A33" s="14">
        <v>878241</v>
      </c>
      <c r="B33" s="14" t="s">
        <v>188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1902</v>
      </c>
      <c r="L33" s="16" t="s">
        <v>1910</v>
      </c>
      <c r="M33" s="16" t="s">
        <v>1973</v>
      </c>
      <c r="N33" s="17" t="s">
        <v>1998</v>
      </c>
      <c r="O33" s="16" t="s">
        <v>1999</v>
      </c>
      <c r="P33" s="18"/>
    </row>
    <row r="34" spans="1:19" x14ac:dyDescent="0.15">
      <c r="A34" s="14">
        <v>878242</v>
      </c>
      <c r="B34" s="14" t="s">
        <v>193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6" t="s">
        <v>1905</v>
      </c>
      <c r="L34" s="16" t="s">
        <v>1914</v>
      </c>
      <c r="M34" s="16" t="s">
        <v>1977</v>
      </c>
      <c r="N34" s="17" t="s">
        <v>2000</v>
      </c>
      <c r="O34" s="16" t="s">
        <v>2001</v>
      </c>
      <c r="P34" s="18"/>
    </row>
    <row r="35" spans="1:19" x14ac:dyDescent="0.15">
      <c r="A35" s="14">
        <v>878262</v>
      </c>
      <c r="B35" s="14" t="s">
        <v>197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1902</v>
      </c>
      <c r="L35" s="16" t="s">
        <v>2002</v>
      </c>
      <c r="M35" s="20" t="s">
        <v>2003</v>
      </c>
      <c r="N35" s="21" t="s">
        <v>2004</v>
      </c>
      <c r="O35" s="20" t="s">
        <v>2005</v>
      </c>
      <c r="P35" s="17" t="s">
        <v>2006</v>
      </c>
      <c r="Q35" s="16" t="s">
        <v>2007</v>
      </c>
      <c r="R35" s="22" t="s">
        <v>2008</v>
      </c>
      <c r="S35" s="20" t="s">
        <v>2009</v>
      </c>
    </row>
    <row r="36" spans="1:19" x14ac:dyDescent="0.15">
      <c r="A36" s="14">
        <v>878263</v>
      </c>
      <c r="B36" s="14" t="s">
        <v>202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1902</v>
      </c>
      <c r="L36" s="16" t="s">
        <v>2002</v>
      </c>
      <c r="M36" s="20" t="s">
        <v>2010</v>
      </c>
      <c r="N36" s="21" t="s">
        <v>2011</v>
      </c>
      <c r="O36" s="20" t="s">
        <v>2012</v>
      </c>
      <c r="P36" s="17" t="s">
        <v>2013</v>
      </c>
      <c r="Q36" s="16" t="s">
        <v>2014</v>
      </c>
      <c r="R36" s="22" t="s">
        <v>2015</v>
      </c>
      <c r="S36" s="20" t="s">
        <v>2016</v>
      </c>
    </row>
    <row r="37" spans="1:19" x14ac:dyDescent="0.15">
      <c r="A37" s="14">
        <v>878265</v>
      </c>
      <c r="B37" s="14" t="s">
        <v>207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1904</v>
      </c>
      <c r="L37" s="16" t="s">
        <v>2002</v>
      </c>
      <c r="M37" s="20" t="s">
        <v>2017</v>
      </c>
      <c r="N37" s="21" t="s">
        <v>2018</v>
      </c>
      <c r="O37" s="20" t="s">
        <v>2019</v>
      </c>
      <c r="P37" s="17" t="s">
        <v>2020</v>
      </c>
      <c r="Q37" s="16" t="s">
        <v>2021</v>
      </c>
      <c r="R37" s="22" t="s">
        <v>2022</v>
      </c>
      <c r="S37" s="20" t="s">
        <v>2023</v>
      </c>
    </row>
    <row r="38" spans="1:19" x14ac:dyDescent="0.15">
      <c r="A38" s="14">
        <v>878271</v>
      </c>
      <c r="B38" s="14" t="s">
        <v>212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1905</v>
      </c>
      <c r="L38" s="16" t="s">
        <v>1914</v>
      </c>
      <c r="M38" s="16" t="s">
        <v>1980</v>
      </c>
      <c r="N38" s="17" t="s">
        <v>2024</v>
      </c>
      <c r="O38" s="16" t="s">
        <v>2025</v>
      </c>
      <c r="P38" s="18"/>
    </row>
    <row r="39" spans="1:19" x14ac:dyDescent="0.15">
      <c r="A39" s="14">
        <v>878273</v>
      </c>
      <c r="B39" s="14" t="s">
        <v>217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1905</v>
      </c>
      <c r="L39" s="16" t="s">
        <v>1910</v>
      </c>
      <c r="M39" s="16" t="s">
        <v>1973</v>
      </c>
      <c r="N39" s="17" t="s">
        <v>2026</v>
      </c>
      <c r="O39" s="16" t="s">
        <v>2027</v>
      </c>
      <c r="P39" s="18"/>
    </row>
    <row r="40" spans="1:19" x14ac:dyDescent="0.15">
      <c r="A40" s="14">
        <v>878274</v>
      </c>
      <c r="B40" s="14" t="s">
        <v>222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1904</v>
      </c>
      <c r="L40" s="16" t="s">
        <v>1914</v>
      </c>
      <c r="M40" s="16" t="s">
        <v>1924</v>
      </c>
      <c r="N40" s="17" t="s">
        <v>2028</v>
      </c>
      <c r="O40" s="16" t="s">
        <v>2029</v>
      </c>
      <c r="P40" s="18"/>
    </row>
    <row r="41" spans="1:19" x14ac:dyDescent="0.15">
      <c r="A41" s="14">
        <v>878275</v>
      </c>
      <c r="B41" s="14" t="s">
        <v>227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1905</v>
      </c>
      <c r="L41" s="16" t="s">
        <v>1913</v>
      </c>
      <c r="M41" s="16" t="s">
        <v>2030</v>
      </c>
      <c r="N41" s="17" t="s">
        <v>2031</v>
      </c>
      <c r="O41" s="16" t="s">
        <v>2032</v>
      </c>
      <c r="P41" s="18"/>
    </row>
    <row r="49" spans="15:15" x14ac:dyDescent="0.15">
      <c r="O49" t="s">
        <v>2033</v>
      </c>
    </row>
  </sheetData>
  <autoFilter ref="A1:S41" xr:uid="{00000000-0009-0000-0000-000003000000}"/>
  <phoneticPr fontId="5" type="noConversion"/>
  <conditionalFormatting sqref="B11:B14">
    <cfRule type="duplicateValues" dxfId="1" priority="1"/>
  </conditionalFormatting>
  <pageMargins left="0.7" right="0.7" top="0.75" bottom="0.75" header="0.3" footer="0.3"/>
  <pageSetup paperSize="9" fitToWidth="0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J24" sqref="J24:J25"/>
    </sheetView>
  </sheetViews>
  <sheetFormatPr defaultRowHeight="14.25" x14ac:dyDescent="0.2"/>
  <cols>
    <col min="1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2034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51</v>
      </c>
      <c r="C3" s="4">
        <v>3</v>
      </c>
      <c r="D3" s="4" t="s">
        <v>1590</v>
      </c>
      <c r="E3" s="9" t="s">
        <v>48</v>
      </c>
      <c r="F3" s="9" t="s">
        <v>1591</v>
      </c>
      <c r="G3" s="7">
        <v>1</v>
      </c>
    </row>
    <row r="4" spans="1:7" x14ac:dyDescent="0.2">
      <c r="A4" s="9">
        <v>100060</v>
      </c>
      <c r="B4" s="7" t="s">
        <v>56</v>
      </c>
      <c r="C4" s="9">
        <v>4</v>
      </c>
      <c r="D4" s="4" t="s">
        <v>1592</v>
      </c>
      <c r="E4" s="9" t="s">
        <v>48</v>
      </c>
      <c r="F4" s="9" t="s">
        <v>1591</v>
      </c>
      <c r="G4" s="7">
        <v>1</v>
      </c>
    </row>
    <row r="5" spans="1:7" x14ac:dyDescent="0.2">
      <c r="A5" s="9">
        <v>100078</v>
      </c>
      <c r="B5" s="7" t="s">
        <v>60</v>
      </c>
      <c r="C5" s="4">
        <v>2</v>
      </c>
      <c r="D5" s="4" t="s">
        <v>1594</v>
      </c>
      <c r="E5" s="9" t="s">
        <v>48</v>
      </c>
      <c r="F5" s="9" t="s">
        <v>1591</v>
      </c>
      <c r="G5" s="7">
        <v>1</v>
      </c>
    </row>
    <row r="6" spans="1:7" x14ac:dyDescent="0.2">
      <c r="A6" s="9">
        <v>100082</v>
      </c>
      <c r="B6" s="7" t="s">
        <v>64</v>
      </c>
      <c r="C6" s="4">
        <v>3</v>
      </c>
      <c r="D6" s="4" t="s">
        <v>1596</v>
      </c>
      <c r="E6" s="9" t="s">
        <v>48</v>
      </c>
      <c r="F6" s="9" t="s">
        <v>1591</v>
      </c>
      <c r="G6" s="7">
        <v>1</v>
      </c>
    </row>
    <row r="7" spans="1:7" x14ac:dyDescent="0.2">
      <c r="A7" s="9">
        <v>100091</v>
      </c>
      <c r="B7" s="7" t="s">
        <v>68</v>
      </c>
      <c r="C7" s="4">
        <v>1</v>
      </c>
      <c r="D7" s="4" t="s">
        <v>1597</v>
      </c>
      <c r="E7" s="9" t="s">
        <v>48</v>
      </c>
      <c r="F7" s="9" t="s">
        <v>1591</v>
      </c>
      <c r="G7" s="7">
        <v>1</v>
      </c>
    </row>
    <row r="8" spans="1:7" x14ac:dyDescent="0.2">
      <c r="A8" s="9">
        <v>100134</v>
      </c>
      <c r="B8" s="7" t="s">
        <v>72</v>
      </c>
      <c r="C8" s="9">
        <v>4</v>
      </c>
      <c r="D8" s="4" t="s">
        <v>69</v>
      </c>
      <c r="E8" s="9" t="s">
        <v>48</v>
      </c>
      <c r="F8" s="9" t="s">
        <v>1591</v>
      </c>
      <c r="G8" s="7">
        <v>2</v>
      </c>
    </row>
    <row r="9" spans="1:7" x14ac:dyDescent="0.2">
      <c r="A9" s="9">
        <v>100135</v>
      </c>
      <c r="B9" s="7" t="s">
        <v>76</v>
      </c>
      <c r="C9" s="4">
        <v>1</v>
      </c>
      <c r="D9" s="4" t="s">
        <v>73</v>
      </c>
      <c r="E9" s="9" t="s">
        <v>48</v>
      </c>
      <c r="F9" s="9" t="s">
        <v>1591</v>
      </c>
      <c r="G9" s="7">
        <v>2</v>
      </c>
    </row>
    <row r="10" spans="1:7" x14ac:dyDescent="0.2">
      <c r="A10" s="9">
        <v>100297</v>
      </c>
      <c r="B10" s="7" t="s">
        <v>81</v>
      </c>
      <c r="C10" s="4">
        <v>2</v>
      </c>
      <c r="D10" s="4" t="s">
        <v>1600</v>
      </c>
      <c r="E10" s="9" t="s">
        <v>48</v>
      </c>
      <c r="F10" s="9" t="s">
        <v>1591</v>
      </c>
      <c r="G10" s="7">
        <v>1</v>
      </c>
    </row>
    <row r="11" spans="1:7" s="5" customFormat="1" x14ac:dyDescent="0.2">
      <c r="A11" s="5">
        <v>100021</v>
      </c>
      <c r="B11" s="5" t="s">
        <v>85</v>
      </c>
      <c r="C11" s="5">
        <v>2</v>
      </c>
      <c r="D11" s="5" t="s">
        <v>1601</v>
      </c>
      <c r="E11" s="5" t="s">
        <v>48</v>
      </c>
      <c r="F11" s="5" t="s">
        <v>1591</v>
      </c>
      <c r="G11" s="5">
        <v>1</v>
      </c>
    </row>
    <row r="12" spans="1:7" s="5" customFormat="1" x14ac:dyDescent="0.2">
      <c r="A12" s="5">
        <v>100043</v>
      </c>
      <c r="B12" s="5" t="s">
        <v>90</v>
      </c>
      <c r="C12" s="5">
        <v>8</v>
      </c>
      <c r="D12" s="5" t="s">
        <v>1602</v>
      </c>
      <c r="E12" s="5" t="s">
        <v>48</v>
      </c>
      <c r="F12" s="5" t="s">
        <v>1591</v>
      </c>
      <c r="G12" s="5">
        <v>1</v>
      </c>
    </row>
    <row r="13" spans="1:7" s="5" customFormat="1" x14ac:dyDescent="0.2">
      <c r="A13" s="5">
        <v>100054</v>
      </c>
      <c r="B13" s="5" t="s">
        <v>95</v>
      </c>
      <c r="C13" s="5">
        <v>7</v>
      </c>
      <c r="D13" s="5" t="s">
        <v>1603</v>
      </c>
      <c r="E13" s="5" t="s">
        <v>48</v>
      </c>
      <c r="F13" s="5" t="s">
        <v>1591</v>
      </c>
      <c r="G13" s="5">
        <v>1</v>
      </c>
    </row>
    <row r="14" spans="1:7" s="5" customFormat="1" x14ac:dyDescent="0.2">
      <c r="A14" s="5">
        <v>100056</v>
      </c>
      <c r="B14" s="5" t="s">
        <v>100</v>
      </c>
      <c r="C14" s="5">
        <v>6</v>
      </c>
      <c r="D14" s="5" t="s">
        <v>1604</v>
      </c>
      <c r="E14" s="5" t="s">
        <v>48</v>
      </c>
      <c r="F14" s="5" t="s">
        <v>1591</v>
      </c>
      <c r="G14" s="5">
        <v>1</v>
      </c>
    </row>
    <row r="15" spans="1:7" s="5" customFormat="1" x14ac:dyDescent="0.2">
      <c r="A15" s="5">
        <v>100419</v>
      </c>
      <c r="B15" s="5" t="s">
        <v>105</v>
      </c>
      <c r="C15" s="5">
        <v>4</v>
      </c>
      <c r="D15" s="5" t="s">
        <v>1605</v>
      </c>
      <c r="E15" s="5" t="s">
        <v>48</v>
      </c>
      <c r="F15" s="10" t="s">
        <v>1591</v>
      </c>
      <c r="G15" s="5">
        <v>1</v>
      </c>
    </row>
    <row r="16" spans="1:7" s="5" customFormat="1" x14ac:dyDescent="0.2">
      <c r="A16" s="5">
        <v>200000</v>
      </c>
      <c r="B16" s="5" t="s">
        <v>110</v>
      </c>
      <c r="C16" s="5">
        <v>4</v>
      </c>
      <c r="D16" s="5" t="s">
        <v>1606</v>
      </c>
      <c r="E16" s="5" t="s">
        <v>48</v>
      </c>
      <c r="F16" s="10" t="s">
        <v>1591</v>
      </c>
      <c r="G16" s="5">
        <v>1</v>
      </c>
    </row>
    <row r="17" spans="1:7" s="5" customFormat="1" x14ac:dyDescent="0.2">
      <c r="A17" s="5">
        <v>200022</v>
      </c>
      <c r="B17" s="5" t="s">
        <v>114</v>
      </c>
      <c r="C17" s="5">
        <v>7</v>
      </c>
      <c r="D17" s="5" t="s">
        <v>1608</v>
      </c>
      <c r="E17" s="5" t="s">
        <v>48</v>
      </c>
      <c r="F17" s="10" t="s">
        <v>1591</v>
      </c>
      <c r="G17" s="5">
        <v>1</v>
      </c>
    </row>
    <row r="18" spans="1:7" s="5" customFormat="1" x14ac:dyDescent="0.2">
      <c r="A18" s="5">
        <v>200039</v>
      </c>
      <c r="B18" s="5" t="s">
        <v>119</v>
      </c>
      <c r="C18" s="5">
        <v>3</v>
      </c>
      <c r="D18" s="5" t="s">
        <v>1609</v>
      </c>
      <c r="E18" s="5" t="s">
        <v>48</v>
      </c>
      <c r="F18" s="10" t="s">
        <v>1591</v>
      </c>
      <c r="G18" s="5">
        <v>1</v>
      </c>
    </row>
    <row r="19" spans="1:7" s="5" customFormat="1" x14ac:dyDescent="0.2">
      <c r="A19" s="5">
        <v>200044</v>
      </c>
      <c r="B19" s="5" t="s">
        <v>125</v>
      </c>
      <c r="C19" s="5" t="s">
        <v>120</v>
      </c>
      <c r="D19" s="5" t="s">
        <v>1610</v>
      </c>
      <c r="E19" s="5" t="s">
        <v>48</v>
      </c>
      <c r="F19" s="10" t="s">
        <v>1591</v>
      </c>
      <c r="G19" s="5">
        <v>1</v>
      </c>
    </row>
    <row r="20" spans="1:7" s="5" customFormat="1" x14ac:dyDescent="0.2">
      <c r="A20" s="5">
        <v>210048</v>
      </c>
      <c r="B20" s="5" t="s">
        <v>130</v>
      </c>
      <c r="C20" s="5">
        <v>6</v>
      </c>
      <c r="D20" s="5" t="s">
        <v>1611</v>
      </c>
      <c r="E20" s="5" t="s">
        <v>48</v>
      </c>
      <c r="F20" s="10" t="s">
        <v>1591</v>
      </c>
      <c r="G20" s="5">
        <v>1</v>
      </c>
    </row>
    <row r="21" spans="1:7" s="6" customFormat="1" x14ac:dyDescent="0.2">
      <c r="A21" s="6">
        <v>800035</v>
      </c>
      <c r="B21" s="6" t="s">
        <v>134</v>
      </c>
      <c r="C21" s="6">
        <v>3</v>
      </c>
      <c r="D21" s="6" t="s">
        <v>131</v>
      </c>
      <c r="E21" s="6" t="s">
        <v>48</v>
      </c>
      <c r="F21" s="11" t="s">
        <v>1591</v>
      </c>
      <c r="G21" s="6">
        <v>2</v>
      </c>
    </row>
    <row r="22" spans="1:7" s="6" customFormat="1" x14ac:dyDescent="0.2">
      <c r="A22" s="6">
        <v>800092</v>
      </c>
      <c r="B22" s="6" t="s">
        <v>138</v>
      </c>
      <c r="C22" s="6">
        <v>1</v>
      </c>
      <c r="D22" s="6" t="s">
        <v>135</v>
      </c>
      <c r="E22" s="6" t="s">
        <v>48</v>
      </c>
      <c r="F22" s="11" t="s">
        <v>1591</v>
      </c>
      <c r="G22" s="6">
        <v>2</v>
      </c>
    </row>
    <row r="23" spans="1:7" s="5" customFormat="1" x14ac:dyDescent="0.2">
      <c r="A23" s="5">
        <v>878150</v>
      </c>
      <c r="B23" s="5" t="s">
        <v>142</v>
      </c>
      <c r="C23" s="5">
        <v>2</v>
      </c>
      <c r="D23" s="5" t="s">
        <v>1615</v>
      </c>
      <c r="E23" s="5" t="s">
        <v>48</v>
      </c>
      <c r="F23" s="10" t="s">
        <v>1591</v>
      </c>
      <c r="G23" s="5">
        <v>1</v>
      </c>
    </row>
    <row r="24" spans="1:7" s="5" customFormat="1" x14ac:dyDescent="0.2">
      <c r="A24" s="5">
        <v>878155</v>
      </c>
      <c r="B24" s="5" t="s">
        <v>148</v>
      </c>
      <c r="C24" s="12" t="s">
        <v>143</v>
      </c>
      <c r="D24" s="5" t="s">
        <v>145</v>
      </c>
      <c r="E24" s="5" t="s">
        <v>48</v>
      </c>
      <c r="F24" s="10" t="s">
        <v>1591</v>
      </c>
      <c r="G24" s="5">
        <v>2</v>
      </c>
    </row>
    <row r="25" spans="1:7" s="5" customFormat="1" x14ac:dyDescent="0.2">
      <c r="A25" s="5">
        <v>878162</v>
      </c>
      <c r="B25" s="5" t="s">
        <v>153</v>
      </c>
      <c r="C25" s="5">
        <v>1</v>
      </c>
      <c r="D25" s="5" t="s">
        <v>1616</v>
      </c>
      <c r="E25" s="5" t="s">
        <v>48</v>
      </c>
      <c r="F25" s="10" t="s">
        <v>1591</v>
      </c>
      <c r="G25" s="5">
        <v>1</v>
      </c>
    </row>
    <row r="26" spans="1:7" s="5" customFormat="1" x14ac:dyDescent="0.2">
      <c r="A26" s="5">
        <v>878178</v>
      </c>
      <c r="B26" s="5" t="s">
        <v>158</v>
      </c>
      <c r="C26" s="5">
        <v>1</v>
      </c>
      <c r="D26" s="5" t="s">
        <v>1617</v>
      </c>
      <c r="E26" s="5" t="s">
        <v>48</v>
      </c>
      <c r="F26" s="10" t="s">
        <v>1591</v>
      </c>
      <c r="G26" s="5">
        <v>1</v>
      </c>
    </row>
    <row r="27" spans="1:7" s="5" customFormat="1" x14ac:dyDescent="0.2">
      <c r="A27" s="5">
        <v>878188</v>
      </c>
      <c r="B27" s="5" t="s">
        <v>163</v>
      </c>
      <c r="C27" s="5" t="s">
        <v>143</v>
      </c>
      <c r="D27" s="5" t="s">
        <v>1618</v>
      </c>
      <c r="E27" s="5" t="s">
        <v>48</v>
      </c>
      <c r="F27" s="10" t="s">
        <v>1591</v>
      </c>
      <c r="G27" s="5">
        <v>1</v>
      </c>
    </row>
    <row r="28" spans="1:7" s="5" customFormat="1" x14ac:dyDescent="0.2">
      <c r="A28" s="5">
        <v>878208</v>
      </c>
      <c r="B28" s="5" t="s">
        <v>167</v>
      </c>
      <c r="C28" s="5">
        <v>8</v>
      </c>
      <c r="D28" s="5" t="s">
        <v>1619</v>
      </c>
      <c r="E28" s="5" t="s">
        <v>48</v>
      </c>
      <c r="F28" s="10" t="s">
        <v>1591</v>
      </c>
      <c r="G28" s="5">
        <v>1</v>
      </c>
    </row>
    <row r="29" spans="1:7" s="5" customFormat="1" x14ac:dyDescent="0.2">
      <c r="A29" s="5">
        <v>878217</v>
      </c>
      <c r="B29" s="5" t="s">
        <v>171</v>
      </c>
      <c r="C29" s="5">
        <v>4</v>
      </c>
      <c r="D29" s="5" t="s">
        <v>1621</v>
      </c>
      <c r="E29" s="5" t="s">
        <v>48</v>
      </c>
      <c r="F29" s="10" t="s">
        <v>1591</v>
      </c>
      <c r="G29" s="5">
        <v>1</v>
      </c>
    </row>
    <row r="30" spans="1:7" s="5" customFormat="1" x14ac:dyDescent="0.2">
      <c r="A30" s="5">
        <v>878224</v>
      </c>
      <c r="B30" s="5" t="s">
        <v>176</v>
      </c>
      <c r="C30" s="5">
        <v>2</v>
      </c>
      <c r="D30" s="5" t="s">
        <v>173</v>
      </c>
      <c r="E30" s="5" t="s">
        <v>48</v>
      </c>
      <c r="F30" s="10" t="s">
        <v>1591</v>
      </c>
      <c r="G30" s="5">
        <v>2</v>
      </c>
    </row>
    <row r="31" spans="1:7" s="5" customFormat="1" x14ac:dyDescent="0.2">
      <c r="A31" s="5">
        <v>878226</v>
      </c>
      <c r="B31" s="5" t="s">
        <v>179</v>
      </c>
      <c r="C31" s="5">
        <v>3</v>
      </c>
      <c r="D31" s="5" t="s">
        <v>1617</v>
      </c>
      <c r="E31" s="5" t="s">
        <v>48</v>
      </c>
      <c r="F31" s="10" t="s">
        <v>1591</v>
      </c>
      <c r="G31" s="5">
        <v>1</v>
      </c>
    </row>
    <row r="32" spans="1:7" s="5" customFormat="1" x14ac:dyDescent="0.2">
      <c r="A32" s="5">
        <v>878228</v>
      </c>
      <c r="B32" s="5" t="s">
        <v>183</v>
      </c>
      <c r="C32" s="5">
        <v>8</v>
      </c>
      <c r="D32" s="5" t="s">
        <v>1624</v>
      </c>
      <c r="E32" s="5" t="s">
        <v>48</v>
      </c>
      <c r="F32" s="10" t="s">
        <v>1591</v>
      </c>
      <c r="G32" s="5">
        <v>1</v>
      </c>
    </row>
    <row r="33" spans="1:7" s="5" customFormat="1" x14ac:dyDescent="0.2">
      <c r="A33" s="5">
        <v>878241</v>
      </c>
      <c r="B33" s="5" t="s">
        <v>188</v>
      </c>
      <c r="C33" s="5">
        <v>4</v>
      </c>
      <c r="D33" s="5" t="s">
        <v>1625</v>
      </c>
      <c r="E33" s="5" t="s">
        <v>48</v>
      </c>
      <c r="F33" s="10" t="s">
        <v>1591</v>
      </c>
      <c r="G33" s="5">
        <v>1</v>
      </c>
    </row>
    <row r="34" spans="1:7" s="5" customFormat="1" x14ac:dyDescent="0.2">
      <c r="A34" s="5">
        <v>878242</v>
      </c>
      <c r="B34" s="5" t="s">
        <v>193</v>
      </c>
      <c r="C34" s="5">
        <v>1</v>
      </c>
      <c r="D34" s="5" t="s">
        <v>1626</v>
      </c>
      <c r="E34" s="5" t="s">
        <v>48</v>
      </c>
      <c r="F34" s="10" t="s">
        <v>1591</v>
      </c>
      <c r="G34" s="5">
        <v>1</v>
      </c>
    </row>
    <row r="35" spans="1:7" s="5" customFormat="1" x14ac:dyDescent="0.2">
      <c r="A35" s="5">
        <v>878262</v>
      </c>
      <c r="B35" s="5" t="s">
        <v>197</v>
      </c>
      <c r="C35" s="5">
        <v>4</v>
      </c>
      <c r="D35" s="5" t="s">
        <v>1628</v>
      </c>
      <c r="E35" s="5" t="s">
        <v>48</v>
      </c>
      <c r="F35" s="10" t="s">
        <v>1591</v>
      </c>
      <c r="G35" s="5">
        <v>2</v>
      </c>
    </row>
    <row r="36" spans="1:7" s="5" customFormat="1" x14ac:dyDescent="0.2">
      <c r="A36" s="5">
        <v>878263</v>
      </c>
      <c r="B36" s="5" t="s">
        <v>202</v>
      </c>
      <c r="C36" s="5">
        <v>4</v>
      </c>
      <c r="D36" s="5" t="s">
        <v>1629</v>
      </c>
      <c r="E36" s="5" t="s">
        <v>48</v>
      </c>
      <c r="F36" s="10" t="s">
        <v>1591</v>
      </c>
      <c r="G36" s="5">
        <v>2</v>
      </c>
    </row>
    <row r="37" spans="1:7" s="5" customFormat="1" x14ac:dyDescent="0.2">
      <c r="A37" s="5">
        <v>878265</v>
      </c>
      <c r="B37" s="5" t="s">
        <v>207</v>
      </c>
      <c r="C37" s="5">
        <v>2</v>
      </c>
      <c r="D37" s="5" t="s">
        <v>1630</v>
      </c>
      <c r="E37" s="5" t="s">
        <v>48</v>
      </c>
      <c r="F37" s="10" t="s">
        <v>1591</v>
      </c>
      <c r="G37" s="5">
        <v>2</v>
      </c>
    </row>
    <row r="38" spans="1:7" s="5" customFormat="1" x14ac:dyDescent="0.2">
      <c r="A38" s="5">
        <v>878271</v>
      </c>
      <c r="B38" s="5" t="s">
        <v>212</v>
      </c>
      <c r="C38" s="5">
        <v>1</v>
      </c>
      <c r="D38" s="5" t="s">
        <v>209</v>
      </c>
      <c r="E38" s="5" t="s">
        <v>48</v>
      </c>
      <c r="F38" s="10" t="s">
        <v>1591</v>
      </c>
      <c r="G38" s="5">
        <v>2</v>
      </c>
    </row>
    <row r="39" spans="1:7" s="5" customFormat="1" x14ac:dyDescent="0.2">
      <c r="A39" s="5">
        <v>878273</v>
      </c>
      <c r="B39" s="5" t="s">
        <v>217</v>
      </c>
      <c r="C39" s="5">
        <v>1</v>
      </c>
      <c r="D39" s="5" t="s">
        <v>1632</v>
      </c>
      <c r="E39" s="5" t="s">
        <v>48</v>
      </c>
      <c r="F39" s="10" t="s">
        <v>1591</v>
      </c>
      <c r="G39" s="5">
        <v>1</v>
      </c>
    </row>
    <row r="40" spans="1:7" s="5" customFormat="1" x14ac:dyDescent="0.2">
      <c r="A40" s="5">
        <v>878274</v>
      </c>
      <c r="B40" s="5" t="s">
        <v>222</v>
      </c>
      <c r="C40" s="5">
        <v>2</v>
      </c>
      <c r="D40" s="5" t="s">
        <v>1633</v>
      </c>
      <c r="E40" s="5" t="s">
        <v>48</v>
      </c>
      <c r="F40" s="10" t="s">
        <v>1591</v>
      </c>
      <c r="G40" s="5">
        <v>1</v>
      </c>
    </row>
    <row r="41" spans="1:7" s="5" customFormat="1" x14ac:dyDescent="0.2">
      <c r="A41" s="5">
        <v>878275</v>
      </c>
      <c r="B41" s="5" t="s">
        <v>227</v>
      </c>
      <c r="C41" s="5">
        <v>1</v>
      </c>
      <c r="D41" s="5" t="s">
        <v>1634</v>
      </c>
      <c r="E41" s="5" t="s">
        <v>48</v>
      </c>
      <c r="F41" s="10" t="s">
        <v>1591</v>
      </c>
      <c r="G41" s="5">
        <v>1</v>
      </c>
    </row>
    <row r="42" spans="1:7" s="5" customFormat="1" x14ac:dyDescent="0.2">
      <c r="A42" s="5">
        <v>878281</v>
      </c>
      <c r="B42" s="5" t="s">
        <v>1032</v>
      </c>
      <c r="C42" s="5">
        <v>4</v>
      </c>
      <c r="D42" s="5" t="s">
        <v>1028</v>
      </c>
      <c r="E42" s="5" t="s">
        <v>48</v>
      </c>
      <c r="F42" s="10" t="s">
        <v>1591</v>
      </c>
      <c r="G42" s="5">
        <v>1</v>
      </c>
    </row>
  </sheetData>
  <autoFilter ref="A1:F42" xr:uid="{00000000-0009-0000-0000-000004000000}"/>
  <phoneticPr fontId="5" type="noConversion"/>
  <conditionalFormatting sqref="B11:B14">
    <cfRule type="duplicateValues" dxfId="0" priority="1"/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244" activePane="bottomLeft" state="frozen"/>
      <selection pane="bottomLeft" activeCell="I262" sqref="I262"/>
    </sheetView>
  </sheetViews>
  <sheetFormatPr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2035</v>
      </c>
      <c r="P1" t="s">
        <v>2036</v>
      </c>
      <c r="Q1" t="s">
        <v>2037</v>
      </c>
      <c r="R1" t="s">
        <v>2038</v>
      </c>
      <c r="S1" t="s">
        <v>2039</v>
      </c>
      <c r="T1" t="s">
        <v>2040</v>
      </c>
      <c r="U1" t="s">
        <v>2041</v>
      </c>
      <c r="V1" t="s">
        <v>2042</v>
      </c>
      <c r="W1" t="s">
        <v>2043</v>
      </c>
      <c r="X1" t="s">
        <v>2044</v>
      </c>
      <c r="Y1" t="s">
        <v>2045</v>
      </c>
      <c r="Z1" t="s">
        <v>2046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2047</v>
      </c>
      <c r="J2" t="s">
        <v>2048</v>
      </c>
      <c r="K2" t="s">
        <v>2049</v>
      </c>
      <c r="L2" s="3">
        <v>317351</v>
      </c>
      <c r="M2" t="s">
        <v>1153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2050</v>
      </c>
      <c r="AA2">
        <v>0</v>
      </c>
      <c r="AB2">
        <v>100814</v>
      </c>
      <c r="AC2">
        <v>0</v>
      </c>
      <c r="AD2" t="s">
        <v>2051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2052</v>
      </c>
      <c r="J3" t="s">
        <v>2053</v>
      </c>
      <c r="K3" t="s">
        <v>2054</v>
      </c>
      <c r="L3" s="3">
        <v>310318</v>
      </c>
      <c r="M3" t="s">
        <v>521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2055</v>
      </c>
      <c r="AA3">
        <v>0</v>
      </c>
      <c r="AB3">
        <v>0</v>
      </c>
      <c r="AC3">
        <v>0</v>
      </c>
      <c r="AD3" t="s">
        <v>2051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2056</v>
      </c>
      <c r="J4" t="s">
        <v>2057</v>
      </c>
      <c r="K4" t="s">
        <v>2058</v>
      </c>
      <c r="L4" s="3">
        <v>312352</v>
      </c>
      <c r="M4" t="s">
        <v>1146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2059</v>
      </c>
      <c r="AA4">
        <v>0</v>
      </c>
      <c r="AB4">
        <v>0</v>
      </c>
      <c r="AC4">
        <v>0</v>
      </c>
      <c r="AD4" t="s">
        <v>2051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2060</v>
      </c>
      <c r="J5" t="s">
        <v>2061</v>
      </c>
      <c r="K5" t="s">
        <v>2058</v>
      </c>
      <c r="L5" s="3">
        <v>304352</v>
      </c>
      <c r="M5" t="s">
        <v>1142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2062</v>
      </c>
      <c r="AA5">
        <v>0</v>
      </c>
      <c r="AB5">
        <v>0</v>
      </c>
      <c r="AC5">
        <v>0</v>
      </c>
      <c r="AD5" t="s">
        <v>2051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2063</v>
      </c>
      <c r="J6" t="s">
        <v>2064</v>
      </c>
      <c r="K6" t="s">
        <v>2058</v>
      </c>
      <c r="L6" s="3">
        <v>311351</v>
      </c>
      <c r="M6" t="s">
        <v>1137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2065</v>
      </c>
      <c r="AA6">
        <v>100106</v>
      </c>
      <c r="AB6">
        <v>0</v>
      </c>
      <c r="AC6">
        <v>0</v>
      </c>
      <c r="AD6" t="s">
        <v>2066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2067</v>
      </c>
      <c r="J7" t="s">
        <v>2068</v>
      </c>
      <c r="K7" t="s">
        <v>2069</v>
      </c>
      <c r="L7" s="3">
        <v>309345</v>
      </c>
      <c r="M7" t="s">
        <v>1132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2070</v>
      </c>
      <c r="AA7">
        <v>100107</v>
      </c>
      <c r="AB7">
        <v>100814</v>
      </c>
      <c r="AC7">
        <v>0</v>
      </c>
      <c r="AD7" t="s">
        <v>2071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2072</v>
      </c>
      <c r="J8" t="s">
        <v>2073</v>
      </c>
      <c r="K8" t="s">
        <v>2074</v>
      </c>
      <c r="L8" s="3">
        <v>307330</v>
      </c>
      <c r="M8" t="s">
        <v>147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2075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2076</v>
      </c>
      <c r="J9" t="s">
        <v>2077</v>
      </c>
      <c r="K9" t="s">
        <v>2078</v>
      </c>
      <c r="L9" s="3">
        <v>323346</v>
      </c>
      <c r="M9" t="s">
        <v>734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2079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2080</v>
      </c>
      <c r="J10" t="s">
        <v>2081</v>
      </c>
      <c r="K10" t="s">
        <v>2082</v>
      </c>
      <c r="L10">
        <v>328</v>
      </c>
      <c r="M10" t="s">
        <v>1113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2083</v>
      </c>
      <c r="AA10">
        <v>100107</v>
      </c>
      <c r="AB10">
        <v>0</v>
      </c>
      <c r="AC10">
        <v>0</v>
      </c>
      <c r="AD10" t="s">
        <v>2051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2084</v>
      </c>
      <c r="J11" t="s">
        <v>2085</v>
      </c>
      <c r="K11" t="s">
        <v>2086</v>
      </c>
      <c r="L11">
        <v>322</v>
      </c>
      <c r="M11" t="s">
        <v>728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2087</v>
      </c>
      <c r="AA11">
        <v>100202</v>
      </c>
      <c r="AB11">
        <v>0</v>
      </c>
      <c r="AC11">
        <v>0</v>
      </c>
      <c r="AD11" t="s">
        <v>2088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2089</v>
      </c>
      <c r="J12" t="s">
        <v>2090</v>
      </c>
      <c r="K12" t="s">
        <v>1737</v>
      </c>
      <c r="L12">
        <v>0</v>
      </c>
      <c r="M12" t="s">
        <v>906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2091</v>
      </c>
      <c r="AA12">
        <v>0</v>
      </c>
      <c r="AB12">
        <v>0</v>
      </c>
      <c r="AC12">
        <v>0</v>
      </c>
      <c r="AD12" t="s">
        <v>2088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2089</v>
      </c>
      <c r="J13" t="s">
        <v>2092</v>
      </c>
      <c r="K13" t="s">
        <v>1737</v>
      </c>
      <c r="L13">
        <v>0</v>
      </c>
      <c r="M13" t="s">
        <v>902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2093</v>
      </c>
      <c r="AA13">
        <v>0</v>
      </c>
      <c r="AB13">
        <v>0</v>
      </c>
      <c r="AC13">
        <v>0</v>
      </c>
      <c r="AD13" t="s">
        <v>2088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2089</v>
      </c>
      <c r="J14" t="s">
        <v>2094</v>
      </c>
      <c r="K14" t="s">
        <v>1737</v>
      </c>
      <c r="L14">
        <v>0</v>
      </c>
      <c r="M14" t="s">
        <v>898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2095</v>
      </c>
      <c r="AA14">
        <v>0</v>
      </c>
      <c r="AB14">
        <v>0</v>
      </c>
      <c r="AC14">
        <v>0</v>
      </c>
      <c r="AD14" t="s">
        <v>2088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2089</v>
      </c>
      <c r="J15" t="s">
        <v>2096</v>
      </c>
      <c r="K15" t="s">
        <v>1737</v>
      </c>
      <c r="L15">
        <v>0</v>
      </c>
      <c r="M15" t="s">
        <v>692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2097</v>
      </c>
      <c r="AA15">
        <v>0</v>
      </c>
      <c r="AB15">
        <v>0</v>
      </c>
      <c r="AC15">
        <v>0</v>
      </c>
      <c r="AD15" t="s">
        <v>2088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2098</v>
      </c>
      <c r="J16" t="s">
        <v>2099</v>
      </c>
      <c r="K16" t="s">
        <v>2100</v>
      </c>
      <c r="L16" s="3">
        <v>327338</v>
      </c>
      <c r="M16" t="s">
        <v>740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2101</v>
      </c>
      <c r="AA16">
        <v>100101</v>
      </c>
      <c r="AB16">
        <v>0</v>
      </c>
      <c r="AC16">
        <v>0</v>
      </c>
      <c r="AD16" t="s">
        <v>2102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2103</v>
      </c>
      <c r="J17" t="s">
        <v>2104</v>
      </c>
      <c r="K17" t="s">
        <v>2105</v>
      </c>
      <c r="L17">
        <v>0</v>
      </c>
      <c r="M17" t="s">
        <v>744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2106</v>
      </c>
      <c r="AA17">
        <v>0</v>
      </c>
      <c r="AB17">
        <v>0</v>
      </c>
      <c r="AC17">
        <v>0</v>
      </c>
      <c r="AD17" t="s">
        <v>2107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2108</v>
      </c>
      <c r="J18" t="s">
        <v>2109</v>
      </c>
      <c r="K18" t="s">
        <v>2100</v>
      </c>
      <c r="L18">
        <v>0</v>
      </c>
      <c r="M18" t="s">
        <v>748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2110</v>
      </c>
      <c r="AA18">
        <v>100503</v>
      </c>
      <c r="AB18">
        <v>0</v>
      </c>
      <c r="AC18">
        <v>0</v>
      </c>
      <c r="AD18" t="s">
        <v>2111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2112</v>
      </c>
      <c r="J19" t="s">
        <v>2113</v>
      </c>
      <c r="K19" t="s">
        <v>2100</v>
      </c>
      <c r="L19">
        <v>326</v>
      </c>
      <c r="M19" t="s">
        <v>752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2114</v>
      </c>
      <c r="AA19">
        <v>0</v>
      </c>
      <c r="AB19">
        <v>0</v>
      </c>
      <c r="AC19">
        <v>0</v>
      </c>
      <c r="AD19" t="s">
        <v>2107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2115</v>
      </c>
      <c r="J20" t="s">
        <v>2116</v>
      </c>
      <c r="K20" t="s">
        <v>2100</v>
      </c>
      <c r="L20">
        <v>336</v>
      </c>
      <c r="M20" t="s">
        <v>757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2117</v>
      </c>
      <c r="AA20">
        <v>100608</v>
      </c>
      <c r="AB20">
        <v>0</v>
      </c>
      <c r="AC20">
        <v>0</v>
      </c>
      <c r="AD20" t="s">
        <v>2118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2119</v>
      </c>
      <c r="J21" t="s">
        <v>2120</v>
      </c>
      <c r="K21" t="s">
        <v>2100</v>
      </c>
      <c r="L21">
        <v>0</v>
      </c>
      <c r="M21" t="s">
        <v>761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2121</v>
      </c>
      <c r="AA21">
        <v>0</v>
      </c>
      <c r="AB21">
        <v>0</v>
      </c>
      <c r="AC21">
        <v>0</v>
      </c>
      <c r="AD21" t="s">
        <v>2107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46</v>
      </c>
      <c r="J22" t="s">
        <v>2122</v>
      </c>
      <c r="K22" t="s">
        <v>2123</v>
      </c>
      <c r="L22" s="3">
        <v>355354</v>
      </c>
      <c r="M22" t="s">
        <v>50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2124</v>
      </c>
      <c r="AA22">
        <v>100607</v>
      </c>
      <c r="AB22">
        <v>0</v>
      </c>
      <c r="AC22">
        <v>0</v>
      </c>
      <c r="AD22" t="s">
        <v>2107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2125</v>
      </c>
      <c r="J23" t="s">
        <v>2126</v>
      </c>
      <c r="K23" t="s">
        <v>2127</v>
      </c>
      <c r="L23">
        <v>332</v>
      </c>
      <c r="M23" t="s">
        <v>2128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2129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2130</v>
      </c>
      <c r="J24" t="s">
        <v>2131</v>
      </c>
      <c r="K24" t="s">
        <v>2132</v>
      </c>
      <c r="L24" s="3">
        <v>309201</v>
      </c>
      <c r="M24" t="s">
        <v>192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2133</v>
      </c>
      <c r="AA24">
        <v>100322</v>
      </c>
      <c r="AB24">
        <v>0</v>
      </c>
      <c r="AC24">
        <v>0</v>
      </c>
      <c r="AD24" t="s">
        <v>2134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2135</v>
      </c>
      <c r="J25" t="s">
        <v>2136</v>
      </c>
      <c r="K25" t="s">
        <v>2137</v>
      </c>
      <c r="L25">
        <v>301</v>
      </c>
      <c r="M25" t="s">
        <v>852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2138</v>
      </c>
      <c r="AA25">
        <v>100306</v>
      </c>
      <c r="AB25">
        <v>0</v>
      </c>
      <c r="AC25">
        <v>0</v>
      </c>
      <c r="AD25" t="s">
        <v>2139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2140</v>
      </c>
      <c r="J26" t="s">
        <v>2141</v>
      </c>
      <c r="K26" t="s">
        <v>2142</v>
      </c>
      <c r="L26">
        <v>346</v>
      </c>
      <c r="M26" t="s">
        <v>848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2143</v>
      </c>
      <c r="AA26">
        <v>100307</v>
      </c>
      <c r="AB26">
        <v>0</v>
      </c>
      <c r="AC26">
        <v>0</v>
      </c>
      <c r="AD26" t="s">
        <v>2144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2145</v>
      </c>
      <c r="J27" t="s">
        <v>2146</v>
      </c>
      <c r="K27" t="s">
        <v>2142</v>
      </c>
      <c r="L27">
        <v>309</v>
      </c>
      <c r="M27" t="s">
        <v>845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2147</v>
      </c>
      <c r="AA27">
        <v>100309</v>
      </c>
      <c r="AB27">
        <v>0</v>
      </c>
      <c r="AC27">
        <v>0</v>
      </c>
      <c r="AD27" t="s">
        <v>2148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2149</v>
      </c>
      <c r="J28" t="s">
        <v>2150</v>
      </c>
      <c r="K28" t="s">
        <v>2151</v>
      </c>
      <c r="L28">
        <v>352</v>
      </c>
      <c r="M28" t="s">
        <v>833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2152</v>
      </c>
      <c r="AA28">
        <v>100301</v>
      </c>
      <c r="AB28">
        <v>0</v>
      </c>
      <c r="AC28">
        <v>0</v>
      </c>
      <c r="AD28" t="s">
        <v>2153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2154</v>
      </c>
      <c r="J29" t="s">
        <v>2155</v>
      </c>
      <c r="K29" t="s">
        <v>2156</v>
      </c>
      <c r="L29">
        <v>332</v>
      </c>
      <c r="M29" t="s">
        <v>894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2157</v>
      </c>
      <c r="AA29">
        <v>100101</v>
      </c>
      <c r="AB29">
        <v>0</v>
      </c>
      <c r="AC29">
        <v>0</v>
      </c>
      <c r="AD29" t="s">
        <v>2158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2159</v>
      </c>
      <c r="J30" t="s">
        <v>2160</v>
      </c>
      <c r="K30" t="s">
        <v>2161</v>
      </c>
      <c r="L30">
        <v>344</v>
      </c>
      <c r="M30" t="s">
        <v>889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2162</v>
      </c>
      <c r="AA30">
        <v>100402</v>
      </c>
      <c r="AB30">
        <v>0</v>
      </c>
      <c r="AC30">
        <v>0</v>
      </c>
      <c r="AD30" t="s">
        <v>2163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2164</v>
      </c>
      <c r="J31" t="s">
        <v>2160</v>
      </c>
      <c r="K31" t="s">
        <v>2165</v>
      </c>
      <c r="L31">
        <v>348</v>
      </c>
      <c r="M31" t="s">
        <v>886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2166</v>
      </c>
      <c r="AA31">
        <v>100403</v>
      </c>
      <c r="AB31">
        <v>0</v>
      </c>
      <c r="AC31">
        <v>0</v>
      </c>
      <c r="AD31" t="s">
        <v>2167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2168</v>
      </c>
      <c r="J32" t="s">
        <v>2169</v>
      </c>
      <c r="K32" t="s">
        <v>2170</v>
      </c>
      <c r="L32">
        <v>323</v>
      </c>
      <c r="M32" t="s">
        <v>881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2171</v>
      </c>
      <c r="AA32">
        <v>100101</v>
      </c>
      <c r="AB32">
        <v>0</v>
      </c>
      <c r="AC32">
        <v>0</v>
      </c>
      <c r="AD32" t="s">
        <v>2172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2173</v>
      </c>
      <c r="J33" t="s">
        <v>2174</v>
      </c>
      <c r="K33" t="s">
        <v>2175</v>
      </c>
      <c r="L33" s="3">
        <v>302311</v>
      </c>
      <c r="M33" t="s">
        <v>877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2176</v>
      </c>
      <c r="AA33">
        <v>100101</v>
      </c>
      <c r="AB33">
        <v>0</v>
      </c>
      <c r="AC33">
        <v>0</v>
      </c>
      <c r="AD33" t="s">
        <v>2172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2177</v>
      </c>
      <c r="J34" t="s">
        <v>2178</v>
      </c>
      <c r="K34" t="s">
        <v>2179</v>
      </c>
      <c r="L34">
        <v>352</v>
      </c>
      <c r="M34" t="s">
        <v>857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2180</v>
      </c>
      <c r="AA34">
        <v>100101</v>
      </c>
      <c r="AB34">
        <v>0</v>
      </c>
      <c r="AC34">
        <v>0</v>
      </c>
      <c r="AD34" t="s">
        <v>2181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2177</v>
      </c>
      <c r="J35" t="s">
        <v>2182</v>
      </c>
      <c r="K35" t="s">
        <v>2179</v>
      </c>
      <c r="L35">
        <v>352</v>
      </c>
      <c r="M35" t="s">
        <v>857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2180</v>
      </c>
      <c r="AA35">
        <v>100101</v>
      </c>
      <c r="AB35">
        <v>0</v>
      </c>
      <c r="AC35">
        <v>0</v>
      </c>
      <c r="AD35" t="s">
        <v>2181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2183</v>
      </c>
      <c r="J36" t="s">
        <v>2184</v>
      </c>
      <c r="K36" t="s">
        <v>2185</v>
      </c>
      <c r="L36">
        <v>352</v>
      </c>
      <c r="M36" t="s">
        <v>862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2186</v>
      </c>
      <c r="AA36">
        <v>100203</v>
      </c>
      <c r="AB36">
        <v>0</v>
      </c>
      <c r="AC36">
        <v>0</v>
      </c>
      <c r="AD36" t="s">
        <v>2181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2183</v>
      </c>
      <c r="J37" t="s">
        <v>2187</v>
      </c>
      <c r="K37" t="s">
        <v>2185</v>
      </c>
      <c r="L37">
        <v>352</v>
      </c>
      <c r="M37" t="s">
        <v>865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2188</v>
      </c>
      <c r="AA37">
        <v>100402</v>
      </c>
      <c r="AB37">
        <v>0</v>
      </c>
      <c r="AC37">
        <v>0</v>
      </c>
      <c r="AD37" t="s">
        <v>2181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2183</v>
      </c>
      <c r="J38" t="s">
        <v>2189</v>
      </c>
      <c r="K38" t="s">
        <v>2185</v>
      </c>
      <c r="L38">
        <v>352</v>
      </c>
      <c r="M38" t="s">
        <v>865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2190</v>
      </c>
      <c r="AA38">
        <v>100103</v>
      </c>
      <c r="AB38">
        <v>0</v>
      </c>
      <c r="AC38">
        <v>0</v>
      </c>
      <c r="AD38" t="s">
        <v>2181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91</v>
      </c>
      <c r="J39" t="s">
        <v>2191</v>
      </c>
      <c r="K39" t="s">
        <v>2192</v>
      </c>
      <c r="L39">
        <v>324</v>
      </c>
      <c r="M39" t="s">
        <v>94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2193</v>
      </c>
      <c r="AA39">
        <v>100605</v>
      </c>
      <c r="AB39">
        <v>100805</v>
      </c>
      <c r="AC39">
        <v>100929</v>
      </c>
      <c r="AD39" t="s">
        <v>2194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96</v>
      </c>
      <c r="J40" t="s">
        <v>2195</v>
      </c>
      <c r="K40" t="s">
        <v>2196</v>
      </c>
      <c r="L40">
        <v>313</v>
      </c>
      <c r="M40" t="s">
        <v>99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2197</v>
      </c>
      <c r="AA40">
        <v>100613</v>
      </c>
      <c r="AB40">
        <v>0</v>
      </c>
      <c r="AC40">
        <v>0</v>
      </c>
      <c r="AD40" t="s">
        <v>2194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2198</v>
      </c>
      <c r="J41" t="s">
        <v>2199</v>
      </c>
      <c r="K41" t="s">
        <v>2200</v>
      </c>
      <c r="L41">
        <v>328</v>
      </c>
      <c r="M41" t="s">
        <v>2201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2202</v>
      </c>
      <c r="AA41">
        <v>100601</v>
      </c>
      <c r="AB41">
        <v>0</v>
      </c>
      <c r="AC41">
        <v>0</v>
      </c>
      <c r="AD41" t="s">
        <v>2203</v>
      </c>
    </row>
    <row r="42" spans="1:30" x14ac:dyDescent="0.15">
      <c r="A42">
        <v>100059</v>
      </c>
      <c r="B42" t="s">
        <v>120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2204</v>
      </c>
      <c r="J42" t="s">
        <v>2205</v>
      </c>
      <c r="K42" t="s">
        <v>2206</v>
      </c>
      <c r="L42" s="3">
        <v>305306202</v>
      </c>
      <c r="M42" t="s">
        <v>175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2207</v>
      </c>
      <c r="AA42">
        <v>100606</v>
      </c>
      <c r="AB42">
        <v>0</v>
      </c>
      <c r="AC42">
        <v>0</v>
      </c>
      <c r="AD42" t="s">
        <v>2208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2209</v>
      </c>
      <c r="J43" t="s">
        <v>2210</v>
      </c>
      <c r="K43" t="s">
        <v>2175</v>
      </c>
      <c r="L43" s="3">
        <v>311324</v>
      </c>
      <c r="M43" t="s">
        <v>501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2211</v>
      </c>
      <c r="AA43">
        <v>100405</v>
      </c>
      <c r="AB43">
        <v>0</v>
      </c>
      <c r="AC43">
        <v>0</v>
      </c>
      <c r="AD43" t="s">
        <v>2212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2213</v>
      </c>
      <c r="J44" t="s">
        <v>2214</v>
      </c>
      <c r="K44" t="s">
        <v>2215</v>
      </c>
      <c r="L44">
        <v>311</v>
      </c>
      <c r="M44" t="s">
        <v>157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2216</v>
      </c>
      <c r="AA44">
        <v>100404</v>
      </c>
      <c r="AB44">
        <v>0</v>
      </c>
      <c r="AC44">
        <v>0</v>
      </c>
      <c r="AD44" t="s">
        <v>2217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2218</v>
      </c>
      <c r="J45" t="s">
        <v>2219</v>
      </c>
      <c r="K45" t="s">
        <v>2220</v>
      </c>
      <c r="L45">
        <v>341</v>
      </c>
      <c r="M45" t="s">
        <v>496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2221</v>
      </c>
      <c r="AA45">
        <v>100601</v>
      </c>
      <c r="AB45">
        <v>0</v>
      </c>
      <c r="AC45">
        <v>0</v>
      </c>
      <c r="AD45" t="s">
        <v>2222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2089</v>
      </c>
      <c r="J46" t="s">
        <v>2223</v>
      </c>
      <c r="K46" t="s">
        <v>2224</v>
      </c>
      <c r="L46">
        <v>352</v>
      </c>
      <c r="M46" t="s">
        <v>182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2225</v>
      </c>
      <c r="AA46">
        <v>100601</v>
      </c>
      <c r="AB46">
        <v>0</v>
      </c>
      <c r="AC46">
        <v>0</v>
      </c>
      <c r="AD46" t="s">
        <v>2226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2089</v>
      </c>
      <c r="J47" t="s">
        <v>2227</v>
      </c>
      <c r="K47" t="s">
        <v>2224</v>
      </c>
      <c r="L47">
        <v>352</v>
      </c>
      <c r="M47" t="s">
        <v>493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2228</v>
      </c>
      <c r="AA47">
        <v>100601</v>
      </c>
      <c r="AB47">
        <v>0</v>
      </c>
      <c r="AC47">
        <v>0</v>
      </c>
      <c r="AD47" t="s">
        <v>2229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2089</v>
      </c>
      <c r="J48" t="s">
        <v>2230</v>
      </c>
      <c r="K48" t="s">
        <v>2231</v>
      </c>
      <c r="L48">
        <v>352</v>
      </c>
      <c r="M48" t="s">
        <v>318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2232</v>
      </c>
      <c r="AA48">
        <v>100201</v>
      </c>
      <c r="AB48">
        <v>0</v>
      </c>
      <c r="AC48">
        <v>0</v>
      </c>
      <c r="AD48" t="s">
        <v>2233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2234</v>
      </c>
      <c r="J49" t="s">
        <v>2235</v>
      </c>
      <c r="K49" t="s">
        <v>2236</v>
      </c>
      <c r="L49">
        <v>322</v>
      </c>
      <c r="M49" t="s">
        <v>562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2237</v>
      </c>
      <c r="AA49">
        <v>100313</v>
      </c>
      <c r="AB49">
        <v>0</v>
      </c>
      <c r="AC49">
        <v>0</v>
      </c>
      <c r="AD49" t="s">
        <v>2238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2239</v>
      </c>
      <c r="J50" t="s">
        <v>2240</v>
      </c>
      <c r="K50" t="s">
        <v>2241</v>
      </c>
      <c r="L50">
        <v>315</v>
      </c>
      <c r="M50" t="s">
        <v>2242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2243</v>
      </c>
      <c r="AA50">
        <v>100301</v>
      </c>
      <c r="AB50">
        <v>0</v>
      </c>
      <c r="AC50">
        <v>0</v>
      </c>
      <c r="AD50" t="s">
        <v>2244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2245</v>
      </c>
      <c r="J51" t="s">
        <v>2246</v>
      </c>
      <c r="K51" t="s">
        <v>2247</v>
      </c>
      <c r="L51">
        <v>0</v>
      </c>
      <c r="M51" t="s">
        <v>557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2248</v>
      </c>
      <c r="AA51">
        <v>100301</v>
      </c>
      <c r="AB51">
        <v>0</v>
      </c>
      <c r="AC51">
        <v>0</v>
      </c>
      <c r="AD51" t="s">
        <v>2249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2250</v>
      </c>
      <c r="J52" t="s">
        <v>2251</v>
      </c>
      <c r="K52" t="s">
        <v>2252</v>
      </c>
      <c r="L52" s="3">
        <v>309315</v>
      </c>
      <c r="M52" t="s">
        <v>916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2253</v>
      </c>
      <c r="AA52">
        <v>100106</v>
      </c>
      <c r="AB52">
        <v>0</v>
      </c>
      <c r="AC52">
        <v>0</v>
      </c>
      <c r="AD52" t="s">
        <v>2254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2255</v>
      </c>
      <c r="J53" t="s">
        <v>2256</v>
      </c>
      <c r="K53" t="s">
        <v>2257</v>
      </c>
      <c r="L53" s="3">
        <v>319203</v>
      </c>
      <c r="M53" t="s">
        <v>162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2258</v>
      </c>
      <c r="AA53">
        <v>100102</v>
      </c>
      <c r="AB53">
        <v>0</v>
      </c>
      <c r="AC53">
        <v>0</v>
      </c>
      <c r="AD53" t="s">
        <v>2259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2260</v>
      </c>
      <c r="J54" t="s">
        <v>2261</v>
      </c>
      <c r="K54" t="s">
        <v>2262</v>
      </c>
      <c r="L54">
        <v>0</v>
      </c>
      <c r="M54" t="s">
        <v>369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2263</v>
      </c>
      <c r="AA54">
        <v>100209</v>
      </c>
      <c r="AB54">
        <v>0</v>
      </c>
      <c r="AC54">
        <v>0</v>
      </c>
      <c r="AD54" t="s">
        <v>2194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1593</v>
      </c>
      <c r="J55" t="s">
        <v>2264</v>
      </c>
      <c r="K55" t="s">
        <v>2265</v>
      </c>
      <c r="L55">
        <v>0</v>
      </c>
      <c r="M55" t="s">
        <v>59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2266</v>
      </c>
      <c r="AA55">
        <v>100206</v>
      </c>
      <c r="AB55">
        <v>0</v>
      </c>
      <c r="AC55">
        <v>0</v>
      </c>
      <c r="AD55" t="s">
        <v>2194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2089</v>
      </c>
      <c r="J56" t="s">
        <v>2267</v>
      </c>
      <c r="K56" t="s">
        <v>2265</v>
      </c>
      <c r="L56">
        <v>0</v>
      </c>
      <c r="M56" t="s">
        <v>363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2268</v>
      </c>
      <c r="AA56">
        <v>100201</v>
      </c>
      <c r="AB56">
        <v>0</v>
      </c>
      <c r="AC56">
        <v>0</v>
      </c>
      <c r="AD56" t="s">
        <v>2233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2269</v>
      </c>
      <c r="J57" t="s">
        <v>2270</v>
      </c>
      <c r="K57" t="s">
        <v>2271</v>
      </c>
      <c r="L57" s="3">
        <v>309341</v>
      </c>
      <c r="M57" t="s">
        <v>587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2272</v>
      </c>
      <c r="AA57">
        <v>100502</v>
      </c>
      <c r="AB57">
        <v>0</v>
      </c>
      <c r="AC57">
        <v>0</v>
      </c>
      <c r="AD57" t="s">
        <v>2273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2274</v>
      </c>
      <c r="J58" t="s">
        <v>2275</v>
      </c>
      <c r="K58" t="s">
        <v>2276</v>
      </c>
      <c r="L58">
        <v>342</v>
      </c>
      <c r="M58" t="s">
        <v>583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2277</v>
      </c>
      <c r="AA58">
        <v>100502</v>
      </c>
      <c r="AB58">
        <v>0</v>
      </c>
      <c r="AC58">
        <v>0</v>
      </c>
      <c r="AD58" t="s">
        <v>2278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1595</v>
      </c>
      <c r="J59" t="s">
        <v>2279</v>
      </c>
      <c r="K59" t="s">
        <v>2280</v>
      </c>
      <c r="L59">
        <v>0</v>
      </c>
      <c r="M59" t="s">
        <v>63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2281</v>
      </c>
      <c r="AA59">
        <v>100501</v>
      </c>
      <c r="AB59">
        <v>0</v>
      </c>
      <c r="AC59">
        <v>0</v>
      </c>
      <c r="AD59" t="s">
        <v>2194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2282</v>
      </c>
      <c r="J60" t="s">
        <v>2283</v>
      </c>
      <c r="K60" t="s">
        <v>2284</v>
      </c>
      <c r="L60">
        <v>0</v>
      </c>
      <c r="M60" t="s">
        <v>577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2285</v>
      </c>
      <c r="AA60">
        <v>100501</v>
      </c>
      <c r="AB60">
        <v>0</v>
      </c>
      <c r="AC60">
        <v>0</v>
      </c>
      <c r="AD60" t="s">
        <v>2286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2287</v>
      </c>
      <c r="J61" t="s">
        <v>2288</v>
      </c>
      <c r="K61" t="s">
        <v>2289</v>
      </c>
      <c r="L61">
        <v>310</v>
      </c>
      <c r="M61" t="s">
        <v>536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2290</v>
      </c>
      <c r="AA61">
        <v>100208</v>
      </c>
      <c r="AB61">
        <v>0</v>
      </c>
      <c r="AC61">
        <v>0</v>
      </c>
      <c r="AD61" t="s">
        <v>2291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2292</v>
      </c>
      <c r="J62" t="s">
        <v>2293</v>
      </c>
      <c r="K62" t="s">
        <v>2294</v>
      </c>
      <c r="L62">
        <v>301</v>
      </c>
      <c r="M62" t="s">
        <v>531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2295</v>
      </c>
      <c r="AA62">
        <v>100206</v>
      </c>
      <c r="AB62">
        <v>0</v>
      </c>
      <c r="AC62">
        <v>0</v>
      </c>
      <c r="AD62" t="s">
        <v>2296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2245</v>
      </c>
      <c r="J63" t="s">
        <v>2297</v>
      </c>
      <c r="K63" t="s">
        <v>2298</v>
      </c>
      <c r="L63">
        <v>0</v>
      </c>
      <c r="M63" t="s">
        <v>526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2299</v>
      </c>
      <c r="AA63">
        <v>100201</v>
      </c>
      <c r="AB63">
        <v>0</v>
      </c>
      <c r="AC63">
        <v>0</v>
      </c>
      <c r="AD63" t="s">
        <v>2233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2300</v>
      </c>
      <c r="J64" t="s">
        <v>2301</v>
      </c>
      <c r="K64" t="s">
        <v>2302</v>
      </c>
      <c r="L64" s="3">
        <v>303309</v>
      </c>
      <c r="M64" t="s">
        <v>552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2303</v>
      </c>
      <c r="AA64">
        <v>100209</v>
      </c>
      <c r="AB64">
        <v>0</v>
      </c>
      <c r="AC64">
        <v>0</v>
      </c>
      <c r="AD64" t="s">
        <v>2304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2305</v>
      </c>
      <c r="J65" t="s">
        <v>2306</v>
      </c>
      <c r="K65" t="s">
        <v>2307</v>
      </c>
      <c r="L65">
        <v>333</v>
      </c>
      <c r="M65" t="s">
        <v>141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2308</v>
      </c>
      <c r="AA65">
        <v>100202</v>
      </c>
      <c r="AB65">
        <v>0</v>
      </c>
      <c r="AC65">
        <v>0</v>
      </c>
      <c r="AD65" t="s">
        <v>2309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2310</v>
      </c>
      <c r="J66" t="s">
        <v>2311</v>
      </c>
      <c r="K66" t="s">
        <v>2312</v>
      </c>
      <c r="L66">
        <v>0</v>
      </c>
      <c r="M66" t="s">
        <v>541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2313</v>
      </c>
      <c r="AA66">
        <v>100201</v>
      </c>
      <c r="AB66">
        <v>0</v>
      </c>
      <c r="AC66">
        <v>0</v>
      </c>
      <c r="AD66" t="s">
        <v>2233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52</v>
      </c>
      <c r="J67" t="s">
        <v>2314</v>
      </c>
      <c r="K67" t="s">
        <v>2315</v>
      </c>
      <c r="L67">
        <v>338</v>
      </c>
      <c r="M67" t="s">
        <v>67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2316</v>
      </c>
      <c r="AA67">
        <v>100305</v>
      </c>
      <c r="AB67">
        <v>100803</v>
      </c>
      <c r="AC67">
        <v>0</v>
      </c>
      <c r="AD67" t="s">
        <v>2194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2317</v>
      </c>
      <c r="J68" t="s">
        <v>2318</v>
      </c>
      <c r="K68" t="s">
        <v>2319</v>
      </c>
      <c r="L68">
        <v>0</v>
      </c>
      <c r="M68" t="s">
        <v>572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2320</v>
      </c>
      <c r="AA68">
        <v>100311</v>
      </c>
      <c r="AB68">
        <v>0</v>
      </c>
      <c r="AC68">
        <v>0</v>
      </c>
      <c r="AD68" t="s">
        <v>2321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2322</v>
      </c>
      <c r="J69" t="s">
        <v>2323</v>
      </c>
      <c r="K69" t="s">
        <v>2324</v>
      </c>
      <c r="L69">
        <v>0</v>
      </c>
      <c r="M69" t="s">
        <v>567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2325</v>
      </c>
      <c r="AA69">
        <v>100309</v>
      </c>
      <c r="AB69">
        <v>0</v>
      </c>
      <c r="AC69">
        <v>0</v>
      </c>
      <c r="AD69" t="s">
        <v>2233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2326</v>
      </c>
      <c r="J70" t="s">
        <v>2327</v>
      </c>
      <c r="K70" t="s">
        <v>2328</v>
      </c>
      <c r="L70">
        <v>320</v>
      </c>
      <c r="M70" t="s">
        <v>313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2329</v>
      </c>
      <c r="AA70">
        <v>100603</v>
      </c>
      <c r="AB70">
        <v>0</v>
      </c>
      <c r="AC70">
        <v>0</v>
      </c>
      <c r="AD70" t="s">
        <v>2330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2331</v>
      </c>
      <c r="J71" t="s">
        <v>2332</v>
      </c>
      <c r="K71" t="s">
        <v>2333</v>
      </c>
      <c r="L71" s="3">
        <v>320344</v>
      </c>
      <c r="M71" t="s">
        <v>308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2334</v>
      </c>
      <c r="AA71">
        <v>100612</v>
      </c>
      <c r="AB71">
        <v>0</v>
      </c>
      <c r="AC71">
        <v>0</v>
      </c>
      <c r="AD71" t="s">
        <v>2233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2335</v>
      </c>
      <c r="J72" t="s">
        <v>2336</v>
      </c>
      <c r="K72" t="s">
        <v>2337</v>
      </c>
      <c r="L72" s="3">
        <v>311331</v>
      </c>
      <c r="M72" t="s">
        <v>785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2338</v>
      </c>
      <c r="AA72">
        <v>100101</v>
      </c>
      <c r="AB72">
        <v>0</v>
      </c>
      <c r="AC72">
        <v>0</v>
      </c>
      <c r="AD72" t="s">
        <v>2339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746</v>
      </c>
      <c r="J73" t="s">
        <v>2340</v>
      </c>
      <c r="K73" t="s">
        <v>2341</v>
      </c>
      <c r="L73">
        <v>347</v>
      </c>
      <c r="M73" t="s">
        <v>779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2342</v>
      </c>
      <c r="AA73">
        <v>100404</v>
      </c>
      <c r="AB73">
        <v>0</v>
      </c>
      <c r="AC73">
        <v>0</v>
      </c>
      <c r="AD73" t="s">
        <v>2194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746</v>
      </c>
      <c r="J74" t="s">
        <v>2343</v>
      </c>
      <c r="K74" t="s">
        <v>2344</v>
      </c>
      <c r="L74">
        <v>352</v>
      </c>
      <c r="M74" t="s">
        <v>774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2342</v>
      </c>
      <c r="AA74">
        <v>100403</v>
      </c>
      <c r="AB74">
        <v>0</v>
      </c>
      <c r="AC74">
        <v>0</v>
      </c>
      <c r="AD74" t="s">
        <v>2233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746</v>
      </c>
      <c r="J75" t="s">
        <v>2345</v>
      </c>
      <c r="K75" t="s">
        <v>2346</v>
      </c>
      <c r="L75">
        <v>352</v>
      </c>
      <c r="M75" t="s">
        <v>766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746</v>
      </c>
      <c r="AA75">
        <v>100401</v>
      </c>
      <c r="AB75">
        <v>0</v>
      </c>
      <c r="AC75">
        <v>0</v>
      </c>
      <c r="AD75" t="s">
        <v>2233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746</v>
      </c>
      <c r="J76" t="s">
        <v>2347</v>
      </c>
      <c r="K76" t="s">
        <v>2346</v>
      </c>
      <c r="L76">
        <v>352</v>
      </c>
      <c r="M76" t="s">
        <v>770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746</v>
      </c>
      <c r="AA76">
        <v>100101</v>
      </c>
      <c r="AB76">
        <v>0</v>
      </c>
      <c r="AC76">
        <v>0</v>
      </c>
      <c r="AD76" t="s">
        <v>2233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2348</v>
      </c>
      <c r="J77" t="s">
        <v>2349</v>
      </c>
      <c r="K77" t="s">
        <v>2350</v>
      </c>
      <c r="L77">
        <v>341</v>
      </c>
      <c r="M77" t="s">
        <v>981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2351</v>
      </c>
      <c r="AA77">
        <v>100107</v>
      </c>
      <c r="AB77">
        <v>0</v>
      </c>
      <c r="AC77">
        <v>0</v>
      </c>
      <c r="AD77" t="s">
        <v>2352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2353</v>
      </c>
      <c r="J78" t="s">
        <v>2354</v>
      </c>
      <c r="K78" t="s">
        <v>2350</v>
      </c>
      <c r="L78" s="3">
        <v>307312</v>
      </c>
      <c r="M78" t="s">
        <v>977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2355</v>
      </c>
      <c r="AA78">
        <v>100106</v>
      </c>
      <c r="AB78">
        <v>0</v>
      </c>
      <c r="AC78">
        <v>0</v>
      </c>
      <c r="AD78" t="s">
        <v>2356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2357</v>
      </c>
      <c r="J79" t="s">
        <v>2358</v>
      </c>
      <c r="K79" t="s">
        <v>971</v>
      </c>
      <c r="L79">
        <v>311</v>
      </c>
      <c r="M79" t="s">
        <v>972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2359</v>
      </c>
      <c r="AA79">
        <v>100104</v>
      </c>
      <c r="AB79">
        <v>0</v>
      </c>
      <c r="AC79">
        <v>0</v>
      </c>
      <c r="AD79" t="s">
        <v>2360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2361</v>
      </c>
      <c r="J80" t="s">
        <v>2362</v>
      </c>
      <c r="K80" t="s">
        <v>2350</v>
      </c>
      <c r="L80">
        <v>350</v>
      </c>
      <c r="M80" t="s">
        <v>302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2363</v>
      </c>
      <c r="AA80">
        <v>100103</v>
      </c>
      <c r="AB80">
        <v>0</v>
      </c>
      <c r="AC80">
        <v>0</v>
      </c>
      <c r="AD80" t="s">
        <v>2364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2365</v>
      </c>
      <c r="J81" t="s">
        <v>2366</v>
      </c>
      <c r="K81" t="s">
        <v>2350</v>
      </c>
      <c r="L81">
        <v>330</v>
      </c>
      <c r="M81" t="s">
        <v>297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2367</v>
      </c>
      <c r="AA81">
        <v>100103</v>
      </c>
      <c r="AB81">
        <v>0</v>
      </c>
      <c r="AC81">
        <v>0</v>
      </c>
      <c r="AD81" t="s">
        <v>2368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2369</v>
      </c>
      <c r="J82" t="s">
        <v>2370</v>
      </c>
      <c r="K82" t="s">
        <v>2371</v>
      </c>
      <c r="L82">
        <v>318</v>
      </c>
      <c r="M82" t="s">
        <v>1042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2372</v>
      </c>
      <c r="AA82">
        <v>0</v>
      </c>
      <c r="AB82">
        <v>0</v>
      </c>
      <c r="AC82">
        <v>0</v>
      </c>
      <c r="AD82" t="s">
        <v>2373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2369</v>
      </c>
      <c r="J83" t="s">
        <v>2374</v>
      </c>
      <c r="K83" t="s">
        <v>2371</v>
      </c>
      <c r="L83">
        <v>318</v>
      </c>
      <c r="M83" t="s">
        <v>1037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2372</v>
      </c>
      <c r="AA83">
        <v>0</v>
      </c>
      <c r="AB83">
        <v>0</v>
      </c>
      <c r="AC83">
        <v>0</v>
      </c>
      <c r="AD83" t="s">
        <v>2375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2089</v>
      </c>
      <c r="J84" t="s">
        <v>2376</v>
      </c>
      <c r="K84" t="s">
        <v>1737</v>
      </c>
      <c r="L84">
        <v>0</v>
      </c>
      <c r="M84" t="s">
        <v>292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2377</v>
      </c>
      <c r="AA84">
        <v>100103</v>
      </c>
      <c r="AB84">
        <v>0</v>
      </c>
      <c r="AC84">
        <v>0</v>
      </c>
      <c r="AD84" t="s">
        <v>2378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2089</v>
      </c>
      <c r="J85" t="s">
        <v>2379</v>
      </c>
      <c r="K85" t="s">
        <v>1737</v>
      </c>
      <c r="L85">
        <v>0</v>
      </c>
      <c r="M85" t="s">
        <v>289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2331</v>
      </c>
      <c r="AA85">
        <v>100103</v>
      </c>
      <c r="AB85">
        <v>0</v>
      </c>
      <c r="AC85">
        <v>0</v>
      </c>
      <c r="AD85" t="s">
        <v>2380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2381</v>
      </c>
      <c r="J86" t="s">
        <v>2382</v>
      </c>
      <c r="K86" t="s">
        <v>1737</v>
      </c>
      <c r="L86">
        <v>0</v>
      </c>
      <c r="M86" t="s">
        <v>660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2383</v>
      </c>
      <c r="AA86">
        <v>100611</v>
      </c>
      <c r="AB86">
        <v>0</v>
      </c>
      <c r="AC86">
        <v>0</v>
      </c>
      <c r="AD86" t="s">
        <v>2051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2384</v>
      </c>
      <c r="J87" t="s">
        <v>2385</v>
      </c>
      <c r="K87" t="s">
        <v>2386</v>
      </c>
      <c r="L87">
        <v>321</v>
      </c>
      <c r="M87" t="s">
        <v>651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2387</v>
      </c>
      <c r="AA87">
        <v>100106</v>
      </c>
      <c r="AB87">
        <v>0</v>
      </c>
      <c r="AC87">
        <v>0</v>
      </c>
      <c r="AD87" t="s">
        <v>2051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2388</v>
      </c>
      <c r="J88" t="s">
        <v>2389</v>
      </c>
      <c r="K88" t="s">
        <v>2390</v>
      </c>
      <c r="L88">
        <v>342</v>
      </c>
      <c r="M88" t="s">
        <v>617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746</v>
      </c>
      <c r="AA88">
        <v>100205</v>
      </c>
      <c r="AB88">
        <v>0</v>
      </c>
      <c r="AC88">
        <v>0</v>
      </c>
      <c r="AD88" t="s">
        <v>2233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2089</v>
      </c>
      <c r="J89" t="s">
        <v>2391</v>
      </c>
      <c r="K89" t="s">
        <v>1737</v>
      </c>
      <c r="L89">
        <v>0</v>
      </c>
      <c r="M89" t="s">
        <v>592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2392</v>
      </c>
      <c r="AA89">
        <v>100201</v>
      </c>
      <c r="AB89">
        <v>0</v>
      </c>
      <c r="AC89">
        <v>0</v>
      </c>
      <c r="AD89" t="s">
        <v>2233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2393</v>
      </c>
      <c r="J90" t="s">
        <v>2394</v>
      </c>
      <c r="K90" t="s">
        <v>2395</v>
      </c>
      <c r="L90">
        <v>310</v>
      </c>
      <c r="M90" t="s">
        <v>829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2396</v>
      </c>
      <c r="AA90">
        <v>100305</v>
      </c>
      <c r="AB90">
        <v>0</v>
      </c>
      <c r="AC90">
        <v>0</v>
      </c>
      <c r="AD90" t="s">
        <v>2397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2398</v>
      </c>
      <c r="J91" t="s">
        <v>2399</v>
      </c>
      <c r="K91" t="s">
        <v>2400</v>
      </c>
      <c r="L91">
        <v>0</v>
      </c>
      <c r="M91" t="s">
        <v>825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2401</v>
      </c>
      <c r="AA91">
        <v>100106</v>
      </c>
      <c r="AB91">
        <v>0</v>
      </c>
      <c r="AC91">
        <v>0</v>
      </c>
      <c r="AD91" t="s">
        <v>2051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2402</v>
      </c>
      <c r="J92" t="s">
        <v>2403</v>
      </c>
      <c r="K92" t="s">
        <v>2404</v>
      </c>
      <c r="L92">
        <v>0</v>
      </c>
      <c r="M92" t="s">
        <v>819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2405</v>
      </c>
      <c r="AA92">
        <v>100106</v>
      </c>
      <c r="AB92">
        <v>0</v>
      </c>
      <c r="AC92">
        <v>0</v>
      </c>
      <c r="AD92" t="s">
        <v>2051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2089</v>
      </c>
      <c r="J93" t="s">
        <v>2406</v>
      </c>
      <c r="K93" t="s">
        <v>2404</v>
      </c>
      <c r="L93">
        <v>0</v>
      </c>
      <c r="M93" t="s">
        <v>804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2407</v>
      </c>
      <c r="AA93">
        <v>100301</v>
      </c>
      <c r="AB93">
        <v>0</v>
      </c>
      <c r="AC93">
        <v>0</v>
      </c>
      <c r="AD93" t="s">
        <v>2233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2408</v>
      </c>
      <c r="J94" t="s">
        <v>2409</v>
      </c>
      <c r="K94" t="s">
        <v>2410</v>
      </c>
      <c r="L94">
        <v>0</v>
      </c>
      <c r="M94" t="s">
        <v>706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2411</v>
      </c>
      <c r="AA94">
        <v>100312</v>
      </c>
      <c r="AB94">
        <v>0</v>
      </c>
      <c r="AC94">
        <v>0</v>
      </c>
      <c r="AD94" t="s">
        <v>2412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2413</v>
      </c>
      <c r="J95" t="s">
        <v>2414</v>
      </c>
      <c r="K95" t="s">
        <v>2415</v>
      </c>
      <c r="L95">
        <v>0</v>
      </c>
      <c r="M95" t="s">
        <v>701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2416</v>
      </c>
      <c r="AA95">
        <v>100313</v>
      </c>
      <c r="AB95">
        <v>0</v>
      </c>
      <c r="AC95">
        <v>0</v>
      </c>
      <c r="AD95" t="s">
        <v>2417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2089</v>
      </c>
      <c r="J96" t="s">
        <v>2418</v>
      </c>
      <c r="K96" t="s">
        <v>2419</v>
      </c>
      <c r="L96">
        <v>0</v>
      </c>
      <c r="M96" t="s">
        <v>697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2407</v>
      </c>
      <c r="AA96">
        <v>100301</v>
      </c>
      <c r="AB96">
        <v>0</v>
      </c>
      <c r="AC96">
        <v>0</v>
      </c>
      <c r="AD96" t="s">
        <v>2233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2420</v>
      </c>
      <c r="J97" t="s">
        <v>2421</v>
      </c>
      <c r="K97" t="s">
        <v>2422</v>
      </c>
      <c r="L97" s="3">
        <v>345331</v>
      </c>
      <c r="M97" t="s">
        <v>419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2423</v>
      </c>
      <c r="AA97">
        <v>100103</v>
      </c>
      <c r="AB97">
        <v>0</v>
      </c>
      <c r="AC97">
        <v>0</v>
      </c>
      <c r="AD97" t="s">
        <v>2424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2425</v>
      </c>
      <c r="J98" t="s">
        <v>2426</v>
      </c>
      <c r="K98" t="s">
        <v>2427</v>
      </c>
      <c r="L98" s="3">
        <v>346338</v>
      </c>
      <c r="M98" t="s">
        <v>425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2428</v>
      </c>
      <c r="AA98">
        <v>0</v>
      </c>
      <c r="AB98">
        <v>0</v>
      </c>
      <c r="AC98">
        <v>0</v>
      </c>
      <c r="AD98" t="s">
        <v>2429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2430</v>
      </c>
      <c r="J99" t="s">
        <v>2431</v>
      </c>
      <c r="K99" t="s">
        <v>2432</v>
      </c>
      <c r="L99">
        <v>328</v>
      </c>
      <c r="M99" t="s">
        <v>431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2433</v>
      </c>
      <c r="AA99">
        <v>100104</v>
      </c>
      <c r="AB99">
        <v>0</v>
      </c>
      <c r="AC99">
        <v>0</v>
      </c>
      <c r="AD99" t="s">
        <v>2434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2435</v>
      </c>
      <c r="J100" t="s">
        <v>2436</v>
      </c>
      <c r="K100" t="s">
        <v>2437</v>
      </c>
      <c r="L100">
        <v>304</v>
      </c>
      <c r="M100" t="s">
        <v>437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2438</v>
      </c>
      <c r="AA100">
        <v>0</v>
      </c>
      <c r="AB100">
        <v>0</v>
      </c>
      <c r="AC100">
        <v>100908</v>
      </c>
      <c r="AD100" t="s">
        <v>2439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2440</v>
      </c>
      <c r="J101" t="s">
        <v>2441</v>
      </c>
      <c r="K101" t="s">
        <v>2442</v>
      </c>
      <c r="L101">
        <v>352</v>
      </c>
      <c r="M101" t="s">
        <v>1071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2443</v>
      </c>
      <c r="AA101">
        <v>100107</v>
      </c>
      <c r="AB101">
        <v>0</v>
      </c>
      <c r="AC101">
        <v>0</v>
      </c>
      <c r="AD101" t="s">
        <v>2444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91</v>
      </c>
      <c r="J102" t="s">
        <v>2445</v>
      </c>
      <c r="K102" t="s">
        <v>2446</v>
      </c>
      <c r="L102">
        <v>0</v>
      </c>
      <c r="M102" t="s">
        <v>507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2193</v>
      </c>
      <c r="AA102">
        <v>100605</v>
      </c>
      <c r="AB102">
        <v>0</v>
      </c>
      <c r="AC102">
        <v>0</v>
      </c>
      <c r="AD102" t="s">
        <v>2447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1599</v>
      </c>
      <c r="J103" t="s">
        <v>2448</v>
      </c>
      <c r="K103" t="s">
        <v>230</v>
      </c>
      <c r="L103" s="3">
        <v>302311315</v>
      </c>
      <c r="M103" t="s">
        <v>75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1542</v>
      </c>
      <c r="AA103">
        <v>100306</v>
      </c>
      <c r="AB103">
        <v>0</v>
      </c>
      <c r="AC103">
        <v>0</v>
      </c>
      <c r="AD103" t="s">
        <v>2449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2450</v>
      </c>
      <c r="J104" t="s">
        <v>2451</v>
      </c>
      <c r="K104" t="s">
        <v>1737</v>
      </c>
      <c r="L104">
        <v>0</v>
      </c>
      <c r="M104" t="s">
        <v>263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2452</v>
      </c>
      <c r="AA104">
        <v>100101</v>
      </c>
      <c r="AB104">
        <v>0</v>
      </c>
      <c r="AC104">
        <v>0</v>
      </c>
      <c r="AD104" t="s">
        <v>2447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2453</v>
      </c>
      <c r="J105" t="s">
        <v>2454</v>
      </c>
      <c r="K105" t="s">
        <v>2455</v>
      </c>
      <c r="L105">
        <v>352</v>
      </c>
      <c r="M105" t="s">
        <v>790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2456</v>
      </c>
      <c r="AA105">
        <v>0</v>
      </c>
      <c r="AB105">
        <v>0</v>
      </c>
      <c r="AC105">
        <v>0</v>
      </c>
      <c r="AD105" t="s">
        <v>2457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2458</v>
      </c>
      <c r="J106" t="s">
        <v>2459</v>
      </c>
      <c r="K106" t="s">
        <v>2350</v>
      </c>
      <c r="L106">
        <v>0</v>
      </c>
      <c r="M106" t="s">
        <v>358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2460</v>
      </c>
      <c r="AA106">
        <v>0</v>
      </c>
      <c r="AB106">
        <v>0</v>
      </c>
      <c r="AC106">
        <v>0</v>
      </c>
      <c r="AD106" t="s">
        <v>2107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2461</v>
      </c>
      <c r="J107" t="s">
        <v>2462</v>
      </c>
      <c r="K107" t="s">
        <v>2463</v>
      </c>
      <c r="L107">
        <v>0</v>
      </c>
      <c r="M107" t="s">
        <v>353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2464</v>
      </c>
      <c r="AA107">
        <v>0</v>
      </c>
      <c r="AB107">
        <v>0</v>
      </c>
      <c r="AC107">
        <v>0</v>
      </c>
      <c r="AD107" t="s">
        <v>2233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2089</v>
      </c>
      <c r="J108" t="s">
        <v>2465</v>
      </c>
      <c r="K108">
        <v>0</v>
      </c>
      <c r="L108">
        <v>0</v>
      </c>
      <c r="M108" t="s">
        <v>465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2089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2466</v>
      </c>
      <c r="J109" t="s">
        <v>2467</v>
      </c>
      <c r="K109" t="s">
        <v>2468</v>
      </c>
      <c r="L109">
        <v>0</v>
      </c>
      <c r="M109" t="s">
        <v>328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2469</v>
      </c>
      <c r="AA109">
        <v>100216</v>
      </c>
      <c r="AB109">
        <v>0</v>
      </c>
      <c r="AC109">
        <v>0</v>
      </c>
      <c r="AD109" t="s">
        <v>2470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2471</v>
      </c>
      <c r="J110" t="s">
        <v>2472</v>
      </c>
      <c r="K110" t="s">
        <v>2473</v>
      </c>
      <c r="L110">
        <v>0</v>
      </c>
      <c r="M110" t="s">
        <v>338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2474</v>
      </c>
      <c r="AA110">
        <v>100215</v>
      </c>
      <c r="AB110">
        <v>0</v>
      </c>
      <c r="AC110">
        <v>0</v>
      </c>
      <c r="AD110" t="s">
        <v>2475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2476</v>
      </c>
      <c r="J111" t="s">
        <v>2477</v>
      </c>
      <c r="K111" t="s">
        <v>2478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2476</v>
      </c>
      <c r="AA111">
        <v>0</v>
      </c>
      <c r="AB111">
        <v>0</v>
      </c>
      <c r="AC111">
        <v>0</v>
      </c>
      <c r="AD111" t="s">
        <v>2447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2479</v>
      </c>
      <c r="J112" t="s">
        <v>2480</v>
      </c>
      <c r="K112" t="s">
        <v>2481</v>
      </c>
      <c r="L112">
        <v>0</v>
      </c>
      <c r="M112" t="s">
        <v>722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2482</v>
      </c>
      <c r="AA112">
        <v>100313</v>
      </c>
      <c r="AB112">
        <v>0</v>
      </c>
      <c r="AC112">
        <v>0</v>
      </c>
      <c r="AD112" t="s">
        <v>2483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2089</v>
      </c>
      <c r="J113" t="s">
        <v>2484</v>
      </c>
      <c r="K113" t="s">
        <v>2485</v>
      </c>
      <c r="L113">
        <v>0</v>
      </c>
      <c r="M113" t="s">
        <v>711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2486</v>
      </c>
      <c r="AA113">
        <v>100201</v>
      </c>
      <c r="AB113">
        <v>0</v>
      </c>
      <c r="AC113">
        <v>0</v>
      </c>
      <c r="AD113" t="s">
        <v>2447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77</v>
      </c>
      <c r="J114" t="s">
        <v>2487</v>
      </c>
      <c r="K114" t="s">
        <v>2463</v>
      </c>
      <c r="L114" s="3">
        <v>301312</v>
      </c>
      <c r="M114" t="s">
        <v>80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2488</v>
      </c>
      <c r="AA114">
        <v>100201</v>
      </c>
      <c r="AB114">
        <v>0</v>
      </c>
      <c r="AC114">
        <v>0</v>
      </c>
      <c r="AD114" t="s">
        <v>2051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2489</v>
      </c>
      <c r="J115" t="s">
        <v>2490</v>
      </c>
      <c r="K115" t="s">
        <v>2491</v>
      </c>
      <c r="L115">
        <v>0</v>
      </c>
      <c r="M115" t="s">
        <v>2492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2493</v>
      </c>
      <c r="AA115">
        <v>100101</v>
      </c>
      <c r="AB115">
        <v>0</v>
      </c>
      <c r="AC115">
        <v>0</v>
      </c>
      <c r="AD115" t="s">
        <v>2051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2494</v>
      </c>
      <c r="J116" t="s">
        <v>2495</v>
      </c>
      <c r="K116" t="s">
        <v>2496</v>
      </c>
      <c r="L116" s="3">
        <v>332207</v>
      </c>
      <c r="M116" t="s">
        <v>152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2497</v>
      </c>
      <c r="AA116">
        <v>100319</v>
      </c>
      <c r="AB116">
        <v>0</v>
      </c>
      <c r="AC116">
        <v>0</v>
      </c>
      <c r="AD116" t="s">
        <v>2498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2499</v>
      </c>
      <c r="J117" t="s">
        <v>2500</v>
      </c>
      <c r="K117" t="s">
        <v>2501</v>
      </c>
      <c r="L117">
        <v>333</v>
      </c>
      <c r="M117" t="s">
        <v>1108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2502</v>
      </c>
      <c r="AA117">
        <v>100004</v>
      </c>
      <c r="AB117">
        <v>0</v>
      </c>
      <c r="AC117">
        <v>0</v>
      </c>
      <c r="AD117" t="s">
        <v>2051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101</v>
      </c>
      <c r="J118" t="s">
        <v>2503</v>
      </c>
      <c r="K118" t="s">
        <v>2504</v>
      </c>
      <c r="L118">
        <v>324</v>
      </c>
      <c r="M118" t="s">
        <v>104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2505</v>
      </c>
      <c r="AA118">
        <v>100101</v>
      </c>
      <c r="AB118">
        <v>0</v>
      </c>
      <c r="AC118">
        <v>0</v>
      </c>
      <c r="AD118" t="s">
        <v>2506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2507</v>
      </c>
      <c r="K119" t="s">
        <v>2508</v>
      </c>
      <c r="L119" s="3">
        <v>321329351</v>
      </c>
      <c r="M119" t="s">
        <v>998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2509</v>
      </c>
      <c r="AA119">
        <v>100704</v>
      </c>
      <c r="AB119">
        <v>0</v>
      </c>
      <c r="AC119">
        <v>0</v>
      </c>
      <c r="AD119" t="s">
        <v>2510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106</v>
      </c>
      <c r="J120" t="s">
        <v>2511</v>
      </c>
      <c r="K120" t="s">
        <v>2512</v>
      </c>
      <c r="L120" s="3">
        <v>303304</v>
      </c>
      <c r="M120" t="s">
        <v>109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2513</v>
      </c>
      <c r="AA120">
        <v>100701</v>
      </c>
      <c r="AB120">
        <v>0</v>
      </c>
      <c r="AC120">
        <v>0</v>
      </c>
      <c r="AD120" t="s">
        <v>2107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106</v>
      </c>
      <c r="J121" t="s">
        <v>2514</v>
      </c>
      <c r="K121" t="s">
        <v>2515</v>
      </c>
      <c r="L121" s="3">
        <v>303304</v>
      </c>
      <c r="M121" t="s">
        <v>2516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2513</v>
      </c>
      <c r="AA121">
        <v>100701</v>
      </c>
      <c r="AB121">
        <v>0</v>
      </c>
      <c r="AC121">
        <v>0</v>
      </c>
      <c r="AD121" t="s">
        <v>2107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2517</v>
      </c>
      <c r="J122" t="s">
        <v>989</v>
      </c>
      <c r="K122" t="s">
        <v>990</v>
      </c>
      <c r="L122" s="3">
        <v>321315351</v>
      </c>
      <c r="M122" t="s">
        <v>992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2518</v>
      </c>
      <c r="AA122">
        <v>100316</v>
      </c>
      <c r="AB122">
        <v>0</v>
      </c>
      <c r="AC122">
        <v>0</v>
      </c>
      <c r="AD122" t="s">
        <v>2519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2520</v>
      </c>
      <c r="J123" t="s">
        <v>2521</v>
      </c>
      <c r="K123" t="s">
        <v>2522</v>
      </c>
      <c r="L123" s="3">
        <v>315313</v>
      </c>
      <c r="M123" t="s">
        <v>967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2523</v>
      </c>
      <c r="AA123">
        <v>100609</v>
      </c>
      <c r="AB123">
        <v>0</v>
      </c>
      <c r="AC123">
        <v>0</v>
      </c>
      <c r="AD123" t="s">
        <v>2524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2525</v>
      </c>
      <c r="J124" t="s">
        <v>2526</v>
      </c>
      <c r="K124" t="s">
        <v>2527</v>
      </c>
      <c r="L124" s="3">
        <v>302351</v>
      </c>
      <c r="M124" t="s">
        <v>414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2528</v>
      </c>
      <c r="AA124">
        <v>100212</v>
      </c>
      <c r="AB124">
        <v>0</v>
      </c>
      <c r="AC124">
        <v>0</v>
      </c>
      <c r="AD124" t="s">
        <v>2529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2530</v>
      </c>
      <c r="J125" t="s">
        <v>2531</v>
      </c>
      <c r="K125" t="s">
        <v>2532</v>
      </c>
      <c r="L125" s="3">
        <v>353309351</v>
      </c>
      <c r="M125" t="s">
        <v>950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2533</v>
      </c>
      <c r="AA125">
        <v>0</v>
      </c>
      <c r="AB125">
        <v>0</v>
      </c>
      <c r="AC125">
        <v>0</v>
      </c>
      <c r="AD125" t="s">
        <v>2534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2535</v>
      </c>
      <c r="J126" t="s">
        <v>2536</v>
      </c>
      <c r="K126" t="s">
        <v>2537</v>
      </c>
      <c r="L126">
        <v>341</v>
      </c>
      <c r="M126" t="s">
        <v>937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2538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2539</v>
      </c>
      <c r="J127" t="s">
        <v>2540</v>
      </c>
      <c r="K127" t="s">
        <v>2541</v>
      </c>
      <c r="L127">
        <v>345</v>
      </c>
      <c r="M127" t="s">
        <v>937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2083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2542</v>
      </c>
      <c r="J128" t="s">
        <v>2543</v>
      </c>
      <c r="K128" t="s">
        <v>2541</v>
      </c>
      <c r="L128">
        <v>344</v>
      </c>
      <c r="M128" t="s">
        <v>937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2544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2545</v>
      </c>
      <c r="J129" t="s">
        <v>2546</v>
      </c>
      <c r="K129" t="s">
        <v>2547</v>
      </c>
      <c r="L129" s="3">
        <v>333351</v>
      </c>
      <c r="M129" t="s">
        <v>961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2548</v>
      </c>
      <c r="AA129">
        <v>100106</v>
      </c>
      <c r="AB129">
        <v>0</v>
      </c>
      <c r="AC129">
        <v>0</v>
      </c>
      <c r="AD129" t="s">
        <v>2534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2089</v>
      </c>
      <c r="J130" t="s">
        <v>2549</v>
      </c>
      <c r="K130" t="s">
        <v>2550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453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2551</v>
      </c>
      <c r="J131" t="s">
        <v>2552</v>
      </c>
      <c r="K131" t="s">
        <v>2553</v>
      </c>
      <c r="L131" s="3">
        <v>328311351</v>
      </c>
      <c r="M131" t="s">
        <v>955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2554</v>
      </c>
      <c r="AA131">
        <v>100107</v>
      </c>
      <c r="AB131">
        <v>0</v>
      </c>
      <c r="AC131">
        <v>0</v>
      </c>
      <c r="AD131" t="s">
        <v>2555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2556</v>
      </c>
      <c r="J132" t="s">
        <v>2557</v>
      </c>
      <c r="K132" t="s">
        <v>2558</v>
      </c>
      <c r="L132">
        <v>345</v>
      </c>
      <c r="M132" t="s">
        <v>933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2559</v>
      </c>
      <c r="AA132">
        <v>100104</v>
      </c>
      <c r="AB132">
        <v>0</v>
      </c>
      <c r="AC132">
        <v>0</v>
      </c>
      <c r="AD132" t="s">
        <v>2560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2561</v>
      </c>
      <c r="J133" t="s">
        <v>2562</v>
      </c>
      <c r="K133" t="s">
        <v>2563</v>
      </c>
      <c r="L133" s="3">
        <v>309310351</v>
      </c>
      <c r="M133" t="s">
        <v>390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2564</v>
      </c>
      <c r="AA133">
        <v>100107</v>
      </c>
      <c r="AB133">
        <v>0</v>
      </c>
      <c r="AC133">
        <v>0</v>
      </c>
      <c r="AD133" t="s">
        <v>2565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2566</v>
      </c>
      <c r="J134" t="s">
        <v>2567</v>
      </c>
      <c r="K134" t="s">
        <v>2568</v>
      </c>
      <c r="L134" s="3">
        <v>353333</v>
      </c>
      <c r="M134" t="s">
        <v>384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2569</v>
      </c>
      <c r="AA134">
        <v>100211</v>
      </c>
      <c r="AB134">
        <v>0</v>
      </c>
      <c r="AC134">
        <v>0</v>
      </c>
      <c r="AD134" t="s">
        <v>2570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2571</v>
      </c>
      <c r="J135" t="s">
        <v>2572</v>
      </c>
      <c r="K135" t="s">
        <v>2573</v>
      </c>
      <c r="L135">
        <v>0</v>
      </c>
      <c r="M135" t="s">
        <v>323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2574</v>
      </c>
      <c r="AA135">
        <v>100209</v>
      </c>
      <c r="AB135">
        <v>0</v>
      </c>
      <c r="AC135">
        <v>0</v>
      </c>
      <c r="AD135" t="s">
        <v>2575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2576</v>
      </c>
      <c r="J136" t="s">
        <v>2577</v>
      </c>
      <c r="K136" t="s">
        <v>2578</v>
      </c>
      <c r="L136">
        <v>325</v>
      </c>
      <c r="M136" t="s">
        <v>216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2579</v>
      </c>
      <c r="AA136">
        <v>100302</v>
      </c>
      <c r="AB136">
        <v>0</v>
      </c>
      <c r="AC136">
        <v>100903</v>
      </c>
      <c r="AD136" t="s">
        <v>2051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2580</v>
      </c>
      <c r="J137" t="s">
        <v>2581</v>
      </c>
      <c r="K137" t="s">
        <v>2582</v>
      </c>
      <c r="L137">
        <v>321</v>
      </c>
      <c r="M137" t="s">
        <v>221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2583</v>
      </c>
      <c r="AA137">
        <v>100206</v>
      </c>
      <c r="AB137">
        <v>0</v>
      </c>
      <c r="AC137">
        <v>0</v>
      </c>
      <c r="AD137" t="s">
        <v>2051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2584</v>
      </c>
      <c r="J138" t="s">
        <v>2585</v>
      </c>
      <c r="K138" t="s">
        <v>2586</v>
      </c>
      <c r="L138">
        <v>312</v>
      </c>
      <c r="M138" t="s">
        <v>226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2587</v>
      </c>
      <c r="AA138">
        <v>100604</v>
      </c>
      <c r="AB138">
        <v>0</v>
      </c>
      <c r="AC138">
        <v>0</v>
      </c>
      <c r="AD138" t="s">
        <v>2051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1607</v>
      </c>
      <c r="J139" t="s">
        <v>2588</v>
      </c>
      <c r="K139" t="s">
        <v>2589</v>
      </c>
      <c r="L139">
        <v>326</v>
      </c>
      <c r="M139" t="s">
        <v>113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2590</v>
      </c>
      <c r="AA139">
        <v>100610</v>
      </c>
      <c r="AB139">
        <v>0</v>
      </c>
      <c r="AC139">
        <v>0</v>
      </c>
      <c r="AD139" t="s">
        <v>2051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2591</v>
      </c>
      <c r="J140" t="s">
        <v>2592</v>
      </c>
      <c r="K140" t="s">
        <v>2593</v>
      </c>
      <c r="L140" s="3">
        <v>318351</v>
      </c>
      <c r="M140" t="s">
        <v>1066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2594</v>
      </c>
      <c r="AA140">
        <v>100213</v>
      </c>
      <c r="AB140">
        <v>0</v>
      </c>
      <c r="AC140">
        <v>0</v>
      </c>
      <c r="AD140" t="s">
        <v>2595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2596</v>
      </c>
      <c r="J141" t="s">
        <v>2597</v>
      </c>
      <c r="K141" t="s">
        <v>2598</v>
      </c>
      <c r="L141">
        <v>0</v>
      </c>
      <c r="M141" t="s">
        <v>1060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2599</v>
      </c>
      <c r="AA141">
        <v>0</v>
      </c>
      <c r="AB141">
        <v>0</v>
      </c>
      <c r="AC141">
        <v>0</v>
      </c>
      <c r="AD141" t="s">
        <v>2051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2600</v>
      </c>
      <c r="J142" t="s">
        <v>2601</v>
      </c>
      <c r="K142" t="s">
        <v>2602</v>
      </c>
      <c r="L142">
        <v>302</v>
      </c>
      <c r="M142" t="s">
        <v>513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2603</v>
      </c>
      <c r="AA142">
        <v>100611</v>
      </c>
      <c r="AB142">
        <v>0</v>
      </c>
      <c r="AC142">
        <v>0</v>
      </c>
      <c r="AD142" t="s">
        <v>2604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2605</v>
      </c>
      <c r="J143" t="s">
        <v>2606</v>
      </c>
      <c r="K143" t="s">
        <v>2607</v>
      </c>
      <c r="L143">
        <v>328</v>
      </c>
      <c r="M143" t="s">
        <v>2608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2609</v>
      </c>
      <c r="AA143">
        <v>100408</v>
      </c>
      <c r="AB143">
        <v>0</v>
      </c>
      <c r="AC143">
        <v>0</v>
      </c>
      <c r="AD143" t="s">
        <v>2610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2611</v>
      </c>
      <c r="J144" t="s">
        <v>2612</v>
      </c>
      <c r="K144" t="s">
        <v>2613</v>
      </c>
      <c r="L144">
        <v>315</v>
      </c>
      <c r="M144" t="s">
        <v>1866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2614</v>
      </c>
      <c r="AA144">
        <v>100704</v>
      </c>
      <c r="AB144">
        <v>0</v>
      </c>
      <c r="AC144">
        <v>0</v>
      </c>
      <c r="AD144" t="s">
        <v>2604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2615</v>
      </c>
      <c r="J145" t="s">
        <v>2616</v>
      </c>
      <c r="K145" t="s">
        <v>1843</v>
      </c>
      <c r="L145">
        <v>352</v>
      </c>
      <c r="M145" t="s">
        <v>1008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2617</v>
      </c>
      <c r="AA145">
        <v>100201</v>
      </c>
      <c r="AB145">
        <v>0</v>
      </c>
      <c r="AC145">
        <v>0</v>
      </c>
      <c r="AD145" t="s">
        <v>2618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2619</v>
      </c>
      <c r="J146" t="s">
        <v>2620</v>
      </c>
      <c r="K146" t="s">
        <v>2621</v>
      </c>
      <c r="L146">
        <v>309</v>
      </c>
      <c r="M146" t="s">
        <v>547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2622</v>
      </c>
      <c r="AA146">
        <v>100102</v>
      </c>
      <c r="AB146">
        <v>0</v>
      </c>
      <c r="AC146">
        <v>0</v>
      </c>
      <c r="AD146" t="s">
        <v>2604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2623</v>
      </c>
      <c r="J147" t="s">
        <v>2624</v>
      </c>
      <c r="K147" t="s">
        <v>2625</v>
      </c>
      <c r="L147">
        <v>0</v>
      </c>
      <c r="M147" t="s">
        <v>481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2626</v>
      </c>
      <c r="AA147">
        <v>100103</v>
      </c>
      <c r="AB147">
        <v>0</v>
      </c>
      <c r="AC147">
        <v>0</v>
      </c>
      <c r="AD147" t="s">
        <v>2051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2627</v>
      </c>
      <c r="J148" t="s">
        <v>2628</v>
      </c>
      <c r="K148" t="s">
        <v>2629</v>
      </c>
      <c r="L148">
        <v>0</v>
      </c>
      <c r="M148" t="s">
        <v>470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2630</v>
      </c>
      <c r="AA148">
        <v>100102</v>
      </c>
      <c r="AB148">
        <v>0</v>
      </c>
      <c r="AC148">
        <v>0</v>
      </c>
      <c r="AD148" t="s">
        <v>2631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2632</v>
      </c>
      <c r="J149" t="s">
        <v>2633</v>
      </c>
      <c r="K149" t="s">
        <v>2634</v>
      </c>
      <c r="L149" s="3">
        <v>321353351</v>
      </c>
      <c r="M149" t="s">
        <v>348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2635</v>
      </c>
      <c r="AA149">
        <v>100508</v>
      </c>
      <c r="AB149">
        <v>0</v>
      </c>
      <c r="AC149">
        <v>0</v>
      </c>
      <c r="AD149" t="s">
        <v>2636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1673</v>
      </c>
      <c r="J150" t="s">
        <v>2637</v>
      </c>
      <c r="K150" t="s">
        <v>2638</v>
      </c>
      <c r="L150">
        <v>0</v>
      </c>
      <c r="M150" t="s">
        <v>460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1673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1673</v>
      </c>
      <c r="J151" t="s">
        <v>2639</v>
      </c>
      <c r="K151" t="s">
        <v>2640</v>
      </c>
      <c r="L151">
        <v>0</v>
      </c>
      <c r="M151" t="s">
        <v>460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1673</v>
      </c>
      <c r="AA151">
        <v>0</v>
      </c>
      <c r="AB151">
        <v>0</v>
      </c>
      <c r="AC151">
        <v>0</v>
      </c>
      <c r="AD151" t="s">
        <v>2641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2642</v>
      </c>
      <c r="J152" t="s">
        <v>2643</v>
      </c>
      <c r="K152" t="s">
        <v>2644</v>
      </c>
      <c r="L152">
        <v>308</v>
      </c>
      <c r="M152" t="s">
        <v>166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2645</v>
      </c>
      <c r="AA152">
        <v>100401</v>
      </c>
      <c r="AB152">
        <v>0</v>
      </c>
      <c r="AC152">
        <v>0</v>
      </c>
      <c r="AD152" t="s">
        <v>2051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115</v>
      </c>
      <c r="J153" t="s">
        <v>2646</v>
      </c>
      <c r="K153" t="s">
        <v>2647</v>
      </c>
      <c r="L153" s="3">
        <v>316339</v>
      </c>
      <c r="M153" t="s">
        <v>118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2648</v>
      </c>
      <c r="AA153">
        <v>100501</v>
      </c>
      <c r="AB153">
        <v>0</v>
      </c>
      <c r="AC153">
        <v>0</v>
      </c>
      <c r="AD153" t="s">
        <v>2051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229</v>
      </c>
      <c r="K154" t="s">
        <v>230</v>
      </c>
      <c r="L154" s="3">
        <v>3.0231031231331703E+20</v>
      </c>
      <c r="M154" t="s">
        <v>232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2051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2649</v>
      </c>
      <c r="J155" t="s">
        <v>2650</v>
      </c>
      <c r="K155" t="s">
        <v>2651</v>
      </c>
      <c r="L155">
        <v>0</v>
      </c>
      <c r="M155" t="s">
        <v>1169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2652</v>
      </c>
      <c r="AA155">
        <v>100313</v>
      </c>
      <c r="AB155">
        <v>0</v>
      </c>
      <c r="AC155">
        <v>0</v>
      </c>
      <c r="AD155" t="s">
        <v>2417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2653</v>
      </c>
      <c r="J156" t="s">
        <v>2654</v>
      </c>
      <c r="K156" t="s">
        <v>2655</v>
      </c>
      <c r="L156">
        <v>311</v>
      </c>
      <c r="M156" t="s">
        <v>656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2656</v>
      </c>
      <c r="AA156">
        <v>100103</v>
      </c>
      <c r="AB156">
        <v>0</v>
      </c>
      <c r="AC156">
        <v>0</v>
      </c>
      <c r="AD156" t="s">
        <v>2051</v>
      </c>
    </row>
    <row r="157" spans="1:30" x14ac:dyDescent="0.15">
      <c r="A157">
        <v>200044</v>
      </c>
      <c r="B157" t="s">
        <v>120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121</v>
      </c>
      <c r="J157" t="s">
        <v>2657</v>
      </c>
      <c r="K157" t="s">
        <v>2658</v>
      </c>
      <c r="L157">
        <v>327</v>
      </c>
      <c r="M157" t="s">
        <v>124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2659</v>
      </c>
      <c r="AA157">
        <v>100608</v>
      </c>
      <c r="AB157">
        <v>0</v>
      </c>
      <c r="AC157">
        <v>0</v>
      </c>
      <c r="AD157" t="s">
        <v>2051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2660</v>
      </c>
      <c r="J158" t="s">
        <v>2661</v>
      </c>
      <c r="K158" t="s">
        <v>2662</v>
      </c>
      <c r="L158">
        <v>325</v>
      </c>
      <c r="M158" t="s">
        <v>1164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2663</v>
      </c>
      <c r="AA158">
        <v>100301</v>
      </c>
      <c r="AB158">
        <v>0</v>
      </c>
      <c r="AC158">
        <v>0</v>
      </c>
      <c r="AD158" t="s">
        <v>2664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2665</v>
      </c>
      <c r="J159" t="s">
        <v>2666</v>
      </c>
      <c r="K159" t="s">
        <v>2667</v>
      </c>
      <c r="L159" s="3">
        <v>310351</v>
      </c>
      <c r="M159" t="s">
        <v>799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2668</v>
      </c>
      <c r="AA159">
        <v>100106</v>
      </c>
      <c r="AB159">
        <v>0</v>
      </c>
      <c r="AC159">
        <v>0</v>
      </c>
      <c r="AD159" t="s">
        <v>2669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2571</v>
      </c>
      <c r="J160" t="s">
        <v>2572</v>
      </c>
      <c r="K160" t="s">
        <v>2573</v>
      </c>
      <c r="L160">
        <v>342</v>
      </c>
      <c r="M160" t="s">
        <v>323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2574</v>
      </c>
      <c r="AA160">
        <v>100209</v>
      </c>
      <c r="AB160">
        <v>0</v>
      </c>
      <c r="AC160">
        <v>0</v>
      </c>
      <c r="AD160" t="s">
        <v>2670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2571</v>
      </c>
      <c r="J161" t="s">
        <v>2572</v>
      </c>
      <c r="K161" t="s">
        <v>2573</v>
      </c>
      <c r="L161">
        <v>348</v>
      </c>
      <c r="M161" t="s">
        <v>323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2574</v>
      </c>
      <c r="AA161">
        <v>100209</v>
      </c>
      <c r="AB161">
        <v>0</v>
      </c>
      <c r="AC161">
        <v>0</v>
      </c>
      <c r="AD161" t="s">
        <v>2670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2671</v>
      </c>
      <c r="J162">
        <v>0</v>
      </c>
      <c r="K162" t="s">
        <v>2672</v>
      </c>
      <c r="L162">
        <v>301</v>
      </c>
      <c r="M162" t="s">
        <v>2673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2674</v>
      </c>
      <c r="AA162">
        <v>100101</v>
      </c>
      <c r="AB162">
        <v>0</v>
      </c>
      <c r="AC162">
        <v>0</v>
      </c>
      <c r="AD162" t="s">
        <v>2051</v>
      </c>
    </row>
    <row r="163" spans="1:30" x14ac:dyDescent="0.15">
      <c r="A163">
        <v>210002</v>
      </c>
      <c r="B163" t="s">
        <v>2675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2676</v>
      </c>
      <c r="J163" t="s">
        <v>2677</v>
      </c>
      <c r="K163" t="s">
        <v>2678</v>
      </c>
      <c r="L163">
        <v>302</v>
      </c>
      <c r="M163" t="s">
        <v>2679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2680</v>
      </c>
      <c r="AA163">
        <v>100001</v>
      </c>
      <c r="AB163">
        <v>0</v>
      </c>
      <c r="AC163">
        <v>0</v>
      </c>
      <c r="AD163" t="s">
        <v>2051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2681</v>
      </c>
      <c r="J164" t="s">
        <v>2682</v>
      </c>
      <c r="K164" t="s">
        <v>2100</v>
      </c>
      <c r="L164" s="3">
        <v>320200208</v>
      </c>
      <c r="M164" t="s">
        <v>2683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2684</v>
      </c>
      <c r="AA164">
        <v>100507</v>
      </c>
      <c r="AB164">
        <v>0</v>
      </c>
      <c r="AC164">
        <v>0</v>
      </c>
      <c r="AD164" t="s">
        <v>2051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2685</v>
      </c>
      <c r="J165" t="s">
        <v>2686</v>
      </c>
      <c r="K165" t="s">
        <v>2687</v>
      </c>
      <c r="L165">
        <v>323</v>
      </c>
      <c r="M165" t="s">
        <v>187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2688</v>
      </c>
      <c r="AA165">
        <v>100101</v>
      </c>
      <c r="AB165">
        <v>0</v>
      </c>
      <c r="AC165">
        <v>0</v>
      </c>
      <c r="AD165" t="s">
        <v>2051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2689</v>
      </c>
      <c r="J166" t="s">
        <v>2690</v>
      </c>
      <c r="K166" t="s">
        <v>2691</v>
      </c>
      <c r="L166" s="3">
        <v>313314</v>
      </c>
      <c r="M166" t="s">
        <v>2692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2693</v>
      </c>
      <c r="AA166">
        <v>100204</v>
      </c>
      <c r="AB166">
        <v>0</v>
      </c>
      <c r="AC166">
        <v>0</v>
      </c>
      <c r="AD166" t="s">
        <v>2051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2694</v>
      </c>
      <c r="J167" t="s">
        <v>2695</v>
      </c>
      <c r="K167" t="s">
        <v>2696</v>
      </c>
      <c r="L167">
        <v>329</v>
      </c>
      <c r="M167" t="s">
        <v>2697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2698</v>
      </c>
      <c r="AA167">
        <v>100214</v>
      </c>
      <c r="AB167">
        <v>0</v>
      </c>
      <c r="AC167">
        <v>0</v>
      </c>
      <c r="AD167" t="s">
        <v>2051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2699</v>
      </c>
      <c r="J168" t="s">
        <v>2700</v>
      </c>
      <c r="K168" t="s">
        <v>2701</v>
      </c>
      <c r="L168" s="3">
        <v>310338</v>
      </c>
      <c r="M168" t="s">
        <v>2702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2703</v>
      </c>
      <c r="AA168">
        <v>100301</v>
      </c>
      <c r="AB168">
        <v>0</v>
      </c>
      <c r="AC168">
        <v>0</v>
      </c>
      <c r="AD168" t="s">
        <v>2051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2704</v>
      </c>
      <c r="J169" t="s">
        <v>2705</v>
      </c>
      <c r="K169" t="s">
        <v>2706</v>
      </c>
      <c r="L169" s="3">
        <v>322209</v>
      </c>
      <c r="M169" t="s">
        <v>211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2707</v>
      </c>
      <c r="AA169">
        <v>100303</v>
      </c>
      <c r="AB169">
        <v>0</v>
      </c>
      <c r="AC169">
        <v>0</v>
      </c>
      <c r="AD169" t="s">
        <v>2051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2708</v>
      </c>
      <c r="J170" t="s">
        <v>2709</v>
      </c>
      <c r="K170" t="s">
        <v>2710</v>
      </c>
      <c r="L170">
        <v>331</v>
      </c>
      <c r="M170" t="s">
        <v>170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2711</v>
      </c>
      <c r="AA170">
        <v>100101</v>
      </c>
      <c r="AB170">
        <v>0</v>
      </c>
      <c r="AC170">
        <v>0</v>
      </c>
      <c r="AD170" t="s">
        <v>2051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126</v>
      </c>
      <c r="J171" t="s">
        <v>2712</v>
      </c>
      <c r="K171" t="s">
        <v>2200</v>
      </c>
      <c r="L171" s="3">
        <v>328210</v>
      </c>
      <c r="M171" t="s">
        <v>129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2713</v>
      </c>
      <c r="AA171">
        <v>100601</v>
      </c>
      <c r="AB171">
        <v>0</v>
      </c>
      <c r="AC171">
        <v>0</v>
      </c>
      <c r="AD171" t="s">
        <v>2051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2714</v>
      </c>
      <c r="J172" t="s">
        <v>2715</v>
      </c>
      <c r="K172" t="s">
        <v>2716</v>
      </c>
      <c r="L172" s="3">
        <v>302315351</v>
      </c>
      <c r="M172" t="s">
        <v>2717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2718</v>
      </c>
      <c r="AA172">
        <v>100317</v>
      </c>
      <c r="AB172">
        <v>0</v>
      </c>
      <c r="AC172">
        <v>0</v>
      </c>
      <c r="AD172" t="s">
        <v>2719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2089</v>
      </c>
      <c r="J173" t="s">
        <v>2720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2721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2089</v>
      </c>
      <c r="J174" t="s">
        <v>2722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2723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2089</v>
      </c>
      <c r="J175" t="s">
        <v>2724</v>
      </c>
      <c r="K175" t="s">
        <v>2725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2726</v>
      </c>
      <c r="AA175">
        <v>100201</v>
      </c>
      <c r="AB175">
        <v>0</v>
      </c>
      <c r="AC175">
        <v>0</v>
      </c>
      <c r="AD175" t="s">
        <v>2447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2089</v>
      </c>
      <c r="J176" t="s">
        <v>2727</v>
      </c>
      <c r="K176" t="s">
        <v>2725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2726</v>
      </c>
      <c r="AA176">
        <v>100102</v>
      </c>
      <c r="AB176">
        <v>0</v>
      </c>
      <c r="AC176">
        <v>0</v>
      </c>
      <c r="AD176" t="s">
        <v>2447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246</v>
      </c>
      <c r="J177" t="s">
        <v>2728</v>
      </c>
      <c r="K177" t="s">
        <v>2729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246</v>
      </c>
      <c r="AA177">
        <v>100103</v>
      </c>
      <c r="AB177">
        <v>0</v>
      </c>
      <c r="AC177">
        <v>100933</v>
      </c>
      <c r="AD177" t="s">
        <v>2730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2089</v>
      </c>
      <c r="J178" t="s">
        <v>2731</v>
      </c>
      <c r="K178" t="s">
        <v>2346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462</v>
      </c>
      <c r="AA178">
        <v>100103</v>
      </c>
      <c r="AB178">
        <v>0</v>
      </c>
      <c r="AC178">
        <v>100907</v>
      </c>
      <c r="AD178" t="s">
        <v>2732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2089</v>
      </c>
      <c r="J179" t="s">
        <v>2733</v>
      </c>
      <c r="K179" t="s">
        <v>2333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462</v>
      </c>
      <c r="AA179">
        <v>100612</v>
      </c>
      <c r="AB179">
        <v>0</v>
      </c>
      <c r="AC179">
        <v>0</v>
      </c>
      <c r="AD179" t="s">
        <v>2734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2089</v>
      </c>
      <c r="J180" t="s">
        <v>2735</v>
      </c>
      <c r="K180" t="s">
        <v>2736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462</v>
      </c>
      <c r="AA180">
        <v>100201</v>
      </c>
      <c r="AB180">
        <v>0</v>
      </c>
      <c r="AC180">
        <v>0</v>
      </c>
      <c r="AD180" t="s">
        <v>2732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2089</v>
      </c>
      <c r="J181" t="s">
        <v>2737</v>
      </c>
      <c r="K181" t="s">
        <v>2284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462</v>
      </c>
      <c r="AA181">
        <v>100501</v>
      </c>
      <c r="AB181">
        <v>0</v>
      </c>
      <c r="AC181">
        <v>0</v>
      </c>
      <c r="AD181" t="s">
        <v>2734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2089</v>
      </c>
      <c r="J182" t="s">
        <v>2738</v>
      </c>
      <c r="K182" t="s">
        <v>2739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746</v>
      </c>
      <c r="AA182">
        <v>100304</v>
      </c>
      <c r="AB182">
        <v>0</v>
      </c>
      <c r="AC182">
        <v>0</v>
      </c>
      <c r="AD182" t="s">
        <v>2447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2740</v>
      </c>
      <c r="J183" t="s">
        <v>2741</v>
      </c>
      <c r="K183" t="s">
        <v>2742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2743</v>
      </c>
      <c r="AA183">
        <v>100201</v>
      </c>
      <c r="AB183">
        <v>0</v>
      </c>
      <c r="AC183">
        <v>100909</v>
      </c>
      <c r="AD183" t="s">
        <v>2744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2745</v>
      </c>
      <c r="J184" t="s">
        <v>2746</v>
      </c>
      <c r="K184" t="s">
        <v>2747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2748</v>
      </c>
      <c r="AA184">
        <v>100403</v>
      </c>
      <c r="AB184">
        <v>0</v>
      </c>
      <c r="AC184">
        <v>0</v>
      </c>
      <c r="AD184" t="s">
        <v>2447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2749</v>
      </c>
      <c r="J185" t="s">
        <v>2750</v>
      </c>
      <c r="K185" t="s">
        <v>2751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2752</v>
      </c>
      <c r="AA185">
        <v>100205</v>
      </c>
      <c r="AB185">
        <v>0</v>
      </c>
      <c r="AC185">
        <v>0</v>
      </c>
      <c r="AD185" t="s">
        <v>2447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2753</v>
      </c>
      <c r="J186" t="s">
        <v>2754</v>
      </c>
      <c r="K186" t="s">
        <v>2755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2752</v>
      </c>
      <c r="AA186">
        <v>100212</v>
      </c>
      <c r="AB186">
        <v>100811</v>
      </c>
      <c r="AC186">
        <v>0</v>
      </c>
      <c r="AD186" t="s">
        <v>2447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746</v>
      </c>
      <c r="J187" t="s">
        <v>450</v>
      </c>
      <c r="K187" t="s">
        <v>2747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2756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2089</v>
      </c>
      <c r="J188" t="s">
        <v>2757</v>
      </c>
      <c r="K188" t="s">
        <v>2747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2756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462</v>
      </c>
      <c r="J189" t="s">
        <v>448</v>
      </c>
      <c r="K189" t="s">
        <v>2747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2758</v>
      </c>
      <c r="AA189">
        <v>0</v>
      </c>
      <c r="AB189">
        <v>0</v>
      </c>
      <c r="AC189">
        <v>0</v>
      </c>
      <c r="AD189" t="s">
        <v>2759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2760</v>
      </c>
      <c r="J190" t="s">
        <v>2761</v>
      </c>
      <c r="K190" t="s">
        <v>2762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2763</v>
      </c>
      <c r="AA190">
        <v>100304</v>
      </c>
      <c r="AB190">
        <v>0</v>
      </c>
      <c r="AC190">
        <v>0</v>
      </c>
      <c r="AD190" t="s">
        <v>2447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2089</v>
      </c>
      <c r="J191" t="s">
        <v>2764</v>
      </c>
      <c r="K191" t="s">
        <v>2765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246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2089</v>
      </c>
      <c r="J192" t="s">
        <v>2766</v>
      </c>
      <c r="K192" t="s">
        <v>2765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246</v>
      </c>
      <c r="AA192">
        <v>100504</v>
      </c>
      <c r="AB192">
        <v>0</v>
      </c>
      <c r="AC192">
        <v>0</v>
      </c>
      <c r="AD192" t="s">
        <v>2767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2089</v>
      </c>
      <c r="J193" t="s">
        <v>2768</v>
      </c>
      <c r="K193" t="s">
        <v>2769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246</v>
      </c>
      <c r="AA193">
        <v>100205</v>
      </c>
      <c r="AB193">
        <v>100803</v>
      </c>
      <c r="AC193">
        <v>0</v>
      </c>
      <c r="AD193" t="s">
        <v>2770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2089</v>
      </c>
      <c r="J194" t="s">
        <v>2771</v>
      </c>
      <c r="K194" t="s">
        <v>2769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246</v>
      </c>
      <c r="AA194">
        <v>100103</v>
      </c>
      <c r="AB194">
        <v>0</v>
      </c>
      <c r="AC194">
        <v>100933</v>
      </c>
      <c r="AD194" t="s">
        <v>2772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2089</v>
      </c>
      <c r="J195" t="s">
        <v>2773</v>
      </c>
      <c r="K195" t="s">
        <v>2769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246</v>
      </c>
      <c r="AA195">
        <v>100205</v>
      </c>
      <c r="AB195">
        <v>0</v>
      </c>
      <c r="AC195">
        <v>0</v>
      </c>
      <c r="AD195" t="s">
        <v>2774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2089</v>
      </c>
      <c r="J196" t="s">
        <v>2775</v>
      </c>
      <c r="K196" t="s">
        <v>2769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246</v>
      </c>
      <c r="AA196">
        <v>100205</v>
      </c>
      <c r="AB196">
        <v>0</v>
      </c>
      <c r="AC196">
        <v>0</v>
      </c>
      <c r="AD196" t="s">
        <v>2776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2777</v>
      </c>
      <c r="J197" t="s">
        <v>2778</v>
      </c>
      <c r="K197" t="s">
        <v>1739</v>
      </c>
      <c r="L197">
        <v>0</v>
      </c>
      <c r="M197" t="s">
        <v>961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2779</v>
      </c>
      <c r="AA197">
        <v>100106</v>
      </c>
      <c r="AB197">
        <v>0</v>
      </c>
      <c r="AC197">
        <v>0</v>
      </c>
      <c r="AD197" t="s">
        <v>2447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2780</v>
      </c>
      <c r="J198" t="s">
        <v>2781</v>
      </c>
      <c r="K198" t="s">
        <v>2782</v>
      </c>
      <c r="L198">
        <v>0</v>
      </c>
      <c r="M198" t="s">
        <v>226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2783</v>
      </c>
      <c r="AA198">
        <v>100604</v>
      </c>
      <c r="AB198">
        <v>0</v>
      </c>
      <c r="AC198">
        <v>0</v>
      </c>
      <c r="AD198" t="s">
        <v>2447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2089</v>
      </c>
      <c r="J199" t="s">
        <v>2724</v>
      </c>
      <c r="K199" t="s">
        <v>2765</v>
      </c>
      <c r="L199">
        <v>0</v>
      </c>
      <c r="M199" t="s">
        <v>2784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2726</v>
      </c>
      <c r="AA199">
        <v>100201</v>
      </c>
      <c r="AB199">
        <v>0</v>
      </c>
      <c r="AC199">
        <v>0</v>
      </c>
      <c r="AD199" t="s">
        <v>2447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2089</v>
      </c>
      <c r="J200" t="s">
        <v>2785</v>
      </c>
      <c r="K200" t="s">
        <v>2765</v>
      </c>
      <c r="L200">
        <v>0</v>
      </c>
      <c r="M200" t="s">
        <v>2786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2726</v>
      </c>
      <c r="AA200">
        <v>100102</v>
      </c>
      <c r="AB200">
        <v>0</v>
      </c>
      <c r="AC200">
        <v>0</v>
      </c>
      <c r="AD200" t="s">
        <v>2447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2787</v>
      </c>
      <c r="J201" t="s">
        <v>2788</v>
      </c>
      <c r="K201" t="s">
        <v>2789</v>
      </c>
      <c r="L201">
        <v>0</v>
      </c>
      <c r="M201" t="s">
        <v>1012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2790</v>
      </c>
      <c r="AA201">
        <v>100107</v>
      </c>
      <c r="AB201">
        <v>0</v>
      </c>
      <c r="AC201">
        <v>0</v>
      </c>
      <c r="AD201" t="s">
        <v>2791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2792</v>
      </c>
      <c r="J202" t="s">
        <v>2793</v>
      </c>
      <c r="K202" t="s">
        <v>2794</v>
      </c>
      <c r="L202">
        <v>0</v>
      </c>
      <c r="M202" t="s">
        <v>1016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2790</v>
      </c>
      <c r="AA202">
        <v>100110</v>
      </c>
      <c r="AB202">
        <v>0</v>
      </c>
      <c r="AC202">
        <v>0</v>
      </c>
      <c r="AD202" t="s">
        <v>2795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2787</v>
      </c>
      <c r="J203" t="s">
        <v>2796</v>
      </c>
      <c r="K203" t="s">
        <v>2794</v>
      </c>
      <c r="L203">
        <v>0</v>
      </c>
      <c r="M203" t="s">
        <v>1020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2797</v>
      </c>
      <c r="AA203">
        <v>0</v>
      </c>
      <c r="AB203">
        <v>100809</v>
      </c>
      <c r="AC203">
        <v>0</v>
      </c>
      <c r="AD203" t="s">
        <v>2798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2787</v>
      </c>
      <c r="J204" t="s">
        <v>2799</v>
      </c>
      <c r="K204" t="s">
        <v>2794</v>
      </c>
      <c r="L204">
        <v>0</v>
      </c>
      <c r="M204" t="s">
        <v>933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2800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2089</v>
      </c>
      <c r="J205" t="s">
        <v>2801</v>
      </c>
      <c r="K205" t="s">
        <v>2725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246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2089</v>
      </c>
      <c r="J206" t="s">
        <v>2722</v>
      </c>
      <c r="K206" t="s">
        <v>2725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1198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2802</v>
      </c>
      <c r="J207" t="s">
        <v>2803</v>
      </c>
      <c r="K207" t="s">
        <v>2437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2804</v>
      </c>
      <c r="AA207">
        <v>0</v>
      </c>
      <c r="AB207">
        <v>0</v>
      </c>
      <c r="AC207">
        <v>0</v>
      </c>
      <c r="AD207" t="s">
        <v>2447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2805</v>
      </c>
      <c r="J208" t="s">
        <v>2806</v>
      </c>
      <c r="K208" t="s">
        <v>2437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2807</v>
      </c>
      <c r="AA208">
        <v>0</v>
      </c>
      <c r="AB208">
        <v>0</v>
      </c>
      <c r="AC208">
        <v>0</v>
      </c>
      <c r="AD208" t="s">
        <v>2447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2808</v>
      </c>
      <c r="J209" t="s">
        <v>2809</v>
      </c>
      <c r="K209" t="s">
        <v>2437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2810</v>
      </c>
      <c r="AA209">
        <v>0</v>
      </c>
      <c r="AB209">
        <v>0</v>
      </c>
      <c r="AC209">
        <v>0</v>
      </c>
      <c r="AD209" t="s">
        <v>2447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2089</v>
      </c>
      <c r="J210" t="s">
        <v>2811</v>
      </c>
      <c r="K210" t="s">
        <v>2812</v>
      </c>
      <c r="L210">
        <v>0</v>
      </c>
      <c r="M210" t="s">
        <v>1008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2813</v>
      </c>
      <c r="AA210">
        <v>0</v>
      </c>
      <c r="AB210">
        <v>0</v>
      </c>
      <c r="AC210">
        <v>0</v>
      </c>
      <c r="AD210" t="s">
        <v>2447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2089</v>
      </c>
      <c r="J211" t="s">
        <v>2814</v>
      </c>
      <c r="K211" t="s">
        <v>2815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1429</v>
      </c>
      <c r="AA211">
        <v>0</v>
      </c>
      <c r="AB211">
        <v>0</v>
      </c>
      <c r="AC211">
        <v>0</v>
      </c>
      <c r="AD211" t="s">
        <v>2447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2089</v>
      </c>
      <c r="J212" t="s">
        <v>2816</v>
      </c>
      <c r="K212" t="s">
        <v>2817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1198</v>
      </c>
      <c r="AA212">
        <v>0</v>
      </c>
      <c r="AB212">
        <v>0</v>
      </c>
      <c r="AC212">
        <v>0</v>
      </c>
      <c r="AD212" t="s">
        <v>2447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2089</v>
      </c>
      <c r="J213" t="s">
        <v>2818</v>
      </c>
      <c r="K213" t="s">
        <v>2819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246</v>
      </c>
      <c r="AA213">
        <v>0</v>
      </c>
      <c r="AB213">
        <v>0</v>
      </c>
      <c r="AC213">
        <v>0</v>
      </c>
      <c r="AD213" t="s">
        <v>2447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2745</v>
      </c>
      <c r="J214" t="s">
        <v>2820</v>
      </c>
      <c r="K214" t="s">
        <v>2821</v>
      </c>
      <c r="L214">
        <v>352</v>
      </c>
      <c r="M214" t="s">
        <v>2822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2823</v>
      </c>
      <c r="AA214">
        <v>0</v>
      </c>
      <c r="AB214">
        <v>0</v>
      </c>
      <c r="AC214">
        <v>0</v>
      </c>
      <c r="AD214" t="s">
        <v>2824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2825</v>
      </c>
      <c r="J215" t="s">
        <v>2826</v>
      </c>
      <c r="K215" t="s">
        <v>2827</v>
      </c>
      <c r="L215">
        <v>0</v>
      </c>
      <c r="M215" t="s">
        <v>2828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2829</v>
      </c>
      <c r="AA215">
        <v>0</v>
      </c>
      <c r="AB215">
        <v>0</v>
      </c>
      <c r="AC215">
        <v>0</v>
      </c>
      <c r="AD215" t="s">
        <v>2447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2830</v>
      </c>
      <c r="J216" t="s">
        <v>2831</v>
      </c>
      <c r="K216" t="s">
        <v>2765</v>
      </c>
      <c r="L216">
        <v>0</v>
      </c>
      <c r="M216" t="s">
        <v>2828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2464</v>
      </c>
      <c r="AA216">
        <v>0</v>
      </c>
      <c r="AB216">
        <v>0</v>
      </c>
      <c r="AC216">
        <v>0</v>
      </c>
      <c r="AD216" t="s">
        <v>2447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2832</v>
      </c>
      <c r="J217" t="s">
        <v>2833</v>
      </c>
      <c r="K217" t="s">
        <v>2834</v>
      </c>
      <c r="L217">
        <v>0</v>
      </c>
      <c r="M217" t="s">
        <v>2835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2836</v>
      </c>
      <c r="AA217">
        <v>0</v>
      </c>
      <c r="AB217">
        <v>0</v>
      </c>
      <c r="AC217">
        <v>0</v>
      </c>
      <c r="AD217" t="s">
        <v>2447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2089</v>
      </c>
      <c r="J218" t="s">
        <v>2837</v>
      </c>
      <c r="K218" t="s">
        <v>1777</v>
      </c>
      <c r="L218">
        <v>0</v>
      </c>
      <c r="M218" t="s">
        <v>557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2838</v>
      </c>
      <c r="AA218">
        <v>100320</v>
      </c>
      <c r="AB218">
        <v>0</v>
      </c>
      <c r="AC218">
        <v>0</v>
      </c>
      <c r="AD218" t="s">
        <v>2447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2839</v>
      </c>
      <c r="J219" t="s">
        <v>2840</v>
      </c>
      <c r="K219" t="s">
        <v>2765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246</v>
      </c>
      <c r="AA219">
        <v>0</v>
      </c>
      <c r="AB219">
        <v>0</v>
      </c>
      <c r="AC219">
        <v>0</v>
      </c>
      <c r="AD219" t="s">
        <v>2447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2841</v>
      </c>
      <c r="J220" t="s">
        <v>2842</v>
      </c>
      <c r="K220" t="s">
        <v>2843</v>
      </c>
      <c r="L220">
        <v>348</v>
      </c>
      <c r="M220" t="s">
        <v>870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2844</v>
      </c>
      <c r="AA220">
        <v>100402</v>
      </c>
      <c r="AB220">
        <v>0</v>
      </c>
      <c r="AC220">
        <v>0</v>
      </c>
      <c r="AD220" t="s">
        <v>2447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2845</v>
      </c>
      <c r="J221" t="s">
        <v>2846</v>
      </c>
      <c r="K221" t="s">
        <v>2847</v>
      </c>
      <c r="L221">
        <v>321</v>
      </c>
      <c r="M221" t="s">
        <v>2848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2849</v>
      </c>
      <c r="AA221">
        <v>0</v>
      </c>
      <c r="AB221">
        <v>0</v>
      </c>
      <c r="AC221">
        <v>0</v>
      </c>
      <c r="AD221" t="s">
        <v>2447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2850</v>
      </c>
      <c r="J222" t="s">
        <v>2389</v>
      </c>
      <c r="K222" t="s">
        <v>2390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2851</v>
      </c>
      <c r="AA222">
        <v>0</v>
      </c>
      <c r="AB222">
        <v>0</v>
      </c>
      <c r="AC222">
        <v>0</v>
      </c>
      <c r="AD222" t="s">
        <v>2447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2852</v>
      </c>
      <c r="J223" t="s">
        <v>2853</v>
      </c>
      <c r="K223" t="s">
        <v>2725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2854</v>
      </c>
      <c r="AA223">
        <v>100201</v>
      </c>
      <c r="AB223">
        <v>0</v>
      </c>
      <c r="AC223">
        <v>0</v>
      </c>
      <c r="AD223" t="s">
        <v>2855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2089</v>
      </c>
      <c r="J224" t="s">
        <v>2856</v>
      </c>
      <c r="K224" t="s">
        <v>2725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246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2089</v>
      </c>
      <c r="J225" t="s">
        <v>2857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246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2089</v>
      </c>
      <c r="J226" t="s">
        <v>2857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246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2089</v>
      </c>
      <c r="J227" t="s">
        <v>2857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246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2858</v>
      </c>
      <c r="J228" t="s">
        <v>2859</v>
      </c>
      <c r="K228" t="s">
        <v>2860</v>
      </c>
      <c r="L228">
        <v>352</v>
      </c>
      <c r="M228" t="s">
        <v>922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2861</v>
      </c>
      <c r="AA228">
        <v>0</v>
      </c>
      <c r="AB228">
        <v>0</v>
      </c>
      <c r="AC228">
        <v>0</v>
      </c>
      <c r="AD228" t="s">
        <v>2862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2863</v>
      </c>
      <c r="J229" t="s">
        <v>2864</v>
      </c>
      <c r="K229" t="s">
        <v>2865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2863</v>
      </c>
      <c r="AA229">
        <v>0</v>
      </c>
      <c r="AB229">
        <v>0</v>
      </c>
      <c r="AC229">
        <v>0</v>
      </c>
      <c r="AD229" t="s">
        <v>2447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2866</v>
      </c>
      <c r="J230" t="s">
        <v>2867</v>
      </c>
      <c r="K230" t="s">
        <v>2868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2869</v>
      </c>
      <c r="AA230">
        <v>100205</v>
      </c>
      <c r="AB230">
        <v>0</v>
      </c>
      <c r="AC230">
        <v>0</v>
      </c>
      <c r="AD230" t="s">
        <v>2447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2108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2870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2871</v>
      </c>
      <c r="J232" t="s">
        <v>2872</v>
      </c>
      <c r="K232" t="s">
        <v>2873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2874</v>
      </c>
      <c r="AA232">
        <v>100215</v>
      </c>
      <c r="AB232">
        <v>0</v>
      </c>
      <c r="AC232">
        <v>0</v>
      </c>
      <c r="AD232" t="s">
        <v>2875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2876</v>
      </c>
      <c r="J233" t="s">
        <v>2877</v>
      </c>
      <c r="K233" t="s">
        <v>2878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2879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2880</v>
      </c>
      <c r="J234" t="s">
        <v>2881</v>
      </c>
      <c r="K234" t="s">
        <v>2882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2880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2883</v>
      </c>
      <c r="J235" t="s">
        <v>2884</v>
      </c>
      <c r="K235" t="s">
        <v>2885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2883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2108</v>
      </c>
      <c r="J236" t="s">
        <v>2886</v>
      </c>
      <c r="K236" t="s">
        <v>284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2870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746</v>
      </c>
      <c r="J237" t="s">
        <v>450</v>
      </c>
      <c r="K237" t="s">
        <v>2747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2756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746</v>
      </c>
      <c r="J238" t="s">
        <v>448</v>
      </c>
      <c r="K238" t="s">
        <v>2887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2758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2089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2089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2888</v>
      </c>
      <c r="J240" t="s">
        <v>2889</v>
      </c>
      <c r="K240" t="s">
        <v>2890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2891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2089</v>
      </c>
      <c r="J241" t="s">
        <v>2892</v>
      </c>
      <c r="K241" t="s">
        <v>2725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246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2893</v>
      </c>
      <c r="J242" t="s">
        <v>2894</v>
      </c>
      <c r="K242" t="s">
        <v>2127</v>
      </c>
      <c r="L242">
        <v>0</v>
      </c>
      <c r="M242" t="s">
        <v>636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2895</v>
      </c>
      <c r="AA242">
        <v>0</v>
      </c>
      <c r="AB242">
        <v>0</v>
      </c>
      <c r="AC242">
        <v>0</v>
      </c>
      <c r="AD242" t="s">
        <v>2447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2089</v>
      </c>
      <c r="J243" t="s">
        <v>2896</v>
      </c>
      <c r="K243" t="s">
        <v>2897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246</v>
      </c>
      <c r="AA243">
        <v>100205</v>
      </c>
      <c r="AB243">
        <v>0</v>
      </c>
      <c r="AC243">
        <v>0</v>
      </c>
      <c r="AD243" t="s">
        <v>2447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2898</v>
      </c>
      <c r="J244" t="s">
        <v>2899</v>
      </c>
      <c r="K244" t="s">
        <v>2900</v>
      </c>
      <c r="L244">
        <v>346</v>
      </c>
      <c r="M244" t="s">
        <v>961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2548</v>
      </c>
      <c r="AA244">
        <v>100106</v>
      </c>
      <c r="AB244">
        <v>0</v>
      </c>
      <c r="AC244">
        <v>0</v>
      </c>
      <c r="AD244" t="s">
        <v>2901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2089</v>
      </c>
      <c r="J245" t="s">
        <v>2902</v>
      </c>
      <c r="K245" t="s">
        <v>2903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246</v>
      </c>
      <c r="AA245">
        <v>0</v>
      </c>
      <c r="AB245">
        <v>0</v>
      </c>
      <c r="AC245">
        <v>0</v>
      </c>
      <c r="AD245" t="s">
        <v>2447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2898</v>
      </c>
      <c r="J246" t="s">
        <v>2899</v>
      </c>
      <c r="K246" t="s">
        <v>2900</v>
      </c>
      <c r="L246">
        <v>330</v>
      </c>
      <c r="M246" t="s">
        <v>961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2548</v>
      </c>
      <c r="AA246">
        <v>100106</v>
      </c>
      <c r="AB246">
        <v>0</v>
      </c>
      <c r="AC246">
        <v>0</v>
      </c>
      <c r="AD246" t="s">
        <v>2447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2898</v>
      </c>
      <c r="J247" t="s">
        <v>2899</v>
      </c>
      <c r="K247" t="s">
        <v>2900</v>
      </c>
      <c r="L247">
        <v>350</v>
      </c>
      <c r="M247" t="s">
        <v>961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2548</v>
      </c>
      <c r="AA247">
        <v>100106</v>
      </c>
      <c r="AB247">
        <v>0</v>
      </c>
      <c r="AC247">
        <v>0</v>
      </c>
      <c r="AD247" t="s">
        <v>2447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2898</v>
      </c>
      <c r="J248" t="s">
        <v>2899</v>
      </c>
      <c r="K248" t="s">
        <v>2900</v>
      </c>
      <c r="L248">
        <v>342</v>
      </c>
      <c r="M248" t="s">
        <v>961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2548</v>
      </c>
      <c r="AA248">
        <v>100106</v>
      </c>
      <c r="AB248">
        <v>0</v>
      </c>
      <c r="AC248">
        <v>0</v>
      </c>
      <c r="AD248" t="s">
        <v>2447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2898</v>
      </c>
      <c r="J249" t="s">
        <v>2899</v>
      </c>
      <c r="K249" t="s">
        <v>2900</v>
      </c>
      <c r="L249">
        <v>341</v>
      </c>
      <c r="M249" t="s">
        <v>961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2548</v>
      </c>
      <c r="AA249">
        <v>100106</v>
      </c>
      <c r="AB249">
        <v>0</v>
      </c>
      <c r="AC249">
        <v>0</v>
      </c>
      <c r="AD249" t="s">
        <v>2447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2904</v>
      </c>
      <c r="J250" t="s">
        <v>2905</v>
      </c>
      <c r="K250" t="s">
        <v>2906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2907</v>
      </c>
      <c r="AA250">
        <v>0</v>
      </c>
      <c r="AB250">
        <v>0</v>
      </c>
      <c r="AC250">
        <v>0</v>
      </c>
      <c r="AD250" t="s">
        <v>2447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2858</v>
      </c>
      <c r="J251" t="s">
        <v>2908</v>
      </c>
      <c r="K251" t="s">
        <v>2834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2909</v>
      </c>
      <c r="AA251">
        <v>100504</v>
      </c>
      <c r="AB251">
        <v>0</v>
      </c>
      <c r="AC251">
        <v>0</v>
      </c>
      <c r="AD251" t="s">
        <v>2910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2858</v>
      </c>
      <c r="J252" t="s">
        <v>2911</v>
      </c>
      <c r="K252" t="s">
        <v>2912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2913</v>
      </c>
      <c r="AA252">
        <v>100504</v>
      </c>
      <c r="AB252">
        <v>0</v>
      </c>
      <c r="AC252">
        <v>0</v>
      </c>
      <c r="AD252" t="s">
        <v>2447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2914</v>
      </c>
      <c r="J253" t="s">
        <v>2915</v>
      </c>
      <c r="K253" t="s">
        <v>2220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2916</v>
      </c>
      <c r="AA253">
        <v>100601</v>
      </c>
      <c r="AB253">
        <v>0</v>
      </c>
      <c r="AC253">
        <v>0</v>
      </c>
      <c r="AD253" t="s">
        <v>2447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2917</v>
      </c>
      <c r="J254" t="s">
        <v>2918</v>
      </c>
      <c r="K254" t="s">
        <v>2220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2916</v>
      </c>
      <c r="AA254">
        <v>100601</v>
      </c>
      <c r="AB254">
        <v>0</v>
      </c>
      <c r="AC254">
        <v>0</v>
      </c>
      <c r="AD254" t="s">
        <v>2447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2919</v>
      </c>
      <c r="J255" t="s">
        <v>2920</v>
      </c>
      <c r="K255" t="s">
        <v>2921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2922</v>
      </c>
      <c r="AA255">
        <v>100301</v>
      </c>
      <c r="AB255">
        <v>0</v>
      </c>
      <c r="AC255">
        <v>0</v>
      </c>
      <c r="AD255" t="s">
        <v>2447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2923</v>
      </c>
      <c r="J256" t="s">
        <v>2924</v>
      </c>
      <c r="K256" t="s">
        <v>2925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2926</v>
      </c>
      <c r="AA256">
        <v>100201</v>
      </c>
      <c r="AB256">
        <v>0</v>
      </c>
      <c r="AC256">
        <v>0</v>
      </c>
      <c r="AD256" t="s">
        <v>2447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2927</v>
      </c>
      <c r="J257" t="s">
        <v>2928</v>
      </c>
      <c r="K257" t="s">
        <v>2929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2930</v>
      </c>
      <c r="AA257">
        <v>100301</v>
      </c>
      <c r="AB257">
        <v>0</v>
      </c>
      <c r="AC257">
        <v>0</v>
      </c>
      <c r="AD257" t="s">
        <v>2447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2931</v>
      </c>
      <c r="J258" t="s">
        <v>2932</v>
      </c>
      <c r="K258" t="s">
        <v>2933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2934</v>
      </c>
      <c r="AA258">
        <v>100501</v>
      </c>
      <c r="AB258">
        <v>0</v>
      </c>
      <c r="AC258">
        <v>0</v>
      </c>
      <c r="AD258" t="s">
        <v>2447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2919</v>
      </c>
      <c r="J259" t="s">
        <v>2920</v>
      </c>
      <c r="K259" t="s">
        <v>2496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2935</v>
      </c>
      <c r="AA259">
        <v>100301</v>
      </c>
      <c r="AB259">
        <v>0</v>
      </c>
      <c r="AC259">
        <v>0</v>
      </c>
      <c r="AD259" t="s">
        <v>2447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2923</v>
      </c>
      <c r="J260" t="s">
        <v>2936</v>
      </c>
      <c r="K260" t="s">
        <v>2621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2937</v>
      </c>
      <c r="AA260">
        <v>100201</v>
      </c>
      <c r="AB260">
        <v>0</v>
      </c>
      <c r="AC260">
        <v>0</v>
      </c>
      <c r="AD260" t="s">
        <v>2447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2407</v>
      </c>
      <c r="J261" t="s">
        <v>2150</v>
      </c>
      <c r="K261" t="s">
        <v>2938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2939</v>
      </c>
      <c r="AA261">
        <v>100301</v>
      </c>
      <c r="AB261">
        <v>0</v>
      </c>
      <c r="AC261">
        <v>0</v>
      </c>
      <c r="AD261" t="s">
        <v>2447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2407</v>
      </c>
      <c r="J262" t="s">
        <v>2150</v>
      </c>
      <c r="K262" t="s">
        <v>2940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2939</v>
      </c>
      <c r="AA262">
        <v>100301</v>
      </c>
      <c r="AB262">
        <v>0</v>
      </c>
      <c r="AC262">
        <v>0</v>
      </c>
      <c r="AD262" t="s">
        <v>2447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2407</v>
      </c>
      <c r="J263" t="s">
        <v>2150</v>
      </c>
      <c r="K263" t="s">
        <v>2941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2939</v>
      </c>
      <c r="AA263">
        <v>100301</v>
      </c>
      <c r="AB263">
        <v>0</v>
      </c>
      <c r="AC263">
        <v>0</v>
      </c>
      <c r="AD263" t="s">
        <v>2447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2942</v>
      </c>
      <c r="J264" t="s">
        <v>2943</v>
      </c>
      <c r="K264" t="s">
        <v>2944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462</v>
      </c>
      <c r="AA264">
        <v>100202</v>
      </c>
      <c r="AB264">
        <v>0</v>
      </c>
      <c r="AC264">
        <v>0</v>
      </c>
      <c r="AD264" t="s">
        <v>2447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439</v>
      </c>
      <c r="J265" t="s">
        <v>2945</v>
      </c>
      <c r="K265" t="s">
        <v>2946</v>
      </c>
      <c r="L265">
        <v>0</v>
      </c>
      <c r="M265" t="s">
        <v>443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2947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2623</v>
      </c>
      <c r="J266" t="s">
        <v>2624</v>
      </c>
      <c r="K266" t="s">
        <v>2948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2949</v>
      </c>
      <c r="AA266">
        <v>100103</v>
      </c>
      <c r="AB266">
        <v>0</v>
      </c>
      <c r="AC266">
        <v>0</v>
      </c>
      <c r="AD266" t="s">
        <v>2950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1237</v>
      </c>
      <c r="J267" t="s">
        <v>2951</v>
      </c>
      <c r="K267" t="s">
        <v>1177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2952</v>
      </c>
      <c r="AA267">
        <v>100216</v>
      </c>
      <c r="AB267">
        <v>0</v>
      </c>
      <c r="AC267">
        <v>0</v>
      </c>
      <c r="AD267" t="s">
        <v>2953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2476</v>
      </c>
      <c r="J268" t="s">
        <v>2826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1237</v>
      </c>
      <c r="AA268">
        <v>100402</v>
      </c>
      <c r="AB268">
        <v>100809</v>
      </c>
      <c r="AC268">
        <v>0</v>
      </c>
      <c r="AD268" t="s">
        <v>2954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2476</v>
      </c>
      <c r="J269" t="s">
        <v>2955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1237</v>
      </c>
      <c r="AA269">
        <v>100505</v>
      </c>
      <c r="AB269">
        <v>100809</v>
      </c>
      <c r="AC269">
        <v>0</v>
      </c>
      <c r="AD269" t="s">
        <v>2956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453</v>
      </c>
      <c r="J270" t="s">
        <v>2957</v>
      </c>
      <c r="K270" t="s">
        <v>856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1237</v>
      </c>
      <c r="AA270">
        <v>100104</v>
      </c>
      <c r="AB270">
        <v>0</v>
      </c>
      <c r="AC270">
        <v>0</v>
      </c>
      <c r="AD270" t="s">
        <v>2447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453</v>
      </c>
      <c r="J271" t="s">
        <v>2958</v>
      </c>
      <c r="K271" t="s">
        <v>856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1237</v>
      </c>
      <c r="AA271">
        <v>100207</v>
      </c>
      <c r="AB271">
        <v>0</v>
      </c>
      <c r="AC271">
        <v>0</v>
      </c>
      <c r="AD271" t="s">
        <v>2447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2858</v>
      </c>
      <c r="J272" t="s">
        <v>2959</v>
      </c>
      <c r="K272" t="s">
        <v>2960</v>
      </c>
      <c r="L272">
        <v>0</v>
      </c>
      <c r="M272" t="s">
        <v>922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2961</v>
      </c>
      <c r="AA272">
        <v>0</v>
      </c>
      <c r="AB272">
        <v>0</v>
      </c>
      <c r="AC272">
        <v>0</v>
      </c>
      <c r="AD272" t="s">
        <v>2447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2866</v>
      </c>
      <c r="J273" t="s">
        <v>2867</v>
      </c>
      <c r="K273" t="s">
        <v>2868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2869</v>
      </c>
      <c r="AA273">
        <v>100205</v>
      </c>
      <c r="AB273">
        <v>0</v>
      </c>
      <c r="AC273">
        <v>0</v>
      </c>
      <c r="AD273" t="s">
        <v>2962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121</v>
      </c>
      <c r="J274" t="s">
        <v>2657</v>
      </c>
      <c r="K274" t="s">
        <v>2963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2659</v>
      </c>
      <c r="AA274">
        <v>100608</v>
      </c>
      <c r="AB274">
        <v>0</v>
      </c>
      <c r="AC274">
        <v>0</v>
      </c>
      <c r="AD274" t="s">
        <v>2447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2866</v>
      </c>
      <c r="J275" t="s">
        <v>2964</v>
      </c>
      <c r="K275" t="s">
        <v>2868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2869</v>
      </c>
      <c r="AA275">
        <v>100205</v>
      </c>
      <c r="AB275">
        <v>0</v>
      </c>
      <c r="AC275">
        <v>0</v>
      </c>
      <c r="AD275" t="s">
        <v>2965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2089</v>
      </c>
      <c r="J276" t="s">
        <v>2966</v>
      </c>
      <c r="K276" t="s">
        <v>2834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2913</v>
      </c>
      <c r="AA276">
        <v>100504</v>
      </c>
      <c r="AB276">
        <v>0</v>
      </c>
      <c r="AC276">
        <v>0</v>
      </c>
      <c r="AD276" t="s">
        <v>2447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2596</v>
      </c>
      <c r="J277" t="s">
        <v>2967</v>
      </c>
      <c r="K277" t="s">
        <v>2968</v>
      </c>
      <c r="L277" s="3">
        <v>303304</v>
      </c>
      <c r="M277" t="s">
        <v>1060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2969</v>
      </c>
      <c r="AA277">
        <v>100107</v>
      </c>
      <c r="AB277">
        <v>100808</v>
      </c>
      <c r="AC277">
        <v>0</v>
      </c>
      <c r="AD277" t="s">
        <v>2107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2825</v>
      </c>
      <c r="J278" t="s">
        <v>2826</v>
      </c>
      <c r="K278" t="s">
        <v>2827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2829</v>
      </c>
      <c r="AA278">
        <v>0</v>
      </c>
      <c r="AB278">
        <v>0</v>
      </c>
      <c r="AC278">
        <v>0</v>
      </c>
      <c r="AD278" t="s">
        <v>2447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2850</v>
      </c>
      <c r="J279" t="s">
        <v>2970</v>
      </c>
      <c r="K279" t="s">
        <v>2390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2851</v>
      </c>
      <c r="AA279">
        <v>0</v>
      </c>
      <c r="AB279">
        <v>0</v>
      </c>
      <c r="AC279">
        <v>0</v>
      </c>
      <c r="AD279" t="s">
        <v>2447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2476</v>
      </c>
      <c r="J280" t="s">
        <v>2971</v>
      </c>
      <c r="K280" t="s">
        <v>2972</v>
      </c>
      <c r="L280">
        <v>324</v>
      </c>
      <c r="M280" t="s">
        <v>631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2973</v>
      </c>
      <c r="AA280">
        <v>0</v>
      </c>
      <c r="AB280">
        <v>0</v>
      </c>
      <c r="AC280">
        <v>0</v>
      </c>
      <c r="AD280" t="s">
        <v>2974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2476</v>
      </c>
      <c r="J281" t="s">
        <v>2975</v>
      </c>
      <c r="K281" t="s">
        <v>2976</v>
      </c>
      <c r="L281">
        <v>326</v>
      </c>
      <c r="M281" t="s">
        <v>626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2973</v>
      </c>
      <c r="AA281">
        <v>0</v>
      </c>
      <c r="AB281">
        <v>0</v>
      </c>
      <c r="AC281">
        <v>0</v>
      </c>
      <c r="AD281" t="s">
        <v>2977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2777</v>
      </c>
      <c r="J282" t="s">
        <v>2778</v>
      </c>
      <c r="K282" t="s">
        <v>1739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2779</v>
      </c>
      <c r="AA282">
        <v>100106</v>
      </c>
      <c r="AB282">
        <v>0</v>
      </c>
      <c r="AC282">
        <v>0</v>
      </c>
      <c r="AD282" t="s">
        <v>2447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2978</v>
      </c>
      <c r="J283" t="s">
        <v>2531</v>
      </c>
      <c r="K283" t="s">
        <v>2532</v>
      </c>
      <c r="L283">
        <v>309</v>
      </c>
      <c r="M283" t="s">
        <v>950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2533</v>
      </c>
      <c r="AA283">
        <v>0</v>
      </c>
      <c r="AB283">
        <v>0</v>
      </c>
      <c r="AC283">
        <v>0</v>
      </c>
      <c r="AD283" t="s">
        <v>2534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2556</v>
      </c>
      <c r="J284" t="s">
        <v>2557</v>
      </c>
      <c r="K284" t="s">
        <v>2558</v>
      </c>
      <c r="L284">
        <v>345</v>
      </c>
      <c r="M284" t="s">
        <v>933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2559</v>
      </c>
      <c r="AA284">
        <v>100104</v>
      </c>
      <c r="AB284">
        <v>0</v>
      </c>
      <c r="AC284">
        <v>0</v>
      </c>
      <c r="AD284" t="s">
        <v>2560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2556</v>
      </c>
      <c r="J285" t="s">
        <v>2557</v>
      </c>
      <c r="K285" t="s">
        <v>2558</v>
      </c>
      <c r="L285">
        <v>345</v>
      </c>
      <c r="M285" t="s">
        <v>933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2559</v>
      </c>
      <c r="AA285">
        <v>100104</v>
      </c>
      <c r="AB285">
        <v>0</v>
      </c>
      <c r="AC285">
        <v>0</v>
      </c>
      <c r="AD285" t="s">
        <v>2560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2556</v>
      </c>
      <c r="J286" t="s">
        <v>2557</v>
      </c>
      <c r="K286" t="s">
        <v>2558</v>
      </c>
      <c r="L286">
        <v>345</v>
      </c>
      <c r="M286" t="s">
        <v>933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2559</v>
      </c>
      <c r="AA286">
        <v>100104</v>
      </c>
      <c r="AB286">
        <v>0</v>
      </c>
      <c r="AC286">
        <v>0</v>
      </c>
      <c r="AD286" t="s">
        <v>2560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2556</v>
      </c>
      <c r="J287" t="s">
        <v>2557</v>
      </c>
      <c r="K287" t="s">
        <v>2558</v>
      </c>
      <c r="L287">
        <v>345</v>
      </c>
      <c r="M287" t="s">
        <v>933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2559</v>
      </c>
      <c r="AA287">
        <v>100104</v>
      </c>
      <c r="AB287">
        <v>0</v>
      </c>
      <c r="AC287">
        <v>0</v>
      </c>
      <c r="AD287" t="s">
        <v>2560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2556</v>
      </c>
      <c r="J288" t="s">
        <v>2557</v>
      </c>
      <c r="K288" t="s">
        <v>2558</v>
      </c>
      <c r="L288">
        <v>345</v>
      </c>
      <c r="M288" t="s">
        <v>933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2559</v>
      </c>
      <c r="AA288">
        <v>100104</v>
      </c>
      <c r="AB288">
        <v>0</v>
      </c>
      <c r="AC288">
        <v>0</v>
      </c>
      <c r="AD288" t="s">
        <v>2560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2556</v>
      </c>
      <c r="J289" t="s">
        <v>2557</v>
      </c>
      <c r="K289" t="s">
        <v>2558</v>
      </c>
      <c r="L289">
        <v>345</v>
      </c>
      <c r="M289" t="s">
        <v>933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2559</v>
      </c>
      <c r="AA289">
        <v>100104</v>
      </c>
      <c r="AB289">
        <v>0</v>
      </c>
      <c r="AC289">
        <v>0</v>
      </c>
      <c r="AD289" t="s">
        <v>2560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2898</v>
      </c>
      <c r="J290" t="s">
        <v>2979</v>
      </c>
      <c r="K290">
        <v>0</v>
      </c>
      <c r="L290">
        <v>302</v>
      </c>
      <c r="M290" t="s">
        <v>2673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2548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2898</v>
      </c>
      <c r="J291" t="s">
        <v>2980</v>
      </c>
      <c r="K291">
        <v>0</v>
      </c>
      <c r="L291">
        <v>302</v>
      </c>
      <c r="M291" t="s">
        <v>2673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2548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246</v>
      </c>
      <c r="J292" t="s">
        <v>2981</v>
      </c>
      <c r="K292" t="s">
        <v>2982</v>
      </c>
      <c r="L292" s="3">
        <v>303304</v>
      </c>
      <c r="M292" t="s">
        <v>2983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246</v>
      </c>
      <c r="AA292">
        <v>100101</v>
      </c>
      <c r="AB292">
        <v>0</v>
      </c>
      <c r="AC292">
        <v>0</v>
      </c>
      <c r="AD292" t="s">
        <v>2984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2876</v>
      </c>
      <c r="J293" t="s">
        <v>2877</v>
      </c>
      <c r="K293" t="s">
        <v>2878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2879</v>
      </c>
      <c r="AA293">
        <v>100105</v>
      </c>
      <c r="AB293">
        <v>0</v>
      </c>
      <c r="AC293">
        <v>100935</v>
      </c>
      <c r="AD293" t="s">
        <v>2985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2089</v>
      </c>
      <c r="J294" t="s">
        <v>2727</v>
      </c>
      <c r="K294" t="s">
        <v>2725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2726</v>
      </c>
      <c r="AA294">
        <v>100102</v>
      </c>
      <c r="AB294">
        <v>0</v>
      </c>
      <c r="AC294">
        <v>0</v>
      </c>
      <c r="AD294" t="s">
        <v>2447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2089</v>
      </c>
      <c r="J295" t="s">
        <v>2724</v>
      </c>
      <c r="K295" t="s">
        <v>2725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2726</v>
      </c>
      <c r="AA295">
        <v>100201</v>
      </c>
      <c r="AB295">
        <v>0</v>
      </c>
      <c r="AC295">
        <v>0</v>
      </c>
      <c r="AD295" t="s">
        <v>2447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2986</v>
      </c>
      <c r="J296" t="s">
        <v>1095</v>
      </c>
      <c r="K296" t="s">
        <v>2987</v>
      </c>
      <c r="L296">
        <v>341</v>
      </c>
      <c r="M296" t="s">
        <v>1098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2988</v>
      </c>
      <c r="AA296">
        <v>100506</v>
      </c>
      <c r="AB296">
        <v>130038</v>
      </c>
      <c r="AC296">
        <v>0</v>
      </c>
      <c r="AD296" t="s">
        <v>2989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2990</v>
      </c>
      <c r="J297" t="s">
        <v>1091</v>
      </c>
      <c r="K297" t="s">
        <v>2991</v>
      </c>
      <c r="L297">
        <v>311</v>
      </c>
      <c r="M297" t="s">
        <v>1092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2992</v>
      </c>
      <c r="AA297">
        <v>100110</v>
      </c>
      <c r="AB297">
        <v>100960</v>
      </c>
      <c r="AC297">
        <v>0</v>
      </c>
      <c r="AD297" t="s">
        <v>2993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2994</v>
      </c>
      <c r="J298" t="s">
        <v>504</v>
      </c>
      <c r="K298" t="s">
        <v>2995</v>
      </c>
      <c r="L298" s="3">
        <v>330307</v>
      </c>
      <c r="M298" t="s">
        <v>1088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2996</v>
      </c>
      <c r="AA298">
        <v>100605</v>
      </c>
      <c r="AB298">
        <v>100808</v>
      </c>
      <c r="AC298">
        <v>0</v>
      </c>
      <c r="AD298" t="s">
        <v>2997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2998</v>
      </c>
      <c r="J299" t="s">
        <v>1082</v>
      </c>
      <c r="K299" t="s">
        <v>2999</v>
      </c>
      <c r="L299">
        <v>309</v>
      </c>
      <c r="M299" t="s">
        <v>1083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2070</v>
      </c>
      <c r="AA299">
        <v>100104</v>
      </c>
      <c r="AB299">
        <v>100810</v>
      </c>
      <c r="AC299">
        <v>0</v>
      </c>
      <c r="AD299" t="s">
        <v>3000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2745</v>
      </c>
      <c r="J300" t="s">
        <v>3001</v>
      </c>
      <c r="K300" t="s">
        <v>2821</v>
      </c>
      <c r="L300">
        <v>346</v>
      </c>
      <c r="M300" t="s">
        <v>1076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2823</v>
      </c>
      <c r="AA300">
        <v>0</v>
      </c>
      <c r="AB300">
        <v>0</v>
      </c>
      <c r="AC300">
        <v>0</v>
      </c>
      <c r="AD300" t="s">
        <v>3002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2998</v>
      </c>
      <c r="J301" t="s">
        <v>3003</v>
      </c>
      <c r="K301" t="s">
        <v>3004</v>
      </c>
      <c r="L301">
        <v>321</v>
      </c>
      <c r="M301" t="s">
        <v>1103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2070</v>
      </c>
      <c r="AA301">
        <v>100104</v>
      </c>
      <c r="AB301">
        <v>100810</v>
      </c>
      <c r="AC301">
        <v>0</v>
      </c>
      <c r="AD301" t="s">
        <v>3005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746</v>
      </c>
      <c r="J302" t="s">
        <v>2343</v>
      </c>
      <c r="K302" t="s">
        <v>2344</v>
      </c>
      <c r="L302">
        <v>352</v>
      </c>
      <c r="M302" t="s">
        <v>774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2342</v>
      </c>
      <c r="AA302">
        <v>100403</v>
      </c>
      <c r="AB302">
        <v>0</v>
      </c>
      <c r="AC302">
        <v>0</v>
      </c>
      <c r="AD302" t="s">
        <v>2233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3006</v>
      </c>
      <c r="J303" t="s">
        <v>3007</v>
      </c>
      <c r="K303" t="s">
        <v>3008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3009</v>
      </c>
      <c r="AA303">
        <v>0</v>
      </c>
      <c r="AB303">
        <v>0</v>
      </c>
      <c r="AC303">
        <v>0</v>
      </c>
      <c r="AD303" t="s">
        <v>3010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3011</v>
      </c>
      <c r="J304" t="s">
        <v>3012</v>
      </c>
      <c r="K304" t="s">
        <v>3013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3011</v>
      </c>
      <c r="AA304">
        <v>0</v>
      </c>
      <c r="AB304">
        <v>0</v>
      </c>
      <c r="AC304">
        <v>0</v>
      </c>
      <c r="AD304" t="s">
        <v>3014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2994</v>
      </c>
      <c r="J305" t="s">
        <v>3015</v>
      </c>
      <c r="K305" t="s">
        <v>2427</v>
      </c>
      <c r="L305" s="3">
        <v>333304</v>
      </c>
      <c r="M305" t="s">
        <v>1054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2996</v>
      </c>
      <c r="AA305">
        <v>100603</v>
      </c>
      <c r="AB305">
        <v>100816</v>
      </c>
      <c r="AC305">
        <v>0</v>
      </c>
      <c r="AD305" t="s">
        <v>3016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3017</v>
      </c>
      <c r="J306" t="s">
        <v>3018</v>
      </c>
      <c r="K306" t="s">
        <v>3019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3020</v>
      </c>
      <c r="AA306">
        <v>100302</v>
      </c>
      <c r="AB306">
        <v>100814</v>
      </c>
      <c r="AC306">
        <v>100941</v>
      </c>
      <c r="AD306" t="s">
        <v>3021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3022</v>
      </c>
      <c r="J307" t="s">
        <v>3023</v>
      </c>
      <c r="K307" t="s">
        <v>3024</v>
      </c>
      <c r="L307" s="3">
        <v>301335</v>
      </c>
      <c r="M307" t="s">
        <v>201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3025</v>
      </c>
      <c r="AA307">
        <v>100104</v>
      </c>
      <c r="AB307">
        <v>100810</v>
      </c>
      <c r="AC307">
        <v>100941</v>
      </c>
      <c r="AD307" t="s">
        <v>2051</v>
      </c>
    </row>
    <row r="308" spans="1:30" x14ac:dyDescent="0.15">
      <c r="A308">
        <v>800016</v>
      </c>
      <c r="B308" t="s">
        <v>2675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3026</v>
      </c>
      <c r="J308" t="s">
        <v>3027</v>
      </c>
      <c r="K308" t="s">
        <v>3028</v>
      </c>
      <c r="L308" s="3">
        <v>302310</v>
      </c>
      <c r="M308" t="s">
        <v>206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3029</v>
      </c>
      <c r="AA308">
        <v>100003</v>
      </c>
      <c r="AB308">
        <v>100810</v>
      </c>
      <c r="AC308">
        <v>100922</v>
      </c>
      <c r="AD308" t="s">
        <v>2051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1612</v>
      </c>
      <c r="J309" t="s">
        <v>3030</v>
      </c>
      <c r="K309" t="s">
        <v>3031</v>
      </c>
      <c r="L309" s="3">
        <v>320200208</v>
      </c>
      <c r="M309" t="s">
        <v>133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3032</v>
      </c>
      <c r="AA309">
        <v>100507</v>
      </c>
      <c r="AB309">
        <v>100818</v>
      </c>
      <c r="AC309">
        <v>100939</v>
      </c>
      <c r="AD309" t="s">
        <v>2051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3033</v>
      </c>
      <c r="J310" t="s">
        <v>3034</v>
      </c>
      <c r="K310" t="s">
        <v>3035</v>
      </c>
      <c r="L310">
        <v>323</v>
      </c>
      <c r="M310" t="s">
        <v>3036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3037</v>
      </c>
      <c r="AA310">
        <v>100109</v>
      </c>
      <c r="AB310">
        <v>130038</v>
      </c>
      <c r="AC310">
        <v>100935</v>
      </c>
      <c r="AD310" t="s">
        <v>2051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3038</v>
      </c>
      <c r="J311" t="s">
        <v>3039</v>
      </c>
      <c r="K311" t="s">
        <v>1096</v>
      </c>
      <c r="L311" s="3">
        <v>313314</v>
      </c>
      <c r="M311" t="s">
        <v>3040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3038</v>
      </c>
      <c r="AA311">
        <v>100211</v>
      </c>
      <c r="AB311">
        <v>100817</v>
      </c>
      <c r="AC311">
        <v>100945</v>
      </c>
      <c r="AD311" t="s">
        <v>2051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1613</v>
      </c>
      <c r="J312" t="s">
        <v>3041</v>
      </c>
      <c r="K312" t="s">
        <v>3042</v>
      </c>
      <c r="L312" s="3">
        <v>310338</v>
      </c>
      <c r="M312" t="s">
        <v>137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3043</v>
      </c>
      <c r="AA312">
        <v>100318</v>
      </c>
      <c r="AB312">
        <v>100960</v>
      </c>
      <c r="AC312">
        <v>100942</v>
      </c>
      <c r="AD312" t="s">
        <v>2051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3044</v>
      </c>
      <c r="J313" t="s">
        <v>3045</v>
      </c>
      <c r="K313" t="s">
        <v>3046</v>
      </c>
      <c r="L313" s="3">
        <v>322209</v>
      </c>
      <c r="M313" t="s">
        <v>3047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3048</v>
      </c>
      <c r="AA313">
        <v>100311</v>
      </c>
      <c r="AB313">
        <v>100804</v>
      </c>
      <c r="AC313">
        <v>100901</v>
      </c>
      <c r="AD313" t="s">
        <v>2051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3049</v>
      </c>
      <c r="J314" t="s">
        <v>3050</v>
      </c>
      <c r="K314" t="s">
        <v>971</v>
      </c>
      <c r="L314">
        <v>331</v>
      </c>
      <c r="M314" t="s">
        <v>3051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3052</v>
      </c>
      <c r="AA314">
        <v>100106</v>
      </c>
      <c r="AB314">
        <v>100801</v>
      </c>
      <c r="AC314">
        <v>100923</v>
      </c>
      <c r="AD314" t="s">
        <v>2051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3053</v>
      </c>
      <c r="J315" t="s">
        <v>3054</v>
      </c>
      <c r="K315" t="s">
        <v>2315</v>
      </c>
      <c r="L315">
        <v>338</v>
      </c>
      <c r="M315" t="s">
        <v>67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3055</v>
      </c>
      <c r="AA315">
        <v>100305</v>
      </c>
      <c r="AB315">
        <v>100801</v>
      </c>
      <c r="AC315">
        <v>100942</v>
      </c>
      <c r="AD315" t="s">
        <v>2194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3056</v>
      </c>
      <c r="K316" t="s">
        <v>3057</v>
      </c>
      <c r="L316" s="3">
        <v>3.0231031231331703E+20</v>
      </c>
      <c r="M316" t="s">
        <v>196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2051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2530</v>
      </c>
      <c r="J317" t="s">
        <v>3058</v>
      </c>
      <c r="K317" t="s">
        <v>948</v>
      </c>
      <c r="L317" s="3">
        <v>353309351</v>
      </c>
      <c r="M317" t="s">
        <v>950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2533</v>
      </c>
      <c r="AA317">
        <v>0</v>
      </c>
      <c r="AB317">
        <v>0</v>
      </c>
      <c r="AC317">
        <v>0</v>
      </c>
      <c r="AD317" t="s">
        <v>2534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2561</v>
      </c>
      <c r="J318" t="s">
        <v>387</v>
      </c>
      <c r="K318" t="s">
        <v>3059</v>
      </c>
      <c r="L318" s="3">
        <v>309310351</v>
      </c>
      <c r="M318" t="s">
        <v>390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2564</v>
      </c>
      <c r="AA318">
        <v>100107</v>
      </c>
      <c r="AB318">
        <v>0</v>
      </c>
      <c r="AC318">
        <v>0</v>
      </c>
      <c r="AD318" t="s">
        <v>2565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2858</v>
      </c>
      <c r="J319" t="s">
        <v>3060</v>
      </c>
      <c r="K319" t="s">
        <v>2547</v>
      </c>
      <c r="L319">
        <v>0</v>
      </c>
      <c r="M319" t="s">
        <v>922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2961</v>
      </c>
      <c r="AA319">
        <v>0</v>
      </c>
      <c r="AB319">
        <v>0</v>
      </c>
      <c r="AC319">
        <v>0</v>
      </c>
      <c r="AD319" t="s">
        <v>2447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2348</v>
      </c>
      <c r="J320" t="s">
        <v>980</v>
      </c>
      <c r="K320" t="s">
        <v>261</v>
      </c>
      <c r="L320">
        <v>341</v>
      </c>
      <c r="M320" t="s">
        <v>981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2351</v>
      </c>
      <c r="AA320">
        <v>100107</v>
      </c>
      <c r="AB320">
        <v>0</v>
      </c>
      <c r="AC320">
        <v>0</v>
      </c>
      <c r="AD320" t="s">
        <v>2352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2353</v>
      </c>
      <c r="J321" t="s">
        <v>975</v>
      </c>
      <c r="K321" t="s">
        <v>261</v>
      </c>
      <c r="L321" s="3">
        <v>307312</v>
      </c>
      <c r="M321" t="s">
        <v>977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2355</v>
      </c>
      <c r="AA321">
        <v>100106</v>
      </c>
      <c r="AB321">
        <v>0</v>
      </c>
      <c r="AC321">
        <v>0</v>
      </c>
      <c r="AD321" t="s">
        <v>2356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2357</v>
      </c>
      <c r="J322" t="s">
        <v>970</v>
      </c>
      <c r="K322" t="s">
        <v>971</v>
      </c>
      <c r="L322">
        <v>311</v>
      </c>
      <c r="M322" t="s">
        <v>972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2359</v>
      </c>
      <c r="AA322">
        <v>100104</v>
      </c>
      <c r="AB322">
        <v>0</v>
      </c>
      <c r="AC322">
        <v>0</v>
      </c>
      <c r="AD322" t="s">
        <v>2360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668</v>
      </c>
      <c r="K323" t="s">
        <v>669</v>
      </c>
      <c r="L323" s="3">
        <v>328309</v>
      </c>
      <c r="M323" t="s">
        <v>671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2509</v>
      </c>
      <c r="AA323">
        <v>0</v>
      </c>
      <c r="AB323">
        <v>0</v>
      </c>
      <c r="AC323">
        <v>0</v>
      </c>
      <c r="AD323" t="s">
        <v>2510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673</v>
      </c>
      <c r="K324" t="s">
        <v>412</v>
      </c>
      <c r="L324" s="3">
        <v>353303327</v>
      </c>
      <c r="M324" t="s">
        <v>675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2509</v>
      </c>
      <c r="AA324">
        <v>0</v>
      </c>
      <c r="AB324">
        <v>0</v>
      </c>
      <c r="AC324">
        <v>0</v>
      </c>
      <c r="AD324" t="s">
        <v>2510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3022</v>
      </c>
      <c r="J325" t="s">
        <v>633</v>
      </c>
      <c r="K325" t="s">
        <v>634</v>
      </c>
      <c r="L325">
        <v>311</v>
      </c>
      <c r="M325" t="s">
        <v>636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2973</v>
      </c>
      <c r="AA325">
        <v>0</v>
      </c>
      <c r="AB325">
        <v>0</v>
      </c>
      <c r="AC325">
        <v>0</v>
      </c>
      <c r="AD325" t="s">
        <v>2447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3022</v>
      </c>
      <c r="J326" t="s">
        <v>628</v>
      </c>
      <c r="K326" t="s">
        <v>629</v>
      </c>
      <c r="L326">
        <v>324</v>
      </c>
      <c r="M326" t="s">
        <v>631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2973</v>
      </c>
      <c r="AA326">
        <v>0</v>
      </c>
      <c r="AB326">
        <v>0</v>
      </c>
      <c r="AC326">
        <v>0</v>
      </c>
      <c r="AD326" t="s">
        <v>2447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3022</v>
      </c>
      <c r="J327" t="s">
        <v>624</v>
      </c>
      <c r="K327" t="s">
        <v>429</v>
      </c>
      <c r="L327">
        <v>326</v>
      </c>
      <c r="M327" t="s">
        <v>626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2973</v>
      </c>
      <c r="AA327">
        <v>0</v>
      </c>
      <c r="AB327">
        <v>0</v>
      </c>
      <c r="AC327">
        <v>0</v>
      </c>
      <c r="AD327" t="s">
        <v>2447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3022</v>
      </c>
      <c r="J328" t="s">
        <v>620</v>
      </c>
      <c r="K328" t="s">
        <v>621</v>
      </c>
      <c r="L328">
        <v>302</v>
      </c>
      <c r="M328" t="s">
        <v>622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2973</v>
      </c>
      <c r="AA328">
        <v>0</v>
      </c>
      <c r="AB328">
        <v>0</v>
      </c>
      <c r="AC328">
        <v>0</v>
      </c>
      <c r="AD328" t="s">
        <v>2447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3022</v>
      </c>
      <c r="J329" t="s">
        <v>3061</v>
      </c>
      <c r="K329" t="s">
        <v>230</v>
      </c>
      <c r="L329" s="3">
        <v>319203</v>
      </c>
      <c r="M329" t="s">
        <v>162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2509</v>
      </c>
      <c r="AA329">
        <v>100102</v>
      </c>
      <c r="AB329">
        <v>0</v>
      </c>
      <c r="AC329">
        <v>0</v>
      </c>
      <c r="AD329" t="s">
        <v>2259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2694</v>
      </c>
      <c r="J330" t="s">
        <v>3062</v>
      </c>
      <c r="K330" t="s">
        <v>3063</v>
      </c>
      <c r="L330">
        <v>329</v>
      </c>
      <c r="M330" t="s">
        <v>2697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2698</v>
      </c>
      <c r="AA330">
        <v>100214</v>
      </c>
      <c r="AB330">
        <v>0</v>
      </c>
      <c r="AC330">
        <v>0</v>
      </c>
      <c r="AD330" t="s">
        <v>2051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2561</v>
      </c>
      <c r="J331" t="s">
        <v>3064</v>
      </c>
      <c r="K331">
        <v>0</v>
      </c>
      <c r="L331" s="3">
        <v>309310351</v>
      </c>
      <c r="M331" t="s">
        <v>390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2564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3065</v>
      </c>
      <c r="J332" t="s">
        <v>3066</v>
      </c>
      <c r="K332" t="s">
        <v>2887</v>
      </c>
      <c r="L332">
        <v>0</v>
      </c>
      <c r="M332" t="s">
        <v>443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3067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2787</v>
      </c>
      <c r="J333" t="s">
        <v>1025</v>
      </c>
      <c r="K333" t="s">
        <v>1373</v>
      </c>
      <c r="L333">
        <v>330</v>
      </c>
      <c r="M333" t="s">
        <v>1012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2790</v>
      </c>
      <c r="AA333">
        <v>100107</v>
      </c>
      <c r="AB333">
        <v>0</v>
      </c>
      <c r="AC333">
        <v>0</v>
      </c>
      <c r="AD333" t="s">
        <v>3068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91</v>
      </c>
      <c r="J334" t="s">
        <v>2445</v>
      </c>
      <c r="K334" t="s">
        <v>2446</v>
      </c>
      <c r="L334">
        <v>0</v>
      </c>
      <c r="M334" t="s">
        <v>507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2193</v>
      </c>
      <c r="AA334">
        <v>100605</v>
      </c>
      <c r="AB334">
        <v>0</v>
      </c>
      <c r="AC334">
        <v>0</v>
      </c>
      <c r="AD334" t="s">
        <v>2447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2632</v>
      </c>
      <c r="J335" t="s">
        <v>3069</v>
      </c>
      <c r="K335" t="s">
        <v>346</v>
      </c>
      <c r="L335" s="3">
        <v>321353351</v>
      </c>
      <c r="M335" t="s">
        <v>348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2635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2089</v>
      </c>
      <c r="J336" t="s">
        <v>3070</v>
      </c>
      <c r="K336" t="s">
        <v>3071</v>
      </c>
      <c r="L336">
        <v>0</v>
      </c>
      <c r="M336" t="s">
        <v>804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2407</v>
      </c>
      <c r="AA336">
        <v>100301</v>
      </c>
      <c r="AB336">
        <v>0</v>
      </c>
      <c r="AC336">
        <v>0</v>
      </c>
      <c r="AD336" t="s">
        <v>2233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91</v>
      </c>
      <c r="J337" t="s">
        <v>2445</v>
      </c>
      <c r="K337" t="s">
        <v>3072</v>
      </c>
      <c r="L337">
        <v>0</v>
      </c>
      <c r="M337" t="s">
        <v>507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2193</v>
      </c>
      <c r="AA337">
        <v>100605</v>
      </c>
      <c r="AB337">
        <v>0</v>
      </c>
      <c r="AC337">
        <v>0</v>
      </c>
      <c r="AD337" t="s">
        <v>2447</v>
      </c>
    </row>
  </sheetData>
  <autoFilter ref="A1:AD337" xr:uid="{00000000-0009-0000-0000-000005000000}"/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pane ySplit="2" topLeftCell="A248" activePane="bottomLeft" state="frozen"/>
      <selection pane="bottomLeft" activeCell="M267" sqref="M267"/>
    </sheetView>
  </sheetViews>
  <sheetFormatPr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3073</v>
      </c>
      <c r="J3">
        <v>0</v>
      </c>
      <c r="K3">
        <v>0</v>
      </c>
      <c r="L3">
        <v>0</v>
      </c>
      <c r="M3">
        <v>0</v>
      </c>
      <c r="N3" t="s">
        <v>3074</v>
      </c>
      <c r="O3" t="s">
        <v>3075</v>
      </c>
      <c r="P3">
        <v>352</v>
      </c>
      <c r="Q3" t="s">
        <v>3076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1749</v>
      </c>
      <c r="J4">
        <v>0</v>
      </c>
      <c r="K4">
        <v>0</v>
      </c>
      <c r="L4">
        <v>0</v>
      </c>
      <c r="M4">
        <v>0</v>
      </c>
      <c r="N4" t="s">
        <v>1750</v>
      </c>
      <c r="O4" t="s">
        <v>3077</v>
      </c>
      <c r="P4">
        <v>352</v>
      </c>
      <c r="Q4" t="s">
        <v>1751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1841</v>
      </c>
      <c r="J5">
        <v>0</v>
      </c>
      <c r="K5">
        <v>0</v>
      </c>
      <c r="L5">
        <v>0</v>
      </c>
      <c r="M5">
        <v>0</v>
      </c>
      <c r="N5" t="s">
        <v>1006</v>
      </c>
      <c r="O5" t="s">
        <v>1373</v>
      </c>
      <c r="P5">
        <v>352</v>
      </c>
      <c r="Q5" t="s">
        <v>1008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3078</v>
      </c>
      <c r="J6">
        <v>0</v>
      </c>
      <c r="K6">
        <v>0</v>
      </c>
      <c r="L6">
        <v>0</v>
      </c>
      <c r="M6">
        <v>0</v>
      </c>
      <c r="N6" t="s">
        <v>1011</v>
      </c>
      <c r="O6" t="s">
        <v>1373</v>
      </c>
      <c r="P6">
        <v>352</v>
      </c>
      <c r="Q6" t="s">
        <v>1012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1845</v>
      </c>
      <c r="J7">
        <v>0</v>
      </c>
      <c r="K7">
        <v>0</v>
      </c>
      <c r="L7">
        <v>0</v>
      </c>
      <c r="M7">
        <v>0</v>
      </c>
      <c r="N7" t="s">
        <v>1015</v>
      </c>
      <c r="O7" t="s">
        <v>1373</v>
      </c>
      <c r="P7">
        <v>352</v>
      </c>
      <c r="Q7" t="s">
        <v>1016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1848</v>
      </c>
      <c r="J8">
        <v>0</v>
      </c>
      <c r="K8">
        <v>0</v>
      </c>
      <c r="L8">
        <v>0</v>
      </c>
      <c r="M8">
        <v>0</v>
      </c>
      <c r="N8" t="s">
        <v>1019</v>
      </c>
      <c r="O8" t="s">
        <v>1373</v>
      </c>
      <c r="P8">
        <v>352</v>
      </c>
      <c r="Q8" t="s">
        <v>1020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3079</v>
      </c>
      <c r="J9">
        <v>0</v>
      </c>
      <c r="K9">
        <v>0</v>
      </c>
      <c r="L9">
        <v>0</v>
      </c>
      <c r="M9">
        <v>0</v>
      </c>
      <c r="N9" t="s">
        <v>931</v>
      </c>
      <c r="O9" t="s">
        <v>1373</v>
      </c>
      <c r="P9">
        <v>352</v>
      </c>
      <c r="Q9" t="s">
        <v>933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234</v>
      </c>
      <c r="J10">
        <v>0</v>
      </c>
      <c r="K10">
        <v>0</v>
      </c>
      <c r="L10">
        <v>0</v>
      </c>
      <c r="M10">
        <v>0</v>
      </c>
      <c r="N10" t="s">
        <v>326</v>
      </c>
      <c r="O10" t="s">
        <v>327</v>
      </c>
      <c r="P10">
        <v>352</v>
      </c>
      <c r="Q10" t="s">
        <v>328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1641</v>
      </c>
      <c r="J11">
        <v>0</v>
      </c>
      <c r="K11">
        <v>0</v>
      </c>
      <c r="L11">
        <v>0</v>
      </c>
      <c r="M11">
        <v>0</v>
      </c>
      <c r="N11" t="s">
        <v>1642</v>
      </c>
      <c r="O11" t="s">
        <v>3080</v>
      </c>
      <c r="P11">
        <v>352</v>
      </c>
      <c r="Q11" t="s">
        <v>328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3081</v>
      </c>
      <c r="J12">
        <v>0</v>
      </c>
      <c r="K12">
        <v>0</v>
      </c>
      <c r="L12">
        <v>0</v>
      </c>
      <c r="M12">
        <v>0</v>
      </c>
      <c r="N12" t="s">
        <v>3074</v>
      </c>
      <c r="O12" t="s">
        <v>3075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3081</v>
      </c>
      <c r="J13">
        <v>0</v>
      </c>
      <c r="K13">
        <v>0</v>
      </c>
      <c r="L13">
        <v>0</v>
      </c>
      <c r="M13">
        <v>0</v>
      </c>
      <c r="N13" t="s">
        <v>3074</v>
      </c>
      <c r="O13" t="s">
        <v>3075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3081</v>
      </c>
      <c r="J14">
        <v>0</v>
      </c>
      <c r="K14">
        <v>0</v>
      </c>
      <c r="L14">
        <v>0</v>
      </c>
      <c r="M14">
        <v>0</v>
      </c>
      <c r="N14" t="s">
        <v>3082</v>
      </c>
      <c r="O14" t="s">
        <v>3075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1637</v>
      </c>
      <c r="J15">
        <v>0</v>
      </c>
      <c r="K15">
        <v>0</v>
      </c>
      <c r="L15">
        <v>0</v>
      </c>
      <c r="M15">
        <v>0</v>
      </c>
      <c r="N15" t="s">
        <v>331</v>
      </c>
      <c r="O15" t="s">
        <v>3083</v>
      </c>
      <c r="P15">
        <v>309</v>
      </c>
      <c r="Q15" t="s">
        <v>1639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1651</v>
      </c>
      <c r="J16">
        <v>0</v>
      </c>
      <c r="K16">
        <v>0</v>
      </c>
      <c r="L16">
        <v>0</v>
      </c>
      <c r="M16">
        <v>0</v>
      </c>
      <c r="N16" t="s">
        <v>1655</v>
      </c>
      <c r="O16" t="s">
        <v>591</v>
      </c>
      <c r="P16">
        <v>401</v>
      </c>
      <c r="Q16" t="s">
        <v>1653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1649</v>
      </c>
      <c r="J17">
        <v>0</v>
      </c>
      <c r="K17">
        <v>0</v>
      </c>
      <c r="L17">
        <v>0</v>
      </c>
      <c r="M17">
        <v>0</v>
      </c>
      <c r="N17" t="s">
        <v>590</v>
      </c>
      <c r="O17" t="s">
        <v>591</v>
      </c>
      <c r="P17">
        <v>352</v>
      </c>
      <c r="Q17" t="s">
        <v>592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1696</v>
      </c>
      <c r="J18">
        <v>0</v>
      </c>
      <c r="K18">
        <v>0</v>
      </c>
      <c r="L18">
        <v>0</v>
      </c>
      <c r="M18">
        <v>0</v>
      </c>
      <c r="N18" t="s">
        <v>331</v>
      </c>
      <c r="O18" t="s">
        <v>3084</v>
      </c>
      <c r="P18">
        <v>309</v>
      </c>
      <c r="Q18" t="s">
        <v>1639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1645</v>
      </c>
      <c r="J19">
        <v>0</v>
      </c>
      <c r="K19">
        <v>0</v>
      </c>
      <c r="L19">
        <v>0</v>
      </c>
      <c r="M19">
        <v>0</v>
      </c>
      <c r="N19" t="s">
        <v>1699</v>
      </c>
      <c r="O19" t="s">
        <v>3085</v>
      </c>
      <c r="P19">
        <v>309</v>
      </c>
      <c r="Q19" t="s">
        <v>1639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1645</v>
      </c>
      <c r="J20">
        <v>0</v>
      </c>
      <c r="K20">
        <v>0</v>
      </c>
      <c r="L20">
        <v>0</v>
      </c>
      <c r="M20">
        <v>0</v>
      </c>
      <c r="N20" t="s">
        <v>331</v>
      </c>
      <c r="O20" t="s">
        <v>3083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1645</v>
      </c>
      <c r="J21">
        <v>0</v>
      </c>
      <c r="K21">
        <v>0</v>
      </c>
      <c r="L21">
        <v>0</v>
      </c>
      <c r="M21">
        <v>0</v>
      </c>
      <c r="N21" t="s">
        <v>331</v>
      </c>
      <c r="O21" t="s">
        <v>3083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1645</v>
      </c>
      <c r="J22">
        <v>0</v>
      </c>
      <c r="K22">
        <v>0</v>
      </c>
      <c r="L22">
        <v>0</v>
      </c>
      <c r="M22">
        <v>0</v>
      </c>
      <c r="N22" t="s">
        <v>1699</v>
      </c>
      <c r="O22" t="s">
        <v>3085</v>
      </c>
      <c r="P22">
        <v>309</v>
      </c>
      <c r="Q22" t="s">
        <v>1639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1622</v>
      </c>
      <c r="J23">
        <v>0</v>
      </c>
      <c r="K23">
        <v>0</v>
      </c>
      <c r="L23">
        <v>0</v>
      </c>
      <c r="M23">
        <v>0</v>
      </c>
      <c r="N23" t="s">
        <v>611</v>
      </c>
      <c r="O23" t="s">
        <v>607</v>
      </c>
      <c r="P23">
        <v>352</v>
      </c>
      <c r="Q23" t="s">
        <v>612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1622</v>
      </c>
      <c r="J24">
        <v>0</v>
      </c>
      <c r="K24">
        <v>0</v>
      </c>
      <c r="L24">
        <v>0</v>
      </c>
      <c r="M24">
        <v>0</v>
      </c>
      <c r="N24" t="s">
        <v>615</v>
      </c>
      <c r="O24" t="s">
        <v>616</v>
      </c>
      <c r="P24">
        <v>352</v>
      </c>
      <c r="Q24" t="s">
        <v>617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1659</v>
      </c>
      <c r="J25">
        <v>0</v>
      </c>
      <c r="K25">
        <v>0</v>
      </c>
      <c r="L25">
        <v>0</v>
      </c>
      <c r="M25">
        <v>0</v>
      </c>
      <c r="N25" t="s">
        <v>611</v>
      </c>
      <c r="O25" t="s">
        <v>616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1662</v>
      </c>
      <c r="J26">
        <v>0</v>
      </c>
      <c r="K26">
        <v>0</v>
      </c>
      <c r="L26">
        <v>0</v>
      </c>
      <c r="M26">
        <v>0</v>
      </c>
      <c r="N26" t="s">
        <v>663</v>
      </c>
      <c r="O26" t="s">
        <v>664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1622</v>
      </c>
      <c r="J27">
        <v>0</v>
      </c>
      <c r="K27">
        <v>0</v>
      </c>
      <c r="L27">
        <v>0</v>
      </c>
      <c r="M27">
        <v>0</v>
      </c>
      <c r="N27" t="s">
        <v>611</v>
      </c>
      <c r="O27" t="s">
        <v>607</v>
      </c>
      <c r="P27">
        <v>352</v>
      </c>
      <c r="Q27" t="s">
        <v>612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1622</v>
      </c>
      <c r="J28">
        <v>0</v>
      </c>
      <c r="K28">
        <v>0</v>
      </c>
      <c r="L28">
        <v>0</v>
      </c>
      <c r="M28">
        <v>0</v>
      </c>
      <c r="N28" t="s">
        <v>611</v>
      </c>
      <c r="O28" t="s">
        <v>607</v>
      </c>
      <c r="P28">
        <v>352</v>
      </c>
      <c r="Q28" t="s">
        <v>612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1622</v>
      </c>
      <c r="J29">
        <v>0</v>
      </c>
      <c r="K29">
        <v>0</v>
      </c>
      <c r="L29">
        <v>0</v>
      </c>
      <c r="M29">
        <v>0</v>
      </c>
      <c r="N29" t="s">
        <v>611</v>
      </c>
      <c r="O29" t="s">
        <v>607</v>
      </c>
      <c r="P29">
        <v>352</v>
      </c>
      <c r="Q29" t="s">
        <v>612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1622</v>
      </c>
      <c r="J30">
        <v>0</v>
      </c>
      <c r="K30">
        <v>0</v>
      </c>
      <c r="L30">
        <v>0</v>
      </c>
      <c r="M30">
        <v>0</v>
      </c>
      <c r="N30" t="s">
        <v>611</v>
      </c>
      <c r="O30" t="s">
        <v>607</v>
      </c>
      <c r="P30">
        <v>352</v>
      </c>
      <c r="Q30" t="s">
        <v>612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1807</v>
      </c>
      <c r="J31">
        <v>0</v>
      </c>
      <c r="K31">
        <v>0</v>
      </c>
      <c r="L31">
        <v>0</v>
      </c>
      <c r="M31">
        <v>0</v>
      </c>
      <c r="N31" t="s">
        <v>919</v>
      </c>
      <c r="O31" t="s">
        <v>920</v>
      </c>
      <c r="P31">
        <v>327</v>
      </c>
      <c r="Q31" t="s">
        <v>922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1753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1060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1622</v>
      </c>
      <c r="J33">
        <v>0</v>
      </c>
      <c r="K33">
        <v>0</v>
      </c>
      <c r="L33">
        <v>0</v>
      </c>
      <c r="M33">
        <v>0</v>
      </c>
      <c r="N33" t="s">
        <v>611</v>
      </c>
      <c r="O33" t="s">
        <v>607</v>
      </c>
      <c r="P33">
        <v>352</v>
      </c>
      <c r="Q33" t="s">
        <v>612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1755</v>
      </c>
      <c r="J34">
        <v>0</v>
      </c>
      <c r="K34">
        <v>0</v>
      </c>
      <c r="L34">
        <v>0</v>
      </c>
      <c r="M34">
        <v>0</v>
      </c>
      <c r="N34" t="s">
        <v>1756</v>
      </c>
      <c r="O34" t="s">
        <v>664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1664</v>
      </c>
      <c r="J35">
        <v>0</v>
      </c>
      <c r="K35">
        <v>0</v>
      </c>
      <c r="L35">
        <v>0</v>
      </c>
      <c r="M35">
        <v>0</v>
      </c>
      <c r="N35" t="s">
        <v>1665</v>
      </c>
      <c r="O35" t="s">
        <v>3077</v>
      </c>
      <c r="P35">
        <v>352</v>
      </c>
      <c r="Q35" t="s">
        <v>1667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1702</v>
      </c>
      <c r="J36">
        <v>0</v>
      </c>
      <c r="K36">
        <v>0</v>
      </c>
      <c r="L36">
        <v>0</v>
      </c>
      <c r="M36">
        <v>0</v>
      </c>
      <c r="N36" t="s">
        <v>648</v>
      </c>
      <c r="O36" t="s">
        <v>649</v>
      </c>
      <c r="P36" s="3">
        <v>309326351</v>
      </c>
      <c r="Q36" t="s">
        <v>651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1649</v>
      </c>
      <c r="J37">
        <v>0</v>
      </c>
      <c r="K37">
        <v>0</v>
      </c>
      <c r="L37">
        <v>0</v>
      </c>
      <c r="M37">
        <v>0</v>
      </c>
      <c r="N37" t="s">
        <v>1652</v>
      </c>
      <c r="O37" t="s">
        <v>591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1706</v>
      </c>
      <c r="J38">
        <v>0</v>
      </c>
      <c r="K38">
        <v>0</v>
      </c>
      <c r="L38">
        <v>0</v>
      </c>
      <c r="M38">
        <v>0</v>
      </c>
      <c r="N38" t="s">
        <v>1179</v>
      </c>
      <c r="O38" t="s">
        <v>346</v>
      </c>
      <c r="P38" s="3">
        <v>325317351</v>
      </c>
      <c r="Q38" t="s">
        <v>348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1746</v>
      </c>
      <c r="J39">
        <v>0</v>
      </c>
      <c r="K39">
        <v>0</v>
      </c>
      <c r="L39">
        <v>0</v>
      </c>
      <c r="M39">
        <v>0</v>
      </c>
      <c r="N39" t="s">
        <v>1129</v>
      </c>
      <c r="O39" t="s">
        <v>1130</v>
      </c>
      <c r="P39" s="3">
        <v>309345351</v>
      </c>
      <c r="Q39" t="s">
        <v>1132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1742</v>
      </c>
      <c r="J40">
        <v>0</v>
      </c>
      <c r="K40">
        <v>0</v>
      </c>
      <c r="L40">
        <v>0</v>
      </c>
      <c r="M40">
        <v>0</v>
      </c>
      <c r="N40" t="s">
        <v>1111</v>
      </c>
      <c r="O40" t="s">
        <v>1112</v>
      </c>
      <c r="P40" s="3">
        <v>328351</v>
      </c>
      <c r="Q40" t="s">
        <v>1113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3086</v>
      </c>
      <c r="J41">
        <v>0</v>
      </c>
      <c r="K41">
        <v>0</v>
      </c>
      <c r="L41">
        <v>0</v>
      </c>
      <c r="M41">
        <v>0</v>
      </c>
      <c r="N41" t="s">
        <v>1095</v>
      </c>
      <c r="O41" t="s">
        <v>1096</v>
      </c>
      <c r="P41" s="3">
        <v>341351</v>
      </c>
      <c r="Q41" t="s">
        <v>1098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3087</v>
      </c>
      <c r="J42">
        <v>0</v>
      </c>
      <c r="K42">
        <v>0</v>
      </c>
      <c r="L42">
        <v>0</v>
      </c>
      <c r="M42">
        <v>0</v>
      </c>
      <c r="N42" t="s">
        <v>1091</v>
      </c>
      <c r="O42" t="s">
        <v>965</v>
      </c>
      <c r="P42" s="3">
        <v>311351</v>
      </c>
      <c r="Q42" t="s">
        <v>1092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3088</v>
      </c>
      <c r="J43">
        <v>0</v>
      </c>
      <c r="K43">
        <v>0</v>
      </c>
      <c r="L43">
        <v>0</v>
      </c>
      <c r="M43">
        <v>0</v>
      </c>
      <c r="N43" t="s">
        <v>504</v>
      </c>
      <c r="O43" t="s">
        <v>1086</v>
      </c>
      <c r="P43" s="3">
        <v>330307351</v>
      </c>
      <c r="Q43" t="s">
        <v>1088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1738</v>
      </c>
      <c r="J44">
        <v>0</v>
      </c>
      <c r="K44">
        <v>0</v>
      </c>
      <c r="L44">
        <v>0</v>
      </c>
      <c r="M44">
        <v>0</v>
      </c>
      <c r="N44" t="s">
        <v>1082</v>
      </c>
      <c r="O44" t="s">
        <v>959</v>
      </c>
      <c r="P44" s="3">
        <v>309351</v>
      </c>
      <c r="Q44" t="s">
        <v>1083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3089</v>
      </c>
      <c r="J45">
        <v>0</v>
      </c>
      <c r="K45">
        <v>0</v>
      </c>
      <c r="L45">
        <v>0</v>
      </c>
      <c r="M45">
        <v>0</v>
      </c>
      <c r="N45" t="s">
        <v>1002</v>
      </c>
      <c r="O45" t="s">
        <v>1003</v>
      </c>
      <c r="P45">
        <v>352</v>
      </c>
      <c r="Q45" t="s">
        <v>493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1704</v>
      </c>
      <c r="J46">
        <v>0</v>
      </c>
      <c r="K46">
        <v>0</v>
      </c>
      <c r="L46">
        <v>0</v>
      </c>
      <c r="M46">
        <v>0</v>
      </c>
      <c r="N46" t="s">
        <v>964</v>
      </c>
      <c r="O46" t="s">
        <v>965</v>
      </c>
      <c r="P46" s="3">
        <v>315313351</v>
      </c>
      <c r="Q46" t="s">
        <v>967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3090</v>
      </c>
      <c r="J47">
        <v>0</v>
      </c>
      <c r="K47">
        <v>0</v>
      </c>
      <c r="L47">
        <v>0</v>
      </c>
      <c r="M47">
        <v>0</v>
      </c>
      <c r="N47" t="s">
        <v>947</v>
      </c>
      <c r="O47" t="s">
        <v>948</v>
      </c>
      <c r="P47" s="3">
        <v>353309351</v>
      </c>
      <c r="Q47" t="s">
        <v>950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1673</v>
      </c>
      <c r="J48">
        <v>0</v>
      </c>
      <c r="K48">
        <v>0</v>
      </c>
      <c r="L48">
        <v>0</v>
      </c>
      <c r="M48">
        <v>0</v>
      </c>
      <c r="N48" t="s">
        <v>939</v>
      </c>
      <c r="O48" t="s">
        <v>1353</v>
      </c>
      <c r="P48" s="3">
        <v>345344</v>
      </c>
      <c r="Q48" t="s">
        <v>937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1757</v>
      </c>
      <c r="J49">
        <v>0</v>
      </c>
      <c r="K49">
        <v>0</v>
      </c>
      <c r="L49">
        <v>0</v>
      </c>
      <c r="M49">
        <v>0</v>
      </c>
      <c r="N49" t="s">
        <v>989</v>
      </c>
      <c r="O49" t="s">
        <v>990</v>
      </c>
      <c r="P49" s="3">
        <v>321315351</v>
      </c>
      <c r="Q49" t="s">
        <v>992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1671</v>
      </c>
      <c r="J50">
        <v>0</v>
      </c>
      <c r="K50">
        <v>0</v>
      </c>
      <c r="L50">
        <v>0</v>
      </c>
      <c r="M50">
        <v>0</v>
      </c>
      <c r="N50" t="s">
        <v>1665</v>
      </c>
      <c r="O50" t="s">
        <v>3077</v>
      </c>
      <c r="P50">
        <v>352</v>
      </c>
      <c r="Q50" t="s">
        <v>1653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1671</v>
      </c>
      <c r="J51">
        <v>0</v>
      </c>
      <c r="K51">
        <v>0</v>
      </c>
      <c r="L51">
        <v>0</v>
      </c>
      <c r="M51">
        <v>0</v>
      </c>
      <c r="N51" t="s">
        <v>1652</v>
      </c>
      <c r="O51" t="s">
        <v>591</v>
      </c>
      <c r="P51">
        <v>352</v>
      </c>
      <c r="Q51" t="s">
        <v>1653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3091</v>
      </c>
      <c r="J52">
        <v>0</v>
      </c>
      <c r="K52">
        <v>0</v>
      </c>
      <c r="L52">
        <v>0</v>
      </c>
      <c r="M52">
        <v>0</v>
      </c>
      <c r="N52" t="s">
        <v>3092</v>
      </c>
      <c r="O52" t="s">
        <v>332</v>
      </c>
      <c r="P52" s="3">
        <v>302310</v>
      </c>
      <c r="Q52" t="s">
        <v>1639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1651</v>
      </c>
      <c r="J53">
        <v>0</v>
      </c>
      <c r="K53">
        <v>0</v>
      </c>
      <c r="L53">
        <v>0</v>
      </c>
      <c r="M53">
        <v>0</v>
      </c>
      <c r="N53" t="s">
        <v>1652</v>
      </c>
      <c r="O53" t="s">
        <v>591</v>
      </c>
      <c r="P53">
        <v>352</v>
      </c>
      <c r="Q53" t="s">
        <v>1653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3093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3093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3093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3093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3093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3093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3093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3093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3093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3093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1622</v>
      </c>
      <c r="J64">
        <v>0</v>
      </c>
      <c r="K64">
        <v>0</v>
      </c>
      <c r="L64">
        <v>0</v>
      </c>
      <c r="M64">
        <v>0</v>
      </c>
      <c r="N64" t="s">
        <v>615</v>
      </c>
      <c r="O64" t="s">
        <v>616</v>
      </c>
      <c r="P64">
        <v>352</v>
      </c>
      <c r="Q64" t="s">
        <v>617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1622</v>
      </c>
      <c r="J65">
        <v>0</v>
      </c>
      <c r="K65">
        <v>0</v>
      </c>
      <c r="L65">
        <v>0</v>
      </c>
      <c r="M65">
        <v>0</v>
      </c>
      <c r="N65" t="s">
        <v>615</v>
      </c>
      <c r="O65" t="s">
        <v>616</v>
      </c>
      <c r="P65">
        <v>352</v>
      </c>
      <c r="Q65" t="s">
        <v>617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1622</v>
      </c>
      <c r="J66">
        <v>0</v>
      </c>
      <c r="K66">
        <v>0</v>
      </c>
      <c r="L66">
        <v>0</v>
      </c>
      <c r="M66">
        <v>0</v>
      </c>
      <c r="N66" t="s">
        <v>615</v>
      </c>
      <c r="O66" t="s">
        <v>616</v>
      </c>
      <c r="P66">
        <v>352</v>
      </c>
      <c r="Q66" t="s">
        <v>617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1622</v>
      </c>
      <c r="J67">
        <v>0</v>
      </c>
      <c r="K67">
        <v>0</v>
      </c>
      <c r="L67">
        <v>0</v>
      </c>
      <c r="M67">
        <v>0</v>
      </c>
      <c r="N67" t="s">
        <v>615</v>
      </c>
      <c r="O67" t="s">
        <v>616</v>
      </c>
      <c r="P67">
        <v>352</v>
      </c>
      <c r="Q67" t="s">
        <v>617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1622</v>
      </c>
      <c r="J68">
        <v>0</v>
      </c>
      <c r="K68">
        <v>0</v>
      </c>
      <c r="L68">
        <v>0</v>
      </c>
      <c r="M68">
        <v>0</v>
      </c>
      <c r="N68" t="s">
        <v>615</v>
      </c>
      <c r="O68" t="s">
        <v>616</v>
      </c>
      <c r="P68">
        <v>352</v>
      </c>
      <c r="Q68" t="s">
        <v>617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1622</v>
      </c>
      <c r="J69">
        <v>0</v>
      </c>
      <c r="K69">
        <v>0</v>
      </c>
      <c r="L69">
        <v>0</v>
      </c>
      <c r="M69">
        <v>0</v>
      </c>
      <c r="N69" t="s">
        <v>615</v>
      </c>
      <c r="O69" t="s">
        <v>616</v>
      </c>
      <c r="P69">
        <v>352</v>
      </c>
      <c r="Q69" t="s">
        <v>617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1622</v>
      </c>
      <c r="J70">
        <v>0</v>
      </c>
      <c r="K70">
        <v>0</v>
      </c>
      <c r="L70">
        <v>0</v>
      </c>
      <c r="M70">
        <v>0</v>
      </c>
      <c r="N70" t="s">
        <v>615</v>
      </c>
      <c r="O70" t="s">
        <v>616</v>
      </c>
      <c r="P70">
        <v>352</v>
      </c>
      <c r="Q70" t="s">
        <v>617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1622</v>
      </c>
      <c r="J71">
        <v>0</v>
      </c>
      <c r="K71">
        <v>0</v>
      </c>
      <c r="L71">
        <v>0</v>
      </c>
      <c r="M71">
        <v>0</v>
      </c>
      <c r="N71" t="s">
        <v>615</v>
      </c>
      <c r="O71" t="s">
        <v>616</v>
      </c>
      <c r="P71">
        <v>352</v>
      </c>
      <c r="Q71" t="s">
        <v>617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1622</v>
      </c>
      <c r="J72">
        <v>0</v>
      </c>
      <c r="K72">
        <v>0</v>
      </c>
      <c r="L72">
        <v>0</v>
      </c>
      <c r="M72">
        <v>0</v>
      </c>
      <c r="N72" t="s">
        <v>615</v>
      </c>
      <c r="O72" t="s">
        <v>616</v>
      </c>
      <c r="P72">
        <v>352</v>
      </c>
      <c r="Q72" t="s">
        <v>617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1622</v>
      </c>
      <c r="J73">
        <v>0</v>
      </c>
      <c r="K73">
        <v>0</v>
      </c>
      <c r="L73">
        <v>0</v>
      </c>
      <c r="M73">
        <v>0</v>
      </c>
      <c r="N73" t="s">
        <v>615</v>
      </c>
      <c r="O73" t="s">
        <v>616</v>
      </c>
      <c r="P73">
        <v>352</v>
      </c>
      <c r="Q73" t="s">
        <v>617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1651</v>
      </c>
      <c r="J74">
        <v>0</v>
      </c>
      <c r="K74">
        <v>0</v>
      </c>
      <c r="L74">
        <v>0</v>
      </c>
      <c r="M74">
        <v>0</v>
      </c>
      <c r="N74" t="s">
        <v>1652</v>
      </c>
      <c r="O74" t="s">
        <v>591</v>
      </c>
      <c r="P74">
        <v>352</v>
      </c>
      <c r="Q74" t="s">
        <v>1653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1651</v>
      </c>
      <c r="J75">
        <v>0</v>
      </c>
      <c r="K75">
        <v>0</v>
      </c>
      <c r="L75">
        <v>0</v>
      </c>
      <c r="M75">
        <v>0</v>
      </c>
      <c r="N75" t="s">
        <v>1652</v>
      </c>
      <c r="O75" t="s">
        <v>591</v>
      </c>
      <c r="P75">
        <v>352</v>
      </c>
      <c r="Q75" t="s">
        <v>1653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1651</v>
      </c>
      <c r="J76">
        <v>0</v>
      </c>
      <c r="K76">
        <v>0</v>
      </c>
      <c r="L76">
        <v>0</v>
      </c>
      <c r="M76">
        <v>0</v>
      </c>
      <c r="N76" t="s">
        <v>1652</v>
      </c>
      <c r="O76" t="s">
        <v>591</v>
      </c>
      <c r="P76">
        <v>352</v>
      </c>
      <c r="Q76" t="s">
        <v>1653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1651</v>
      </c>
      <c r="J77">
        <v>0</v>
      </c>
      <c r="K77">
        <v>0</v>
      </c>
      <c r="L77">
        <v>0</v>
      </c>
      <c r="M77">
        <v>0</v>
      </c>
      <c r="N77" t="s">
        <v>1652</v>
      </c>
      <c r="O77" t="s">
        <v>591</v>
      </c>
      <c r="P77">
        <v>352</v>
      </c>
      <c r="Q77" t="s">
        <v>1653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1669</v>
      </c>
      <c r="J78">
        <v>0</v>
      </c>
      <c r="K78">
        <v>0</v>
      </c>
      <c r="L78">
        <v>0</v>
      </c>
      <c r="M78">
        <v>0</v>
      </c>
      <c r="N78" t="s">
        <v>1665</v>
      </c>
      <c r="O78" t="s">
        <v>3077</v>
      </c>
      <c r="P78">
        <v>352</v>
      </c>
      <c r="Q78" t="s">
        <v>1667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1669</v>
      </c>
      <c r="J79">
        <v>0</v>
      </c>
      <c r="K79">
        <v>0</v>
      </c>
      <c r="L79">
        <v>0</v>
      </c>
      <c r="M79">
        <v>0</v>
      </c>
      <c r="N79" t="s">
        <v>1665</v>
      </c>
      <c r="O79" t="s">
        <v>3077</v>
      </c>
      <c r="P79">
        <v>352</v>
      </c>
      <c r="Q79" t="s">
        <v>1667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1669</v>
      </c>
      <c r="J80">
        <v>0</v>
      </c>
      <c r="K80">
        <v>0</v>
      </c>
      <c r="L80">
        <v>0</v>
      </c>
      <c r="M80">
        <v>0</v>
      </c>
      <c r="N80" t="s">
        <v>1665</v>
      </c>
      <c r="O80" t="s">
        <v>3077</v>
      </c>
      <c r="P80">
        <v>352</v>
      </c>
      <c r="Q80" t="s">
        <v>1667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1669</v>
      </c>
      <c r="J81">
        <v>0</v>
      </c>
      <c r="K81">
        <v>0</v>
      </c>
      <c r="L81">
        <v>0</v>
      </c>
      <c r="M81">
        <v>0</v>
      </c>
      <c r="N81" t="s">
        <v>1665</v>
      </c>
      <c r="O81" t="s">
        <v>3077</v>
      </c>
      <c r="P81">
        <v>352</v>
      </c>
      <c r="Q81" t="s">
        <v>1667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1715</v>
      </c>
      <c r="J82">
        <v>0</v>
      </c>
      <c r="K82">
        <v>0</v>
      </c>
      <c r="L82">
        <v>0</v>
      </c>
      <c r="M82">
        <v>0</v>
      </c>
      <c r="N82" t="s">
        <v>490</v>
      </c>
      <c r="O82" t="s">
        <v>485</v>
      </c>
      <c r="P82">
        <v>352</v>
      </c>
      <c r="Q82" t="s">
        <v>182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1728</v>
      </c>
      <c r="J83">
        <v>0</v>
      </c>
      <c r="K83">
        <v>0</v>
      </c>
      <c r="L83">
        <v>0</v>
      </c>
      <c r="M83">
        <v>0</v>
      </c>
      <c r="N83" t="s">
        <v>1069</v>
      </c>
      <c r="O83" t="s">
        <v>1391</v>
      </c>
      <c r="P83">
        <v>352</v>
      </c>
      <c r="Q83" t="s">
        <v>1071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1730</v>
      </c>
      <c r="J84">
        <v>0</v>
      </c>
      <c r="K84">
        <v>0</v>
      </c>
      <c r="L84">
        <v>0</v>
      </c>
      <c r="M84">
        <v>0</v>
      </c>
      <c r="N84" t="s">
        <v>1079</v>
      </c>
      <c r="O84" t="s">
        <v>1391</v>
      </c>
      <c r="P84">
        <v>352</v>
      </c>
      <c r="Q84" t="s">
        <v>1071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1759</v>
      </c>
      <c r="J85">
        <v>0</v>
      </c>
      <c r="K85">
        <v>0</v>
      </c>
      <c r="L85">
        <v>0</v>
      </c>
      <c r="M85">
        <v>0</v>
      </c>
      <c r="N85" t="s">
        <v>407</v>
      </c>
      <c r="O85" t="s">
        <v>3094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1759</v>
      </c>
      <c r="J86">
        <v>0</v>
      </c>
      <c r="K86">
        <v>0</v>
      </c>
      <c r="L86">
        <v>0</v>
      </c>
      <c r="M86">
        <v>0</v>
      </c>
      <c r="N86" t="s">
        <v>407</v>
      </c>
      <c r="O86" t="s">
        <v>3094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1708</v>
      </c>
      <c r="J87">
        <v>0</v>
      </c>
      <c r="K87">
        <v>0</v>
      </c>
      <c r="L87">
        <v>0</v>
      </c>
      <c r="M87">
        <v>0</v>
      </c>
      <c r="N87" t="s">
        <v>919</v>
      </c>
      <c r="O87" t="s">
        <v>373</v>
      </c>
      <c r="P87">
        <v>352</v>
      </c>
      <c r="Q87" t="s">
        <v>922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3095</v>
      </c>
      <c r="J88">
        <v>0</v>
      </c>
      <c r="K88">
        <v>0</v>
      </c>
      <c r="L88">
        <v>0</v>
      </c>
      <c r="M88">
        <v>0</v>
      </c>
      <c r="N88" t="s">
        <v>356</v>
      </c>
      <c r="O88" t="s">
        <v>1181</v>
      </c>
      <c r="P88" s="3">
        <v>311318351</v>
      </c>
      <c r="Q88" t="s">
        <v>358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3096</v>
      </c>
      <c r="J89">
        <v>0</v>
      </c>
      <c r="K89">
        <v>0</v>
      </c>
      <c r="L89">
        <v>0</v>
      </c>
      <c r="M89">
        <v>0</v>
      </c>
      <c r="N89" t="s">
        <v>351</v>
      </c>
      <c r="O89" t="s">
        <v>1181</v>
      </c>
      <c r="P89">
        <v>352</v>
      </c>
      <c r="Q89" t="s">
        <v>353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1673</v>
      </c>
      <c r="J90">
        <v>0</v>
      </c>
      <c r="K90">
        <v>0</v>
      </c>
      <c r="L90">
        <v>0</v>
      </c>
      <c r="M90">
        <v>0</v>
      </c>
      <c r="N90" t="s">
        <v>602</v>
      </c>
      <c r="O90" t="s">
        <v>603</v>
      </c>
      <c r="P90">
        <v>352</v>
      </c>
      <c r="Q90" t="s">
        <v>604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1647</v>
      </c>
      <c r="J91">
        <v>0</v>
      </c>
      <c r="K91">
        <v>0</v>
      </c>
      <c r="L91">
        <v>0</v>
      </c>
      <c r="M91">
        <v>0</v>
      </c>
      <c r="N91" t="s">
        <v>331</v>
      </c>
      <c r="O91" t="s">
        <v>332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3073</v>
      </c>
      <c r="J92">
        <v>0</v>
      </c>
      <c r="K92">
        <v>0</v>
      </c>
      <c r="L92">
        <v>0</v>
      </c>
      <c r="M92">
        <v>0</v>
      </c>
      <c r="N92" t="s">
        <v>3074</v>
      </c>
      <c r="O92" t="s">
        <v>3075</v>
      </c>
      <c r="P92">
        <v>352</v>
      </c>
      <c r="Q92" t="s">
        <v>3076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3073</v>
      </c>
      <c r="J93">
        <v>0</v>
      </c>
      <c r="K93">
        <v>0</v>
      </c>
      <c r="L93">
        <v>0</v>
      </c>
      <c r="M93">
        <v>0</v>
      </c>
      <c r="N93" t="s">
        <v>3074</v>
      </c>
      <c r="O93" t="s">
        <v>3075</v>
      </c>
      <c r="P93">
        <v>352</v>
      </c>
      <c r="Q93" t="s">
        <v>3076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3073</v>
      </c>
      <c r="J94">
        <v>0</v>
      </c>
      <c r="K94">
        <v>0</v>
      </c>
      <c r="L94">
        <v>0</v>
      </c>
      <c r="M94">
        <v>0</v>
      </c>
      <c r="N94" t="s">
        <v>3074</v>
      </c>
      <c r="O94" t="s">
        <v>3075</v>
      </c>
      <c r="P94">
        <v>352</v>
      </c>
      <c r="Q94" t="s">
        <v>3076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3073</v>
      </c>
      <c r="J95">
        <v>0</v>
      </c>
      <c r="K95">
        <v>0</v>
      </c>
      <c r="L95">
        <v>0</v>
      </c>
      <c r="M95">
        <v>0</v>
      </c>
      <c r="N95" t="s">
        <v>3074</v>
      </c>
      <c r="O95" t="s">
        <v>3075</v>
      </c>
      <c r="P95">
        <v>352</v>
      </c>
      <c r="Q95" t="s">
        <v>3076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3073</v>
      </c>
      <c r="J96">
        <v>0</v>
      </c>
      <c r="K96">
        <v>0</v>
      </c>
      <c r="L96">
        <v>0</v>
      </c>
      <c r="M96">
        <v>0</v>
      </c>
      <c r="N96" t="s">
        <v>3074</v>
      </c>
      <c r="O96" t="s">
        <v>3075</v>
      </c>
      <c r="P96">
        <v>352</v>
      </c>
      <c r="Q96" t="s">
        <v>3076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3073</v>
      </c>
      <c r="J97">
        <v>0</v>
      </c>
      <c r="K97">
        <v>0</v>
      </c>
      <c r="L97">
        <v>0</v>
      </c>
      <c r="M97">
        <v>0</v>
      </c>
      <c r="N97" t="s">
        <v>3074</v>
      </c>
      <c r="O97" t="s">
        <v>3075</v>
      </c>
      <c r="P97">
        <v>352</v>
      </c>
      <c r="Q97" t="s">
        <v>3076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3073</v>
      </c>
      <c r="J98">
        <v>0</v>
      </c>
      <c r="K98">
        <v>0</v>
      </c>
      <c r="L98">
        <v>0</v>
      </c>
      <c r="M98">
        <v>0</v>
      </c>
      <c r="N98" t="s">
        <v>3074</v>
      </c>
      <c r="O98" t="s">
        <v>3075</v>
      </c>
      <c r="P98">
        <v>352</v>
      </c>
      <c r="Q98" t="s">
        <v>3076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3073</v>
      </c>
      <c r="J99">
        <v>0</v>
      </c>
      <c r="K99">
        <v>0</v>
      </c>
      <c r="L99">
        <v>0</v>
      </c>
      <c r="M99">
        <v>0</v>
      </c>
      <c r="N99" t="s">
        <v>3074</v>
      </c>
      <c r="O99" t="s">
        <v>3075</v>
      </c>
      <c r="P99">
        <v>352</v>
      </c>
      <c r="Q99" t="s">
        <v>3076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3073</v>
      </c>
      <c r="J100">
        <v>0</v>
      </c>
      <c r="K100">
        <v>0</v>
      </c>
      <c r="L100">
        <v>0</v>
      </c>
      <c r="M100">
        <v>0</v>
      </c>
      <c r="N100" t="s">
        <v>3074</v>
      </c>
      <c r="O100" t="s">
        <v>3075</v>
      </c>
      <c r="P100">
        <v>352</v>
      </c>
      <c r="Q100" t="s">
        <v>3076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3073</v>
      </c>
      <c r="J101">
        <v>0</v>
      </c>
      <c r="K101">
        <v>0</v>
      </c>
      <c r="L101">
        <v>0</v>
      </c>
      <c r="M101">
        <v>0</v>
      </c>
      <c r="N101" t="s">
        <v>3074</v>
      </c>
      <c r="O101" t="s">
        <v>3075</v>
      </c>
      <c r="P101">
        <v>352</v>
      </c>
      <c r="Q101" t="s">
        <v>3076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3096</v>
      </c>
      <c r="J102">
        <v>0</v>
      </c>
      <c r="K102">
        <v>0</v>
      </c>
      <c r="L102">
        <v>0</v>
      </c>
      <c r="M102">
        <v>0</v>
      </c>
      <c r="N102" t="s">
        <v>351</v>
      </c>
      <c r="O102" t="s">
        <v>1181</v>
      </c>
      <c r="P102">
        <v>352</v>
      </c>
      <c r="Q102" t="s">
        <v>353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3096</v>
      </c>
      <c r="J103">
        <v>0</v>
      </c>
      <c r="K103">
        <v>0</v>
      </c>
      <c r="L103">
        <v>0</v>
      </c>
      <c r="M103">
        <v>0</v>
      </c>
      <c r="N103" t="s">
        <v>351</v>
      </c>
      <c r="O103" t="s">
        <v>1181</v>
      </c>
      <c r="P103">
        <v>352</v>
      </c>
      <c r="Q103" t="s">
        <v>353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3096</v>
      </c>
      <c r="J104">
        <v>0</v>
      </c>
      <c r="K104">
        <v>0</v>
      </c>
      <c r="L104">
        <v>0</v>
      </c>
      <c r="M104">
        <v>0</v>
      </c>
      <c r="N104" t="s">
        <v>351</v>
      </c>
      <c r="O104" t="s">
        <v>1181</v>
      </c>
      <c r="P104">
        <v>352</v>
      </c>
      <c r="Q104" t="s">
        <v>353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3096</v>
      </c>
      <c r="J105">
        <v>0</v>
      </c>
      <c r="K105">
        <v>0</v>
      </c>
      <c r="L105">
        <v>0</v>
      </c>
      <c r="M105">
        <v>0</v>
      </c>
      <c r="N105" t="s">
        <v>351</v>
      </c>
      <c r="O105" t="s">
        <v>1181</v>
      </c>
      <c r="P105">
        <v>352</v>
      </c>
      <c r="Q105" t="s">
        <v>353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3096</v>
      </c>
      <c r="J106">
        <v>0</v>
      </c>
      <c r="K106">
        <v>0</v>
      </c>
      <c r="L106">
        <v>0</v>
      </c>
      <c r="M106">
        <v>0</v>
      </c>
      <c r="N106" t="s">
        <v>351</v>
      </c>
      <c r="O106" t="s">
        <v>1181</v>
      </c>
      <c r="P106">
        <v>352</v>
      </c>
      <c r="Q106" t="s">
        <v>353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1673</v>
      </c>
      <c r="J107">
        <v>0</v>
      </c>
      <c r="K107">
        <v>0</v>
      </c>
      <c r="L107">
        <v>0</v>
      </c>
      <c r="M107">
        <v>0</v>
      </c>
      <c r="N107" t="s">
        <v>3097</v>
      </c>
      <c r="O107" t="s">
        <v>3098</v>
      </c>
      <c r="P107">
        <v>0</v>
      </c>
      <c r="Q107" t="s">
        <v>3099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1673</v>
      </c>
      <c r="J108">
        <v>0</v>
      </c>
      <c r="K108">
        <v>0</v>
      </c>
      <c r="L108">
        <v>0</v>
      </c>
      <c r="M108">
        <v>0</v>
      </c>
      <c r="N108" t="s">
        <v>3100</v>
      </c>
      <c r="O108" t="s">
        <v>3101</v>
      </c>
      <c r="P108">
        <v>0</v>
      </c>
      <c r="Q108" t="s">
        <v>3102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457</v>
      </c>
      <c r="J109">
        <v>0</v>
      </c>
      <c r="K109">
        <v>0</v>
      </c>
      <c r="L109">
        <v>0</v>
      </c>
      <c r="M109">
        <v>0</v>
      </c>
      <c r="N109" t="s">
        <v>1826</v>
      </c>
      <c r="O109" t="s">
        <v>3103</v>
      </c>
      <c r="P109">
        <v>0</v>
      </c>
      <c r="Q109" t="s">
        <v>1828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457</v>
      </c>
      <c r="J110">
        <v>0</v>
      </c>
      <c r="K110">
        <v>0</v>
      </c>
      <c r="L110">
        <v>0</v>
      </c>
      <c r="M110">
        <v>0</v>
      </c>
      <c r="N110" t="s">
        <v>3104</v>
      </c>
      <c r="O110" t="s">
        <v>3103</v>
      </c>
      <c r="P110">
        <v>0</v>
      </c>
      <c r="Q110" t="s">
        <v>1828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713</v>
      </c>
      <c r="J111">
        <v>0</v>
      </c>
      <c r="K111">
        <v>0</v>
      </c>
      <c r="L111">
        <v>0</v>
      </c>
      <c r="M111">
        <v>0</v>
      </c>
      <c r="N111" t="s">
        <v>3105</v>
      </c>
      <c r="O111" t="s">
        <v>3106</v>
      </c>
      <c r="P111">
        <v>0</v>
      </c>
      <c r="Q111" t="s">
        <v>3107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713</v>
      </c>
      <c r="J112">
        <v>0</v>
      </c>
      <c r="K112">
        <v>0</v>
      </c>
      <c r="L112">
        <v>0</v>
      </c>
      <c r="M112">
        <v>0</v>
      </c>
      <c r="N112" t="s">
        <v>3105</v>
      </c>
      <c r="O112" t="s">
        <v>3106</v>
      </c>
      <c r="P112">
        <v>0</v>
      </c>
      <c r="Q112" t="s">
        <v>3107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3108</v>
      </c>
      <c r="J113">
        <v>0</v>
      </c>
      <c r="K113">
        <v>0</v>
      </c>
      <c r="L113">
        <v>0</v>
      </c>
      <c r="M113">
        <v>0</v>
      </c>
      <c r="N113" t="s">
        <v>3109</v>
      </c>
      <c r="O113" t="s">
        <v>3110</v>
      </c>
      <c r="P113">
        <v>0</v>
      </c>
      <c r="Q113" t="s">
        <v>3111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3108</v>
      </c>
      <c r="J114">
        <v>0</v>
      </c>
      <c r="K114">
        <v>0</v>
      </c>
      <c r="L114">
        <v>0</v>
      </c>
      <c r="M114">
        <v>0</v>
      </c>
      <c r="N114" t="s">
        <v>3112</v>
      </c>
      <c r="O114" t="s">
        <v>3110</v>
      </c>
      <c r="P114">
        <v>0</v>
      </c>
      <c r="Q114" t="s">
        <v>3111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3108</v>
      </c>
      <c r="J115">
        <v>0</v>
      </c>
      <c r="K115">
        <v>0</v>
      </c>
      <c r="L115">
        <v>0</v>
      </c>
      <c r="M115">
        <v>0</v>
      </c>
      <c r="N115" t="s">
        <v>3113</v>
      </c>
      <c r="O115" t="s">
        <v>3110</v>
      </c>
      <c r="P115">
        <v>0</v>
      </c>
      <c r="Q115" t="s">
        <v>3111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3108</v>
      </c>
      <c r="J116">
        <v>0</v>
      </c>
      <c r="K116">
        <v>0</v>
      </c>
      <c r="L116">
        <v>0</v>
      </c>
      <c r="M116">
        <v>0</v>
      </c>
      <c r="N116" t="s">
        <v>3114</v>
      </c>
      <c r="O116" t="s">
        <v>3110</v>
      </c>
      <c r="P116">
        <v>0</v>
      </c>
      <c r="Q116" t="s">
        <v>3111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3108</v>
      </c>
      <c r="J117">
        <v>0</v>
      </c>
      <c r="K117">
        <v>0</v>
      </c>
      <c r="L117">
        <v>0</v>
      </c>
      <c r="M117">
        <v>0</v>
      </c>
      <c r="N117" t="s">
        <v>3115</v>
      </c>
      <c r="O117" t="s">
        <v>3110</v>
      </c>
      <c r="P117">
        <v>0</v>
      </c>
      <c r="Q117" t="s">
        <v>3111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3108</v>
      </c>
      <c r="J118">
        <v>0</v>
      </c>
      <c r="K118">
        <v>0</v>
      </c>
      <c r="L118">
        <v>0</v>
      </c>
      <c r="M118">
        <v>0</v>
      </c>
      <c r="N118" t="s">
        <v>3116</v>
      </c>
      <c r="O118" t="s">
        <v>3110</v>
      </c>
      <c r="P118">
        <v>0</v>
      </c>
      <c r="Q118" t="s">
        <v>3111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3108</v>
      </c>
      <c r="J119">
        <v>0</v>
      </c>
      <c r="K119">
        <v>0</v>
      </c>
      <c r="L119">
        <v>0</v>
      </c>
      <c r="M119">
        <v>0</v>
      </c>
      <c r="N119" t="s">
        <v>3117</v>
      </c>
      <c r="O119" t="s">
        <v>464</v>
      </c>
      <c r="P119">
        <v>0</v>
      </c>
      <c r="Q119" t="s">
        <v>3118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1763</v>
      </c>
      <c r="J120">
        <v>0</v>
      </c>
      <c r="K120">
        <v>0</v>
      </c>
      <c r="L120">
        <v>0</v>
      </c>
      <c r="M120">
        <v>0</v>
      </c>
      <c r="N120" t="s">
        <v>361</v>
      </c>
      <c r="O120" t="s">
        <v>362</v>
      </c>
      <c r="P120">
        <v>352</v>
      </c>
      <c r="Q120" t="s">
        <v>363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1765</v>
      </c>
      <c r="J121">
        <v>0</v>
      </c>
      <c r="K121">
        <v>0</v>
      </c>
      <c r="L121">
        <v>0</v>
      </c>
      <c r="M121">
        <v>0</v>
      </c>
      <c r="N121" t="s">
        <v>1766</v>
      </c>
      <c r="O121" t="s">
        <v>3119</v>
      </c>
      <c r="P121">
        <v>352</v>
      </c>
      <c r="Q121" t="s">
        <v>363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1769</v>
      </c>
      <c r="J122">
        <v>0</v>
      </c>
      <c r="K122">
        <v>0</v>
      </c>
      <c r="L122">
        <v>0</v>
      </c>
      <c r="M122">
        <v>0</v>
      </c>
      <c r="N122" t="s">
        <v>411</v>
      </c>
      <c r="O122" t="s">
        <v>412</v>
      </c>
      <c r="P122" s="3">
        <v>302351</v>
      </c>
      <c r="Q122" t="s">
        <v>414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1728</v>
      </c>
      <c r="J123">
        <v>0</v>
      </c>
      <c r="K123">
        <v>0</v>
      </c>
      <c r="L123">
        <v>0</v>
      </c>
      <c r="M123">
        <v>0</v>
      </c>
      <c r="N123" t="s">
        <v>1069</v>
      </c>
      <c r="O123" t="s">
        <v>1391</v>
      </c>
      <c r="P123">
        <v>352</v>
      </c>
      <c r="Q123" t="s">
        <v>1071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1728</v>
      </c>
      <c r="J124">
        <v>0</v>
      </c>
      <c r="K124">
        <v>0</v>
      </c>
      <c r="L124">
        <v>0</v>
      </c>
      <c r="M124">
        <v>0</v>
      </c>
      <c r="N124" t="s">
        <v>1069</v>
      </c>
      <c r="O124" t="s">
        <v>1391</v>
      </c>
      <c r="P124">
        <v>352</v>
      </c>
      <c r="Q124" t="s">
        <v>1071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3120</v>
      </c>
      <c r="J125">
        <v>0</v>
      </c>
      <c r="K125">
        <v>0</v>
      </c>
      <c r="L125">
        <v>0</v>
      </c>
      <c r="M125">
        <v>0</v>
      </c>
      <c r="N125" t="s">
        <v>958</v>
      </c>
      <c r="O125" t="s">
        <v>959</v>
      </c>
      <c r="P125" s="3">
        <v>333351</v>
      </c>
      <c r="Q125" t="s">
        <v>961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457</v>
      </c>
      <c r="J126">
        <v>0</v>
      </c>
      <c r="K126">
        <v>0</v>
      </c>
      <c r="L126">
        <v>0</v>
      </c>
      <c r="M126">
        <v>0</v>
      </c>
      <c r="N126" t="s">
        <v>943</v>
      </c>
      <c r="O126" t="s">
        <v>1353</v>
      </c>
      <c r="P126" s="3">
        <v>345344341</v>
      </c>
      <c r="Q126" t="s">
        <v>937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1673</v>
      </c>
      <c r="J127">
        <v>0</v>
      </c>
      <c r="K127">
        <v>0</v>
      </c>
      <c r="L127">
        <v>0</v>
      </c>
      <c r="M127">
        <v>0</v>
      </c>
      <c r="N127" t="s">
        <v>939</v>
      </c>
      <c r="O127" t="s">
        <v>1353</v>
      </c>
      <c r="P127" s="3">
        <v>345344</v>
      </c>
      <c r="Q127" t="s">
        <v>937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2726</v>
      </c>
      <c r="J128">
        <v>0</v>
      </c>
      <c r="K128">
        <v>0</v>
      </c>
      <c r="L128">
        <v>0</v>
      </c>
      <c r="M128">
        <v>0</v>
      </c>
      <c r="N128" t="s">
        <v>936</v>
      </c>
      <c r="O128" t="s">
        <v>1353</v>
      </c>
      <c r="P128">
        <v>345</v>
      </c>
      <c r="Q128" t="s">
        <v>937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1719</v>
      </c>
      <c r="J129">
        <v>0</v>
      </c>
      <c r="K129">
        <v>0</v>
      </c>
      <c r="L129">
        <v>0</v>
      </c>
      <c r="M129">
        <v>0</v>
      </c>
      <c r="N129" t="s">
        <v>382</v>
      </c>
      <c r="O129" t="s">
        <v>621</v>
      </c>
      <c r="P129" s="3">
        <v>353333351</v>
      </c>
      <c r="Q129" t="s">
        <v>384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1708</v>
      </c>
      <c r="J130">
        <v>0</v>
      </c>
      <c r="K130">
        <v>0</v>
      </c>
      <c r="L130">
        <v>0</v>
      </c>
      <c r="M130">
        <v>0</v>
      </c>
      <c r="N130" t="s">
        <v>372</v>
      </c>
      <c r="O130" t="s">
        <v>373</v>
      </c>
      <c r="P130">
        <v>352</v>
      </c>
      <c r="Q130" t="s">
        <v>323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1708</v>
      </c>
      <c r="J131">
        <v>0</v>
      </c>
      <c r="K131">
        <v>0</v>
      </c>
      <c r="L131">
        <v>0</v>
      </c>
      <c r="M131">
        <v>0</v>
      </c>
      <c r="N131" t="s">
        <v>372</v>
      </c>
      <c r="O131" t="s">
        <v>373</v>
      </c>
      <c r="P131">
        <v>352</v>
      </c>
      <c r="Q131" t="s">
        <v>323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1723</v>
      </c>
      <c r="J132">
        <v>0</v>
      </c>
      <c r="K132">
        <v>0</v>
      </c>
      <c r="L132">
        <v>0</v>
      </c>
      <c r="M132">
        <v>0</v>
      </c>
      <c r="N132" t="s">
        <v>1323</v>
      </c>
      <c r="O132" t="s">
        <v>794</v>
      </c>
      <c r="P132" s="3">
        <v>310351</v>
      </c>
      <c r="Q132" t="s">
        <v>799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1721</v>
      </c>
      <c r="J133">
        <v>0</v>
      </c>
      <c r="K133">
        <v>0</v>
      </c>
      <c r="L133">
        <v>0</v>
      </c>
      <c r="M133">
        <v>0</v>
      </c>
      <c r="N133" t="s">
        <v>387</v>
      </c>
      <c r="O133" t="s">
        <v>388</v>
      </c>
      <c r="P133" s="3">
        <v>309310351</v>
      </c>
      <c r="Q133" t="s">
        <v>390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1719</v>
      </c>
      <c r="J134">
        <v>0</v>
      </c>
      <c r="K134">
        <v>0</v>
      </c>
      <c r="L134">
        <v>0</v>
      </c>
      <c r="M134">
        <v>0</v>
      </c>
      <c r="N134" t="s">
        <v>382</v>
      </c>
      <c r="O134" t="s">
        <v>621</v>
      </c>
      <c r="P134" s="3">
        <v>353333351</v>
      </c>
      <c r="Q134" t="s">
        <v>384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1708</v>
      </c>
      <c r="J135">
        <v>0</v>
      </c>
      <c r="K135">
        <v>0</v>
      </c>
      <c r="L135">
        <v>0</v>
      </c>
      <c r="M135">
        <v>0</v>
      </c>
      <c r="N135" t="s">
        <v>397</v>
      </c>
      <c r="O135" t="s">
        <v>373</v>
      </c>
      <c r="P135">
        <v>352</v>
      </c>
      <c r="Q135" t="s">
        <v>323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3121</v>
      </c>
      <c r="J136">
        <v>0</v>
      </c>
      <c r="K136">
        <v>0</v>
      </c>
      <c r="L136">
        <v>0</v>
      </c>
      <c r="M136">
        <v>0</v>
      </c>
      <c r="N136" t="s">
        <v>321</v>
      </c>
      <c r="O136" t="s">
        <v>317</v>
      </c>
      <c r="P136" s="3">
        <v>311351</v>
      </c>
      <c r="Q136" t="s">
        <v>323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3122</v>
      </c>
      <c r="J137">
        <v>0</v>
      </c>
      <c r="K137">
        <v>0</v>
      </c>
      <c r="L137">
        <v>0</v>
      </c>
      <c r="M137">
        <v>0</v>
      </c>
      <c r="N137" t="s">
        <v>3123</v>
      </c>
      <c r="O137" t="s">
        <v>317</v>
      </c>
      <c r="P137" s="3">
        <v>313314351</v>
      </c>
      <c r="Q137" t="s">
        <v>3040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1725</v>
      </c>
      <c r="J138">
        <v>0</v>
      </c>
      <c r="K138">
        <v>0</v>
      </c>
      <c r="L138">
        <v>0</v>
      </c>
      <c r="M138">
        <v>0</v>
      </c>
      <c r="N138" t="s">
        <v>316</v>
      </c>
      <c r="O138" t="s">
        <v>317</v>
      </c>
      <c r="P138">
        <v>352</v>
      </c>
      <c r="Q138" t="s">
        <v>318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3124</v>
      </c>
      <c r="J139">
        <v>0</v>
      </c>
      <c r="K139">
        <v>0</v>
      </c>
      <c r="L139">
        <v>0</v>
      </c>
      <c r="M139">
        <v>0</v>
      </c>
      <c r="N139" t="s">
        <v>580</v>
      </c>
      <c r="O139" t="s">
        <v>581</v>
      </c>
      <c r="P139" s="3">
        <v>309341351</v>
      </c>
      <c r="Q139" t="s">
        <v>587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3125</v>
      </c>
      <c r="J140">
        <v>0</v>
      </c>
      <c r="K140">
        <v>0</v>
      </c>
      <c r="L140">
        <v>0</v>
      </c>
      <c r="M140">
        <v>0</v>
      </c>
      <c r="N140" t="s">
        <v>580</v>
      </c>
      <c r="O140" t="s">
        <v>581</v>
      </c>
      <c r="P140" s="3">
        <v>342351</v>
      </c>
      <c r="Q140" t="s">
        <v>583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3126</v>
      </c>
      <c r="J141">
        <v>0</v>
      </c>
      <c r="K141">
        <v>0</v>
      </c>
      <c r="L141">
        <v>0</v>
      </c>
      <c r="M141">
        <v>0</v>
      </c>
      <c r="N141" t="s">
        <v>3127</v>
      </c>
      <c r="O141" t="s">
        <v>581</v>
      </c>
      <c r="P141" s="3">
        <v>307351</v>
      </c>
      <c r="Q141" t="s">
        <v>63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1772</v>
      </c>
      <c r="J142">
        <v>0</v>
      </c>
      <c r="K142">
        <v>0</v>
      </c>
      <c r="L142">
        <v>0</v>
      </c>
      <c r="M142">
        <v>0</v>
      </c>
      <c r="N142" t="s">
        <v>575</v>
      </c>
      <c r="O142" t="s">
        <v>3128</v>
      </c>
      <c r="P142">
        <v>352</v>
      </c>
      <c r="Q142" t="s">
        <v>577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3129</v>
      </c>
      <c r="J143">
        <v>0</v>
      </c>
      <c r="K143">
        <v>0</v>
      </c>
      <c r="L143">
        <v>0</v>
      </c>
      <c r="M143">
        <v>0</v>
      </c>
      <c r="N143" t="s">
        <v>534</v>
      </c>
      <c r="O143" t="s">
        <v>525</v>
      </c>
      <c r="P143" s="3">
        <v>310301351</v>
      </c>
      <c r="Q143" t="s">
        <v>536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3130</v>
      </c>
      <c r="J144">
        <v>0</v>
      </c>
      <c r="K144">
        <v>0</v>
      </c>
      <c r="L144">
        <v>0</v>
      </c>
      <c r="M144">
        <v>0</v>
      </c>
      <c r="N144" t="s">
        <v>529</v>
      </c>
      <c r="O144" t="s">
        <v>525</v>
      </c>
      <c r="P144" s="3">
        <v>301351</v>
      </c>
      <c r="Q144" t="s">
        <v>531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1774</v>
      </c>
      <c r="J145">
        <v>0</v>
      </c>
      <c r="K145">
        <v>0</v>
      </c>
      <c r="L145">
        <v>0</v>
      </c>
      <c r="M145">
        <v>0</v>
      </c>
      <c r="N145" t="s">
        <v>524</v>
      </c>
      <c r="O145" t="s">
        <v>525</v>
      </c>
      <c r="P145">
        <v>352</v>
      </c>
      <c r="Q145" t="s">
        <v>526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3131</v>
      </c>
      <c r="J146">
        <v>0</v>
      </c>
      <c r="K146">
        <v>0</v>
      </c>
      <c r="L146">
        <v>0</v>
      </c>
      <c r="M146">
        <v>0</v>
      </c>
      <c r="N146" t="s">
        <v>550</v>
      </c>
      <c r="O146" t="s">
        <v>545</v>
      </c>
      <c r="P146" s="3">
        <v>303309351</v>
      </c>
      <c r="Q146" t="s">
        <v>552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1614</v>
      </c>
      <c r="J147">
        <v>0</v>
      </c>
      <c r="K147">
        <v>0</v>
      </c>
      <c r="L147">
        <v>0</v>
      </c>
      <c r="M147">
        <v>0</v>
      </c>
      <c r="N147" t="s">
        <v>550</v>
      </c>
      <c r="O147" t="s">
        <v>545</v>
      </c>
      <c r="P147" s="3">
        <v>333351</v>
      </c>
      <c r="Q147" t="s">
        <v>141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3132</v>
      </c>
      <c r="J148">
        <v>0</v>
      </c>
      <c r="K148">
        <v>0</v>
      </c>
      <c r="L148">
        <v>0</v>
      </c>
      <c r="M148">
        <v>0</v>
      </c>
      <c r="N148" t="s">
        <v>539</v>
      </c>
      <c r="O148" t="s">
        <v>1257</v>
      </c>
      <c r="P148">
        <v>352</v>
      </c>
      <c r="Q148" t="s">
        <v>541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3133</v>
      </c>
      <c r="J149">
        <v>0</v>
      </c>
      <c r="K149">
        <v>0</v>
      </c>
      <c r="L149">
        <v>0</v>
      </c>
      <c r="M149">
        <v>0</v>
      </c>
      <c r="N149" t="s">
        <v>311</v>
      </c>
      <c r="O149" t="s">
        <v>644</v>
      </c>
      <c r="P149" s="3">
        <v>320351</v>
      </c>
      <c r="Q149" t="s">
        <v>313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304</v>
      </c>
      <c r="J150">
        <v>0</v>
      </c>
      <c r="K150">
        <v>0</v>
      </c>
      <c r="L150">
        <v>0</v>
      </c>
      <c r="M150">
        <v>0</v>
      </c>
      <c r="N150" t="s">
        <v>305</v>
      </c>
      <c r="O150" t="s">
        <v>644</v>
      </c>
      <c r="P150" s="3">
        <v>320344</v>
      </c>
      <c r="Q150" t="s">
        <v>308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1744</v>
      </c>
      <c r="J151">
        <v>0</v>
      </c>
      <c r="K151">
        <v>0</v>
      </c>
      <c r="L151">
        <v>0</v>
      </c>
      <c r="M151">
        <v>0</v>
      </c>
      <c r="N151" t="s">
        <v>1106</v>
      </c>
      <c r="O151" t="s">
        <v>1107</v>
      </c>
      <c r="P151" s="3">
        <v>333351</v>
      </c>
      <c r="Q151" t="s">
        <v>1108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144</v>
      </c>
      <c r="J152">
        <v>0</v>
      </c>
      <c r="K152">
        <v>0</v>
      </c>
      <c r="L152">
        <v>0</v>
      </c>
      <c r="M152">
        <v>0</v>
      </c>
      <c r="N152" t="s">
        <v>3134</v>
      </c>
      <c r="O152" t="s">
        <v>1126</v>
      </c>
      <c r="P152" s="3">
        <v>307330351</v>
      </c>
      <c r="Q152" t="s">
        <v>147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3135</v>
      </c>
      <c r="J153">
        <v>0</v>
      </c>
      <c r="K153">
        <v>0</v>
      </c>
      <c r="L153">
        <v>0</v>
      </c>
      <c r="M153">
        <v>0</v>
      </c>
      <c r="N153" t="s">
        <v>560</v>
      </c>
      <c r="O153" t="s">
        <v>556</v>
      </c>
      <c r="P153" s="3">
        <v>322351</v>
      </c>
      <c r="Q153" t="s">
        <v>562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3130</v>
      </c>
      <c r="J154">
        <v>0</v>
      </c>
      <c r="K154">
        <v>0</v>
      </c>
      <c r="L154">
        <v>0</v>
      </c>
      <c r="M154">
        <v>0</v>
      </c>
      <c r="N154" t="s">
        <v>560</v>
      </c>
      <c r="O154" t="s">
        <v>556</v>
      </c>
      <c r="P154" s="3">
        <v>315351</v>
      </c>
      <c r="Q154" t="s">
        <v>2242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1776</v>
      </c>
      <c r="J155">
        <v>0</v>
      </c>
      <c r="K155">
        <v>0</v>
      </c>
      <c r="L155">
        <v>0</v>
      </c>
      <c r="M155">
        <v>0</v>
      </c>
      <c r="N155" t="s">
        <v>555</v>
      </c>
      <c r="O155" t="s">
        <v>556</v>
      </c>
      <c r="P155">
        <v>352</v>
      </c>
      <c r="Q155" t="s">
        <v>557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3136</v>
      </c>
      <c r="J156">
        <v>0</v>
      </c>
      <c r="K156">
        <v>0</v>
      </c>
      <c r="L156">
        <v>0</v>
      </c>
      <c r="M156">
        <v>0</v>
      </c>
      <c r="N156" t="s">
        <v>704</v>
      </c>
      <c r="O156" t="s">
        <v>696</v>
      </c>
      <c r="P156" s="3">
        <v>309351</v>
      </c>
      <c r="Q156" t="s">
        <v>706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3137</v>
      </c>
      <c r="J157">
        <v>0</v>
      </c>
      <c r="K157">
        <v>0</v>
      </c>
      <c r="L157">
        <v>0</v>
      </c>
      <c r="M157">
        <v>0</v>
      </c>
      <c r="N157" t="s">
        <v>700</v>
      </c>
      <c r="O157" t="s">
        <v>696</v>
      </c>
      <c r="P157" s="3">
        <v>320351</v>
      </c>
      <c r="Q157" t="s">
        <v>701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1778</v>
      </c>
      <c r="J158">
        <v>0</v>
      </c>
      <c r="K158">
        <v>0</v>
      </c>
      <c r="L158">
        <v>0</v>
      </c>
      <c r="M158">
        <v>0</v>
      </c>
      <c r="N158" t="s">
        <v>695</v>
      </c>
      <c r="O158" t="s">
        <v>696</v>
      </c>
      <c r="P158">
        <v>352</v>
      </c>
      <c r="Q158" t="s">
        <v>697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149</v>
      </c>
      <c r="J159">
        <v>0</v>
      </c>
      <c r="K159">
        <v>0</v>
      </c>
      <c r="L159">
        <v>0</v>
      </c>
      <c r="M159">
        <v>0</v>
      </c>
      <c r="N159" t="s">
        <v>3138</v>
      </c>
      <c r="O159" t="s">
        <v>696</v>
      </c>
      <c r="P159" s="3">
        <v>332207351</v>
      </c>
      <c r="Q159" t="s">
        <v>152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3139</v>
      </c>
      <c r="J160">
        <v>0</v>
      </c>
      <c r="K160">
        <v>0</v>
      </c>
      <c r="L160">
        <v>0</v>
      </c>
      <c r="M160">
        <v>0</v>
      </c>
      <c r="N160" t="s">
        <v>3140</v>
      </c>
      <c r="O160" t="s">
        <v>696</v>
      </c>
      <c r="P160">
        <v>352</v>
      </c>
      <c r="Q160" t="s">
        <v>697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3141</v>
      </c>
      <c r="J161">
        <v>0</v>
      </c>
      <c r="K161">
        <v>0</v>
      </c>
      <c r="L161">
        <v>0</v>
      </c>
      <c r="M161">
        <v>0</v>
      </c>
      <c r="N161" t="s">
        <v>480</v>
      </c>
      <c r="O161" t="s">
        <v>469</v>
      </c>
      <c r="P161" s="3">
        <v>345351</v>
      </c>
      <c r="Q161" t="s">
        <v>481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3142</v>
      </c>
      <c r="J162">
        <v>0</v>
      </c>
      <c r="K162">
        <v>0</v>
      </c>
      <c r="L162">
        <v>0</v>
      </c>
      <c r="M162">
        <v>0</v>
      </c>
      <c r="N162" t="s">
        <v>473</v>
      </c>
      <c r="O162" t="s">
        <v>469</v>
      </c>
      <c r="P162" s="3">
        <v>313351</v>
      </c>
      <c r="Q162" t="s">
        <v>99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467</v>
      </c>
      <c r="J163">
        <v>0</v>
      </c>
      <c r="K163">
        <v>0</v>
      </c>
      <c r="L163">
        <v>0</v>
      </c>
      <c r="M163">
        <v>0</v>
      </c>
      <c r="N163" t="s">
        <v>468</v>
      </c>
      <c r="O163" t="s">
        <v>469</v>
      </c>
      <c r="P163">
        <v>352</v>
      </c>
      <c r="Q163" t="s">
        <v>470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457</v>
      </c>
      <c r="J164">
        <v>0</v>
      </c>
      <c r="K164">
        <v>0</v>
      </c>
      <c r="L164">
        <v>0</v>
      </c>
      <c r="M164">
        <v>0</v>
      </c>
      <c r="N164" t="s">
        <v>1826</v>
      </c>
      <c r="O164" t="s">
        <v>3103</v>
      </c>
      <c r="P164">
        <v>0</v>
      </c>
      <c r="Q164" t="s">
        <v>1828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3108</v>
      </c>
      <c r="J165">
        <v>0</v>
      </c>
      <c r="K165">
        <v>0</v>
      </c>
      <c r="L165">
        <v>0</v>
      </c>
      <c r="M165">
        <v>0</v>
      </c>
      <c r="N165" t="s">
        <v>3109</v>
      </c>
      <c r="O165" t="s">
        <v>3110</v>
      </c>
      <c r="P165">
        <v>0</v>
      </c>
      <c r="Q165" t="s">
        <v>3111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457</v>
      </c>
      <c r="J166">
        <v>0</v>
      </c>
      <c r="K166">
        <v>0</v>
      </c>
      <c r="L166">
        <v>0</v>
      </c>
      <c r="M166">
        <v>0</v>
      </c>
      <c r="N166" t="s">
        <v>2639</v>
      </c>
      <c r="O166" t="s">
        <v>459</v>
      </c>
      <c r="P166">
        <v>0</v>
      </c>
      <c r="Q166" t="s">
        <v>460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457</v>
      </c>
      <c r="J167">
        <v>0</v>
      </c>
      <c r="K167">
        <v>0</v>
      </c>
      <c r="L167">
        <v>0</v>
      </c>
      <c r="M167">
        <v>0</v>
      </c>
      <c r="N167" t="s">
        <v>2639</v>
      </c>
      <c r="O167" t="s">
        <v>459</v>
      </c>
      <c r="P167">
        <v>0</v>
      </c>
      <c r="Q167" t="s">
        <v>460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713</v>
      </c>
      <c r="J168">
        <v>0</v>
      </c>
      <c r="K168">
        <v>0</v>
      </c>
      <c r="L168">
        <v>0</v>
      </c>
      <c r="M168">
        <v>0</v>
      </c>
      <c r="N168" t="s">
        <v>3143</v>
      </c>
      <c r="O168" t="s">
        <v>3106</v>
      </c>
      <c r="P168">
        <v>0</v>
      </c>
      <c r="Q168" t="s">
        <v>3107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3144</v>
      </c>
      <c r="J169">
        <v>0</v>
      </c>
      <c r="K169">
        <v>0</v>
      </c>
      <c r="L169">
        <v>0</v>
      </c>
      <c r="M169">
        <v>0</v>
      </c>
      <c r="N169" t="s">
        <v>490</v>
      </c>
      <c r="O169" t="s">
        <v>485</v>
      </c>
      <c r="P169">
        <v>352</v>
      </c>
      <c r="Q169" t="s">
        <v>182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3145</v>
      </c>
      <c r="J170">
        <v>0</v>
      </c>
      <c r="K170">
        <v>0</v>
      </c>
      <c r="L170">
        <v>0</v>
      </c>
      <c r="M170">
        <v>0</v>
      </c>
      <c r="N170" t="s">
        <v>828</v>
      </c>
      <c r="O170" t="s">
        <v>803</v>
      </c>
      <c r="P170" s="3">
        <v>310302351</v>
      </c>
      <c r="Q170" t="s">
        <v>829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3146</v>
      </c>
      <c r="J171">
        <v>0</v>
      </c>
      <c r="K171">
        <v>0</v>
      </c>
      <c r="L171">
        <v>0</v>
      </c>
      <c r="M171">
        <v>0</v>
      </c>
      <c r="N171" t="s">
        <v>822</v>
      </c>
      <c r="O171" t="s">
        <v>823</v>
      </c>
      <c r="P171" s="3">
        <v>346351</v>
      </c>
      <c r="Q171" t="s">
        <v>825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3147</v>
      </c>
      <c r="J172">
        <v>0</v>
      </c>
      <c r="K172">
        <v>0</v>
      </c>
      <c r="L172">
        <v>0</v>
      </c>
      <c r="M172">
        <v>0</v>
      </c>
      <c r="N172" t="s">
        <v>817</v>
      </c>
      <c r="O172" t="s">
        <v>803</v>
      </c>
      <c r="P172" s="3">
        <v>302307351</v>
      </c>
      <c r="Q172" t="s">
        <v>819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3148</v>
      </c>
      <c r="J173">
        <v>0</v>
      </c>
      <c r="K173">
        <v>0</v>
      </c>
      <c r="L173">
        <v>0</v>
      </c>
      <c r="M173">
        <v>0</v>
      </c>
      <c r="N173" t="s">
        <v>806</v>
      </c>
      <c r="O173" t="s">
        <v>803</v>
      </c>
      <c r="P173">
        <v>352</v>
      </c>
      <c r="Q173" t="s">
        <v>804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3148</v>
      </c>
      <c r="J174">
        <v>0</v>
      </c>
      <c r="K174">
        <v>0</v>
      </c>
      <c r="L174">
        <v>0</v>
      </c>
      <c r="M174">
        <v>0</v>
      </c>
      <c r="N174" t="s">
        <v>802</v>
      </c>
      <c r="O174" t="s">
        <v>803</v>
      </c>
      <c r="P174">
        <v>352</v>
      </c>
      <c r="Q174" t="s">
        <v>804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154</v>
      </c>
      <c r="J175">
        <v>0</v>
      </c>
      <c r="K175">
        <v>0</v>
      </c>
      <c r="L175">
        <v>0</v>
      </c>
      <c r="M175">
        <v>0</v>
      </c>
      <c r="N175" t="s">
        <v>3149</v>
      </c>
      <c r="O175" t="s">
        <v>3150</v>
      </c>
      <c r="P175" s="3">
        <v>311351</v>
      </c>
      <c r="Q175" t="s">
        <v>157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3151</v>
      </c>
      <c r="J176">
        <v>0</v>
      </c>
      <c r="K176">
        <v>0</v>
      </c>
      <c r="L176">
        <v>0</v>
      </c>
      <c r="M176">
        <v>0</v>
      </c>
      <c r="N176" t="s">
        <v>3152</v>
      </c>
      <c r="O176" t="s">
        <v>3153</v>
      </c>
      <c r="P176" s="3">
        <v>351312</v>
      </c>
      <c r="Q176" t="s">
        <v>80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1647</v>
      </c>
      <c r="J177">
        <v>0</v>
      </c>
      <c r="K177">
        <v>0</v>
      </c>
      <c r="L177">
        <v>0</v>
      </c>
      <c r="M177">
        <v>0</v>
      </c>
      <c r="N177" t="s">
        <v>331</v>
      </c>
      <c r="O177" t="s">
        <v>332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1641</v>
      </c>
      <c r="J178">
        <v>0</v>
      </c>
      <c r="K178">
        <v>0</v>
      </c>
      <c r="L178">
        <v>0</v>
      </c>
      <c r="M178">
        <v>0</v>
      </c>
      <c r="N178" t="s">
        <v>1642</v>
      </c>
      <c r="O178" t="s">
        <v>3080</v>
      </c>
      <c r="P178">
        <v>321</v>
      </c>
      <c r="Q178" t="s">
        <v>328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1692</v>
      </c>
      <c r="J179">
        <v>0</v>
      </c>
      <c r="K179">
        <v>0</v>
      </c>
      <c r="L179">
        <v>0</v>
      </c>
      <c r="M179">
        <v>0</v>
      </c>
      <c r="N179" t="s">
        <v>678</v>
      </c>
      <c r="O179" t="s">
        <v>679</v>
      </c>
      <c r="P179" s="3">
        <v>311324351</v>
      </c>
      <c r="Q179" t="s">
        <v>501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1780</v>
      </c>
      <c r="J180">
        <v>0</v>
      </c>
      <c r="K180">
        <v>0</v>
      </c>
      <c r="L180">
        <v>0</v>
      </c>
      <c r="M180">
        <v>0</v>
      </c>
      <c r="N180" t="s">
        <v>590</v>
      </c>
      <c r="O180" t="s">
        <v>3154</v>
      </c>
      <c r="P180">
        <v>352</v>
      </c>
      <c r="Q180" t="s">
        <v>592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3155</v>
      </c>
      <c r="J181">
        <v>0</v>
      </c>
      <c r="K181">
        <v>0</v>
      </c>
      <c r="L181">
        <v>0</v>
      </c>
      <c r="M181">
        <v>0</v>
      </c>
      <c r="N181" t="s">
        <v>366</v>
      </c>
      <c r="O181" t="s">
        <v>367</v>
      </c>
      <c r="P181" s="3">
        <v>351335</v>
      </c>
      <c r="Q181" t="s">
        <v>369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3156</v>
      </c>
      <c r="J182">
        <v>0</v>
      </c>
      <c r="K182">
        <v>0</v>
      </c>
      <c r="L182">
        <v>0</v>
      </c>
      <c r="M182">
        <v>0</v>
      </c>
      <c r="N182" t="s">
        <v>3157</v>
      </c>
      <c r="O182" t="s">
        <v>367</v>
      </c>
      <c r="P182" s="3">
        <v>351335</v>
      </c>
      <c r="Q182" t="s">
        <v>59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1763</v>
      </c>
      <c r="J183">
        <v>0</v>
      </c>
      <c r="K183">
        <v>0</v>
      </c>
      <c r="L183">
        <v>0</v>
      </c>
      <c r="M183">
        <v>0</v>
      </c>
      <c r="N183" t="s">
        <v>361</v>
      </c>
      <c r="O183" t="s">
        <v>362</v>
      </c>
      <c r="P183">
        <v>352</v>
      </c>
      <c r="Q183" t="s">
        <v>363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1742</v>
      </c>
      <c r="J184">
        <v>0</v>
      </c>
      <c r="K184">
        <v>0</v>
      </c>
      <c r="L184">
        <v>0</v>
      </c>
      <c r="M184">
        <v>0</v>
      </c>
      <c r="N184" t="s">
        <v>913</v>
      </c>
      <c r="O184" t="s">
        <v>914</v>
      </c>
      <c r="P184" s="3">
        <v>309315351</v>
      </c>
      <c r="Q184" t="s">
        <v>916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159</v>
      </c>
      <c r="J185">
        <v>0</v>
      </c>
      <c r="K185">
        <v>0</v>
      </c>
      <c r="L185">
        <v>0</v>
      </c>
      <c r="M185">
        <v>0</v>
      </c>
      <c r="N185" t="s">
        <v>3158</v>
      </c>
      <c r="O185" t="s">
        <v>914</v>
      </c>
      <c r="P185" s="3">
        <v>319203351</v>
      </c>
      <c r="Q185" t="s">
        <v>162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1809</v>
      </c>
      <c r="J186">
        <v>0</v>
      </c>
      <c r="K186">
        <v>0</v>
      </c>
      <c r="L186">
        <v>0</v>
      </c>
      <c r="M186">
        <v>0</v>
      </c>
      <c r="N186" t="s">
        <v>995</v>
      </c>
      <c r="O186" t="s">
        <v>996</v>
      </c>
      <c r="P186" s="3">
        <v>321329351</v>
      </c>
      <c r="Q186" t="s">
        <v>998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1690</v>
      </c>
      <c r="J187">
        <v>0</v>
      </c>
      <c r="K187">
        <v>0</v>
      </c>
      <c r="L187">
        <v>0</v>
      </c>
      <c r="M187">
        <v>0</v>
      </c>
      <c r="N187" t="s">
        <v>654</v>
      </c>
      <c r="O187" t="s">
        <v>655</v>
      </c>
      <c r="P187" s="3">
        <v>311351</v>
      </c>
      <c r="Q187" t="s">
        <v>656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1728</v>
      </c>
      <c r="J188">
        <v>0</v>
      </c>
      <c r="K188">
        <v>0</v>
      </c>
      <c r="L188">
        <v>0</v>
      </c>
      <c r="M188">
        <v>0</v>
      </c>
      <c r="N188" t="s">
        <v>1069</v>
      </c>
      <c r="O188" t="s">
        <v>1391</v>
      </c>
      <c r="P188">
        <v>352</v>
      </c>
      <c r="Q188" t="s">
        <v>1071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1728</v>
      </c>
      <c r="J189">
        <v>0</v>
      </c>
      <c r="K189">
        <v>0</v>
      </c>
      <c r="L189">
        <v>0</v>
      </c>
      <c r="M189">
        <v>0</v>
      </c>
      <c r="N189" t="s">
        <v>1069</v>
      </c>
      <c r="O189" t="s">
        <v>1391</v>
      </c>
      <c r="P189">
        <v>352</v>
      </c>
      <c r="Q189" t="s">
        <v>1071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1728</v>
      </c>
      <c r="J190">
        <v>0</v>
      </c>
      <c r="K190">
        <v>0</v>
      </c>
      <c r="L190">
        <v>0</v>
      </c>
      <c r="M190">
        <v>0</v>
      </c>
      <c r="N190" t="s">
        <v>1069</v>
      </c>
      <c r="O190" t="s">
        <v>1391</v>
      </c>
      <c r="P190">
        <v>352</v>
      </c>
      <c r="Q190" t="s">
        <v>1071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1728</v>
      </c>
      <c r="J191">
        <v>0</v>
      </c>
      <c r="K191">
        <v>0</v>
      </c>
      <c r="L191">
        <v>0</v>
      </c>
      <c r="M191">
        <v>0</v>
      </c>
      <c r="N191" t="s">
        <v>1069</v>
      </c>
      <c r="O191" t="s">
        <v>1391</v>
      </c>
      <c r="P191">
        <v>352</v>
      </c>
      <c r="Q191" t="s">
        <v>1071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1730</v>
      </c>
      <c r="J192">
        <v>0</v>
      </c>
      <c r="K192">
        <v>0</v>
      </c>
      <c r="L192">
        <v>0</v>
      </c>
      <c r="M192">
        <v>0</v>
      </c>
      <c r="N192" t="s">
        <v>1079</v>
      </c>
      <c r="O192" t="s">
        <v>1391</v>
      </c>
      <c r="P192">
        <v>352</v>
      </c>
      <c r="Q192" t="s">
        <v>1071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1730</v>
      </c>
      <c r="J193">
        <v>0</v>
      </c>
      <c r="K193">
        <v>0</v>
      </c>
      <c r="L193">
        <v>0</v>
      </c>
      <c r="M193">
        <v>0</v>
      </c>
      <c r="N193" t="s">
        <v>1079</v>
      </c>
      <c r="O193" t="s">
        <v>1391</v>
      </c>
      <c r="P193">
        <v>352</v>
      </c>
      <c r="Q193" t="s">
        <v>1071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3159</v>
      </c>
      <c r="J194">
        <v>0</v>
      </c>
      <c r="K194">
        <v>0</v>
      </c>
      <c r="L194">
        <v>0</v>
      </c>
      <c r="M194">
        <v>0</v>
      </c>
      <c r="N194" t="s">
        <v>868</v>
      </c>
      <c r="O194" t="s">
        <v>856</v>
      </c>
      <c r="P194" s="3">
        <v>348351</v>
      </c>
      <c r="Q194" t="s">
        <v>870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1783</v>
      </c>
      <c r="J195">
        <v>0</v>
      </c>
      <c r="K195">
        <v>0</v>
      </c>
      <c r="L195">
        <v>0</v>
      </c>
      <c r="M195">
        <v>0</v>
      </c>
      <c r="N195" t="s">
        <v>855</v>
      </c>
      <c r="O195" t="s">
        <v>3160</v>
      </c>
      <c r="P195">
        <v>352</v>
      </c>
      <c r="Q195" t="s">
        <v>857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1786</v>
      </c>
      <c r="J196">
        <v>0</v>
      </c>
      <c r="K196">
        <v>0</v>
      </c>
      <c r="L196">
        <v>0</v>
      </c>
      <c r="M196">
        <v>0</v>
      </c>
      <c r="N196" t="s">
        <v>859</v>
      </c>
      <c r="O196" t="s">
        <v>3160</v>
      </c>
      <c r="P196">
        <v>352</v>
      </c>
      <c r="Q196" t="s">
        <v>857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1787</v>
      </c>
      <c r="J197">
        <v>0</v>
      </c>
      <c r="K197">
        <v>0</v>
      </c>
      <c r="L197">
        <v>0</v>
      </c>
      <c r="M197">
        <v>0</v>
      </c>
      <c r="N197" t="s">
        <v>861</v>
      </c>
      <c r="O197" t="s">
        <v>3161</v>
      </c>
      <c r="P197">
        <v>352</v>
      </c>
      <c r="Q197" t="s">
        <v>862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1789</v>
      </c>
      <c r="J198">
        <v>0</v>
      </c>
      <c r="K198">
        <v>0</v>
      </c>
      <c r="L198">
        <v>0</v>
      </c>
      <c r="M198">
        <v>0</v>
      </c>
      <c r="N198" t="s">
        <v>864</v>
      </c>
      <c r="O198" t="s">
        <v>3162</v>
      </c>
      <c r="P198">
        <v>352</v>
      </c>
      <c r="Q198" t="s">
        <v>865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1791</v>
      </c>
      <c r="J199">
        <v>0</v>
      </c>
      <c r="K199">
        <v>0</v>
      </c>
      <c r="L199">
        <v>0</v>
      </c>
      <c r="M199">
        <v>0</v>
      </c>
      <c r="N199" t="s">
        <v>866</v>
      </c>
      <c r="O199" t="s">
        <v>3163</v>
      </c>
      <c r="P199">
        <v>352</v>
      </c>
      <c r="Q199" t="s">
        <v>865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1793</v>
      </c>
      <c r="J200">
        <v>0</v>
      </c>
      <c r="K200">
        <v>0</v>
      </c>
      <c r="L200">
        <v>0</v>
      </c>
      <c r="M200">
        <v>0</v>
      </c>
      <c r="N200" t="s">
        <v>417</v>
      </c>
      <c r="O200" t="s">
        <v>403</v>
      </c>
      <c r="P200" s="3">
        <v>345331351</v>
      </c>
      <c r="Q200" t="s">
        <v>419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1795</v>
      </c>
      <c r="J201">
        <v>0</v>
      </c>
      <c r="K201">
        <v>0</v>
      </c>
      <c r="L201">
        <v>0</v>
      </c>
      <c r="M201">
        <v>0</v>
      </c>
      <c r="N201" t="s">
        <v>422</v>
      </c>
      <c r="O201" t="s">
        <v>423</v>
      </c>
      <c r="P201" s="3">
        <v>346338351</v>
      </c>
      <c r="Q201" t="s">
        <v>425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1797</v>
      </c>
      <c r="J202">
        <v>0</v>
      </c>
      <c r="K202">
        <v>0</v>
      </c>
      <c r="L202">
        <v>0</v>
      </c>
      <c r="M202">
        <v>0</v>
      </c>
      <c r="N202" t="s">
        <v>428</v>
      </c>
      <c r="O202" t="s">
        <v>429</v>
      </c>
      <c r="P202" s="3">
        <v>328351</v>
      </c>
      <c r="Q202" t="s">
        <v>431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1799</v>
      </c>
      <c r="J203">
        <v>0</v>
      </c>
      <c r="K203">
        <v>0</v>
      </c>
      <c r="L203">
        <v>0</v>
      </c>
      <c r="M203">
        <v>0</v>
      </c>
      <c r="N203" t="s">
        <v>434</v>
      </c>
      <c r="O203" t="s">
        <v>435</v>
      </c>
      <c r="P203" s="3">
        <v>304351</v>
      </c>
      <c r="Q203" t="s">
        <v>437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3164</v>
      </c>
      <c r="J204">
        <v>0</v>
      </c>
      <c r="K204">
        <v>0</v>
      </c>
      <c r="L204">
        <v>0</v>
      </c>
      <c r="M204">
        <v>0</v>
      </c>
      <c r="N204" t="s">
        <v>868</v>
      </c>
      <c r="O204" t="s">
        <v>856</v>
      </c>
      <c r="P204" s="3">
        <v>348351</v>
      </c>
      <c r="Q204" t="s">
        <v>870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86</v>
      </c>
      <c r="J205">
        <v>0</v>
      </c>
      <c r="K205">
        <v>0</v>
      </c>
      <c r="L205">
        <v>0</v>
      </c>
      <c r="M205">
        <v>0</v>
      </c>
      <c r="N205" t="s">
        <v>3165</v>
      </c>
      <c r="O205" t="s">
        <v>655</v>
      </c>
      <c r="P205" s="3">
        <v>308351</v>
      </c>
      <c r="Q205" t="s">
        <v>166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1622</v>
      </c>
      <c r="J206">
        <v>0</v>
      </c>
      <c r="K206">
        <v>0</v>
      </c>
      <c r="L206">
        <v>0</v>
      </c>
      <c r="M206">
        <v>0</v>
      </c>
      <c r="N206" t="s">
        <v>611</v>
      </c>
      <c r="O206" t="s">
        <v>607</v>
      </c>
      <c r="P206">
        <v>352</v>
      </c>
      <c r="Q206" t="s">
        <v>612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1622</v>
      </c>
      <c r="J207">
        <v>0</v>
      </c>
      <c r="K207">
        <v>0</v>
      </c>
      <c r="L207">
        <v>0</v>
      </c>
      <c r="M207">
        <v>0</v>
      </c>
      <c r="N207" t="s">
        <v>615</v>
      </c>
      <c r="O207" t="s">
        <v>607</v>
      </c>
      <c r="P207">
        <v>352</v>
      </c>
      <c r="Q207" t="s">
        <v>612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1749</v>
      </c>
      <c r="J208">
        <v>0</v>
      </c>
      <c r="K208">
        <v>0</v>
      </c>
      <c r="L208">
        <v>0</v>
      </c>
      <c r="M208">
        <v>0</v>
      </c>
      <c r="N208" t="s">
        <v>1750</v>
      </c>
      <c r="O208" t="s">
        <v>3077</v>
      </c>
      <c r="P208">
        <v>352</v>
      </c>
      <c r="Q208" t="s">
        <v>1751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1742</v>
      </c>
      <c r="J209">
        <v>0</v>
      </c>
      <c r="K209">
        <v>0</v>
      </c>
      <c r="L209">
        <v>0</v>
      </c>
      <c r="M209">
        <v>0</v>
      </c>
      <c r="N209" t="s">
        <v>782</v>
      </c>
      <c r="O209" t="s">
        <v>783</v>
      </c>
      <c r="P209" s="3">
        <v>311331351</v>
      </c>
      <c r="Q209" t="s">
        <v>785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3166</v>
      </c>
      <c r="J210">
        <v>0</v>
      </c>
      <c r="K210">
        <v>0</v>
      </c>
      <c r="L210">
        <v>0</v>
      </c>
      <c r="M210">
        <v>0</v>
      </c>
      <c r="N210" t="s">
        <v>777</v>
      </c>
      <c r="O210" t="s">
        <v>773</v>
      </c>
      <c r="P210" s="3">
        <v>347351</v>
      </c>
      <c r="Q210" t="s">
        <v>779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1802</v>
      </c>
      <c r="J211">
        <v>0</v>
      </c>
      <c r="K211">
        <v>0</v>
      </c>
      <c r="L211">
        <v>0</v>
      </c>
      <c r="M211">
        <v>0</v>
      </c>
      <c r="N211" t="s">
        <v>772</v>
      </c>
      <c r="O211" t="s">
        <v>773</v>
      </c>
      <c r="P211">
        <v>352</v>
      </c>
      <c r="Q211" t="s">
        <v>774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1804</v>
      </c>
      <c r="J212">
        <v>0</v>
      </c>
      <c r="K212">
        <v>0</v>
      </c>
      <c r="L212">
        <v>0</v>
      </c>
      <c r="M212">
        <v>0</v>
      </c>
      <c r="N212" t="s">
        <v>764</v>
      </c>
      <c r="O212" t="s">
        <v>3167</v>
      </c>
      <c r="P212">
        <v>352</v>
      </c>
      <c r="Q212" t="s">
        <v>766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1806</v>
      </c>
      <c r="J213">
        <v>0</v>
      </c>
      <c r="K213">
        <v>0</v>
      </c>
      <c r="L213">
        <v>0</v>
      </c>
      <c r="M213">
        <v>0</v>
      </c>
      <c r="N213" t="s">
        <v>769</v>
      </c>
      <c r="O213" t="s">
        <v>3167</v>
      </c>
      <c r="P213">
        <v>352</v>
      </c>
      <c r="Q213" t="s">
        <v>770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1620</v>
      </c>
      <c r="J214">
        <v>0</v>
      </c>
      <c r="K214">
        <v>0</v>
      </c>
      <c r="L214">
        <v>0</v>
      </c>
      <c r="M214">
        <v>0</v>
      </c>
      <c r="N214" t="s">
        <v>3168</v>
      </c>
      <c r="O214" t="s">
        <v>773</v>
      </c>
      <c r="P214" s="3">
        <v>331351</v>
      </c>
      <c r="Q214" t="s">
        <v>170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1651</v>
      </c>
      <c r="J215">
        <v>0</v>
      </c>
      <c r="K215">
        <v>0</v>
      </c>
      <c r="L215">
        <v>0</v>
      </c>
      <c r="M215">
        <v>0</v>
      </c>
      <c r="N215" t="s">
        <v>1652</v>
      </c>
      <c r="O215" t="s">
        <v>591</v>
      </c>
      <c r="P215">
        <v>352</v>
      </c>
      <c r="Q215" t="s">
        <v>1653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1669</v>
      </c>
      <c r="J216">
        <v>0</v>
      </c>
      <c r="K216">
        <v>0</v>
      </c>
      <c r="L216">
        <v>0</v>
      </c>
      <c r="M216">
        <v>0</v>
      </c>
      <c r="N216" t="s">
        <v>1665</v>
      </c>
      <c r="O216" t="s">
        <v>3077</v>
      </c>
      <c r="P216">
        <v>352</v>
      </c>
      <c r="Q216" t="s">
        <v>1667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1622</v>
      </c>
      <c r="J217">
        <v>0</v>
      </c>
      <c r="K217">
        <v>0</v>
      </c>
      <c r="L217">
        <v>0</v>
      </c>
      <c r="M217">
        <v>0</v>
      </c>
      <c r="N217" t="s">
        <v>615</v>
      </c>
      <c r="O217" t="s">
        <v>616</v>
      </c>
      <c r="P217">
        <v>352</v>
      </c>
      <c r="Q217" t="s">
        <v>617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1623</v>
      </c>
      <c r="J218">
        <v>0</v>
      </c>
      <c r="K218">
        <v>0</v>
      </c>
      <c r="L218">
        <v>0</v>
      </c>
      <c r="M218">
        <v>0</v>
      </c>
      <c r="N218" t="s">
        <v>504</v>
      </c>
      <c r="O218" t="s">
        <v>3169</v>
      </c>
      <c r="P218" s="3">
        <v>324351</v>
      </c>
      <c r="Q218" t="s">
        <v>94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1623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469</v>
      </c>
      <c r="P219" s="3">
        <v>313351</v>
      </c>
      <c r="Q219" t="s">
        <v>99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3142</v>
      </c>
      <c r="J220">
        <v>0</v>
      </c>
      <c r="K220">
        <v>0</v>
      </c>
      <c r="L220">
        <v>0</v>
      </c>
      <c r="M220">
        <v>0</v>
      </c>
      <c r="N220" t="s">
        <v>3170</v>
      </c>
      <c r="O220" t="s">
        <v>485</v>
      </c>
      <c r="P220" s="3">
        <v>328351</v>
      </c>
      <c r="Q220" t="s">
        <v>2201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1622</v>
      </c>
      <c r="J221">
        <v>0</v>
      </c>
      <c r="K221">
        <v>0</v>
      </c>
      <c r="L221">
        <v>0</v>
      </c>
      <c r="M221">
        <v>0</v>
      </c>
      <c r="N221" t="s">
        <v>3171</v>
      </c>
      <c r="O221" t="s">
        <v>317</v>
      </c>
      <c r="P221" s="3">
        <v>305306202351</v>
      </c>
      <c r="Q221" t="s">
        <v>175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3172</v>
      </c>
      <c r="J222">
        <v>0</v>
      </c>
      <c r="K222">
        <v>0</v>
      </c>
      <c r="L222">
        <v>0</v>
      </c>
      <c r="M222">
        <v>0</v>
      </c>
      <c r="N222" t="s">
        <v>499</v>
      </c>
      <c r="O222" t="s">
        <v>485</v>
      </c>
      <c r="P222" s="3">
        <v>311324351</v>
      </c>
      <c r="Q222" t="s">
        <v>501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1623</v>
      </c>
      <c r="J223">
        <v>0</v>
      </c>
      <c r="K223">
        <v>0</v>
      </c>
      <c r="L223">
        <v>0</v>
      </c>
      <c r="M223">
        <v>0</v>
      </c>
      <c r="N223" t="s">
        <v>3149</v>
      </c>
      <c r="O223" t="s">
        <v>3173</v>
      </c>
      <c r="P223" s="3">
        <v>311351</v>
      </c>
      <c r="Q223" t="s">
        <v>157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1623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485</v>
      </c>
      <c r="P224" s="3">
        <v>341351</v>
      </c>
      <c r="Q224" t="s">
        <v>496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1623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485</v>
      </c>
      <c r="P225">
        <v>352</v>
      </c>
      <c r="Q225" t="s">
        <v>182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1623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485</v>
      </c>
      <c r="P226">
        <v>352</v>
      </c>
      <c r="Q226" t="s">
        <v>493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3174</v>
      </c>
      <c r="J227">
        <v>0</v>
      </c>
      <c r="K227">
        <v>0</v>
      </c>
      <c r="L227">
        <v>0</v>
      </c>
      <c r="M227">
        <v>0</v>
      </c>
      <c r="N227" t="s">
        <v>490</v>
      </c>
      <c r="O227" t="s">
        <v>485</v>
      </c>
      <c r="P227">
        <v>352</v>
      </c>
      <c r="Q227" t="s">
        <v>182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3174</v>
      </c>
      <c r="J228">
        <v>0</v>
      </c>
      <c r="K228">
        <v>0</v>
      </c>
      <c r="L228">
        <v>0</v>
      </c>
      <c r="M228">
        <v>0</v>
      </c>
      <c r="N228" t="s">
        <v>492</v>
      </c>
      <c r="O228" t="s">
        <v>485</v>
      </c>
      <c r="P228">
        <v>352</v>
      </c>
      <c r="Q228" t="s">
        <v>493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3175</v>
      </c>
      <c r="J229">
        <v>0</v>
      </c>
      <c r="K229">
        <v>0</v>
      </c>
      <c r="L229">
        <v>0</v>
      </c>
      <c r="M229">
        <v>0</v>
      </c>
      <c r="N229" t="s">
        <v>953</v>
      </c>
      <c r="O229" t="s">
        <v>1355</v>
      </c>
      <c r="P229" s="3">
        <v>328311351</v>
      </c>
      <c r="Q229" t="s">
        <v>955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3176</v>
      </c>
      <c r="J230">
        <v>0</v>
      </c>
      <c r="K230">
        <v>0</v>
      </c>
      <c r="L230">
        <v>0</v>
      </c>
      <c r="M230">
        <v>0</v>
      </c>
      <c r="N230" t="s">
        <v>931</v>
      </c>
      <c r="O230" t="s">
        <v>1355</v>
      </c>
      <c r="P230">
        <v>0</v>
      </c>
      <c r="Q230" t="s">
        <v>933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1711</v>
      </c>
      <c r="J231">
        <v>0</v>
      </c>
      <c r="K231">
        <v>0</v>
      </c>
      <c r="L231">
        <v>0</v>
      </c>
      <c r="M231">
        <v>0</v>
      </c>
      <c r="N231" t="s">
        <v>235</v>
      </c>
      <c r="O231" t="s">
        <v>1117</v>
      </c>
      <c r="P231">
        <v>352</v>
      </c>
      <c r="Q231" t="s">
        <v>238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1807</v>
      </c>
      <c r="J232">
        <v>0</v>
      </c>
      <c r="K232">
        <v>0</v>
      </c>
      <c r="L232">
        <v>0</v>
      </c>
      <c r="M232">
        <v>0</v>
      </c>
      <c r="N232" t="s">
        <v>919</v>
      </c>
      <c r="O232" t="s">
        <v>920</v>
      </c>
      <c r="P232">
        <v>327</v>
      </c>
      <c r="Q232" t="s">
        <v>922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1809</v>
      </c>
      <c r="J233">
        <v>0</v>
      </c>
      <c r="K233">
        <v>0</v>
      </c>
      <c r="L233">
        <v>0</v>
      </c>
      <c r="M233">
        <v>0</v>
      </c>
      <c r="N233" t="s">
        <v>892</v>
      </c>
      <c r="O233" t="s">
        <v>640</v>
      </c>
      <c r="P233" s="3">
        <v>332351</v>
      </c>
      <c r="Q233" t="s">
        <v>894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3177</v>
      </c>
      <c r="J234">
        <v>0</v>
      </c>
      <c r="K234">
        <v>0</v>
      </c>
      <c r="L234">
        <v>0</v>
      </c>
      <c r="M234">
        <v>0</v>
      </c>
      <c r="N234" t="s">
        <v>884</v>
      </c>
      <c r="O234" t="s">
        <v>640</v>
      </c>
      <c r="P234" s="3">
        <v>344351</v>
      </c>
      <c r="Q234" t="s">
        <v>889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3177</v>
      </c>
      <c r="J235">
        <v>0</v>
      </c>
      <c r="K235">
        <v>0</v>
      </c>
      <c r="L235">
        <v>0</v>
      </c>
      <c r="M235">
        <v>0</v>
      </c>
      <c r="N235" t="s">
        <v>884</v>
      </c>
      <c r="O235" t="s">
        <v>885</v>
      </c>
      <c r="P235" s="3">
        <v>348351</v>
      </c>
      <c r="Q235" t="s">
        <v>886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3178</v>
      </c>
      <c r="J236">
        <v>0</v>
      </c>
      <c r="K236">
        <v>0</v>
      </c>
      <c r="L236">
        <v>0</v>
      </c>
      <c r="M236">
        <v>0</v>
      </c>
      <c r="N236" t="s">
        <v>879</v>
      </c>
      <c r="O236" t="s">
        <v>679</v>
      </c>
      <c r="P236" s="3">
        <v>323351</v>
      </c>
      <c r="Q236" t="s">
        <v>881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3178</v>
      </c>
      <c r="J237">
        <v>0</v>
      </c>
      <c r="K237">
        <v>0</v>
      </c>
      <c r="L237">
        <v>0</v>
      </c>
      <c r="M237">
        <v>0</v>
      </c>
      <c r="N237" t="s">
        <v>875</v>
      </c>
      <c r="O237" t="s">
        <v>679</v>
      </c>
      <c r="P237" s="3">
        <v>302311351</v>
      </c>
      <c r="Q237" t="s">
        <v>877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184</v>
      </c>
      <c r="J238">
        <v>0</v>
      </c>
      <c r="K238">
        <v>0</v>
      </c>
      <c r="L238">
        <v>0</v>
      </c>
      <c r="M238">
        <v>0</v>
      </c>
      <c r="N238" t="s">
        <v>3179</v>
      </c>
      <c r="O238" t="s">
        <v>823</v>
      </c>
      <c r="P238" s="3">
        <v>323351</v>
      </c>
      <c r="Q238" t="s">
        <v>187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189</v>
      </c>
      <c r="J239">
        <v>0</v>
      </c>
      <c r="K239">
        <v>0</v>
      </c>
      <c r="L239">
        <v>0</v>
      </c>
      <c r="M239">
        <v>0</v>
      </c>
      <c r="N239" t="s">
        <v>3180</v>
      </c>
      <c r="O239" t="s">
        <v>3181</v>
      </c>
      <c r="P239" s="3">
        <v>309201351</v>
      </c>
      <c r="Q239" t="s">
        <v>192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1811</v>
      </c>
      <c r="J240">
        <v>0</v>
      </c>
      <c r="K240">
        <v>0</v>
      </c>
      <c r="L240">
        <v>0</v>
      </c>
      <c r="M240">
        <v>0</v>
      </c>
      <c r="N240" t="s">
        <v>851</v>
      </c>
      <c r="O240" t="s">
        <v>844</v>
      </c>
      <c r="P240" s="3">
        <v>301351</v>
      </c>
      <c r="Q240" t="s">
        <v>852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3182</v>
      </c>
      <c r="J241">
        <v>0</v>
      </c>
      <c r="K241">
        <v>0</v>
      </c>
      <c r="L241">
        <v>0</v>
      </c>
      <c r="M241">
        <v>0</v>
      </c>
      <c r="N241" t="s">
        <v>847</v>
      </c>
      <c r="O241" t="s">
        <v>844</v>
      </c>
      <c r="P241" s="3">
        <v>346351</v>
      </c>
      <c r="Q241" t="s">
        <v>848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3182</v>
      </c>
      <c r="J242">
        <v>0</v>
      </c>
      <c r="K242">
        <v>0</v>
      </c>
      <c r="L242">
        <v>0</v>
      </c>
      <c r="M242">
        <v>0</v>
      </c>
      <c r="N242" t="s">
        <v>843</v>
      </c>
      <c r="O242" t="s">
        <v>844</v>
      </c>
      <c r="P242" s="3">
        <v>309351</v>
      </c>
      <c r="Q242" t="s">
        <v>845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1813</v>
      </c>
      <c r="J243">
        <v>0</v>
      </c>
      <c r="K243">
        <v>0</v>
      </c>
      <c r="L243">
        <v>0</v>
      </c>
      <c r="M243">
        <v>0</v>
      </c>
      <c r="N243" t="s">
        <v>832</v>
      </c>
      <c r="O243" t="s">
        <v>823</v>
      </c>
      <c r="P243">
        <v>352</v>
      </c>
      <c r="Q243" t="s">
        <v>833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1815</v>
      </c>
      <c r="J244">
        <v>0</v>
      </c>
      <c r="K244">
        <v>0</v>
      </c>
      <c r="L244">
        <v>0</v>
      </c>
      <c r="M244">
        <v>0</v>
      </c>
      <c r="N244" t="s">
        <v>719</v>
      </c>
      <c r="O244" t="s">
        <v>720</v>
      </c>
      <c r="P244" s="3">
        <v>351318</v>
      </c>
      <c r="Q244" t="s">
        <v>722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1817</v>
      </c>
      <c r="J245">
        <v>0</v>
      </c>
      <c r="K245">
        <v>0</v>
      </c>
      <c r="L245">
        <v>0</v>
      </c>
      <c r="M245">
        <v>0</v>
      </c>
      <c r="N245" t="s">
        <v>709</v>
      </c>
      <c r="O245" t="s">
        <v>710</v>
      </c>
      <c r="P245">
        <v>352</v>
      </c>
      <c r="Q245" t="s">
        <v>711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1817</v>
      </c>
      <c r="J246">
        <v>0</v>
      </c>
      <c r="K246">
        <v>0</v>
      </c>
      <c r="L246">
        <v>0</v>
      </c>
      <c r="M246">
        <v>0</v>
      </c>
      <c r="N246" t="s">
        <v>709</v>
      </c>
      <c r="O246" t="s">
        <v>710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1819</v>
      </c>
      <c r="J247">
        <v>0</v>
      </c>
      <c r="K247">
        <v>0</v>
      </c>
      <c r="L247">
        <v>0</v>
      </c>
      <c r="M247">
        <v>0</v>
      </c>
      <c r="N247" t="s">
        <v>884</v>
      </c>
      <c r="O247" t="s">
        <v>679</v>
      </c>
      <c r="P247" s="3">
        <v>323351</v>
      </c>
      <c r="Q247" t="s">
        <v>881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3183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1117</v>
      </c>
      <c r="P248">
        <v>0</v>
      </c>
      <c r="Q248" t="s">
        <v>1158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3183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1117</v>
      </c>
      <c r="P249">
        <v>0</v>
      </c>
      <c r="Q249" t="s">
        <v>1158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3184</v>
      </c>
      <c r="J250">
        <v>0</v>
      </c>
      <c r="K250">
        <v>0</v>
      </c>
      <c r="L250">
        <v>0</v>
      </c>
      <c r="M250">
        <v>0</v>
      </c>
      <c r="N250" t="s">
        <v>1150</v>
      </c>
      <c r="O250" t="s">
        <v>1151</v>
      </c>
      <c r="P250" s="3">
        <v>317351</v>
      </c>
      <c r="Q250" t="s">
        <v>1153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3185</v>
      </c>
      <c r="J251">
        <v>0</v>
      </c>
      <c r="K251">
        <v>0</v>
      </c>
      <c r="L251">
        <v>0</v>
      </c>
      <c r="M251">
        <v>0</v>
      </c>
      <c r="N251" t="s">
        <v>1150</v>
      </c>
      <c r="O251" t="s">
        <v>1151</v>
      </c>
      <c r="P251" s="3">
        <v>317351</v>
      </c>
      <c r="Q251" t="s">
        <v>1153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3186</v>
      </c>
      <c r="J252">
        <v>0</v>
      </c>
      <c r="K252">
        <v>0</v>
      </c>
      <c r="L252">
        <v>0</v>
      </c>
      <c r="M252">
        <v>0</v>
      </c>
      <c r="N252" t="s">
        <v>518</v>
      </c>
      <c r="O252" t="s">
        <v>519</v>
      </c>
      <c r="P252" s="3">
        <v>310318351</v>
      </c>
      <c r="Q252" t="s">
        <v>521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1735</v>
      </c>
      <c r="J253">
        <v>0</v>
      </c>
      <c r="K253">
        <v>0</v>
      </c>
      <c r="L253">
        <v>0</v>
      </c>
      <c r="M253">
        <v>0</v>
      </c>
      <c r="N253" t="s">
        <v>1144</v>
      </c>
      <c r="O253" t="s">
        <v>261</v>
      </c>
      <c r="P253" s="3">
        <v>312352351</v>
      </c>
      <c r="Q253" t="s">
        <v>1146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1735</v>
      </c>
      <c r="J254">
        <v>0</v>
      </c>
      <c r="K254">
        <v>0</v>
      </c>
      <c r="L254">
        <v>0</v>
      </c>
      <c r="M254">
        <v>0</v>
      </c>
      <c r="N254" t="s">
        <v>1140</v>
      </c>
      <c r="O254" t="s">
        <v>1086</v>
      </c>
      <c r="P254" s="3">
        <v>304352351</v>
      </c>
      <c r="Q254" t="s">
        <v>1142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1740</v>
      </c>
      <c r="J255">
        <v>0</v>
      </c>
      <c r="K255">
        <v>0</v>
      </c>
      <c r="L255">
        <v>0</v>
      </c>
      <c r="M255">
        <v>0</v>
      </c>
      <c r="N255" t="s">
        <v>1135</v>
      </c>
      <c r="O255" t="s">
        <v>1136</v>
      </c>
      <c r="P255" s="3">
        <v>311351</v>
      </c>
      <c r="Q255" t="s">
        <v>1137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3187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1117</v>
      </c>
      <c r="P256">
        <v>0</v>
      </c>
      <c r="Q256" t="s">
        <v>1122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1735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1117</v>
      </c>
      <c r="P257">
        <v>0</v>
      </c>
      <c r="Q257" t="s">
        <v>1118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1627</v>
      </c>
      <c r="J258">
        <v>0</v>
      </c>
      <c r="K258">
        <v>0</v>
      </c>
      <c r="L258">
        <v>0</v>
      </c>
      <c r="M258">
        <v>0</v>
      </c>
      <c r="N258" t="s">
        <v>3056</v>
      </c>
      <c r="O258" t="s">
        <v>3057</v>
      </c>
      <c r="P258" s="3">
        <v>3.0231031231331703E+23</v>
      </c>
      <c r="Q258" t="s">
        <v>196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198</v>
      </c>
      <c r="J259">
        <v>0</v>
      </c>
      <c r="K259">
        <v>0</v>
      </c>
      <c r="L259">
        <v>0</v>
      </c>
      <c r="M259">
        <v>0</v>
      </c>
      <c r="N259" t="s">
        <v>3023</v>
      </c>
      <c r="O259" t="s">
        <v>3024</v>
      </c>
      <c r="P259" s="3">
        <v>301335351</v>
      </c>
      <c r="Q259" t="s">
        <v>201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198</v>
      </c>
      <c r="J260">
        <v>0</v>
      </c>
      <c r="K260">
        <v>0</v>
      </c>
      <c r="L260">
        <v>0</v>
      </c>
      <c r="M260">
        <v>0</v>
      </c>
      <c r="N260" t="s">
        <v>3023</v>
      </c>
      <c r="O260" t="s">
        <v>3024</v>
      </c>
      <c r="P260" s="3">
        <v>301335351</v>
      </c>
      <c r="Q260" t="s">
        <v>201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203</v>
      </c>
      <c r="J261">
        <v>0</v>
      </c>
      <c r="K261">
        <v>0</v>
      </c>
      <c r="L261">
        <v>0</v>
      </c>
      <c r="M261">
        <v>0</v>
      </c>
      <c r="N261" t="s">
        <v>3027</v>
      </c>
      <c r="O261" t="s">
        <v>3028</v>
      </c>
      <c r="P261" s="3">
        <v>302310351</v>
      </c>
      <c r="Q261" t="s">
        <v>206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203</v>
      </c>
      <c r="J262">
        <v>0</v>
      </c>
      <c r="K262">
        <v>0</v>
      </c>
      <c r="L262">
        <v>0</v>
      </c>
      <c r="M262">
        <v>0</v>
      </c>
      <c r="N262" t="s">
        <v>3027</v>
      </c>
      <c r="O262" t="s">
        <v>3028</v>
      </c>
      <c r="P262" s="3">
        <v>302310351</v>
      </c>
      <c r="Q262" t="s">
        <v>206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3188</v>
      </c>
      <c r="J263">
        <v>0</v>
      </c>
      <c r="K263">
        <v>0</v>
      </c>
      <c r="L263">
        <v>0</v>
      </c>
      <c r="M263">
        <v>0</v>
      </c>
      <c r="N263" t="s">
        <v>731</v>
      </c>
      <c r="O263" t="s">
        <v>732</v>
      </c>
      <c r="P263" s="3">
        <v>323346351</v>
      </c>
      <c r="Q263" t="s">
        <v>734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1725</v>
      </c>
      <c r="J264">
        <v>0</v>
      </c>
      <c r="K264">
        <v>0</v>
      </c>
      <c r="L264">
        <v>0</v>
      </c>
      <c r="M264">
        <v>0</v>
      </c>
      <c r="N264" t="s">
        <v>316</v>
      </c>
      <c r="O264" t="s">
        <v>317</v>
      </c>
      <c r="P264">
        <v>352</v>
      </c>
      <c r="Q264" t="s">
        <v>318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3159</v>
      </c>
      <c r="J265">
        <v>0</v>
      </c>
      <c r="K265">
        <v>0</v>
      </c>
      <c r="L265">
        <v>0</v>
      </c>
      <c r="M265">
        <v>0</v>
      </c>
      <c r="N265" t="s">
        <v>868</v>
      </c>
      <c r="O265" t="s">
        <v>856</v>
      </c>
      <c r="P265" s="3">
        <v>348351</v>
      </c>
      <c r="Q265" t="s">
        <v>870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3189</v>
      </c>
      <c r="J266">
        <v>0</v>
      </c>
      <c r="K266">
        <v>0</v>
      </c>
      <c r="L266">
        <v>0</v>
      </c>
      <c r="M266">
        <v>0</v>
      </c>
      <c r="N266" t="s">
        <v>3190</v>
      </c>
      <c r="O266" t="s">
        <v>571</v>
      </c>
      <c r="P266" s="3">
        <v>322351</v>
      </c>
      <c r="Q266" t="s">
        <v>572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1631</v>
      </c>
      <c r="J267">
        <v>0</v>
      </c>
      <c r="K267">
        <v>0</v>
      </c>
      <c r="L267">
        <v>0</v>
      </c>
      <c r="M267">
        <v>0</v>
      </c>
      <c r="N267" t="s">
        <v>3191</v>
      </c>
      <c r="O267" t="s">
        <v>571</v>
      </c>
      <c r="P267" s="3">
        <v>322209351</v>
      </c>
      <c r="Q267" t="s">
        <v>211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1820</v>
      </c>
      <c r="J268">
        <v>0</v>
      </c>
      <c r="K268">
        <v>0</v>
      </c>
      <c r="L268">
        <v>0</v>
      </c>
      <c r="M268">
        <v>0</v>
      </c>
      <c r="N268" t="s">
        <v>565</v>
      </c>
      <c r="O268" t="s">
        <v>3192</v>
      </c>
      <c r="P268">
        <v>352</v>
      </c>
      <c r="Q268" t="s">
        <v>567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213</v>
      </c>
      <c r="J269">
        <v>0</v>
      </c>
      <c r="K269">
        <v>0</v>
      </c>
      <c r="L269">
        <v>0</v>
      </c>
      <c r="M269">
        <v>0</v>
      </c>
      <c r="N269" t="s">
        <v>3193</v>
      </c>
      <c r="O269" t="s">
        <v>3194</v>
      </c>
      <c r="P269" s="3">
        <v>325351</v>
      </c>
      <c r="Q269" t="s">
        <v>216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218</v>
      </c>
      <c r="J270">
        <v>0</v>
      </c>
      <c r="K270">
        <v>0</v>
      </c>
      <c r="L270">
        <v>0</v>
      </c>
      <c r="M270">
        <v>0</v>
      </c>
      <c r="N270" t="s">
        <v>3195</v>
      </c>
      <c r="O270" t="s">
        <v>3196</v>
      </c>
      <c r="P270" s="3">
        <v>321351</v>
      </c>
      <c r="Q270" t="s">
        <v>221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223</v>
      </c>
      <c r="J271">
        <v>0</v>
      </c>
      <c r="K271">
        <v>0</v>
      </c>
      <c r="L271">
        <v>0</v>
      </c>
      <c r="M271">
        <v>0</v>
      </c>
      <c r="N271" t="s">
        <v>3197</v>
      </c>
      <c r="O271" t="s">
        <v>3198</v>
      </c>
      <c r="P271" s="3">
        <v>312351</v>
      </c>
      <c r="Q271" t="s">
        <v>226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1730</v>
      </c>
      <c r="J272">
        <v>0</v>
      </c>
      <c r="K272">
        <v>0</v>
      </c>
      <c r="L272">
        <v>0</v>
      </c>
      <c r="M272">
        <v>0</v>
      </c>
      <c r="N272" t="s">
        <v>1731</v>
      </c>
      <c r="O272" t="s">
        <v>1391</v>
      </c>
      <c r="P272">
        <v>352</v>
      </c>
      <c r="Q272" t="s">
        <v>1071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457</v>
      </c>
      <c r="J273">
        <v>0</v>
      </c>
      <c r="K273">
        <v>0</v>
      </c>
      <c r="L273">
        <v>0</v>
      </c>
      <c r="M273">
        <v>0</v>
      </c>
      <c r="N273" t="s">
        <v>1826</v>
      </c>
      <c r="O273" t="s">
        <v>3103</v>
      </c>
      <c r="P273">
        <v>0</v>
      </c>
      <c r="Q273" t="s">
        <v>1828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713</v>
      </c>
      <c r="J274">
        <v>0</v>
      </c>
      <c r="K274">
        <v>0</v>
      </c>
      <c r="L274">
        <v>0</v>
      </c>
      <c r="M274">
        <v>0</v>
      </c>
      <c r="N274" t="s">
        <v>3143</v>
      </c>
      <c r="O274" t="s">
        <v>3106</v>
      </c>
      <c r="P274">
        <v>0</v>
      </c>
      <c r="Q274" t="s">
        <v>3107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3108</v>
      </c>
      <c r="J275">
        <v>0</v>
      </c>
      <c r="K275">
        <v>0</v>
      </c>
      <c r="L275">
        <v>0</v>
      </c>
      <c r="M275">
        <v>0</v>
      </c>
      <c r="N275" t="s">
        <v>3109</v>
      </c>
      <c r="O275" t="s">
        <v>3110</v>
      </c>
      <c r="P275">
        <v>0</v>
      </c>
      <c r="Q275" t="s">
        <v>3111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457</v>
      </c>
      <c r="J276">
        <v>0</v>
      </c>
      <c r="K276">
        <v>0</v>
      </c>
      <c r="L276">
        <v>0</v>
      </c>
      <c r="M276">
        <v>0</v>
      </c>
      <c r="N276" t="s">
        <v>458</v>
      </c>
      <c r="O276" t="s">
        <v>284</v>
      </c>
      <c r="P276">
        <v>0</v>
      </c>
      <c r="Q276" t="s">
        <v>460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1635</v>
      </c>
      <c r="J277">
        <v>0</v>
      </c>
      <c r="K277">
        <v>0</v>
      </c>
      <c r="L277">
        <v>0</v>
      </c>
      <c r="M277">
        <v>0</v>
      </c>
      <c r="N277" t="s">
        <v>3199</v>
      </c>
      <c r="O277" t="s">
        <v>1029</v>
      </c>
      <c r="P277">
        <v>335</v>
      </c>
      <c r="Q277" t="s">
        <v>1031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3093</v>
      </c>
      <c r="J278">
        <v>0</v>
      </c>
      <c r="K278">
        <v>0</v>
      </c>
      <c r="L278">
        <v>0</v>
      </c>
      <c r="M278">
        <v>0</v>
      </c>
      <c r="N278" t="s">
        <v>3200</v>
      </c>
      <c r="O278" t="s">
        <v>1117</v>
      </c>
      <c r="P278">
        <v>352</v>
      </c>
      <c r="Q278" t="s">
        <v>3076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3093</v>
      </c>
      <c r="J279">
        <v>0</v>
      </c>
      <c r="K279">
        <v>0</v>
      </c>
      <c r="L279">
        <v>0</v>
      </c>
      <c r="M279">
        <v>0</v>
      </c>
      <c r="N279" t="s">
        <v>3200</v>
      </c>
      <c r="O279" t="s">
        <v>1117</v>
      </c>
      <c r="P279">
        <v>352</v>
      </c>
      <c r="Q279" t="s">
        <v>3076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3093</v>
      </c>
      <c r="J280">
        <v>0</v>
      </c>
      <c r="K280">
        <v>0</v>
      </c>
      <c r="L280">
        <v>0</v>
      </c>
      <c r="M280">
        <v>0</v>
      </c>
      <c r="N280" t="s">
        <v>3200</v>
      </c>
      <c r="O280" t="s">
        <v>1117</v>
      </c>
      <c r="P280">
        <v>352</v>
      </c>
      <c r="Q280" t="s">
        <v>3076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1713</v>
      </c>
      <c r="J281">
        <v>0</v>
      </c>
      <c r="K281">
        <v>0</v>
      </c>
      <c r="L281">
        <v>0</v>
      </c>
      <c r="M281">
        <v>0</v>
      </c>
      <c r="N281" t="s">
        <v>235</v>
      </c>
      <c r="O281" t="s">
        <v>1117</v>
      </c>
      <c r="P281">
        <v>352</v>
      </c>
      <c r="Q281" t="s">
        <v>238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3093</v>
      </c>
      <c r="J282">
        <v>0</v>
      </c>
      <c r="K282">
        <v>0</v>
      </c>
      <c r="L282">
        <v>0</v>
      </c>
      <c r="M282">
        <v>0</v>
      </c>
      <c r="N282" t="s">
        <v>3200</v>
      </c>
      <c r="O282" t="s">
        <v>1117</v>
      </c>
      <c r="P282">
        <v>352</v>
      </c>
      <c r="Q282" t="s">
        <v>3076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3093</v>
      </c>
      <c r="J283">
        <v>0</v>
      </c>
      <c r="K283">
        <v>0</v>
      </c>
      <c r="L283">
        <v>0</v>
      </c>
      <c r="M283">
        <v>0</v>
      </c>
      <c r="N283" t="s">
        <v>3200</v>
      </c>
      <c r="O283" t="s">
        <v>1117</v>
      </c>
      <c r="P283">
        <v>352</v>
      </c>
      <c r="Q283" t="s">
        <v>3076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3093</v>
      </c>
      <c r="J284">
        <v>0</v>
      </c>
      <c r="K284">
        <v>0</v>
      </c>
      <c r="L284">
        <v>0</v>
      </c>
      <c r="M284">
        <v>0</v>
      </c>
      <c r="N284" t="s">
        <v>3200</v>
      </c>
      <c r="O284" t="s">
        <v>1117</v>
      </c>
      <c r="P284">
        <v>352</v>
      </c>
      <c r="Q284" t="s">
        <v>3076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1822</v>
      </c>
      <c r="J285">
        <v>0</v>
      </c>
      <c r="K285">
        <v>0</v>
      </c>
      <c r="L285">
        <v>0</v>
      </c>
      <c r="M285">
        <v>0</v>
      </c>
      <c r="N285" t="s">
        <v>1823</v>
      </c>
      <c r="O285" t="s">
        <v>511</v>
      </c>
      <c r="P285">
        <v>302</v>
      </c>
      <c r="Q285" t="s">
        <v>1825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457</v>
      </c>
      <c r="J286">
        <v>0</v>
      </c>
      <c r="K286">
        <v>0</v>
      </c>
      <c r="L286">
        <v>0</v>
      </c>
      <c r="M286">
        <v>0</v>
      </c>
      <c r="N286" t="s">
        <v>1826</v>
      </c>
      <c r="O286" t="s">
        <v>3103</v>
      </c>
      <c r="P286">
        <v>0</v>
      </c>
      <c r="Q286" t="s">
        <v>1828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2726</v>
      </c>
      <c r="J287">
        <v>0</v>
      </c>
      <c r="K287">
        <v>0</v>
      </c>
      <c r="L287">
        <v>0</v>
      </c>
      <c r="M287">
        <v>0</v>
      </c>
      <c r="N287" t="s">
        <v>3201</v>
      </c>
      <c r="O287" t="s">
        <v>284</v>
      </c>
      <c r="P287">
        <v>0</v>
      </c>
      <c r="Q287" t="s">
        <v>3202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3108</v>
      </c>
      <c r="J288">
        <v>0</v>
      </c>
      <c r="K288">
        <v>0</v>
      </c>
      <c r="L288">
        <v>0</v>
      </c>
      <c r="M288">
        <v>0</v>
      </c>
      <c r="N288" t="s">
        <v>3109</v>
      </c>
      <c r="O288" t="s">
        <v>3110</v>
      </c>
      <c r="P288">
        <v>0</v>
      </c>
      <c r="Q288" t="s">
        <v>3111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457</v>
      </c>
      <c r="J289">
        <v>0</v>
      </c>
      <c r="K289">
        <v>0</v>
      </c>
      <c r="L289">
        <v>0</v>
      </c>
      <c r="M289">
        <v>0</v>
      </c>
      <c r="N289" t="s">
        <v>458</v>
      </c>
      <c r="O289" t="s">
        <v>459</v>
      </c>
      <c r="P289">
        <v>0</v>
      </c>
      <c r="Q289" t="s">
        <v>460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1804</v>
      </c>
      <c r="J290">
        <v>0</v>
      </c>
      <c r="K290">
        <v>0</v>
      </c>
      <c r="L290">
        <v>0</v>
      </c>
      <c r="M290">
        <v>0</v>
      </c>
      <c r="N290" t="s">
        <v>764</v>
      </c>
      <c r="O290" t="s">
        <v>3167</v>
      </c>
      <c r="P290">
        <v>352</v>
      </c>
      <c r="Q290" t="s">
        <v>766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1806</v>
      </c>
      <c r="J291">
        <v>0</v>
      </c>
      <c r="K291">
        <v>0</v>
      </c>
      <c r="L291">
        <v>0</v>
      </c>
      <c r="M291">
        <v>0</v>
      </c>
      <c r="N291" t="s">
        <v>769</v>
      </c>
      <c r="O291" t="s">
        <v>3167</v>
      </c>
      <c r="P291">
        <v>352</v>
      </c>
      <c r="Q291" t="s">
        <v>770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1783</v>
      </c>
      <c r="J292">
        <v>0</v>
      </c>
      <c r="K292">
        <v>0</v>
      </c>
      <c r="L292">
        <v>0</v>
      </c>
      <c r="M292">
        <v>0</v>
      </c>
      <c r="N292" t="s">
        <v>855</v>
      </c>
      <c r="O292" t="s">
        <v>3160</v>
      </c>
      <c r="P292">
        <v>352</v>
      </c>
      <c r="Q292" t="s">
        <v>857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1786</v>
      </c>
      <c r="J293">
        <v>0</v>
      </c>
      <c r="K293">
        <v>0</v>
      </c>
      <c r="L293">
        <v>0</v>
      </c>
      <c r="M293">
        <v>0</v>
      </c>
      <c r="N293" t="s">
        <v>859</v>
      </c>
      <c r="O293" t="s">
        <v>3160</v>
      </c>
      <c r="P293">
        <v>352</v>
      </c>
      <c r="Q293" t="s">
        <v>857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1787</v>
      </c>
      <c r="J294">
        <v>0</v>
      </c>
      <c r="K294">
        <v>0</v>
      </c>
      <c r="L294">
        <v>0</v>
      </c>
      <c r="M294">
        <v>0</v>
      </c>
      <c r="N294" t="s">
        <v>861</v>
      </c>
      <c r="O294" t="s">
        <v>3161</v>
      </c>
      <c r="P294">
        <v>352</v>
      </c>
      <c r="Q294" t="s">
        <v>862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1789</v>
      </c>
      <c r="J295">
        <v>0</v>
      </c>
      <c r="K295">
        <v>0</v>
      </c>
      <c r="L295">
        <v>0</v>
      </c>
      <c r="M295">
        <v>0</v>
      </c>
      <c r="N295" t="s">
        <v>864</v>
      </c>
      <c r="O295" t="s">
        <v>3162</v>
      </c>
      <c r="P295">
        <v>352</v>
      </c>
      <c r="Q295" t="s">
        <v>865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1791</v>
      </c>
      <c r="J296">
        <v>0</v>
      </c>
      <c r="K296">
        <v>0</v>
      </c>
      <c r="L296">
        <v>0</v>
      </c>
      <c r="M296">
        <v>0</v>
      </c>
      <c r="N296" t="s">
        <v>866</v>
      </c>
      <c r="O296" t="s">
        <v>3163</v>
      </c>
      <c r="P296">
        <v>352</v>
      </c>
      <c r="Q296" t="s">
        <v>865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2726</v>
      </c>
      <c r="J297">
        <v>0</v>
      </c>
      <c r="K297">
        <v>0</v>
      </c>
      <c r="L297">
        <v>0</v>
      </c>
      <c r="M297">
        <v>0</v>
      </c>
      <c r="N297" t="s">
        <v>3201</v>
      </c>
      <c r="O297" t="s">
        <v>284</v>
      </c>
      <c r="P297">
        <v>0</v>
      </c>
      <c r="Q297" t="s">
        <v>3202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2726</v>
      </c>
      <c r="J298">
        <v>0</v>
      </c>
      <c r="K298">
        <v>0</v>
      </c>
      <c r="L298">
        <v>0</v>
      </c>
      <c r="M298">
        <v>0</v>
      </c>
      <c r="N298" t="s">
        <v>3203</v>
      </c>
      <c r="O298" t="s">
        <v>284</v>
      </c>
      <c r="P298">
        <v>0</v>
      </c>
      <c r="Q298" t="s">
        <v>3202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234</v>
      </c>
      <c r="J299">
        <v>0</v>
      </c>
      <c r="K299">
        <v>0</v>
      </c>
      <c r="L299">
        <v>0</v>
      </c>
      <c r="M299">
        <v>0</v>
      </c>
      <c r="N299" t="s">
        <v>326</v>
      </c>
      <c r="O299" t="s">
        <v>3080</v>
      </c>
      <c r="P299">
        <v>352</v>
      </c>
      <c r="Q299" t="s">
        <v>328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1641</v>
      </c>
      <c r="J300">
        <v>0</v>
      </c>
      <c r="K300">
        <v>0</v>
      </c>
      <c r="L300">
        <v>0</v>
      </c>
      <c r="M300">
        <v>0</v>
      </c>
      <c r="N300" t="s">
        <v>1642</v>
      </c>
      <c r="O300" t="s">
        <v>3080</v>
      </c>
      <c r="P300">
        <v>352</v>
      </c>
      <c r="Q300" t="s">
        <v>328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1841</v>
      </c>
      <c r="J301">
        <v>0</v>
      </c>
      <c r="K301">
        <v>0</v>
      </c>
      <c r="L301">
        <v>0</v>
      </c>
      <c r="M301">
        <v>0</v>
      </c>
      <c r="N301" t="s">
        <v>1850</v>
      </c>
      <c r="O301" t="s">
        <v>1373</v>
      </c>
      <c r="P301">
        <v>352</v>
      </c>
      <c r="Q301" t="s">
        <v>1008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1774</v>
      </c>
      <c r="J302">
        <v>0</v>
      </c>
      <c r="K302">
        <v>0</v>
      </c>
      <c r="L302">
        <v>0</v>
      </c>
      <c r="M302">
        <v>0</v>
      </c>
      <c r="N302" t="s">
        <v>524</v>
      </c>
      <c r="O302" t="s">
        <v>525</v>
      </c>
      <c r="P302">
        <v>352</v>
      </c>
      <c r="Q302" t="s">
        <v>526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304</v>
      </c>
      <c r="J303">
        <v>0</v>
      </c>
      <c r="K303">
        <v>0</v>
      </c>
      <c r="L303">
        <v>0</v>
      </c>
      <c r="M303">
        <v>0</v>
      </c>
      <c r="N303" t="s">
        <v>305</v>
      </c>
      <c r="O303" t="s">
        <v>644</v>
      </c>
      <c r="P303" s="3">
        <v>320344</v>
      </c>
      <c r="Q303" t="s">
        <v>308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457</v>
      </c>
      <c r="J304">
        <v>0</v>
      </c>
      <c r="K304">
        <v>0</v>
      </c>
      <c r="L304">
        <v>0</v>
      </c>
      <c r="M304">
        <v>0</v>
      </c>
      <c r="N304" t="s">
        <v>1826</v>
      </c>
      <c r="O304" t="s">
        <v>3103</v>
      </c>
      <c r="P304">
        <v>0</v>
      </c>
      <c r="Q304" t="s">
        <v>1828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3108</v>
      </c>
      <c r="J305">
        <v>0</v>
      </c>
      <c r="K305">
        <v>0</v>
      </c>
      <c r="L305">
        <v>0</v>
      </c>
      <c r="M305">
        <v>0</v>
      </c>
      <c r="N305" t="s">
        <v>3109</v>
      </c>
      <c r="O305" t="s">
        <v>3110</v>
      </c>
      <c r="P305">
        <v>0</v>
      </c>
      <c r="Q305" t="s">
        <v>3111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457</v>
      </c>
      <c r="J306">
        <v>0</v>
      </c>
      <c r="K306">
        <v>0</v>
      </c>
      <c r="L306">
        <v>0</v>
      </c>
      <c r="M306">
        <v>0</v>
      </c>
      <c r="N306" t="s">
        <v>458</v>
      </c>
      <c r="O306" t="s">
        <v>459</v>
      </c>
      <c r="P306">
        <v>0</v>
      </c>
      <c r="Q306" t="s">
        <v>460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713</v>
      </c>
      <c r="J307">
        <v>0</v>
      </c>
      <c r="K307">
        <v>0</v>
      </c>
      <c r="L307">
        <v>0</v>
      </c>
      <c r="M307">
        <v>0</v>
      </c>
      <c r="N307" t="s">
        <v>3105</v>
      </c>
      <c r="O307" t="s">
        <v>3106</v>
      </c>
      <c r="P307">
        <v>0</v>
      </c>
      <c r="Q307" t="s">
        <v>3107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3108</v>
      </c>
      <c r="J308">
        <v>0</v>
      </c>
      <c r="K308">
        <v>0</v>
      </c>
      <c r="L308">
        <v>0</v>
      </c>
      <c r="M308">
        <v>0</v>
      </c>
      <c r="N308" t="s">
        <v>3117</v>
      </c>
      <c r="O308" t="s">
        <v>464</v>
      </c>
      <c r="P308">
        <v>0</v>
      </c>
      <c r="Q308" t="s">
        <v>3118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1778</v>
      </c>
      <c r="J309">
        <v>0</v>
      </c>
      <c r="K309">
        <v>0</v>
      </c>
      <c r="L309">
        <v>0</v>
      </c>
      <c r="M309">
        <v>0</v>
      </c>
      <c r="N309" t="s">
        <v>695</v>
      </c>
      <c r="O309" t="s">
        <v>696</v>
      </c>
      <c r="P309">
        <v>352</v>
      </c>
      <c r="Q309" t="s">
        <v>697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1834</v>
      </c>
      <c r="J310">
        <v>0</v>
      </c>
      <c r="K310">
        <v>0</v>
      </c>
      <c r="L310">
        <v>0</v>
      </c>
      <c r="M310">
        <v>0</v>
      </c>
      <c r="N310" t="s">
        <v>1063</v>
      </c>
      <c r="O310" t="s">
        <v>1064</v>
      </c>
      <c r="P310" s="3">
        <v>310302332</v>
      </c>
      <c r="Q310" t="s">
        <v>1066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1836</v>
      </c>
      <c r="J311">
        <v>0</v>
      </c>
      <c r="K311">
        <v>0</v>
      </c>
      <c r="L311">
        <v>0</v>
      </c>
      <c r="M311">
        <v>0</v>
      </c>
      <c r="N311" t="s">
        <v>1040</v>
      </c>
      <c r="O311" t="s">
        <v>1041</v>
      </c>
      <c r="P311" s="3">
        <v>401309</v>
      </c>
      <c r="Q311" t="s">
        <v>1042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1837</v>
      </c>
      <c r="J312">
        <v>0</v>
      </c>
      <c r="K312">
        <v>0</v>
      </c>
      <c r="L312">
        <v>0</v>
      </c>
      <c r="M312">
        <v>0</v>
      </c>
      <c r="N312" t="s">
        <v>1034</v>
      </c>
      <c r="O312" t="s">
        <v>1035</v>
      </c>
      <c r="P312" s="3">
        <v>401309</v>
      </c>
      <c r="Q312" t="s">
        <v>1037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1813</v>
      </c>
      <c r="J313">
        <v>0</v>
      </c>
      <c r="K313">
        <v>0</v>
      </c>
      <c r="L313">
        <v>0</v>
      </c>
      <c r="M313">
        <v>0</v>
      </c>
      <c r="N313" t="s">
        <v>832</v>
      </c>
      <c r="O313" t="s">
        <v>823</v>
      </c>
      <c r="P313">
        <v>352</v>
      </c>
      <c r="Q313" t="s">
        <v>833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1817</v>
      </c>
      <c r="J314">
        <v>0</v>
      </c>
      <c r="K314">
        <v>0</v>
      </c>
      <c r="L314">
        <v>0</v>
      </c>
      <c r="M314">
        <v>0</v>
      </c>
      <c r="N314" t="s">
        <v>709</v>
      </c>
      <c r="O314" t="s">
        <v>710</v>
      </c>
      <c r="P314">
        <v>352</v>
      </c>
      <c r="Q314" t="s">
        <v>711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1776</v>
      </c>
      <c r="J315">
        <v>0</v>
      </c>
      <c r="K315">
        <v>0</v>
      </c>
      <c r="L315">
        <v>0</v>
      </c>
      <c r="M315">
        <v>0</v>
      </c>
      <c r="N315" t="s">
        <v>555</v>
      </c>
      <c r="O315" t="s">
        <v>556</v>
      </c>
      <c r="P315">
        <v>352</v>
      </c>
      <c r="Q315" t="s">
        <v>557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1841</v>
      </c>
      <c r="J316">
        <v>0</v>
      </c>
      <c r="K316">
        <v>0</v>
      </c>
      <c r="L316">
        <v>0</v>
      </c>
      <c r="M316">
        <v>0</v>
      </c>
      <c r="N316" t="s">
        <v>1842</v>
      </c>
      <c r="O316" t="s">
        <v>1373</v>
      </c>
      <c r="P316">
        <v>352</v>
      </c>
      <c r="Q316" t="s">
        <v>1008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1841</v>
      </c>
      <c r="J317">
        <v>0</v>
      </c>
      <c r="K317">
        <v>0</v>
      </c>
      <c r="L317">
        <v>0</v>
      </c>
      <c r="M317">
        <v>0</v>
      </c>
      <c r="N317" t="s">
        <v>1842</v>
      </c>
      <c r="O317" t="s">
        <v>1373</v>
      </c>
      <c r="P317">
        <v>352</v>
      </c>
      <c r="Q317" t="s">
        <v>1008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1841</v>
      </c>
      <c r="J318">
        <v>0</v>
      </c>
      <c r="K318">
        <v>0</v>
      </c>
      <c r="L318">
        <v>0</v>
      </c>
      <c r="M318">
        <v>0</v>
      </c>
      <c r="N318" t="s">
        <v>1842</v>
      </c>
      <c r="O318" t="s">
        <v>1373</v>
      </c>
      <c r="P318">
        <v>352</v>
      </c>
      <c r="Q318" t="s">
        <v>1008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1717</v>
      </c>
      <c r="J319">
        <v>0</v>
      </c>
      <c r="K319">
        <v>0</v>
      </c>
      <c r="L319">
        <v>0</v>
      </c>
      <c r="M319">
        <v>0</v>
      </c>
      <c r="N319" t="s">
        <v>1045</v>
      </c>
      <c r="O319" t="s">
        <v>1046</v>
      </c>
      <c r="P319">
        <v>320</v>
      </c>
      <c r="Q319" t="s">
        <v>1048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1841</v>
      </c>
      <c r="J320">
        <v>0</v>
      </c>
      <c r="K320">
        <v>0</v>
      </c>
      <c r="L320">
        <v>0</v>
      </c>
      <c r="M320">
        <v>0</v>
      </c>
      <c r="N320" t="s">
        <v>1850</v>
      </c>
      <c r="O320" t="s">
        <v>1373</v>
      </c>
      <c r="P320">
        <v>352</v>
      </c>
      <c r="Q320" t="s">
        <v>1008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1841</v>
      </c>
      <c r="J321">
        <v>0</v>
      </c>
      <c r="K321">
        <v>0</v>
      </c>
      <c r="L321">
        <v>0</v>
      </c>
      <c r="M321">
        <v>0</v>
      </c>
      <c r="N321" t="s">
        <v>1850</v>
      </c>
      <c r="O321" t="s">
        <v>1373</v>
      </c>
      <c r="P321">
        <v>352</v>
      </c>
      <c r="Q321" t="s">
        <v>1008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1841</v>
      </c>
      <c r="J322">
        <v>0</v>
      </c>
      <c r="K322">
        <v>0</v>
      </c>
      <c r="L322">
        <v>0</v>
      </c>
      <c r="M322">
        <v>0</v>
      </c>
      <c r="N322" t="s">
        <v>1850</v>
      </c>
      <c r="O322" t="s">
        <v>1373</v>
      </c>
      <c r="P322">
        <v>352</v>
      </c>
      <c r="Q322" t="s">
        <v>1008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1841</v>
      </c>
      <c r="J323">
        <v>0</v>
      </c>
      <c r="K323">
        <v>0</v>
      </c>
      <c r="L323">
        <v>0</v>
      </c>
      <c r="M323">
        <v>0</v>
      </c>
      <c r="N323" t="s">
        <v>1850</v>
      </c>
      <c r="O323" t="s">
        <v>1373</v>
      </c>
      <c r="P323">
        <v>352</v>
      </c>
      <c r="Q323" t="s">
        <v>1008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1845</v>
      </c>
      <c r="J324">
        <v>0</v>
      </c>
      <c r="K324">
        <v>0</v>
      </c>
      <c r="L324">
        <v>0</v>
      </c>
      <c r="M324">
        <v>0</v>
      </c>
      <c r="N324" t="s">
        <v>1846</v>
      </c>
      <c r="O324" t="s">
        <v>1373</v>
      </c>
      <c r="P324">
        <v>352</v>
      </c>
      <c r="Q324" t="s">
        <v>1016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1848</v>
      </c>
      <c r="J325">
        <v>0</v>
      </c>
      <c r="K325">
        <v>0</v>
      </c>
      <c r="L325">
        <v>0</v>
      </c>
      <c r="M325">
        <v>0</v>
      </c>
      <c r="N325" t="s">
        <v>1019</v>
      </c>
      <c r="O325" t="s">
        <v>1373</v>
      </c>
      <c r="P325">
        <v>352</v>
      </c>
      <c r="Q325" t="s">
        <v>1020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1708</v>
      </c>
      <c r="J326">
        <v>0</v>
      </c>
      <c r="K326">
        <v>0</v>
      </c>
      <c r="L326">
        <v>0</v>
      </c>
      <c r="M326">
        <v>0</v>
      </c>
      <c r="N326" t="s">
        <v>1850</v>
      </c>
      <c r="O326" t="s">
        <v>373</v>
      </c>
      <c r="P326">
        <v>352</v>
      </c>
      <c r="Q326" t="s">
        <v>1008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1708</v>
      </c>
      <c r="J327">
        <v>0</v>
      </c>
      <c r="K327">
        <v>0</v>
      </c>
      <c r="L327">
        <v>0</v>
      </c>
      <c r="M327">
        <v>0</v>
      </c>
      <c r="N327" t="s">
        <v>1750</v>
      </c>
      <c r="O327" t="s">
        <v>373</v>
      </c>
      <c r="P327">
        <v>352</v>
      </c>
      <c r="Q327" t="s">
        <v>1751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1725</v>
      </c>
      <c r="J328">
        <v>0</v>
      </c>
      <c r="K328">
        <v>0</v>
      </c>
      <c r="L328">
        <v>0</v>
      </c>
      <c r="M328">
        <v>0</v>
      </c>
      <c r="N328" t="s">
        <v>316</v>
      </c>
      <c r="O328" t="s">
        <v>317</v>
      </c>
      <c r="P328">
        <v>352</v>
      </c>
      <c r="Q328" t="s">
        <v>318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1725</v>
      </c>
      <c r="J329">
        <v>0</v>
      </c>
      <c r="K329">
        <v>0</v>
      </c>
      <c r="L329">
        <v>0</v>
      </c>
      <c r="M329">
        <v>0</v>
      </c>
      <c r="N329" t="s">
        <v>316</v>
      </c>
      <c r="O329" t="s">
        <v>317</v>
      </c>
      <c r="P329">
        <v>352</v>
      </c>
      <c r="Q329" t="s">
        <v>318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1841</v>
      </c>
      <c r="J330">
        <v>0</v>
      </c>
      <c r="K330">
        <v>0</v>
      </c>
      <c r="L330">
        <v>0</v>
      </c>
      <c r="M330">
        <v>0</v>
      </c>
      <c r="N330" t="s">
        <v>1850</v>
      </c>
      <c r="O330" t="s">
        <v>1373</v>
      </c>
      <c r="P330">
        <v>352</v>
      </c>
      <c r="Q330" t="s">
        <v>1008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1841</v>
      </c>
      <c r="J331">
        <v>0</v>
      </c>
      <c r="K331">
        <v>0</v>
      </c>
      <c r="L331">
        <v>0</v>
      </c>
      <c r="M331">
        <v>0</v>
      </c>
      <c r="N331" t="s">
        <v>1850</v>
      </c>
      <c r="O331" t="s">
        <v>1373</v>
      </c>
      <c r="P331">
        <v>352</v>
      </c>
      <c r="Q331" t="s">
        <v>1008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1774</v>
      </c>
      <c r="J332">
        <v>0</v>
      </c>
      <c r="K332">
        <v>0</v>
      </c>
      <c r="L332">
        <v>0</v>
      </c>
      <c r="M332">
        <v>0</v>
      </c>
      <c r="N332" t="s">
        <v>524</v>
      </c>
      <c r="O332" t="s">
        <v>525</v>
      </c>
      <c r="P332">
        <v>352</v>
      </c>
      <c r="Q332" t="s">
        <v>526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1774</v>
      </c>
      <c r="J333">
        <v>0</v>
      </c>
      <c r="K333">
        <v>0</v>
      </c>
      <c r="L333">
        <v>0</v>
      </c>
      <c r="M333">
        <v>0</v>
      </c>
      <c r="N333" t="s">
        <v>524</v>
      </c>
      <c r="O333" t="s">
        <v>525</v>
      </c>
      <c r="P333">
        <v>352</v>
      </c>
      <c r="Q333" t="s">
        <v>526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304</v>
      </c>
      <c r="J334">
        <v>0</v>
      </c>
      <c r="K334">
        <v>0</v>
      </c>
      <c r="L334">
        <v>0</v>
      </c>
      <c r="M334">
        <v>0</v>
      </c>
      <c r="N334" t="s">
        <v>305</v>
      </c>
      <c r="O334" t="s">
        <v>644</v>
      </c>
      <c r="P334" s="3">
        <v>320344</v>
      </c>
      <c r="Q334" t="s">
        <v>308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304</v>
      </c>
      <c r="J335">
        <v>0</v>
      </c>
      <c r="K335">
        <v>0</v>
      </c>
      <c r="L335">
        <v>0</v>
      </c>
      <c r="M335">
        <v>0</v>
      </c>
      <c r="N335" t="s">
        <v>305</v>
      </c>
      <c r="O335" t="s">
        <v>644</v>
      </c>
      <c r="P335" s="3">
        <v>320344</v>
      </c>
      <c r="Q335" t="s">
        <v>308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1778</v>
      </c>
      <c r="J336">
        <v>0</v>
      </c>
      <c r="K336">
        <v>0</v>
      </c>
      <c r="L336">
        <v>0</v>
      </c>
      <c r="M336">
        <v>0</v>
      </c>
      <c r="N336" t="s">
        <v>3140</v>
      </c>
      <c r="O336" t="s">
        <v>696</v>
      </c>
      <c r="P336">
        <v>352</v>
      </c>
      <c r="Q336" t="s">
        <v>697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3204</v>
      </c>
      <c r="J337">
        <v>0</v>
      </c>
      <c r="K337">
        <v>0</v>
      </c>
      <c r="L337">
        <v>0</v>
      </c>
      <c r="M337">
        <v>0</v>
      </c>
      <c r="N337" t="s">
        <v>868</v>
      </c>
      <c r="O337" t="s">
        <v>856</v>
      </c>
      <c r="P337" s="3">
        <v>348351</v>
      </c>
      <c r="Q337" t="s">
        <v>870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1783</v>
      </c>
      <c r="J338">
        <v>0</v>
      </c>
      <c r="K338">
        <v>0</v>
      </c>
      <c r="L338">
        <v>0</v>
      </c>
      <c r="M338">
        <v>0</v>
      </c>
      <c r="N338" t="s">
        <v>855</v>
      </c>
      <c r="O338" t="s">
        <v>856</v>
      </c>
      <c r="P338">
        <v>352</v>
      </c>
      <c r="Q338" t="s">
        <v>857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1786</v>
      </c>
      <c r="J339">
        <v>0</v>
      </c>
      <c r="K339">
        <v>0</v>
      </c>
      <c r="L339">
        <v>0</v>
      </c>
      <c r="M339">
        <v>0</v>
      </c>
      <c r="N339" t="s">
        <v>859</v>
      </c>
      <c r="O339" t="s">
        <v>856</v>
      </c>
      <c r="P339">
        <v>352</v>
      </c>
      <c r="Q339" t="s">
        <v>857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1783</v>
      </c>
      <c r="J340">
        <v>0</v>
      </c>
      <c r="K340">
        <v>0</v>
      </c>
      <c r="L340">
        <v>0</v>
      </c>
      <c r="M340">
        <v>0</v>
      </c>
      <c r="N340" t="s">
        <v>855</v>
      </c>
      <c r="O340" t="s">
        <v>856</v>
      </c>
      <c r="P340">
        <v>352</v>
      </c>
      <c r="Q340" t="s">
        <v>857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1786</v>
      </c>
      <c r="J341">
        <v>0</v>
      </c>
      <c r="K341">
        <v>0</v>
      </c>
      <c r="L341">
        <v>0</v>
      </c>
      <c r="M341">
        <v>0</v>
      </c>
      <c r="N341" t="s">
        <v>859</v>
      </c>
      <c r="O341" t="s">
        <v>856</v>
      </c>
      <c r="P341">
        <v>352</v>
      </c>
      <c r="Q341" t="s">
        <v>857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1622</v>
      </c>
      <c r="J342">
        <v>0</v>
      </c>
      <c r="K342">
        <v>0</v>
      </c>
      <c r="L342">
        <v>0</v>
      </c>
      <c r="M342">
        <v>0</v>
      </c>
      <c r="N342" t="s">
        <v>615</v>
      </c>
      <c r="O342" t="s">
        <v>616</v>
      </c>
      <c r="P342">
        <v>352</v>
      </c>
      <c r="Q342" t="s">
        <v>617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1622</v>
      </c>
      <c r="J343">
        <v>0</v>
      </c>
      <c r="K343">
        <v>0</v>
      </c>
      <c r="L343">
        <v>0</v>
      </c>
      <c r="M343">
        <v>0</v>
      </c>
      <c r="N343" t="s">
        <v>615</v>
      </c>
      <c r="O343" t="s">
        <v>616</v>
      </c>
      <c r="P343">
        <v>352</v>
      </c>
      <c r="Q343" t="s">
        <v>617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1622</v>
      </c>
      <c r="J344">
        <v>0</v>
      </c>
      <c r="K344">
        <v>0</v>
      </c>
      <c r="L344">
        <v>0</v>
      </c>
      <c r="M344">
        <v>0</v>
      </c>
      <c r="N344" t="s">
        <v>615</v>
      </c>
      <c r="O344" t="s">
        <v>616</v>
      </c>
      <c r="P344">
        <v>352</v>
      </c>
      <c r="Q344" t="s">
        <v>617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1673</v>
      </c>
      <c r="J345">
        <v>0</v>
      </c>
      <c r="K345">
        <v>0</v>
      </c>
      <c r="L345">
        <v>0</v>
      </c>
      <c r="M345">
        <v>0</v>
      </c>
      <c r="N345" t="s">
        <v>602</v>
      </c>
      <c r="O345" t="s">
        <v>603</v>
      </c>
      <c r="P345">
        <v>352</v>
      </c>
      <c r="Q345" t="s">
        <v>604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1673</v>
      </c>
      <c r="J346">
        <v>0</v>
      </c>
      <c r="K346">
        <v>0</v>
      </c>
      <c r="L346">
        <v>0</v>
      </c>
      <c r="M346">
        <v>0</v>
      </c>
      <c r="N346" t="s">
        <v>602</v>
      </c>
      <c r="O346" t="s">
        <v>603</v>
      </c>
      <c r="P346">
        <v>352</v>
      </c>
      <c r="Q346" t="s">
        <v>604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234</v>
      </c>
      <c r="J347">
        <v>0</v>
      </c>
      <c r="K347">
        <v>0</v>
      </c>
      <c r="L347">
        <v>0</v>
      </c>
      <c r="M347">
        <v>0</v>
      </c>
      <c r="N347" t="s">
        <v>326</v>
      </c>
      <c r="O347" t="s">
        <v>327</v>
      </c>
      <c r="P347">
        <v>352</v>
      </c>
      <c r="Q347" t="s">
        <v>328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1641</v>
      </c>
      <c r="J348">
        <v>0</v>
      </c>
      <c r="K348">
        <v>0</v>
      </c>
      <c r="L348">
        <v>0</v>
      </c>
      <c r="M348">
        <v>0</v>
      </c>
      <c r="N348" t="s">
        <v>1642</v>
      </c>
      <c r="O348" t="s">
        <v>3080</v>
      </c>
      <c r="P348">
        <v>352</v>
      </c>
      <c r="Q348" t="s">
        <v>328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3073</v>
      </c>
      <c r="J349">
        <v>0</v>
      </c>
      <c r="K349">
        <v>0</v>
      </c>
      <c r="L349">
        <v>0</v>
      </c>
      <c r="M349">
        <v>0</v>
      </c>
      <c r="N349" t="s">
        <v>3074</v>
      </c>
      <c r="O349" t="s">
        <v>3075</v>
      </c>
      <c r="P349">
        <v>352</v>
      </c>
      <c r="Q349" t="s">
        <v>3076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1749</v>
      </c>
      <c r="J350">
        <v>0</v>
      </c>
      <c r="K350">
        <v>0</v>
      </c>
      <c r="L350">
        <v>0</v>
      </c>
      <c r="M350">
        <v>0</v>
      </c>
      <c r="N350" t="s">
        <v>1750</v>
      </c>
      <c r="O350" t="s">
        <v>3077</v>
      </c>
      <c r="P350">
        <v>352</v>
      </c>
      <c r="Q350" t="s">
        <v>1751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457</v>
      </c>
      <c r="J351">
        <v>0</v>
      </c>
      <c r="K351">
        <v>0</v>
      </c>
      <c r="L351">
        <v>0</v>
      </c>
      <c r="M351">
        <v>0</v>
      </c>
      <c r="N351" t="s">
        <v>1826</v>
      </c>
      <c r="O351" t="s">
        <v>3103</v>
      </c>
      <c r="P351">
        <v>0</v>
      </c>
      <c r="Q351" t="s">
        <v>1828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3108</v>
      </c>
      <c r="J352">
        <v>0</v>
      </c>
      <c r="K352">
        <v>0</v>
      </c>
      <c r="L352">
        <v>0</v>
      </c>
      <c r="M352">
        <v>0</v>
      </c>
      <c r="N352" t="s">
        <v>3109</v>
      </c>
      <c r="O352" t="s">
        <v>3110</v>
      </c>
      <c r="P352">
        <v>0</v>
      </c>
      <c r="Q352" t="s">
        <v>3111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457</v>
      </c>
      <c r="J353">
        <v>0</v>
      </c>
      <c r="K353">
        <v>0</v>
      </c>
      <c r="L353">
        <v>0</v>
      </c>
      <c r="M353">
        <v>0</v>
      </c>
      <c r="N353" t="s">
        <v>458</v>
      </c>
      <c r="O353" t="s">
        <v>459</v>
      </c>
      <c r="P353">
        <v>0</v>
      </c>
      <c r="Q353" t="s">
        <v>460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713</v>
      </c>
      <c r="J354">
        <v>0</v>
      </c>
      <c r="K354">
        <v>0</v>
      </c>
      <c r="L354">
        <v>0</v>
      </c>
      <c r="M354">
        <v>0</v>
      </c>
      <c r="N354" t="s">
        <v>3105</v>
      </c>
      <c r="O354" t="s">
        <v>3106</v>
      </c>
      <c r="P354">
        <v>0</v>
      </c>
      <c r="Q354" t="s">
        <v>3107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3108</v>
      </c>
      <c r="J355">
        <v>0</v>
      </c>
      <c r="K355">
        <v>0</v>
      </c>
      <c r="L355">
        <v>0</v>
      </c>
      <c r="M355">
        <v>0</v>
      </c>
      <c r="N355" t="s">
        <v>3117</v>
      </c>
      <c r="O355" t="s">
        <v>464</v>
      </c>
      <c r="P355">
        <v>0</v>
      </c>
      <c r="Q355" t="s">
        <v>3118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1841</v>
      </c>
      <c r="J356">
        <v>0</v>
      </c>
      <c r="K356">
        <v>0</v>
      </c>
      <c r="L356">
        <v>0</v>
      </c>
      <c r="M356">
        <v>0</v>
      </c>
      <c r="N356" t="s">
        <v>1006</v>
      </c>
      <c r="O356" t="s">
        <v>1373</v>
      </c>
      <c r="P356">
        <v>352</v>
      </c>
      <c r="Q356" t="s">
        <v>1008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3078</v>
      </c>
      <c r="J357">
        <v>0</v>
      </c>
      <c r="K357">
        <v>0</v>
      </c>
      <c r="L357">
        <v>0</v>
      </c>
      <c r="M357">
        <v>0</v>
      </c>
      <c r="N357" t="s">
        <v>1011</v>
      </c>
      <c r="O357" t="s">
        <v>1373</v>
      </c>
      <c r="P357">
        <v>352</v>
      </c>
      <c r="Q357" t="s">
        <v>1012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1845</v>
      </c>
      <c r="J358">
        <v>0</v>
      </c>
      <c r="K358">
        <v>0</v>
      </c>
      <c r="L358">
        <v>0</v>
      </c>
      <c r="M358">
        <v>0</v>
      </c>
      <c r="N358" t="s">
        <v>1015</v>
      </c>
      <c r="O358" t="s">
        <v>1373</v>
      </c>
      <c r="P358">
        <v>352</v>
      </c>
      <c r="Q358" t="s">
        <v>1016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1848</v>
      </c>
      <c r="J359">
        <v>0</v>
      </c>
      <c r="K359">
        <v>0</v>
      </c>
      <c r="L359">
        <v>0</v>
      </c>
      <c r="M359">
        <v>0</v>
      </c>
      <c r="N359" t="s">
        <v>1019</v>
      </c>
      <c r="O359" t="s">
        <v>1373</v>
      </c>
      <c r="P359">
        <v>352</v>
      </c>
      <c r="Q359" t="s">
        <v>1020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3205</v>
      </c>
      <c r="J360">
        <v>0</v>
      </c>
      <c r="K360">
        <v>0</v>
      </c>
      <c r="L360">
        <v>0</v>
      </c>
      <c r="M360">
        <v>0</v>
      </c>
      <c r="N360" t="s">
        <v>1002</v>
      </c>
      <c r="O360" t="s">
        <v>1003</v>
      </c>
      <c r="P360">
        <v>352</v>
      </c>
      <c r="Q360" t="s">
        <v>493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3205</v>
      </c>
      <c r="J361">
        <v>0</v>
      </c>
      <c r="K361">
        <v>0</v>
      </c>
      <c r="L361">
        <v>0</v>
      </c>
      <c r="M361">
        <v>0</v>
      </c>
      <c r="N361" t="s">
        <v>490</v>
      </c>
      <c r="O361" t="s">
        <v>485</v>
      </c>
      <c r="P361">
        <v>352</v>
      </c>
      <c r="Q361" t="s">
        <v>182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1765</v>
      </c>
      <c r="J362">
        <v>0</v>
      </c>
      <c r="K362">
        <v>0</v>
      </c>
      <c r="L362">
        <v>0</v>
      </c>
      <c r="M362">
        <v>0</v>
      </c>
      <c r="N362" t="s">
        <v>1766</v>
      </c>
      <c r="O362" t="s">
        <v>3119</v>
      </c>
      <c r="P362">
        <v>352</v>
      </c>
      <c r="Q362" t="s">
        <v>363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1820</v>
      </c>
      <c r="J363">
        <v>0</v>
      </c>
      <c r="K363">
        <v>0</v>
      </c>
      <c r="L363">
        <v>0</v>
      </c>
      <c r="M363">
        <v>0</v>
      </c>
      <c r="N363" t="s">
        <v>565</v>
      </c>
      <c r="O363" t="s">
        <v>3192</v>
      </c>
      <c r="P363">
        <v>352</v>
      </c>
      <c r="Q363" t="s">
        <v>567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3073</v>
      </c>
      <c r="J364">
        <v>0</v>
      </c>
      <c r="K364">
        <v>0</v>
      </c>
      <c r="L364">
        <v>0</v>
      </c>
      <c r="M364">
        <v>0</v>
      </c>
      <c r="N364" t="s">
        <v>3074</v>
      </c>
      <c r="O364" t="s">
        <v>3206</v>
      </c>
      <c r="P364">
        <v>352</v>
      </c>
      <c r="Q364" t="s">
        <v>3076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3073</v>
      </c>
      <c r="J365">
        <v>0</v>
      </c>
      <c r="K365">
        <v>0</v>
      </c>
      <c r="L365">
        <v>0</v>
      </c>
      <c r="M365">
        <v>0</v>
      </c>
      <c r="N365" t="s">
        <v>3074</v>
      </c>
      <c r="O365" t="s">
        <v>3206</v>
      </c>
      <c r="P365">
        <v>352</v>
      </c>
      <c r="Q365" t="s">
        <v>3076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3073</v>
      </c>
      <c r="J366">
        <v>0</v>
      </c>
      <c r="K366">
        <v>0</v>
      </c>
      <c r="L366">
        <v>0</v>
      </c>
      <c r="M366">
        <v>0</v>
      </c>
      <c r="N366" t="s">
        <v>3074</v>
      </c>
      <c r="O366" t="s">
        <v>3206</v>
      </c>
      <c r="P366">
        <v>352</v>
      </c>
      <c r="Q366" t="s">
        <v>3076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234</v>
      </c>
      <c r="J367">
        <v>0</v>
      </c>
      <c r="K367">
        <v>0</v>
      </c>
      <c r="L367">
        <v>0</v>
      </c>
      <c r="M367">
        <v>0</v>
      </c>
      <c r="N367" t="s">
        <v>326</v>
      </c>
      <c r="O367" t="s">
        <v>327</v>
      </c>
      <c r="P367">
        <v>352</v>
      </c>
      <c r="Q367" t="s">
        <v>328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234</v>
      </c>
      <c r="J368">
        <v>0</v>
      </c>
      <c r="K368">
        <v>0</v>
      </c>
      <c r="L368">
        <v>0</v>
      </c>
      <c r="M368">
        <v>0</v>
      </c>
      <c r="N368" t="s">
        <v>1642</v>
      </c>
      <c r="O368" t="s">
        <v>3080</v>
      </c>
      <c r="P368">
        <v>352</v>
      </c>
      <c r="Q368" t="s">
        <v>328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467</v>
      </c>
      <c r="J369">
        <v>0</v>
      </c>
      <c r="K369">
        <v>0</v>
      </c>
      <c r="L369">
        <v>0</v>
      </c>
      <c r="M369">
        <v>0</v>
      </c>
      <c r="N369" t="s">
        <v>468</v>
      </c>
      <c r="O369" t="s">
        <v>469</v>
      </c>
      <c r="P369">
        <v>352</v>
      </c>
      <c r="Q369" t="s">
        <v>470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467</v>
      </c>
      <c r="J370">
        <v>0</v>
      </c>
      <c r="K370">
        <v>0</v>
      </c>
      <c r="L370">
        <v>0</v>
      </c>
      <c r="M370">
        <v>0</v>
      </c>
      <c r="N370" t="s">
        <v>468</v>
      </c>
      <c r="O370" t="s">
        <v>469</v>
      </c>
      <c r="P370">
        <v>352</v>
      </c>
      <c r="Q370" t="s">
        <v>470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467</v>
      </c>
      <c r="J371">
        <v>0</v>
      </c>
      <c r="K371">
        <v>0</v>
      </c>
      <c r="L371">
        <v>0</v>
      </c>
      <c r="M371">
        <v>0</v>
      </c>
      <c r="N371" t="s">
        <v>468</v>
      </c>
      <c r="O371" t="s">
        <v>469</v>
      </c>
      <c r="P371">
        <v>352</v>
      </c>
      <c r="Q371" t="s">
        <v>470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1728</v>
      </c>
      <c r="J372">
        <v>0</v>
      </c>
      <c r="K372">
        <v>0</v>
      </c>
      <c r="L372">
        <v>0</v>
      </c>
      <c r="M372">
        <v>0</v>
      </c>
      <c r="N372" t="s">
        <v>1733</v>
      </c>
      <c r="O372" t="s">
        <v>1391</v>
      </c>
      <c r="P372">
        <v>352</v>
      </c>
      <c r="Q372" t="s">
        <v>1071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1728</v>
      </c>
      <c r="J373">
        <v>0</v>
      </c>
      <c r="K373">
        <v>0</v>
      </c>
      <c r="L373">
        <v>0</v>
      </c>
      <c r="M373">
        <v>0</v>
      </c>
      <c r="N373" t="s">
        <v>1733</v>
      </c>
      <c r="O373" t="s">
        <v>1391</v>
      </c>
      <c r="P373">
        <v>352</v>
      </c>
      <c r="Q373" t="s">
        <v>1071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1728</v>
      </c>
      <c r="J374">
        <v>0</v>
      </c>
      <c r="K374">
        <v>0</v>
      </c>
      <c r="L374">
        <v>0</v>
      </c>
      <c r="M374">
        <v>0</v>
      </c>
      <c r="N374" t="s">
        <v>1733</v>
      </c>
      <c r="O374" t="s">
        <v>1391</v>
      </c>
      <c r="P374">
        <v>352</v>
      </c>
      <c r="Q374" t="s">
        <v>1071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1728</v>
      </c>
      <c r="J375">
        <v>0</v>
      </c>
      <c r="K375">
        <v>0</v>
      </c>
      <c r="L375">
        <v>0</v>
      </c>
      <c r="M375">
        <v>0</v>
      </c>
      <c r="N375" t="s">
        <v>1733</v>
      </c>
      <c r="O375" t="s">
        <v>1391</v>
      </c>
      <c r="P375">
        <v>352</v>
      </c>
      <c r="Q375" t="s">
        <v>1071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1728</v>
      </c>
      <c r="J376">
        <v>0</v>
      </c>
      <c r="K376">
        <v>0</v>
      </c>
      <c r="L376">
        <v>0</v>
      </c>
      <c r="M376">
        <v>0</v>
      </c>
      <c r="N376" t="s">
        <v>1733</v>
      </c>
      <c r="O376" t="s">
        <v>1391</v>
      </c>
      <c r="P376">
        <v>352</v>
      </c>
      <c r="Q376" t="s">
        <v>1071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1728</v>
      </c>
      <c r="J377">
        <v>0</v>
      </c>
      <c r="K377">
        <v>0</v>
      </c>
      <c r="L377">
        <v>0</v>
      </c>
      <c r="M377">
        <v>0</v>
      </c>
      <c r="N377" t="s">
        <v>1733</v>
      </c>
      <c r="O377" t="s">
        <v>1391</v>
      </c>
      <c r="P377">
        <v>352</v>
      </c>
      <c r="Q377" t="s">
        <v>1071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1853</v>
      </c>
      <c r="J378">
        <v>0</v>
      </c>
      <c r="K378">
        <v>0</v>
      </c>
      <c r="L378">
        <v>0</v>
      </c>
      <c r="M378">
        <v>0</v>
      </c>
      <c r="N378" t="s">
        <v>504</v>
      </c>
      <c r="O378" t="s">
        <v>1248</v>
      </c>
      <c r="P378">
        <v>352</v>
      </c>
      <c r="Q378" t="s">
        <v>507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1853</v>
      </c>
      <c r="J379">
        <v>0</v>
      </c>
      <c r="K379">
        <v>0</v>
      </c>
      <c r="L379">
        <v>0</v>
      </c>
      <c r="M379">
        <v>0</v>
      </c>
      <c r="N379" t="s">
        <v>504</v>
      </c>
      <c r="O379" t="s">
        <v>3207</v>
      </c>
      <c r="P379">
        <v>352</v>
      </c>
      <c r="Q379" t="s">
        <v>507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1857</v>
      </c>
      <c r="J380">
        <v>0</v>
      </c>
      <c r="K380">
        <v>141000</v>
      </c>
      <c r="L380">
        <v>0</v>
      </c>
      <c r="M380">
        <v>0</v>
      </c>
      <c r="N380" t="s">
        <v>1858</v>
      </c>
      <c r="O380" t="s">
        <v>1064</v>
      </c>
      <c r="P380">
        <v>310</v>
      </c>
      <c r="Q380" t="s">
        <v>1859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1860</v>
      </c>
      <c r="J381">
        <v>0</v>
      </c>
      <c r="K381">
        <v>0</v>
      </c>
      <c r="L381">
        <v>0</v>
      </c>
      <c r="M381">
        <v>0</v>
      </c>
      <c r="N381" t="s">
        <v>1861</v>
      </c>
      <c r="O381" t="s">
        <v>1064</v>
      </c>
      <c r="P381" s="3">
        <v>332310</v>
      </c>
      <c r="Q381" t="s">
        <v>1066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1862</v>
      </c>
      <c r="J382">
        <v>140300</v>
      </c>
      <c r="K382">
        <v>0</v>
      </c>
      <c r="L382">
        <v>0</v>
      </c>
      <c r="M382">
        <v>0</v>
      </c>
      <c r="N382" t="s">
        <v>1863</v>
      </c>
      <c r="O382" t="s">
        <v>1029</v>
      </c>
      <c r="P382">
        <v>335</v>
      </c>
      <c r="Q382" t="s">
        <v>1031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1865</v>
      </c>
      <c r="J383">
        <v>0</v>
      </c>
      <c r="K383">
        <v>0</v>
      </c>
      <c r="L383">
        <v>0</v>
      </c>
      <c r="M383">
        <v>0</v>
      </c>
      <c r="N383" t="s">
        <v>1863</v>
      </c>
      <c r="O383" t="s">
        <v>1029</v>
      </c>
      <c r="P383" s="3">
        <v>335301</v>
      </c>
      <c r="Q383" t="s">
        <v>1866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1867</v>
      </c>
      <c r="J384">
        <v>0</v>
      </c>
      <c r="K384">
        <v>141008</v>
      </c>
      <c r="L384">
        <v>0</v>
      </c>
      <c r="M384">
        <v>0</v>
      </c>
      <c r="N384" t="s">
        <v>1868</v>
      </c>
      <c r="O384" t="s">
        <v>511</v>
      </c>
      <c r="P384">
        <v>302</v>
      </c>
      <c r="Q384" t="s">
        <v>1825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1822</v>
      </c>
      <c r="J385">
        <v>0</v>
      </c>
      <c r="K385">
        <v>0</v>
      </c>
      <c r="L385">
        <v>0</v>
      </c>
      <c r="M385">
        <v>0</v>
      </c>
      <c r="N385" t="s">
        <v>510</v>
      </c>
      <c r="O385" t="s">
        <v>511</v>
      </c>
      <c r="P385" s="3">
        <v>321317</v>
      </c>
      <c r="Q385" t="s">
        <v>513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1869</v>
      </c>
      <c r="J386">
        <v>0</v>
      </c>
      <c r="K386">
        <v>0</v>
      </c>
      <c r="L386">
        <v>0</v>
      </c>
      <c r="M386">
        <v>0</v>
      </c>
      <c r="N386" t="s">
        <v>1870</v>
      </c>
      <c r="O386" t="s">
        <v>1059</v>
      </c>
      <c r="P386">
        <v>327</v>
      </c>
      <c r="Q386" t="s">
        <v>1872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1873</v>
      </c>
      <c r="J387">
        <v>0</v>
      </c>
      <c r="K387">
        <v>0</v>
      </c>
      <c r="L387">
        <v>0</v>
      </c>
      <c r="M387">
        <v>0</v>
      </c>
      <c r="N387" t="s">
        <v>1058</v>
      </c>
      <c r="O387" t="s">
        <v>1059</v>
      </c>
      <c r="P387">
        <v>327</v>
      </c>
      <c r="Q387" t="s">
        <v>1060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1685</v>
      </c>
      <c r="J388">
        <v>0</v>
      </c>
      <c r="K388">
        <v>0</v>
      </c>
      <c r="L388">
        <v>0</v>
      </c>
      <c r="M388">
        <v>0</v>
      </c>
      <c r="N388" t="s">
        <v>1686</v>
      </c>
      <c r="O388" t="s">
        <v>1052</v>
      </c>
      <c r="P388">
        <v>338</v>
      </c>
      <c r="Q388" t="s">
        <v>1688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1874</v>
      </c>
      <c r="J389">
        <v>0</v>
      </c>
      <c r="K389">
        <v>0</v>
      </c>
      <c r="L389">
        <v>0</v>
      </c>
      <c r="M389">
        <v>0</v>
      </c>
      <c r="N389" t="s">
        <v>1051</v>
      </c>
      <c r="O389" t="s">
        <v>1052</v>
      </c>
      <c r="P389">
        <v>338</v>
      </c>
      <c r="Q389" t="s">
        <v>1054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1675</v>
      </c>
      <c r="J390">
        <v>0</v>
      </c>
      <c r="K390">
        <v>0</v>
      </c>
      <c r="L390">
        <v>0</v>
      </c>
      <c r="M390">
        <v>0</v>
      </c>
      <c r="N390" t="s">
        <v>1676</v>
      </c>
      <c r="O390" t="s">
        <v>1041</v>
      </c>
      <c r="P390">
        <v>401</v>
      </c>
      <c r="Q390" t="s">
        <v>1678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1875</v>
      </c>
      <c r="J391">
        <v>0</v>
      </c>
      <c r="K391">
        <v>0</v>
      </c>
      <c r="L391">
        <v>0</v>
      </c>
      <c r="M391">
        <v>0</v>
      </c>
      <c r="N391" t="s">
        <v>1876</v>
      </c>
      <c r="O391" t="s">
        <v>1041</v>
      </c>
      <c r="P391">
        <v>401</v>
      </c>
      <c r="Q391" t="s">
        <v>1042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1680</v>
      </c>
      <c r="J392">
        <v>0</v>
      </c>
      <c r="K392">
        <v>0</v>
      </c>
      <c r="L392">
        <v>0</v>
      </c>
      <c r="M392">
        <v>0</v>
      </c>
      <c r="N392" t="s">
        <v>1681</v>
      </c>
      <c r="O392" t="s">
        <v>1035</v>
      </c>
      <c r="P392">
        <v>401</v>
      </c>
      <c r="Q392" t="s">
        <v>1683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1877</v>
      </c>
      <c r="J393">
        <v>0</v>
      </c>
      <c r="K393">
        <v>0</v>
      </c>
      <c r="L393">
        <v>0</v>
      </c>
      <c r="M393">
        <v>0</v>
      </c>
      <c r="N393" t="s">
        <v>1878</v>
      </c>
      <c r="O393" t="s">
        <v>1035</v>
      </c>
      <c r="P393">
        <v>401</v>
      </c>
      <c r="Q393" t="s">
        <v>1037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1717</v>
      </c>
      <c r="J394">
        <v>0</v>
      </c>
      <c r="K394">
        <v>0</v>
      </c>
      <c r="L394">
        <v>0</v>
      </c>
      <c r="M394">
        <v>0</v>
      </c>
      <c r="N394" t="s">
        <v>1879</v>
      </c>
      <c r="O394" t="s">
        <v>1046</v>
      </c>
      <c r="P394">
        <v>320</v>
      </c>
      <c r="Q394" t="s">
        <v>1048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1717</v>
      </c>
      <c r="J395">
        <v>0</v>
      </c>
      <c r="K395">
        <v>0</v>
      </c>
      <c r="L395">
        <v>0</v>
      </c>
      <c r="M395">
        <v>0</v>
      </c>
      <c r="N395" t="s">
        <v>1880</v>
      </c>
      <c r="O395" t="s">
        <v>1046</v>
      </c>
      <c r="P395">
        <v>320</v>
      </c>
      <c r="Q395" t="s">
        <v>1048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1860</v>
      </c>
      <c r="J396">
        <v>0</v>
      </c>
      <c r="K396">
        <v>0</v>
      </c>
      <c r="L396">
        <v>0</v>
      </c>
      <c r="M396">
        <v>0</v>
      </c>
      <c r="N396" t="s">
        <v>1861</v>
      </c>
      <c r="O396" t="s">
        <v>1064</v>
      </c>
      <c r="P396" s="3">
        <v>332310</v>
      </c>
      <c r="Q396" t="s">
        <v>1066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1865</v>
      </c>
      <c r="J397">
        <v>0</v>
      </c>
      <c r="K397">
        <v>0</v>
      </c>
      <c r="L397">
        <v>0</v>
      </c>
      <c r="M397">
        <v>0</v>
      </c>
      <c r="N397" t="s">
        <v>1881</v>
      </c>
      <c r="O397" t="s">
        <v>1029</v>
      </c>
      <c r="P397" s="3">
        <v>335301</v>
      </c>
      <c r="Q397" t="s">
        <v>1866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1822</v>
      </c>
      <c r="J398">
        <v>0</v>
      </c>
      <c r="K398">
        <v>0</v>
      </c>
      <c r="L398">
        <v>0</v>
      </c>
      <c r="M398">
        <v>0</v>
      </c>
      <c r="N398" t="s">
        <v>1882</v>
      </c>
      <c r="O398" t="s">
        <v>511</v>
      </c>
      <c r="P398" s="3">
        <v>310317</v>
      </c>
      <c r="Q398" t="s">
        <v>513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1883</v>
      </c>
      <c r="J399">
        <v>0</v>
      </c>
      <c r="K399">
        <v>0</v>
      </c>
      <c r="L399">
        <v>0</v>
      </c>
      <c r="M399">
        <v>0</v>
      </c>
      <c r="N399" t="s">
        <v>1884</v>
      </c>
      <c r="O399" t="s">
        <v>1052</v>
      </c>
      <c r="P399">
        <v>401</v>
      </c>
      <c r="Q399" t="s">
        <v>1042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workbookViewId="0">
      <selection activeCell="M33" sqref="M33"/>
    </sheetView>
  </sheetViews>
  <sheetFormatPr defaultRowHeight="13.5" x14ac:dyDescent="0.15"/>
  <sheetData>
    <row r="1" spans="1:19" x14ac:dyDescent="0.15">
      <c r="A1" t="s">
        <v>3208</v>
      </c>
    </row>
    <row r="2" spans="1:19" x14ac:dyDescent="0.15">
      <c r="A2" t="s">
        <v>3209</v>
      </c>
    </row>
    <row r="3" spans="1:19" x14ac:dyDescent="0.15">
      <c r="A3" t="s">
        <v>3210</v>
      </c>
    </row>
    <row r="4" spans="1:19" x14ac:dyDescent="0.15">
      <c r="A4" s="1" t="s">
        <v>3211</v>
      </c>
      <c r="P4" s="1" t="s">
        <v>1911</v>
      </c>
      <c r="Q4" s="1" t="s">
        <v>1955</v>
      </c>
      <c r="R4" s="2" t="s">
        <v>3212</v>
      </c>
      <c r="S4" s="1" t="s">
        <v>1957</v>
      </c>
    </row>
    <row r="5" spans="1:19" x14ac:dyDescent="0.15">
      <c r="A5" t="s">
        <v>3213</v>
      </c>
    </row>
    <row r="6" spans="1:19" x14ac:dyDescent="0.15">
      <c r="A6" t="s">
        <v>3214</v>
      </c>
      <c r="P6" s="1" t="s">
        <v>1913</v>
      </c>
      <c r="Q6" s="1" t="s">
        <v>1950</v>
      </c>
      <c r="R6" s="2" t="s">
        <v>3215</v>
      </c>
      <c r="S6" s="1" t="s">
        <v>3216</v>
      </c>
    </row>
    <row r="7" spans="1:19" x14ac:dyDescent="0.15">
      <c r="A7" t="s">
        <v>3217</v>
      </c>
    </row>
    <row r="8" spans="1:19" x14ac:dyDescent="0.15">
      <c r="A8" t="s">
        <v>3218</v>
      </c>
    </row>
    <row r="9" spans="1:19" x14ac:dyDescent="0.15">
      <c r="A9" t="s">
        <v>3219</v>
      </c>
    </row>
    <row r="10" spans="1:19" x14ac:dyDescent="0.15">
      <c r="A10" t="s">
        <v>3220</v>
      </c>
    </row>
    <row r="11" spans="1:19" x14ac:dyDescent="0.15">
      <c r="A11" t="s">
        <v>3221</v>
      </c>
    </row>
    <row r="12" spans="1:19" x14ac:dyDescent="0.15">
      <c r="A12" t="s">
        <v>3222</v>
      </c>
    </row>
    <row r="13" spans="1:19" x14ac:dyDescent="0.15">
      <c r="A13" t="s">
        <v>3223</v>
      </c>
    </row>
    <row r="14" spans="1:19" x14ac:dyDescent="0.15">
      <c r="A14" t="s">
        <v>3224</v>
      </c>
    </row>
    <row r="15" spans="1:19" x14ac:dyDescent="0.15">
      <c r="A15" t="s">
        <v>3225</v>
      </c>
    </row>
    <row r="16" spans="1:19" x14ac:dyDescent="0.15">
      <c r="A16" t="s">
        <v>3226</v>
      </c>
    </row>
    <row r="17" spans="1:1" x14ac:dyDescent="0.15">
      <c r="A17" t="s">
        <v>3227</v>
      </c>
    </row>
    <row r="18" spans="1:1" x14ac:dyDescent="0.15">
      <c r="A18" t="s">
        <v>3228</v>
      </c>
    </row>
    <row r="19" spans="1:1" x14ac:dyDescent="0.15">
      <c r="A19" t="s">
        <v>3229</v>
      </c>
    </row>
    <row r="20" spans="1:1" x14ac:dyDescent="0.15">
      <c r="A20" t="s">
        <v>3230</v>
      </c>
    </row>
    <row r="21" spans="1:1" x14ac:dyDescent="0.15">
      <c r="A21" t="s">
        <v>3231</v>
      </c>
    </row>
    <row r="22" spans="1:1" x14ac:dyDescent="0.15">
      <c r="A22" t="s">
        <v>3232</v>
      </c>
    </row>
    <row r="23" spans="1:1" x14ac:dyDescent="0.15">
      <c r="A23" t="s">
        <v>3233</v>
      </c>
    </row>
    <row r="24" spans="1:1" x14ac:dyDescent="0.15">
      <c r="A24" t="s">
        <v>3234</v>
      </c>
    </row>
    <row r="25" spans="1:1" x14ac:dyDescent="0.15">
      <c r="A25" s="1" t="s">
        <v>3235</v>
      </c>
    </row>
    <row r="26" spans="1:1" x14ac:dyDescent="0.15">
      <c r="A26" t="s">
        <v>3236</v>
      </c>
    </row>
    <row r="27" spans="1:1" x14ac:dyDescent="0.15">
      <c r="A27" t="s">
        <v>3237</v>
      </c>
    </row>
    <row r="28" spans="1:1" x14ac:dyDescent="0.15">
      <c r="A28" t="s">
        <v>3238</v>
      </c>
    </row>
    <row r="29" spans="1:1" x14ac:dyDescent="0.15">
      <c r="A29" t="s">
        <v>3239</v>
      </c>
    </row>
    <row r="30" spans="1:1" x14ac:dyDescent="0.15">
      <c r="A30" t="s">
        <v>3240</v>
      </c>
    </row>
    <row r="31" spans="1:1" x14ac:dyDescent="0.15">
      <c r="A31" t="s">
        <v>3241</v>
      </c>
    </row>
    <row r="32" spans="1:1" x14ac:dyDescent="0.15">
      <c r="A32" t="s">
        <v>3242</v>
      </c>
    </row>
  </sheetData>
  <phoneticPr fontId="5" type="noConversion"/>
  <pageMargins left="0.7" right="0.7" top="0.75" bottom="0.75" header="0.3" footer="0.3"/>
  <pageSetup paperSize="9" fitToWidth="0" pageOrder="overThenDown"/>
  <drawing r:id="rId1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xbany</cp:lastModifiedBy>
  <cp:revision>0</cp:revision>
  <dcterms:created xsi:type="dcterms:W3CDTF">2006-09-16T00:00:00Z</dcterms:created>
  <dcterms:modified xsi:type="dcterms:W3CDTF">2025-06-22T12:22:50Z</dcterms:modified>
</cp:coreProperties>
</file>