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4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654E0D3A-70C9-42BE-A0B8-8CF5B628AD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4748651" val="1224" rev="124" revOS="4" revMin="124" revMax="0"/>
      <pm:docPrefs xmlns:pm="smNativeData" id="1754748651" fixedDigits="0" showNotice="1" showFrameBounds="1" autoChart="1" recalcOnPrint="1" recalcOnCopy="1" finalRounding="1" compatTextArt="1" tab="567" useDefinedPrintRange="1" printArea="currentSheet"/>
      <pm:compatibility xmlns:pm="smNativeData" id="1754748651" overlapCells="1"/>
      <pm:defCurrency xmlns:pm="smNativeData" id="1754748651"/>
    </ext>
  </extLst>
</workbook>
</file>

<file path=xl/calcChain.xml><?xml version="1.0" encoding="utf-8"?>
<calcChain xmlns="http://schemas.openxmlformats.org/spreadsheetml/2006/main">
  <c r="E200" i="3" l="1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C683" i="3"/>
  <c r="V682" i="3"/>
  <c r="K682" i="3"/>
  <c r="E682" i="3" s="1"/>
  <c r="D682" i="3"/>
  <c r="C682" i="3"/>
  <c r="V681" i="3"/>
  <c r="K681" i="3"/>
  <c r="C681" i="3"/>
  <c r="V680" i="3"/>
  <c r="K680" i="3"/>
  <c r="D680" i="3" s="1"/>
  <c r="C680" i="3"/>
  <c r="V679" i="3"/>
  <c r="K679" i="3"/>
  <c r="C679" i="3"/>
  <c r="V678" i="3"/>
  <c r="K678" i="3"/>
  <c r="E678" i="3" s="1"/>
  <c r="C678" i="3"/>
  <c r="V677" i="3"/>
  <c r="D677" i="3" s="1"/>
  <c r="K677" i="3"/>
  <c r="C677" i="3"/>
  <c r="V676" i="3"/>
  <c r="K676" i="3"/>
  <c r="D676" i="3" s="1"/>
  <c r="C676" i="3"/>
  <c r="V675" i="3"/>
  <c r="K675" i="3"/>
  <c r="C675" i="3"/>
  <c r="V674" i="3"/>
  <c r="K674" i="3"/>
  <c r="C674" i="3"/>
  <c r="V673" i="3"/>
  <c r="K673" i="3"/>
  <c r="E673" i="3" s="1"/>
  <c r="C673" i="3"/>
  <c r="V672" i="3"/>
  <c r="K672" i="3"/>
  <c r="C672" i="3"/>
  <c r="V671" i="3"/>
  <c r="D671" i="3" s="1"/>
  <c r="K671" i="3"/>
  <c r="C671" i="3"/>
  <c r="V670" i="3"/>
  <c r="E670" i="3" s="1"/>
  <c r="K670" i="3"/>
  <c r="C670" i="3"/>
  <c r="V669" i="3"/>
  <c r="K669" i="3"/>
  <c r="C669" i="3"/>
  <c r="V668" i="3"/>
  <c r="K668" i="3"/>
  <c r="C668" i="3"/>
  <c r="V667" i="3"/>
  <c r="K667" i="3"/>
  <c r="C667" i="3"/>
  <c r="V666" i="3"/>
  <c r="K666" i="3"/>
  <c r="E666" i="3" s="1"/>
  <c r="C666" i="3"/>
  <c r="V665" i="3"/>
  <c r="K665" i="3"/>
  <c r="C665" i="3"/>
  <c r="V664" i="3"/>
  <c r="K664" i="3"/>
  <c r="D664" i="3" s="1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E659" i="3" s="1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E652" i="3" s="1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D646" i="3" s="1"/>
  <c r="C646" i="3"/>
  <c r="V645" i="3"/>
  <c r="K645" i="3"/>
  <c r="C645" i="3"/>
  <c r="V644" i="3"/>
  <c r="K644" i="3"/>
  <c r="C644" i="3"/>
  <c r="V643" i="3"/>
  <c r="K643" i="3"/>
  <c r="D643" i="3" s="1"/>
  <c r="C643" i="3"/>
  <c r="V642" i="3"/>
  <c r="K642" i="3"/>
  <c r="C642" i="3"/>
  <c r="V641" i="3"/>
  <c r="E641" i="3" s="1"/>
  <c r="K641" i="3"/>
  <c r="C641" i="3"/>
  <c r="V640" i="3"/>
  <c r="K640" i="3"/>
  <c r="C640" i="3"/>
  <c r="V639" i="3"/>
  <c r="K639" i="3"/>
  <c r="C639" i="3"/>
  <c r="V638" i="3"/>
  <c r="K638" i="3"/>
  <c r="E638" i="3" s="1"/>
  <c r="C638" i="3"/>
  <c r="V637" i="3"/>
  <c r="K637" i="3"/>
  <c r="C637" i="3"/>
  <c r="V636" i="3"/>
  <c r="K636" i="3"/>
  <c r="C636" i="3"/>
  <c r="V635" i="3"/>
  <c r="K635" i="3"/>
  <c r="C635" i="3"/>
  <c r="V634" i="3"/>
  <c r="K634" i="3"/>
  <c r="D634" i="3" s="1"/>
  <c r="C634" i="3"/>
  <c r="V633" i="3"/>
  <c r="K633" i="3"/>
  <c r="C633" i="3"/>
  <c r="V632" i="3"/>
  <c r="K632" i="3"/>
  <c r="C632" i="3"/>
  <c r="V631" i="3"/>
  <c r="K631" i="3"/>
  <c r="C631" i="3"/>
  <c r="V630" i="3"/>
  <c r="K630" i="3"/>
  <c r="C630" i="3"/>
  <c r="V629" i="3"/>
  <c r="K629" i="3"/>
  <c r="D629" i="3" s="1"/>
  <c r="C629" i="3"/>
  <c r="V628" i="3"/>
  <c r="K628" i="3"/>
  <c r="C628" i="3"/>
  <c r="V627" i="3"/>
  <c r="K627" i="3"/>
  <c r="D627" i="3" s="1"/>
  <c r="C627" i="3"/>
  <c r="V626" i="3"/>
  <c r="K626" i="3"/>
  <c r="C626" i="3"/>
  <c r="V625" i="3"/>
  <c r="K625" i="3"/>
  <c r="C625" i="3"/>
  <c r="V624" i="3"/>
  <c r="K624" i="3"/>
  <c r="C624" i="3"/>
  <c r="V623" i="3"/>
  <c r="D623" i="3" s="1"/>
  <c r="K623" i="3"/>
  <c r="C623" i="3"/>
  <c r="V622" i="3"/>
  <c r="D622" i="3" s="1"/>
  <c r="K622" i="3"/>
  <c r="E622" i="3"/>
  <c r="C622" i="3"/>
  <c r="V621" i="3"/>
  <c r="K621" i="3"/>
  <c r="D621" i="3" s="1"/>
  <c r="C621" i="3"/>
  <c r="V620" i="3"/>
  <c r="K620" i="3"/>
  <c r="C620" i="3"/>
  <c r="V619" i="3"/>
  <c r="K619" i="3"/>
  <c r="E619" i="3" s="1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D614" i="3" s="1"/>
  <c r="K614" i="3"/>
  <c r="C614" i="3"/>
  <c r="V613" i="3"/>
  <c r="K613" i="3"/>
  <c r="C613" i="3"/>
  <c r="V612" i="3"/>
  <c r="K612" i="3"/>
  <c r="C612" i="3"/>
  <c r="V611" i="3"/>
  <c r="K611" i="3"/>
  <c r="D611" i="3" s="1"/>
  <c r="C611" i="3"/>
  <c r="V610" i="3"/>
  <c r="K610" i="3"/>
  <c r="C610" i="3"/>
  <c r="V609" i="3"/>
  <c r="K609" i="3"/>
  <c r="D609" i="3" s="1"/>
  <c r="C609" i="3"/>
  <c r="V608" i="3"/>
  <c r="K608" i="3"/>
  <c r="C608" i="3"/>
  <c r="V607" i="3"/>
  <c r="K607" i="3"/>
  <c r="E607" i="3" s="1"/>
  <c r="C607" i="3"/>
  <c r="V606" i="3"/>
  <c r="E606" i="3" s="1"/>
  <c r="K606" i="3"/>
  <c r="C606" i="3"/>
  <c r="V605" i="3"/>
  <c r="K605" i="3"/>
  <c r="D605" i="3" s="1"/>
  <c r="C605" i="3"/>
  <c r="V604" i="3"/>
  <c r="K604" i="3"/>
  <c r="C604" i="3"/>
  <c r="V603" i="3"/>
  <c r="K603" i="3"/>
  <c r="E603" i="3" s="1"/>
  <c r="C603" i="3"/>
  <c r="V602" i="3"/>
  <c r="K602" i="3"/>
  <c r="D602" i="3" s="1"/>
  <c r="C602" i="3"/>
  <c r="V601" i="3"/>
  <c r="K601" i="3"/>
  <c r="C601" i="3"/>
  <c r="V600" i="3"/>
  <c r="K600" i="3"/>
  <c r="C600" i="3"/>
  <c r="V599" i="3"/>
  <c r="K599" i="3"/>
  <c r="C599" i="3"/>
  <c r="V598" i="3"/>
  <c r="K598" i="3"/>
  <c r="D598" i="3"/>
  <c r="C598" i="3"/>
  <c r="V597" i="3"/>
  <c r="K597" i="3"/>
  <c r="C597" i="3"/>
  <c r="V596" i="3"/>
  <c r="K596" i="3"/>
  <c r="D596" i="3" s="1"/>
  <c r="C596" i="3"/>
  <c r="V595" i="3"/>
  <c r="D595" i="3" s="1"/>
  <c r="K595" i="3"/>
  <c r="C595" i="3"/>
  <c r="V594" i="3"/>
  <c r="K594" i="3"/>
  <c r="E594" i="3" s="1"/>
  <c r="C594" i="3"/>
  <c r="V593" i="3"/>
  <c r="K593" i="3"/>
  <c r="C593" i="3"/>
  <c r="V592" i="3"/>
  <c r="K592" i="3"/>
  <c r="C592" i="3"/>
  <c r="V591" i="3"/>
  <c r="K591" i="3"/>
  <c r="C591" i="3"/>
  <c r="V590" i="3"/>
  <c r="D590" i="3" s="1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E586" i="3" s="1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D581" i="3" s="1"/>
  <c r="C581" i="3"/>
  <c r="V580" i="3"/>
  <c r="K580" i="3"/>
  <c r="C580" i="3"/>
  <c r="V579" i="3"/>
  <c r="K579" i="3"/>
  <c r="D579" i="3" s="1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E572" i="3" s="1"/>
  <c r="C572" i="3"/>
  <c r="V571" i="3"/>
  <c r="D571" i="3" s="1"/>
  <c r="K571" i="3"/>
  <c r="E571" i="3"/>
  <c r="C571" i="3"/>
  <c r="V570" i="3"/>
  <c r="E570" i="3" s="1"/>
  <c r="K570" i="3"/>
  <c r="C570" i="3"/>
  <c r="V569" i="3"/>
  <c r="K569" i="3"/>
  <c r="C569" i="3"/>
  <c r="V568" i="3"/>
  <c r="K568" i="3"/>
  <c r="E568" i="3" s="1"/>
  <c r="C568" i="3"/>
  <c r="V567" i="3"/>
  <c r="K567" i="3"/>
  <c r="C567" i="3"/>
  <c r="V566" i="3"/>
  <c r="K566" i="3"/>
  <c r="E566" i="3" s="1"/>
  <c r="D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D559" i="3" s="1"/>
  <c r="K559" i="3"/>
  <c r="E559" i="3"/>
  <c r="C559" i="3"/>
  <c r="V558" i="3"/>
  <c r="K558" i="3"/>
  <c r="E558" i="3" s="1"/>
  <c r="C558" i="3"/>
  <c r="V557" i="3"/>
  <c r="K557" i="3"/>
  <c r="D557" i="3" s="1"/>
  <c r="C557" i="3"/>
  <c r="V556" i="3"/>
  <c r="K556" i="3"/>
  <c r="C556" i="3"/>
  <c r="V555" i="3"/>
  <c r="K555" i="3"/>
  <c r="E555" i="3" s="1"/>
  <c r="C555" i="3"/>
  <c r="V554" i="3"/>
  <c r="D554" i="3" s="1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D548" i="3" s="1"/>
  <c r="C548" i="3"/>
  <c r="V547" i="3"/>
  <c r="K547" i="3"/>
  <c r="C547" i="3"/>
  <c r="V546" i="3"/>
  <c r="K546" i="3"/>
  <c r="D546" i="3" s="1"/>
  <c r="C546" i="3"/>
  <c r="V545" i="3"/>
  <c r="K545" i="3"/>
  <c r="D545" i="3" s="1"/>
  <c r="C545" i="3"/>
  <c r="V544" i="3"/>
  <c r="K544" i="3"/>
  <c r="C544" i="3"/>
  <c r="V543" i="3"/>
  <c r="K543" i="3"/>
  <c r="E543" i="3" s="1"/>
  <c r="C543" i="3"/>
  <c r="V542" i="3"/>
  <c r="K542" i="3"/>
  <c r="E542" i="3"/>
  <c r="C542" i="3"/>
  <c r="V541" i="3"/>
  <c r="K541" i="3"/>
  <c r="C541" i="3"/>
  <c r="V540" i="3"/>
  <c r="K540" i="3"/>
  <c r="E540" i="3" s="1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D533" i="3" s="1"/>
  <c r="C533" i="3"/>
  <c r="V532" i="3"/>
  <c r="K532" i="3"/>
  <c r="C532" i="3"/>
  <c r="V531" i="3"/>
  <c r="K531" i="3"/>
  <c r="E531" i="3" s="1"/>
  <c r="C531" i="3"/>
  <c r="V530" i="3"/>
  <c r="K530" i="3"/>
  <c r="C530" i="3"/>
  <c r="V529" i="3"/>
  <c r="K529" i="3"/>
  <c r="C529" i="3"/>
  <c r="V528" i="3"/>
  <c r="K528" i="3"/>
  <c r="C528" i="3"/>
  <c r="V527" i="3"/>
  <c r="K527" i="3"/>
  <c r="E527" i="3" s="1"/>
  <c r="C527" i="3"/>
  <c r="V526" i="3"/>
  <c r="D526" i="3" s="1"/>
  <c r="K526" i="3"/>
  <c r="C526" i="3"/>
  <c r="V525" i="3"/>
  <c r="K525" i="3"/>
  <c r="E525" i="3" s="1"/>
  <c r="C525" i="3"/>
  <c r="V524" i="3"/>
  <c r="K524" i="3"/>
  <c r="C524" i="3"/>
  <c r="V523" i="3"/>
  <c r="K523" i="3"/>
  <c r="D523" i="3"/>
  <c r="C523" i="3"/>
  <c r="V522" i="3"/>
  <c r="D522" i="3" s="1"/>
  <c r="K522" i="3"/>
  <c r="E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E509" i="3"/>
  <c r="C509" i="3"/>
  <c r="V508" i="3"/>
  <c r="K508" i="3"/>
  <c r="C508" i="3"/>
  <c r="V507" i="3"/>
  <c r="K507" i="3"/>
  <c r="E507" i="3" s="1"/>
  <c r="C507" i="3"/>
  <c r="V506" i="3"/>
  <c r="D506" i="3" s="1"/>
  <c r="K506" i="3"/>
  <c r="C506" i="3"/>
  <c r="V505" i="3"/>
  <c r="K505" i="3"/>
  <c r="C505" i="3"/>
  <c r="V504" i="3"/>
  <c r="K504" i="3"/>
  <c r="C504" i="3"/>
  <c r="V503" i="3"/>
  <c r="K503" i="3"/>
  <c r="C503" i="3"/>
  <c r="V502" i="3"/>
  <c r="K502" i="3"/>
  <c r="C502" i="3"/>
  <c r="V501" i="3"/>
  <c r="K501" i="3"/>
  <c r="E501" i="3" s="1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K496" i="3"/>
  <c r="C496" i="3"/>
  <c r="V495" i="3"/>
  <c r="D495" i="3" s="1"/>
  <c r="K495" i="3"/>
  <c r="C495" i="3"/>
  <c r="V494" i="3"/>
  <c r="K494" i="3"/>
  <c r="C494" i="3"/>
  <c r="V493" i="3"/>
  <c r="E493" i="3" s="1"/>
  <c r="K493" i="3"/>
  <c r="C493" i="3"/>
  <c r="V492" i="3"/>
  <c r="K492" i="3"/>
  <c r="C492" i="3"/>
  <c r="V491" i="3"/>
  <c r="K491" i="3"/>
  <c r="D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D487" i="3" s="1"/>
  <c r="C487" i="3"/>
  <c r="V486" i="3"/>
  <c r="K486" i="3"/>
  <c r="D486" i="3" s="1"/>
  <c r="C486" i="3"/>
  <c r="V485" i="3"/>
  <c r="E485" i="3" s="1"/>
  <c r="K485" i="3"/>
  <c r="C485" i="3"/>
  <c r="V484" i="3"/>
  <c r="K484" i="3"/>
  <c r="E484" i="3" s="1"/>
  <c r="C484" i="3"/>
  <c r="V483" i="3"/>
  <c r="K483" i="3"/>
  <c r="C483" i="3"/>
  <c r="V482" i="3"/>
  <c r="K482" i="3"/>
  <c r="E482" i="3" s="1"/>
  <c r="C482" i="3"/>
  <c r="V481" i="3"/>
  <c r="K481" i="3"/>
  <c r="C481" i="3"/>
  <c r="V480" i="3"/>
  <c r="K480" i="3"/>
  <c r="E480" i="3" s="1"/>
  <c r="C480" i="3"/>
  <c r="V479" i="3"/>
  <c r="K479" i="3"/>
  <c r="E479" i="3"/>
  <c r="C479" i="3"/>
  <c r="V478" i="3"/>
  <c r="K478" i="3"/>
  <c r="C478" i="3"/>
  <c r="V477" i="3"/>
  <c r="K477" i="3"/>
  <c r="D477" i="3" s="1"/>
  <c r="C477" i="3"/>
  <c r="V476" i="3"/>
  <c r="K476" i="3"/>
  <c r="C476" i="3"/>
  <c r="V475" i="3"/>
  <c r="E475" i="3" s="1"/>
  <c r="K475" i="3"/>
  <c r="D475" i="3"/>
  <c r="C475" i="3"/>
  <c r="V474" i="3"/>
  <c r="D474" i="3" s="1"/>
  <c r="K474" i="3"/>
  <c r="E474" i="3"/>
  <c r="C474" i="3"/>
  <c r="V473" i="3"/>
  <c r="K473" i="3"/>
  <c r="C473" i="3"/>
  <c r="V472" i="3"/>
  <c r="K472" i="3"/>
  <c r="D472" i="3" s="1"/>
  <c r="C472" i="3"/>
  <c r="V471" i="3"/>
  <c r="K471" i="3"/>
  <c r="C471" i="3"/>
  <c r="V470" i="3"/>
  <c r="D470" i="3" s="1"/>
  <c r="K470" i="3"/>
  <c r="C470" i="3"/>
  <c r="V469" i="3"/>
  <c r="K469" i="3"/>
  <c r="E469" i="3" s="1"/>
  <c r="C469" i="3"/>
  <c r="V468" i="3"/>
  <c r="K468" i="3"/>
  <c r="C468" i="3"/>
  <c r="V467" i="3"/>
  <c r="D467" i="3" s="1"/>
  <c r="K467" i="3"/>
  <c r="C467" i="3"/>
  <c r="V466" i="3"/>
  <c r="K466" i="3"/>
  <c r="E466" i="3" s="1"/>
  <c r="C466" i="3"/>
  <c r="V465" i="3"/>
  <c r="K465" i="3"/>
  <c r="E465" i="3"/>
  <c r="C465" i="3"/>
  <c r="V464" i="3"/>
  <c r="D464" i="3" s="1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D455" i="3" s="1"/>
  <c r="E455" i="3"/>
  <c r="C455" i="3"/>
  <c r="V454" i="3"/>
  <c r="K454" i="3"/>
  <c r="E454" i="3" s="1"/>
  <c r="C454" i="3"/>
  <c r="V453" i="3"/>
  <c r="K453" i="3"/>
  <c r="C453" i="3"/>
  <c r="V452" i="3"/>
  <c r="K452" i="3"/>
  <c r="E452" i="3" s="1"/>
  <c r="C452" i="3"/>
  <c r="V451" i="3"/>
  <c r="K451" i="3"/>
  <c r="C451" i="3"/>
  <c r="V450" i="3"/>
  <c r="K450" i="3"/>
  <c r="E450" i="3" s="1"/>
  <c r="C450" i="3"/>
  <c r="V449" i="3"/>
  <c r="K449" i="3"/>
  <c r="C449" i="3"/>
  <c r="V448" i="3"/>
  <c r="K448" i="3"/>
  <c r="D448" i="3" s="1"/>
  <c r="C448" i="3"/>
  <c r="V447" i="3"/>
  <c r="D447" i="3" s="1"/>
  <c r="K447" i="3"/>
  <c r="C447" i="3"/>
  <c r="V446" i="3"/>
  <c r="K446" i="3"/>
  <c r="C446" i="3"/>
  <c r="V445" i="3"/>
  <c r="K445" i="3"/>
  <c r="E445" i="3"/>
  <c r="C445" i="3"/>
  <c r="V444" i="3"/>
  <c r="K444" i="3"/>
  <c r="C444" i="3"/>
  <c r="V443" i="3"/>
  <c r="K443" i="3"/>
  <c r="E443" i="3" s="1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D438" i="3" s="1"/>
  <c r="C438" i="3"/>
  <c r="V437" i="3"/>
  <c r="K437" i="3"/>
  <c r="E437" i="3" s="1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E432" i="3" s="1"/>
  <c r="C432" i="3"/>
  <c r="V431" i="3"/>
  <c r="K431" i="3"/>
  <c r="E431" i="3" s="1"/>
  <c r="C431" i="3"/>
  <c r="V430" i="3"/>
  <c r="K430" i="3"/>
  <c r="C430" i="3"/>
  <c r="V429" i="3"/>
  <c r="K429" i="3"/>
  <c r="E429" i="3" s="1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D424" i="3" s="1"/>
  <c r="C424" i="3"/>
  <c r="V423" i="3"/>
  <c r="K423" i="3"/>
  <c r="D423" i="3" s="1"/>
  <c r="E423" i="3"/>
  <c r="C423" i="3"/>
  <c r="V422" i="3"/>
  <c r="K422" i="3"/>
  <c r="E422" i="3" s="1"/>
  <c r="C422" i="3"/>
  <c r="V421" i="3"/>
  <c r="K421" i="3"/>
  <c r="E421" i="3"/>
  <c r="C421" i="3"/>
  <c r="V420" i="3"/>
  <c r="K420" i="3"/>
  <c r="C420" i="3"/>
  <c r="V419" i="3"/>
  <c r="K419" i="3"/>
  <c r="C419" i="3"/>
  <c r="V418" i="3"/>
  <c r="K418" i="3"/>
  <c r="D418" i="3"/>
  <c r="C418" i="3"/>
  <c r="V417" i="3"/>
  <c r="K417" i="3"/>
  <c r="C417" i="3"/>
  <c r="V416" i="3"/>
  <c r="K416" i="3"/>
  <c r="C416" i="3"/>
  <c r="V415" i="3"/>
  <c r="D415" i="3" s="1"/>
  <c r="K415" i="3"/>
  <c r="C415" i="3"/>
  <c r="V414" i="3"/>
  <c r="K414" i="3"/>
  <c r="D414" i="3" s="1"/>
  <c r="C414" i="3"/>
  <c r="V413" i="3"/>
  <c r="K413" i="3"/>
  <c r="C413" i="3"/>
  <c r="V412" i="3"/>
  <c r="K412" i="3"/>
  <c r="C412" i="3"/>
  <c r="V411" i="3"/>
  <c r="K411" i="3"/>
  <c r="C411" i="3"/>
  <c r="V410" i="3"/>
  <c r="K410" i="3"/>
  <c r="E410" i="3" s="1"/>
  <c r="C410" i="3"/>
  <c r="V409" i="3"/>
  <c r="K409" i="3"/>
  <c r="C409" i="3"/>
  <c r="V408" i="3"/>
  <c r="K408" i="3"/>
  <c r="E408" i="3" s="1"/>
  <c r="C408" i="3"/>
  <c r="V407" i="3"/>
  <c r="K407" i="3"/>
  <c r="C407" i="3"/>
  <c r="V406" i="3"/>
  <c r="E406" i="3" s="1"/>
  <c r="K406" i="3"/>
  <c r="D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E399" i="3"/>
  <c r="C399" i="3"/>
  <c r="V398" i="3"/>
  <c r="D398" i="3" s="1"/>
  <c r="K398" i="3"/>
  <c r="C398" i="3"/>
  <c r="V397" i="3"/>
  <c r="K397" i="3"/>
  <c r="D397" i="3" s="1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D392" i="3" s="1"/>
  <c r="C392" i="3"/>
  <c r="V391" i="3"/>
  <c r="K391" i="3"/>
  <c r="C391" i="3"/>
  <c r="V390" i="3"/>
  <c r="K390" i="3"/>
  <c r="E390" i="3" s="1"/>
  <c r="C390" i="3"/>
  <c r="V389" i="3"/>
  <c r="K389" i="3"/>
  <c r="C389" i="3"/>
  <c r="V388" i="3"/>
  <c r="K388" i="3"/>
  <c r="C388" i="3"/>
  <c r="V387" i="3"/>
  <c r="K387" i="3"/>
  <c r="C387" i="3"/>
  <c r="V386" i="3"/>
  <c r="K386" i="3"/>
  <c r="E386" i="3" s="1"/>
  <c r="D386" i="3"/>
  <c r="C386" i="3"/>
  <c r="V385" i="3"/>
  <c r="K385" i="3"/>
  <c r="C385" i="3"/>
  <c r="V384" i="3"/>
  <c r="K384" i="3"/>
  <c r="E384" i="3" s="1"/>
  <c r="C384" i="3"/>
  <c r="V383" i="3"/>
  <c r="K383" i="3"/>
  <c r="C383" i="3"/>
  <c r="V382" i="3"/>
  <c r="D382" i="3" s="1"/>
  <c r="K382" i="3"/>
  <c r="C382" i="3"/>
  <c r="V381" i="3"/>
  <c r="K381" i="3"/>
  <c r="C381" i="3"/>
  <c r="V380" i="3"/>
  <c r="K380" i="3"/>
  <c r="C380" i="3"/>
  <c r="V379" i="3"/>
  <c r="K379" i="3"/>
  <c r="D379" i="3" s="1"/>
  <c r="C379" i="3"/>
  <c r="V378" i="3"/>
  <c r="E378" i="3" s="1"/>
  <c r="K378" i="3"/>
  <c r="C378" i="3"/>
  <c r="V377" i="3"/>
  <c r="K377" i="3"/>
  <c r="C377" i="3"/>
  <c r="V376" i="3"/>
  <c r="D376" i="3" s="1"/>
  <c r="K376" i="3"/>
  <c r="C376" i="3"/>
  <c r="V375" i="3"/>
  <c r="K375" i="3"/>
  <c r="C375" i="3"/>
  <c r="V374" i="3"/>
  <c r="K374" i="3"/>
  <c r="E374" i="3" s="1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K368" i="3"/>
  <c r="D368" i="3"/>
  <c r="C368" i="3"/>
  <c r="V367" i="3"/>
  <c r="K367" i="3"/>
  <c r="C367" i="3"/>
  <c r="V366" i="3"/>
  <c r="K366" i="3"/>
  <c r="C366" i="3"/>
  <c r="V365" i="3"/>
  <c r="E365" i="3" s="1"/>
  <c r="K365" i="3"/>
  <c r="C365" i="3"/>
  <c r="V364" i="3"/>
  <c r="K364" i="3"/>
  <c r="C364" i="3"/>
  <c r="V363" i="3"/>
  <c r="K363" i="3"/>
  <c r="C363" i="3"/>
  <c r="V362" i="3"/>
  <c r="K362" i="3"/>
  <c r="D362" i="3" s="1"/>
  <c r="C362" i="3"/>
  <c r="V361" i="3"/>
  <c r="K361" i="3"/>
  <c r="C361" i="3"/>
  <c r="V360" i="3"/>
  <c r="D360" i="3" s="1"/>
  <c r="K360" i="3"/>
  <c r="C360" i="3"/>
  <c r="V359" i="3"/>
  <c r="K359" i="3"/>
  <c r="C359" i="3"/>
  <c r="V358" i="3"/>
  <c r="K358" i="3"/>
  <c r="C358" i="3"/>
  <c r="V357" i="3"/>
  <c r="K357" i="3"/>
  <c r="C357" i="3"/>
  <c r="V356" i="3"/>
  <c r="D356" i="3" s="1"/>
  <c r="K356" i="3"/>
  <c r="C356" i="3"/>
  <c r="V355" i="3"/>
  <c r="K355" i="3"/>
  <c r="C355" i="3"/>
  <c r="V354" i="3"/>
  <c r="K354" i="3"/>
  <c r="E354" i="3" s="1"/>
  <c r="C354" i="3"/>
  <c r="V353" i="3"/>
  <c r="K353" i="3"/>
  <c r="C353" i="3"/>
  <c r="V352" i="3"/>
  <c r="K352" i="3"/>
  <c r="E352" i="3" s="1"/>
  <c r="C352" i="3"/>
  <c r="V351" i="3"/>
  <c r="E351" i="3" s="1"/>
  <c r="K351" i="3"/>
  <c r="C351" i="3"/>
  <c r="V350" i="3"/>
  <c r="K350" i="3"/>
  <c r="D350" i="3" s="1"/>
  <c r="C350" i="3"/>
  <c r="V349" i="3"/>
  <c r="K349" i="3"/>
  <c r="D349" i="3" s="1"/>
  <c r="C349" i="3"/>
  <c r="V348" i="3"/>
  <c r="K348" i="3"/>
  <c r="C348" i="3"/>
  <c r="V347" i="3"/>
  <c r="K347" i="3"/>
  <c r="E347" i="3" s="1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D341" i="3" s="1"/>
  <c r="C341" i="3"/>
  <c r="V340" i="3"/>
  <c r="K340" i="3"/>
  <c r="C340" i="3"/>
  <c r="V339" i="3"/>
  <c r="K339" i="3"/>
  <c r="D339" i="3" s="1"/>
  <c r="C339" i="3"/>
  <c r="V338" i="3"/>
  <c r="K338" i="3"/>
  <c r="C338" i="3"/>
  <c r="V337" i="3"/>
  <c r="K337" i="3"/>
  <c r="C337" i="3"/>
  <c r="V336" i="3"/>
  <c r="K336" i="3"/>
  <c r="D336" i="3" s="1"/>
  <c r="E336" i="3"/>
  <c r="C336" i="3"/>
  <c r="V335" i="3"/>
  <c r="K335" i="3"/>
  <c r="C335" i="3"/>
  <c r="V334" i="3"/>
  <c r="K334" i="3"/>
  <c r="D334" i="3" s="1"/>
  <c r="E334" i="3"/>
  <c r="C334" i="3"/>
  <c r="V333" i="3"/>
  <c r="K333" i="3"/>
  <c r="C333" i="3"/>
  <c r="V332" i="3"/>
  <c r="K332" i="3"/>
  <c r="C332" i="3"/>
  <c r="V331" i="3"/>
  <c r="K331" i="3"/>
  <c r="D331" i="3" s="1"/>
  <c r="C331" i="3"/>
  <c r="V330" i="3"/>
  <c r="K330" i="3"/>
  <c r="C330" i="3"/>
  <c r="V329" i="3"/>
  <c r="E329" i="3" s="1"/>
  <c r="K329" i="3"/>
  <c r="D329" i="3"/>
  <c r="C329" i="3"/>
  <c r="V328" i="3"/>
  <c r="K328" i="3"/>
  <c r="E328" i="3"/>
  <c r="C328" i="3"/>
  <c r="V327" i="3"/>
  <c r="K327" i="3"/>
  <c r="C327" i="3"/>
  <c r="V326" i="3"/>
  <c r="K326" i="3"/>
  <c r="D326" i="3" s="1"/>
  <c r="C326" i="3"/>
  <c r="V325" i="3"/>
  <c r="K325" i="3"/>
  <c r="E325" i="3" s="1"/>
  <c r="C325" i="3"/>
  <c r="V324" i="3"/>
  <c r="K324" i="3"/>
  <c r="E324" i="3"/>
  <c r="C324" i="3"/>
  <c r="V323" i="3"/>
  <c r="E323" i="3" s="1"/>
  <c r="K323" i="3"/>
  <c r="C323" i="3"/>
  <c r="V322" i="3"/>
  <c r="K322" i="3"/>
  <c r="E322" i="3" s="1"/>
  <c r="C322" i="3"/>
  <c r="V321" i="3"/>
  <c r="E321" i="3" s="1"/>
  <c r="K321" i="3"/>
  <c r="C321" i="3"/>
  <c r="V320" i="3"/>
  <c r="K320" i="3"/>
  <c r="E320" i="3"/>
  <c r="C320" i="3"/>
  <c r="V319" i="3"/>
  <c r="K319" i="3"/>
  <c r="C319" i="3"/>
  <c r="V318" i="3"/>
  <c r="K318" i="3"/>
  <c r="D318" i="3" s="1"/>
  <c r="C318" i="3"/>
  <c r="V317" i="3"/>
  <c r="K317" i="3"/>
  <c r="E317" i="3" s="1"/>
  <c r="C317" i="3"/>
  <c r="V316" i="3"/>
  <c r="K316" i="3"/>
  <c r="D316" i="3" s="1"/>
  <c r="C316" i="3"/>
  <c r="V315" i="3"/>
  <c r="K315" i="3"/>
  <c r="D315" i="3" s="1"/>
  <c r="E315" i="3"/>
  <c r="C315" i="3"/>
  <c r="V314" i="3"/>
  <c r="K314" i="3"/>
  <c r="C314" i="3"/>
  <c r="V313" i="3"/>
  <c r="K313" i="3"/>
  <c r="C313" i="3"/>
  <c r="V312" i="3"/>
  <c r="K312" i="3"/>
  <c r="E312" i="3" s="1"/>
  <c r="D312" i="3"/>
  <c r="C312" i="3"/>
  <c r="V311" i="3"/>
  <c r="K311" i="3"/>
  <c r="C311" i="3"/>
  <c r="V310" i="3"/>
  <c r="K310" i="3"/>
  <c r="E310" i="3" s="1"/>
  <c r="D310" i="3"/>
  <c r="C310" i="3"/>
  <c r="V309" i="3"/>
  <c r="K309" i="3"/>
  <c r="D309" i="3"/>
  <c r="C309" i="3"/>
  <c r="V308" i="3"/>
  <c r="K308" i="3"/>
  <c r="E308" i="3"/>
  <c r="C308" i="3"/>
  <c r="V307" i="3"/>
  <c r="K307" i="3"/>
  <c r="D307" i="3" s="1"/>
  <c r="E307" i="3"/>
  <c r="C307" i="3"/>
  <c r="V306" i="3"/>
  <c r="K306" i="3"/>
  <c r="E306" i="3" s="1"/>
  <c r="C306" i="3"/>
  <c r="V305" i="3"/>
  <c r="K305" i="3"/>
  <c r="D305" i="3" s="1"/>
  <c r="E305" i="3"/>
  <c r="C305" i="3"/>
  <c r="V304" i="3"/>
  <c r="K304" i="3"/>
  <c r="E304" i="3" s="1"/>
  <c r="C304" i="3"/>
  <c r="V303" i="3"/>
  <c r="K303" i="3"/>
  <c r="C303" i="3"/>
  <c r="V302" i="3"/>
  <c r="K302" i="3"/>
  <c r="E302" i="3" s="1"/>
  <c r="C302" i="3"/>
  <c r="V301" i="3"/>
  <c r="K301" i="3"/>
  <c r="E301" i="3" s="1"/>
  <c r="D301" i="3"/>
  <c r="C301" i="3"/>
  <c r="V300" i="3"/>
  <c r="K300" i="3"/>
  <c r="C300" i="3"/>
  <c r="V299" i="3"/>
  <c r="K299" i="3"/>
  <c r="E299" i="3"/>
  <c r="D299" i="3"/>
  <c r="C299" i="3"/>
  <c r="V298" i="3"/>
  <c r="K298" i="3"/>
  <c r="C298" i="3"/>
  <c r="V297" i="3"/>
  <c r="K297" i="3"/>
  <c r="E297" i="3" s="1"/>
  <c r="D297" i="3"/>
  <c r="C297" i="3"/>
  <c r="V296" i="3"/>
  <c r="K296" i="3"/>
  <c r="E296" i="3" s="1"/>
  <c r="C296" i="3"/>
  <c r="V295" i="3"/>
  <c r="K295" i="3"/>
  <c r="C295" i="3"/>
  <c r="V294" i="3"/>
  <c r="K294" i="3"/>
  <c r="E294" i="3" s="1"/>
  <c r="C294" i="3"/>
  <c r="V293" i="3"/>
  <c r="D293" i="3" s="1"/>
  <c r="K293" i="3"/>
  <c r="C293" i="3"/>
  <c r="V292" i="3"/>
  <c r="K292" i="3"/>
  <c r="E292" i="3" s="1"/>
  <c r="C292" i="3"/>
  <c r="V291" i="3"/>
  <c r="K291" i="3"/>
  <c r="E291" i="3" s="1"/>
  <c r="C291" i="3"/>
  <c r="V290" i="3"/>
  <c r="K290" i="3"/>
  <c r="C290" i="3"/>
  <c r="V289" i="3"/>
  <c r="K289" i="3"/>
  <c r="D289" i="3" s="1"/>
  <c r="C289" i="3"/>
  <c r="V288" i="3"/>
  <c r="K288" i="3"/>
  <c r="E288" i="3" s="1"/>
  <c r="C288" i="3"/>
  <c r="V287" i="3"/>
  <c r="K287" i="3"/>
  <c r="C287" i="3"/>
  <c r="V286" i="3"/>
  <c r="K286" i="3"/>
  <c r="E286" i="3" s="1"/>
  <c r="C286" i="3"/>
  <c r="V285" i="3"/>
  <c r="K285" i="3"/>
  <c r="E285" i="3" s="1"/>
  <c r="D285" i="3"/>
  <c r="C285" i="3"/>
  <c r="V284" i="3"/>
  <c r="K284" i="3"/>
  <c r="C284" i="3"/>
  <c r="V283" i="3"/>
  <c r="K283" i="3"/>
  <c r="E283" i="3"/>
  <c r="D283" i="3"/>
  <c r="C283" i="3"/>
  <c r="V282" i="3"/>
  <c r="K282" i="3"/>
  <c r="C282" i="3"/>
  <c r="V281" i="3"/>
  <c r="K281" i="3"/>
  <c r="E281" i="3" s="1"/>
  <c r="C281" i="3"/>
  <c r="V280" i="3"/>
  <c r="K280" i="3"/>
  <c r="C280" i="3"/>
  <c r="V279" i="3"/>
  <c r="K279" i="3"/>
  <c r="C279" i="3"/>
  <c r="V278" i="3"/>
  <c r="K278" i="3"/>
  <c r="E278" i="3" s="1"/>
  <c r="C278" i="3"/>
  <c r="V277" i="3"/>
  <c r="K277" i="3"/>
  <c r="E277" i="3" s="1"/>
  <c r="C277" i="3"/>
  <c r="V276" i="3"/>
  <c r="K276" i="3"/>
  <c r="C276" i="3"/>
  <c r="V275" i="3"/>
  <c r="K275" i="3"/>
  <c r="D275" i="3" s="1"/>
  <c r="E275" i="3"/>
  <c r="C275" i="3"/>
  <c r="V274" i="3"/>
  <c r="E274" i="3" s="1"/>
  <c r="K274" i="3"/>
  <c r="C274" i="3"/>
  <c r="V273" i="3"/>
  <c r="K273" i="3"/>
  <c r="D273" i="3" s="1"/>
  <c r="E273" i="3"/>
  <c r="C273" i="3"/>
  <c r="V272" i="3"/>
  <c r="D272" i="3" s="1"/>
  <c r="K272" i="3"/>
  <c r="E272" i="3"/>
  <c r="C272" i="3"/>
  <c r="V271" i="3"/>
  <c r="K271" i="3"/>
  <c r="C271" i="3"/>
  <c r="V270" i="3"/>
  <c r="D270" i="3" s="1"/>
  <c r="K270" i="3"/>
  <c r="E270" i="3" s="1"/>
  <c r="C270" i="3"/>
  <c r="V269" i="3"/>
  <c r="K269" i="3"/>
  <c r="D269" i="3"/>
  <c r="C269" i="3"/>
  <c r="V268" i="3"/>
  <c r="K268" i="3"/>
  <c r="C268" i="3"/>
  <c r="V267" i="3"/>
  <c r="K267" i="3"/>
  <c r="E267" i="3" s="1"/>
  <c r="D267" i="3"/>
  <c r="C267" i="3"/>
  <c r="V266" i="3"/>
  <c r="K266" i="3"/>
  <c r="C266" i="3"/>
  <c r="V265" i="3"/>
  <c r="K265" i="3"/>
  <c r="E265" i="3" s="1"/>
  <c r="C265" i="3"/>
  <c r="V264" i="3"/>
  <c r="K264" i="3"/>
  <c r="C264" i="3"/>
  <c r="V263" i="3"/>
  <c r="K263" i="3"/>
  <c r="C263" i="3"/>
  <c r="V262" i="3"/>
  <c r="K262" i="3"/>
  <c r="C262" i="3"/>
  <c r="V261" i="3"/>
  <c r="D261" i="3" s="1"/>
  <c r="K261" i="3"/>
  <c r="C261" i="3"/>
  <c r="V260" i="3"/>
  <c r="K260" i="3"/>
  <c r="C260" i="3"/>
  <c r="V259" i="3"/>
  <c r="K259" i="3"/>
  <c r="D259" i="3" s="1"/>
  <c r="C259" i="3"/>
  <c r="V258" i="3"/>
  <c r="K258" i="3"/>
  <c r="C258" i="3"/>
  <c r="V257" i="3"/>
  <c r="E257" i="3" s="1"/>
  <c r="K257" i="3"/>
  <c r="C257" i="3"/>
  <c r="V256" i="3"/>
  <c r="K256" i="3"/>
  <c r="E256" i="3" s="1"/>
  <c r="D256" i="3"/>
  <c r="C256" i="3"/>
  <c r="V255" i="3"/>
  <c r="K255" i="3"/>
  <c r="C255" i="3"/>
  <c r="V254" i="3"/>
  <c r="K254" i="3"/>
  <c r="E254" i="3" s="1"/>
  <c r="C254" i="3"/>
  <c r="V253" i="3"/>
  <c r="K253" i="3"/>
  <c r="D253" i="3"/>
  <c r="C253" i="3"/>
  <c r="V252" i="3"/>
  <c r="K252" i="3"/>
  <c r="C252" i="3"/>
  <c r="V251" i="3"/>
  <c r="K251" i="3"/>
  <c r="E251" i="3" s="1"/>
  <c r="C251" i="3"/>
  <c r="V250" i="3"/>
  <c r="K250" i="3"/>
  <c r="C250" i="3"/>
  <c r="V249" i="3"/>
  <c r="K249" i="3"/>
  <c r="E249" i="3" s="1"/>
  <c r="C249" i="3"/>
  <c r="V248" i="3"/>
  <c r="K248" i="3"/>
  <c r="D248" i="3" s="1"/>
  <c r="C248" i="3"/>
  <c r="V247" i="3"/>
  <c r="K247" i="3"/>
  <c r="C247" i="3"/>
  <c r="V246" i="3"/>
  <c r="K246" i="3"/>
  <c r="E246" i="3" s="1"/>
  <c r="C246" i="3"/>
  <c r="V245" i="3"/>
  <c r="K245" i="3"/>
  <c r="E245" i="3" s="1"/>
  <c r="C245" i="3"/>
  <c r="V244" i="3"/>
  <c r="K244" i="3"/>
  <c r="C244" i="3"/>
  <c r="V243" i="3"/>
  <c r="K243" i="3"/>
  <c r="C243" i="3"/>
  <c r="V242" i="3"/>
  <c r="K242" i="3"/>
  <c r="C242" i="3"/>
  <c r="V241" i="3"/>
  <c r="K241" i="3"/>
  <c r="D241" i="3" s="1"/>
  <c r="C241" i="3"/>
  <c r="V240" i="3"/>
  <c r="D240" i="3" s="1"/>
  <c r="K240" i="3"/>
  <c r="C240" i="3"/>
  <c r="V239" i="3"/>
  <c r="K239" i="3"/>
  <c r="C239" i="3"/>
  <c r="V238" i="3"/>
  <c r="K238" i="3"/>
  <c r="D238" i="3" s="1"/>
  <c r="C238" i="3"/>
  <c r="V237" i="3"/>
  <c r="K237" i="3"/>
  <c r="E237" i="3" s="1"/>
  <c r="C237" i="3"/>
  <c r="V236" i="3"/>
  <c r="K236" i="3"/>
  <c r="C236" i="3"/>
  <c r="V235" i="3"/>
  <c r="K235" i="3"/>
  <c r="E235" i="3" s="1"/>
  <c r="C235" i="3"/>
  <c r="V234" i="3"/>
  <c r="K234" i="3"/>
  <c r="E234" i="3" s="1"/>
  <c r="C234" i="3"/>
  <c r="V233" i="3"/>
  <c r="D233" i="3" s="1"/>
  <c r="K233" i="3"/>
  <c r="C233" i="3"/>
  <c r="V232" i="3"/>
  <c r="K232" i="3"/>
  <c r="E232" i="3" s="1"/>
  <c r="C232" i="3"/>
  <c r="V231" i="3"/>
  <c r="K231" i="3"/>
  <c r="E231" i="3" s="1"/>
  <c r="C231" i="3"/>
  <c r="V230" i="3"/>
  <c r="K230" i="3"/>
  <c r="C230" i="3"/>
  <c r="V229" i="3"/>
  <c r="K229" i="3"/>
  <c r="E229" i="3" s="1"/>
  <c r="C229" i="3"/>
  <c r="V228" i="3"/>
  <c r="K228" i="3"/>
  <c r="C228" i="3"/>
  <c r="V227" i="3"/>
  <c r="K227" i="3"/>
  <c r="D227" i="3"/>
  <c r="C227" i="3"/>
  <c r="V226" i="3"/>
  <c r="K226" i="3"/>
  <c r="C226" i="3"/>
  <c r="V225" i="3"/>
  <c r="K225" i="3"/>
  <c r="D225" i="3" s="1"/>
  <c r="C225" i="3"/>
  <c r="V224" i="3"/>
  <c r="K224" i="3"/>
  <c r="D224" i="3"/>
  <c r="C224" i="3"/>
  <c r="V223" i="3"/>
  <c r="K223" i="3"/>
  <c r="C223" i="3"/>
  <c r="V222" i="3"/>
  <c r="K222" i="3"/>
  <c r="E222" i="3" s="1"/>
  <c r="C222" i="3"/>
  <c r="V221" i="3"/>
  <c r="K221" i="3"/>
  <c r="D221" i="3" s="1"/>
  <c r="C221" i="3"/>
  <c r="V220" i="3"/>
  <c r="K220" i="3"/>
  <c r="C220" i="3"/>
  <c r="V219" i="3"/>
  <c r="K219" i="3"/>
  <c r="E219" i="3" s="1"/>
  <c r="C219" i="3"/>
  <c r="V218" i="3"/>
  <c r="K218" i="3"/>
  <c r="C218" i="3"/>
  <c r="V217" i="3"/>
  <c r="K217" i="3"/>
  <c r="E217" i="3" s="1"/>
  <c r="C217" i="3"/>
  <c r="V216" i="3"/>
  <c r="D216" i="3" s="1"/>
  <c r="K216" i="3"/>
  <c r="C216" i="3"/>
  <c r="V215" i="3"/>
  <c r="K215" i="3"/>
  <c r="E215" i="3" s="1"/>
  <c r="C215" i="3"/>
  <c r="V214" i="3"/>
  <c r="K214" i="3"/>
  <c r="C214" i="3"/>
  <c r="V213" i="3"/>
  <c r="K213" i="3"/>
  <c r="E213" i="3" s="1"/>
  <c r="C213" i="3"/>
  <c r="V212" i="3"/>
  <c r="K212" i="3"/>
  <c r="C212" i="3"/>
  <c r="V211" i="3"/>
  <c r="D211" i="3" s="1"/>
  <c r="K211" i="3"/>
  <c r="C211" i="3"/>
  <c r="V210" i="3"/>
  <c r="K210" i="3"/>
  <c r="C210" i="3"/>
  <c r="V209" i="3"/>
  <c r="K209" i="3"/>
  <c r="E209" i="3" s="1"/>
  <c r="C209" i="3"/>
  <c r="V208" i="3"/>
  <c r="K208" i="3"/>
  <c r="D208" i="3"/>
  <c r="C208" i="3"/>
  <c r="V207" i="3"/>
  <c r="K207" i="3"/>
  <c r="C207" i="3"/>
  <c r="V206" i="3"/>
  <c r="K206" i="3"/>
  <c r="E206" i="3" s="1"/>
  <c r="C206" i="3"/>
  <c r="V205" i="3"/>
  <c r="K205" i="3"/>
  <c r="C205" i="3"/>
  <c r="V204" i="3"/>
  <c r="K204" i="3"/>
  <c r="C204" i="3"/>
  <c r="V203" i="3"/>
  <c r="K203" i="3"/>
  <c r="D203" i="3" s="1"/>
  <c r="C203" i="3"/>
  <c r="V202" i="3"/>
  <c r="K202" i="3"/>
  <c r="C202" i="3"/>
  <c r="V201" i="3"/>
  <c r="K201" i="3"/>
  <c r="E201" i="3" s="1"/>
  <c r="C201" i="3"/>
  <c r="V200" i="3"/>
  <c r="K200" i="3"/>
  <c r="D200" i="3"/>
  <c r="C200" i="3"/>
  <c r="V199" i="3"/>
  <c r="K199" i="3"/>
  <c r="C199" i="3"/>
  <c r="V198" i="3"/>
  <c r="K198" i="3"/>
  <c r="E198" i="3" s="1"/>
  <c r="C198" i="3"/>
  <c r="V197" i="3"/>
  <c r="K197" i="3"/>
  <c r="D197" i="3"/>
  <c r="C197" i="3"/>
  <c r="V196" i="3"/>
  <c r="K196" i="3"/>
  <c r="C196" i="3"/>
  <c r="V195" i="3"/>
  <c r="K195" i="3"/>
  <c r="E195" i="3" s="1"/>
  <c r="C195" i="3"/>
  <c r="V194" i="3"/>
  <c r="K194" i="3"/>
  <c r="C194" i="3"/>
  <c r="V193" i="3"/>
  <c r="K193" i="3"/>
  <c r="D193" i="3" s="1"/>
  <c r="C193" i="3"/>
  <c r="V192" i="3"/>
  <c r="K192" i="3"/>
  <c r="D192" i="3" s="1"/>
  <c r="C192" i="3"/>
  <c r="V191" i="3"/>
  <c r="K191" i="3"/>
  <c r="C191" i="3"/>
  <c r="V190" i="3"/>
  <c r="K190" i="3"/>
  <c r="E190" i="3" s="1"/>
  <c r="C190" i="3"/>
  <c r="V189" i="3"/>
  <c r="K189" i="3"/>
  <c r="E189" i="3" s="1"/>
  <c r="C189" i="3"/>
  <c r="V188" i="3"/>
  <c r="K188" i="3"/>
  <c r="C188" i="3"/>
  <c r="V187" i="3"/>
  <c r="K187" i="3"/>
  <c r="C187" i="3"/>
  <c r="V186" i="3"/>
  <c r="K186" i="3"/>
  <c r="C186" i="3"/>
  <c r="V185" i="3"/>
  <c r="K185" i="3"/>
  <c r="E185" i="3" s="1"/>
  <c r="C185" i="3"/>
  <c r="V184" i="3"/>
  <c r="D184" i="3" s="1"/>
  <c r="K184" i="3"/>
  <c r="C184" i="3"/>
  <c r="V183" i="3"/>
  <c r="K183" i="3"/>
  <c r="C183" i="3"/>
  <c r="V182" i="3"/>
  <c r="K182" i="3"/>
  <c r="E182" i="3" s="1"/>
  <c r="C182" i="3"/>
  <c r="V181" i="3"/>
  <c r="K181" i="3"/>
  <c r="E181" i="3" s="1"/>
  <c r="C181" i="3"/>
  <c r="V180" i="3"/>
  <c r="K180" i="3"/>
  <c r="C180" i="3"/>
  <c r="V179" i="3"/>
  <c r="K179" i="3"/>
  <c r="D179" i="3"/>
  <c r="C179" i="3"/>
  <c r="V178" i="3"/>
  <c r="K178" i="3"/>
  <c r="C178" i="3"/>
  <c r="V177" i="3"/>
  <c r="K177" i="3"/>
  <c r="E177" i="3" s="1"/>
  <c r="C177" i="3"/>
  <c r="V176" i="3"/>
  <c r="K176" i="3"/>
  <c r="E176" i="3" s="1"/>
  <c r="C176" i="3"/>
  <c r="V175" i="3"/>
  <c r="K175" i="3"/>
  <c r="C175" i="3"/>
  <c r="V174" i="3"/>
  <c r="K174" i="3"/>
  <c r="E174" i="3" s="1"/>
  <c r="C174" i="3"/>
  <c r="V173" i="3"/>
  <c r="K173" i="3"/>
  <c r="D173" i="3"/>
  <c r="C173" i="3"/>
  <c r="V172" i="3"/>
  <c r="K172" i="3"/>
  <c r="C172" i="3"/>
  <c r="V171" i="3"/>
  <c r="K171" i="3"/>
  <c r="E171" i="3" s="1"/>
  <c r="C171" i="3"/>
  <c r="V170" i="3"/>
  <c r="K170" i="3"/>
  <c r="C170" i="3"/>
  <c r="V169" i="3"/>
  <c r="K169" i="3"/>
  <c r="E169" i="3" s="1"/>
  <c r="C169" i="3"/>
  <c r="V168" i="3"/>
  <c r="K168" i="3"/>
  <c r="E168" i="3" s="1"/>
  <c r="D168" i="3"/>
  <c r="C168" i="3"/>
  <c r="V167" i="3"/>
  <c r="K167" i="3"/>
  <c r="C167" i="3"/>
  <c r="V166" i="3"/>
  <c r="K166" i="3"/>
  <c r="E166" i="3" s="1"/>
  <c r="C166" i="3"/>
  <c r="V165" i="3"/>
  <c r="K165" i="3"/>
  <c r="D165" i="3" s="1"/>
  <c r="C165" i="3"/>
  <c r="V164" i="3"/>
  <c r="K164" i="3"/>
  <c r="C164" i="3"/>
  <c r="V163" i="3"/>
  <c r="K163" i="3"/>
  <c r="E163" i="3" s="1"/>
  <c r="C163" i="3"/>
  <c r="V162" i="3"/>
  <c r="K162" i="3"/>
  <c r="C162" i="3"/>
  <c r="V161" i="3"/>
  <c r="K161" i="3"/>
  <c r="D161" i="3" s="1"/>
  <c r="C161" i="3"/>
  <c r="V160" i="3"/>
  <c r="D160" i="3" s="1"/>
  <c r="K160" i="3"/>
  <c r="C160" i="3"/>
  <c r="V159" i="3"/>
  <c r="K159" i="3"/>
  <c r="E159" i="3" s="1"/>
  <c r="C159" i="3"/>
  <c r="V158" i="3"/>
  <c r="K158" i="3"/>
  <c r="C158" i="3"/>
  <c r="V157" i="3"/>
  <c r="K157" i="3"/>
  <c r="D157" i="3" s="1"/>
  <c r="C157" i="3"/>
  <c r="V156" i="3"/>
  <c r="K156" i="3"/>
  <c r="C156" i="3"/>
  <c r="V155" i="3"/>
  <c r="K155" i="3"/>
  <c r="C155" i="3"/>
  <c r="V154" i="3"/>
  <c r="K154" i="3"/>
  <c r="E154" i="3" s="1"/>
  <c r="C154" i="3"/>
  <c r="V153" i="3"/>
  <c r="K153" i="3"/>
  <c r="C153" i="3"/>
  <c r="V152" i="3"/>
  <c r="K152" i="3"/>
  <c r="E152" i="3" s="1"/>
  <c r="C152" i="3"/>
  <c r="V151" i="3"/>
  <c r="K151" i="3"/>
  <c r="C151" i="3"/>
  <c r="V150" i="3"/>
  <c r="D150" i="3" s="1"/>
  <c r="K150" i="3"/>
  <c r="C150" i="3"/>
  <c r="V149" i="3"/>
  <c r="K149" i="3"/>
  <c r="C149" i="3"/>
  <c r="V148" i="3"/>
  <c r="K148" i="3"/>
  <c r="C148" i="3"/>
  <c r="V147" i="3"/>
  <c r="K147" i="3"/>
  <c r="D147" i="3"/>
  <c r="C147" i="3"/>
  <c r="V146" i="3"/>
  <c r="K146" i="3"/>
  <c r="C146" i="3"/>
  <c r="V145" i="3"/>
  <c r="K145" i="3"/>
  <c r="E145" i="3" s="1"/>
  <c r="C145" i="3"/>
  <c r="V144" i="3"/>
  <c r="K144" i="3"/>
  <c r="E144" i="3" s="1"/>
  <c r="C144" i="3"/>
  <c r="V143" i="3"/>
  <c r="K143" i="3"/>
  <c r="C143" i="3"/>
  <c r="V142" i="3"/>
  <c r="K142" i="3"/>
  <c r="C142" i="3"/>
  <c r="V141" i="3"/>
  <c r="K141" i="3"/>
  <c r="D141" i="3"/>
  <c r="C141" i="3"/>
  <c r="V140" i="3"/>
  <c r="K140" i="3"/>
  <c r="C140" i="3"/>
  <c r="V139" i="3"/>
  <c r="K139" i="3"/>
  <c r="E139" i="3" s="1"/>
  <c r="C139" i="3"/>
  <c r="V138" i="3"/>
  <c r="K138" i="3"/>
  <c r="E138" i="3" s="1"/>
  <c r="C138" i="3"/>
  <c r="V137" i="3"/>
  <c r="D137" i="3" s="1"/>
  <c r="K137" i="3"/>
  <c r="C137" i="3"/>
  <c r="V136" i="3"/>
  <c r="K136" i="3"/>
  <c r="D136" i="3" s="1"/>
  <c r="C136" i="3"/>
  <c r="V135" i="3"/>
  <c r="K135" i="3"/>
  <c r="C135" i="3"/>
  <c r="V134" i="3"/>
  <c r="K134" i="3"/>
  <c r="D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E128" i="3" s="1"/>
  <c r="C128" i="3"/>
  <c r="V127" i="3"/>
  <c r="K127" i="3"/>
  <c r="C127" i="3"/>
  <c r="V126" i="3"/>
  <c r="K126" i="3"/>
  <c r="C126" i="3"/>
  <c r="V125" i="3"/>
  <c r="K125" i="3"/>
  <c r="D125" i="3"/>
  <c r="C125" i="3"/>
  <c r="V124" i="3"/>
  <c r="K124" i="3"/>
  <c r="C124" i="3"/>
  <c r="V123" i="3"/>
  <c r="K123" i="3"/>
  <c r="E123" i="3" s="1"/>
  <c r="C123" i="3"/>
  <c r="V122" i="3"/>
  <c r="K122" i="3"/>
  <c r="C122" i="3"/>
  <c r="V121" i="3"/>
  <c r="K121" i="3"/>
  <c r="C121" i="3"/>
  <c r="V120" i="3"/>
  <c r="K120" i="3"/>
  <c r="E120" i="3" s="1"/>
  <c r="C120" i="3"/>
  <c r="V119" i="3"/>
  <c r="K119" i="3"/>
  <c r="C119" i="3"/>
  <c r="V118" i="3"/>
  <c r="K118" i="3"/>
  <c r="D118" i="3"/>
  <c r="C118" i="3"/>
  <c r="V117" i="3"/>
  <c r="K117" i="3"/>
  <c r="C117" i="3"/>
  <c r="V116" i="3"/>
  <c r="K116" i="3"/>
  <c r="C116" i="3"/>
  <c r="V115" i="3"/>
  <c r="K115" i="3"/>
  <c r="E115" i="3" s="1"/>
  <c r="C115" i="3"/>
  <c r="V114" i="3"/>
  <c r="K114" i="3"/>
  <c r="C114" i="3"/>
  <c r="V113" i="3"/>
  <c r="K113" i="3"/>
  <c r="E113" i="3" s="1"/>
  <c r="D113" i="3"/>
  <c r="C113" i="3"/>
  <c r="V112" i="3"/>
  <c r="K112" i="3"/>
  <c r="E112" i="3" s="1"/>
  <c r="C112" i="3"/>
  <c r="V111" i="3"/>
  <c r="K111" i="3"/>
  <c r="C111" i="3"/>
  <c r="V110" i="3"/>
  <c r="K110" i="3"/>
  <c r="C110" i="3"/>
  <c r="V109" i="3"/>
  <c r="D109" i="3" s="1"/>
  <c r="K109" i="3"/>
  <c r="C109" i="3"/>
  <c r="V108" i="3"/>
  <c r="K108" i="3"/>
  <c r="C108" i="3"/>
  <c r="V107" i="3"/>
  <c r="K107" i="3"/>
  <c r="E107" i="3" s="1"/>
  <c r="C107" i="3"/>
  <c r="V106" i="3"/>
  <c r="K106" i="3"/>
  <c r="E106" i="3" s="1"/>
  <c r="C106" i="3"/>
  <c r="V105" i="3"/>
  <c r="D105" i="3" s="1"/>
  <c r="K105" i="3"/>
  <c r="C105" i="3"/>
  <c r="V104" i="3"/>
  <c r="K104" i="3"/>
  <c r="D104" i="3" s="1"/>
  <c r="C104" i="3"/>
  <c r="V103" i="3"/>
  <c r="K103" i="3"/>
  <c r="C103" i="3"/>
  <c r="V102" i="3"/>
  <c r="K102" i="3"/>
  <c r="C102" i="3"/>
  <c r="V101" i="3"/>
  <c r="K101" i="3"/>
  <c r="E101" i="3" s="1"/>
  <c r="C101" i="3"/>
  <c r="V100" i="3"/>
  <c r="K100" i="3"/>
  <c r="C100" i="3"/>
  <c r="V99" i="3"/>
  <c r="K99" i="3"/>
  <c r="C99" i="3"/>
  <c r="V98" i="3"/>
  <c r="K98" i="3"/>
  <c r="C98" i="3"/>
  <c r="V97" i="3"/>
  <c r="K97" i="3"/>
  <c r="D97" i="3" s="1"/>
  <c r="C97" i="3"/>
  <c r="V96" i="3"/>
  <c r="K96" i="3"/>
  <c r="C96" i="3"/>
  <c r="V95" i="3"/>
  <c r="K95" i="3"/>
  <c r="E95" i="3" s="1"/>
  <c r="C95" i="3"/>
  <c r="V94" i="3"/>
  <c r="K94" i="3"/>
  <c r="C94" i="3"/>
  <c r="V93" i="3"/>
  <c r="K93" i="3"/>
  <c r="C93" i="3"/>
  <c r="V92" i="3"/>
  <c r="K92" i="3"/>
  <c r="C92" i="3"/>
  <c r="V91" i="3"/>
  <c r="K91" i="3"/>
  <c r="D91" i="3" s="1"/>
  <c r="C91" i="3"/>
  <c r="V90" i="3"/>
  <c r="K90" i="3"/>
  <c r="E90" i="3" s="1"/>
  <c r="C90" i="3"/>
  <c r="V89" i="3"/>
  <c r="K89" i="3"/>
  <c r="E89" i="3" s="1"/>
  <c r="C89" i="3"/>
  <c r="V88" i="3"/>
  <c r="K88" i="3"/>
  <c r="D88" i="3"/>
  <c r="C88" i="3"/>
  <c r="V87" i="3"/>
  <c r="K87" i="3"/>
  <c r="C87" i="3"/>
  <c r="V86" i="3"/>
  <c r="K86" i="3"/>
  <c r="C86" i="3"/>
  <c r="V85" i="3"/>
  <c r="K85" i="3"/>
  <c r="E85" i="3" s="1"/>
  <c r="C85" i="3"/>
  <c r="V84" i="3"/>
  <c r="K84" i="3"/>
  <c r="C84" i="3"/>
  <c r="V83" i="3"/>
  <c r="K83" i="3"/>
  <c r="E83" i="3" s="1"/>
  <c r="D83" i="3"/>
  <c r="C83" i="3"/>
  <c r="V82" i="3"/>
  <c r="K82" i="3"/>
  <c r="C82" i="3"/>
  <c r="V81" i="3"/>
  <c r="K81" i="3"/>
  <c r="C81" i="3"/>
  <c r="V80" i="3"/>
  <c r="K80" i="3"/>
  <c r="C80" i="3"/>
  <c r="V79" i="3"/>
  <c r="D79" i="3" s="1"/>
  <c r="K79" i="3"/>
  <c r="C79" i="3"/>
  <c r="V78" i="3"/>
  <c r="K78" i="3"/>
  <c r="E78" i="3" s="1"/>
  <c r="D78" i="3"/>
  <c r="C78" i="3"/>
  <c r="V77" i="3"/>
  <c r="K77" i="3"/>
  <c r="C77" i="3"/>
  <c r="V76" i="3"/>
  <c r="K76" i="3"/>
  <c r="C76" i="3"/>
  <c r="V75" i="3"/>
  <c r="K75" i="3"/>
  <c r="E75" i="3" s="1"/>
  <c r="C75" i="3"/>
  <c r="V74" i="3"/>
  <c r="D74" i="3" s="1"/>
  <c r="K74" i="3"/>
  <c r="C74" i="3"/>
  <c r="V73" i="3"/>
  <c r="K73" i="3"/>
  <c r="E73" i="3" s="1"/>
  <c r="D73" i="3"/>
  <c r="C73" i="3"/>
  <c r="V72" i="3"/>
  <c r="K72" i="3"/>
  <c r="E72" i="3" s="1"/>
  <c r="C72" i="3"/>
  <c r="V71" i="3"/>
  <c r="K71" i="3"/>
  <c r="E71" i="3" s="1"/>
  <c r="D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E66" i="3" s="1"/>
  <c r="C66" i="3"/>
  <c r="V65" i="3"/>
  <c r="K65" i="3"/>
  <c r="E65" i="3" s="1"/>
  <c r="C65" i="3"/>
  <c r="V64" i="3"/>
  <c r="K64" i="3"/>
  <c r="C64" i="3"/>
  <c r="V63" i="3"/>
  <c r="K63" i="3"/>
  <c r="D63" i="3" s="1"/>
  <c r="C63" i="3"/>
  <c r="V62" i="3"/>
  <c r="K62" i="3"/>
  <c r="C62" i="3"/>
  <c r="V61" i="3"/>
  <c r="K61" i="3"/>
  <c r="C61" i="3"/>
  <c r="V60" i="3"/>
  <c r="K60" i="3"/>
  <c r="C60" i="3"/>
  <c r="V59" i="3"/>
  <c r="K59" i="3"/>
  <c r="E59" i="3" s="1"/>
  <c r="C59" i="3"/>
  <c r="V58" i="3"/>
  <c r="K58" i="3"/>
  <c r="C58" i="3"/>
  <c r="V57" i="3"/>
  <c r="K57" i="3"/>
  <c r="E57" i="3" s="1"/>
  <c r="C57" i="3"/>
  <c r="V56" i="3"/>
  <c r="K56" i="3"/>
  <c r="C56" i="3"/>
  <c r="V55" i="3"/>
  <c r="K55" i="3"/>
  <c r="E55" i="3" s="1"/>
  <c r="C55" i="3"/>
  <c r="V54" i="3"/>
  <c r="K54" i="3"/>
  <c r="E54" i="3" s="1"/>
  <c r="C54" i="3"/>
  <c r="V53" i="3"/>
  <c r="K53" i="3"/>
  <c r="C53" i="3"/>
  <c r="V52" i="3"/>
  <c r="K52" i="3"/>
  <c r="C52" i="3"/>
  <c r="V51" i="3"/>
  <c r="K51" i="3"/>
  <c r="C51" i="3"/>
  <c r="V50" i="3"/>
  <c r="K50" i="3"/>
  <c r="E50" i="3" s="1"/>
  <c r="C50" i="3"/>
  <c r="V49" i="3"/>
  <c r="K49" i="3"/>
  <c r="E49" i="3" s="1"/>
  <c r="C49" i="3"/>
  <c r="V48" i="3"/>
  <c r="K48" i="3"/>
  <c r="C48" i="3"/>
  <c r="V47" i="3"/>
  <c r="K47" i="3"/>
  <c r="E47" i="3" s="1"/>
  <c r="C47" i="3"/>
  <c r="V46" i="3"/>
  <c r="K46" i="3"/>
  <c r="C46" i="3"/>
  <c r="V45" i="3"/>
  <c r="K45" i="3"/>
  <c r="C45" i="3"/>
  <c r="V44" i="3"/>
  <c r="K44" i="3"/>
  <c r="C44" i="3"/>
  <c r="V43" i="3"/>
  <c r="D43" i="3" s="1"/>
  <c r="K43" i="3"/>
  <c r="C43" i="3"/>
  <c r="V42" i="3"/>
  <c r="K42" i="3"/>
  <c r="E42" i="3" s="1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V24" i="3"/>
  <c r="K24" i="3"/>
  <c r="C24" i="3"/>
  <c r="AS23" i="3"/>
  <c r="AH23" i="3"/>
  <c r="V23" i="3"/>
  <c r="K23" i="3"/>
  <c r="C23" i="3"/>
  <c r="AS22" i="3"/>
  <c r="AL22" i="3"/>
  <c r="AH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L15" i="3"/>
  <c r="AL16" i="3" s="1"/>
  <c r="AA15" i="3"/>
  <c r="AA23" i="3" s="1"/>
  <c r="V15" i="3"/>
  <c r="K15" i="3"/>
  <c r="C15" i="3"/>
  <c r="AM14" i="3"/>
  <c r="AN14" i="3" s="1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B22" i="3" l="1"/>
  <c r="D50" i="3"/>
  <c r="D55" i="3"/>
  <c r="D65" i="3"/>
  <c r="D70" i="3"/>
  <c r="E87" i="3"/>
  <c r="E105" i="3"/>
  <c r="D112" i="3"/>
  <c r="E117" i="3"/>
  <c r="D129" i="3"/>
  <c r="E134" i="3"/>
  <c r="D139" i="3"/>
  <c r="E141" i="3"/>
  <c r="E153" i="3"/>
  <c r="D166" i="3"/>
  <c r="D187" i="3"/>
  <c r="D190" i="3"/>
  <c r="D195" i="3"/>
  <c r="E197" i="3"/>
  <c r="E202" i="3"/>
  <c r="E207" i="3"/>
  <c r="D214" i="3"/>
  <c r="D222" i="3"/>
  <c r="E224" i="3"/>
  <c r="D229" i="3"/>
  <c r="D243" i="3"/>
  <c r="D246" i="3"/>
  <c r="D251" i="3"/>
  <c r="E253" i="3"/>
  <c r="D260" i="3"/>
  <c r="E262" i="3"/>
  <c r="D265" i="3"/>
  <c r="E269" i="3"/>
  <c r="E280" i="3"/>
  <c r="E326" i="3"/>
  <c r="D328" i="3"/>
  <c r="E335" i="3"/>
  <c r="D340" i="3"/>
  <c r="E362" i="3"/>
  <c r="D384" i="3"/>
  <c r="D396" i="3"/>
  <c r="D401" i="3"/>
  <c r="E418" i="3"/>
  <c r="E430" i="3"/>
  <c r="D481" i="3"/>
  <c r="D499" i="3"/>
  <c r="D501" i="3"/>
  <c r="D504" i="3"/>
  <c r="E534" i="3"/>
  <c r="E554" i="3"/>
  <c r="D561" i="3"/>
  <c r="D586" i="3"/>
  <c r="E598" i="3"/>
  <c r="D607" i="3"/>
  <c r="D610" i="3"/>
  <c r="E618" i="3"/>
  <c r="E620" i="3"/>
  <c r="E627" i="3"/>
  <c r="E634" i="3"/>
  <c r="E655" i="3"/>
  <c r="E193" i="3"/>
  <c r="E80" i="3"/>
  <c r="D85" i="3"/>
  <c r="D115" i="3"/>
  <c r="E122" i="3"/>
  <c r="E637" i="3"/>
  <c r="D678" i="3"/>
  <c r="D58" i="3"/>
  <c r="D66" i="3"/>
  <c r="E108" i="3"/>
  <c r="D120" i="3"/>
  <c r="E127" i="3"/>
  <c r="E137" i="3"/>
  <c r="D144" i="3"/>
  <c r="E149" i="3"/>
  <c r="D181" i="3"/>
  <c r="E183" i="3"/>
  <c r="D205" i="3"/>
  <c r="E258" i="3"/>
  <c r="E318" i="3"/>
  <c r="D320" i="3"/>
  <c r="E338" i="3"/>
  <c r="E346" i="3"/>
  <c r="D370" i="3"/>
  <c r="E389" i="3"/>
  <c r="E397" i="3"/>
  <c r="E411" i="3"/>
  <c r="D421" i="3"/>
  <c r="D443" i="3"/>
  <c r="D445" i="3"/>
  <c r="D465" i="3"/>
  <c r="E470" i="3"/>
  <c r="E487" i="3"/>
  <c r="E497" i="3"/>
  <c r="D507" i="3"/>
  <c r="E515" i="3"/>
  <c r="D530" i="3"/>
  <c r="E532" i="3"/>
  <c r="D547" i="3"/>
  <c r="D603" i="3"/>
  <c r="D606" i="3"/>
  <c r="E616" i="3"/>
  <c r="D625" i="3"/>
  <c r="E630" i="3"/>
  <c r="E653" i="3"/>
  <c r="D666" i="3"/>
  <c r="E671" i="3"/>
  <c r="E136" i="3"/>
  <c r="D232" i="3"/>
  <c r="E276" i="3"/>
  <c r="D619" i="3"/>
  <c r="E104" i="3"/>
  <c r="D46" i="3"/>
  <c r="E51" i="3"/>
  <c r="D56" i="3"/>
  <c r="D64" i="3"/>
  <c r="D81" i="3"/>
  <c r="E88" i="3"/>
  <c r="D93" i="3"/>
  <c r="D96" i="3"/>
  <c r="E111" i="3"/>
  <c r="E118" i="3"/>
  <c r="D123" i="3"/>
  <c r="E125" i="3"/>
  <c r="D133" i="3"/>
  <c r="E140" i="3"/>
  <c r="D145" i="3"/>
  <c r="E147" i="3"/>
  <c r="D152" i="3"/>
  <c r="D169" i="3"/>
  <c r="E172" i="3"/>
  <c r="D177" i="3"/>
  <c r="E179" i="3"/>
  <c r="E186" i="3"/>
  <c r="D206" i="3"/>
  <c r="E208" i="3"/>
  <c r="D213" i="3"/>
  <c r="D230" i="3"/>
  <c r="D235" i="3"/>
  <c r="E259" i="3"/>
  <c r="E261" i="3"/>
  <c r="D308" i="3"/>
  <c r="D323" i="3"/>
  <c r="E331" i="3"/>
  <c r="E368" i="3"/>
  <c r="D378" i="3"/>
  <c r="E387" i="3"/>
  <c r="E395" i="3"/>
  <c r="D407" i="3"/>
  <c r="D419" i="3"/>
  <c r="E477" i="3"/>
  <c r="D482" i="3"/>
  <c r="E495" i="3"/>
  <c r="E523" i="3"/>
  <c r="D538" i="3"/>
  <c r="D550" i="3"/>
  <c r="D555" i="3"/>
  <c r="E582" i="3"/>
  <c r="E602" i="3"/>
  <c r="E604" i="3"/>
  <c r="E611" i="3"/>
  <c r="E614" i="3"/>
  <c r="E623" i="3"/>
  <c r="E628" i="3"/>
  <c r="E646" i="3"/>
  <c r="E651" i="3"/>
  <c r="D659" i="3"/>
  <c r="E667" i="3"/>
  <c r="E674" i="3"/>
  <c r="E97" i="3"/>
  <c r="D291" i="3"/>
  <c r="D352" i="3"/>
  <c r="D354" i="3"/>
  <c r="D410" i="3"/>
  <c r="D531" i="3"/>
  <c r="D42" i="3"/>
  <c r="D47" i="3"/>
  <c r="E62" i="3"/>
  <c r="E67" i="3"/>
  <c r="D72" i="3"/>
  <c r="E74" i="3"/>
  <c r="D86" i="3"/>
  <c r="E102" i="3"/>
  <c r="D107" i="3"/>
  <c r="E109" i="3"/>
  <c r="E121" i="3"/>
  <c r="D128" i="3"/>
  <c r="E131" i="3"/>
  <c r="E143" i="3"/>
  <c r="E155" i="3"/>
  <c r="E160" i="3"/>
  <c r="E170" i="3"/>
  <c r="E175" i="3"/>
  <c r="D182" i="3"/>
  <c r="E184" i="3"/>
  <c r="E199" i="3"/>
  <c r="E204" i="3"/>
  <c r="E216" i="3"/>
  <c r="E233" i="3"/>
  <c r="E240" i="3"/>
  <c r="E255" i="3"/>
  <c r="D257" i="3"/>
  <c r="E264" i="3"/>
  <c r="D277" i="3"/>
  <c r="E289" i="3"/>
  <c r="E293" i="3"/>
  <c r="D317" i="3"/>
  <c r="E332" i="3"/>
  <c r="E356" i="3"/>
  <c r="D366" i="3"/>
  <c r="D374" i="3"/>
  <c r="D383" i="3"/>
  <c r="D400" i="3"/>
  <c r="E403" i="3"/>
  <c r="D408" i="3"/>
  <c r="E415" i="3"/>
  <c r="D427" i="3"/>
  <c r="D432" i="3"/>
  <c r="D459" i="3"/>
  <c r="D466" i="3"/>
  <c r="D480" i="3"/>
  <c r="E506" i="3"/>
  <c r="E511" i="3"/>
  <c r="E526" i="3"/>
  <c r="E536" i="3"/>
  <c r="D543" i="3"/>
  <c r="E546" i="3"/>
  <c r="E548" i="3"/>
  <c r="D563" i="3"/>
  <c r="D570" i="3"/>
  <c r="E575" i="3"/>
  <c r="E580" i="3"/>
  <c r="E590" i="3"/>
  <c r="E595" i="3"/>
  <c r="E600" i="3"/>
  <c r="E644" i="3"/>
  <c r="E657" i="3"/>
  <c r="E225" i="3"/>
  <c r="AD14" i="3"/>
  <c r="AD22" i="3" s="1"/>
  <c r="AC22" i="3"/>
  <c r="E358" i="3"/>
  <c r="D358" i="3"/>
  <c r="D394" i="3"/>
  <c r="E394" i="3"/>
  <c r="E648" i="3"/>
  <c r="D648" i="3"/>
  <c r="D51" i="3"/>
  <c r="D244" i="3"/>
  <c r="E244" i="3"/>
  <c r="E161" i="3"/>
  <c r="D54" i="3"/>
  <c r="D92" i="3"/>
  <c r="E92" i="3"/>
  <c r="D242" i="3"/>
  <c r="E242" i="3"/>
  <c r="D343" i="3"/>
  <c r="E343" i="3"/>
  <c r="E413" i="3"/>
  <c r="D413" i="3"/>
  <c r="E447" i="3"/>
  <c r="D462" i="3"/>
  <c r="E496" i="3"/>
  <c r="D496" i="3"/>
  <c r="E514" i="3"/>
  <c r="D654" i="3"/>
  <c r="E654" i="3"/>
  <c r="E662" i="3"/>
  <c r="D662" i="3"/>
  <c r="E683" i="3"/>
  <c r="E192" i="3"/>
  <c r="E96" i="3"/>
  <c r="E64" i="3"/>
  <c r="D52" i="3"/>
  <c r="E52" i="3"/>
  <c r="D59" i="3"/>
  <c r="D69" i="3"/>
  <c r="E69" i="3"/>
  <c r="D76" i="3"/>
  <c r="E76" i="3"/>
  <c r="D132" i="3"/>
  <c r="E132" i="3"/>
  <c r="D164" i="3"/>
  <c r="E164" i="3"/>
  <c r="D220" i="3"/>
  <c r="E220" i="3"/>
  <c r="E339" i="3"/>
  <c r="E341" i="3"/>
  <c r="D346" i="3"/>
  <c r="E350" i="3"/>
  <c r="D390" i="3"/>
  <c r="E440" i="3"/>
  <c r="D440" i="3"/>
  <c r="E539" i="3"/>
  <c r="D539" i="3"/>
  <c r="E563" i="3"/>
  <c r="E639" i="3"/>
  <c r="D639" i="3"/>
  <c r="D61" i="3"/>
  <c r="E61" i="3"/>
  <c r="D124" i="3"/>
  <c r="E124" i="3"/>
  <c r="D89" i="3"/>
  <c r="D188" i="3"/>
  <c r="E188" i="3"/>
  <c r="D45" i="3"/>
  <c r="E45" i="3"/>
  <c r="D62" i="3"/>
  <c r="D100" i="3"/>
  <c r="E100" i="3"/>
  <c r="D116" i="3"/>
  <c r="E116" i="3"/>
  <c r="D130" i="3"/>
  <c r="E130" i="3"/>
  <c r="D148" i="3"/>
  <c r="E148" i="3"/>
  <c r="E150" i="3"/>
  <c r="D155" i="3"/>
  <c r="E157" i="3"/>
  <c r="D162" i="3"/>
  <c r="E162" i="3"/>
  <c r="D171" i="3"/>
  <c r="E173" i="3"/>
  <c r="D189" i="3"/>
  <c r="E191" i="3"/>
  <c r="D198" i="3"/>
  <c r="D209" i="3"/>
  <c r="E211" i="3"/>
  <c r="E218" i="3"/>
  <c r="E227" i="3"/>
  <c r="E236" i="3"/>
  <c r="E238" i="3"/>
  <c r="D245" i="3"/>
  <c r="E247" i="3"/>
  <c r="D254" i="3"/>
  <c r="D258" i="3"/>
  <c r="E260" i="3"/>
  <c r="D262" i="3"/>
  <c r="D264" i="3"/>
  <c r="E364" i="3"/>
  <c r="D364" i="3"/>
  <c r="E460" i="3"/>
  <c r="D460" i="3"/>
  <c r="E494" i="3"/>
  <c r="D494" i="3"/>
  <c r="E660" i="3"/>
  <c r="D660" i="3"/>
  <c r="E248" i="3"/>
  <c r="E56" i="3"/>
  <c r="D226" i="3"/>
  <c r="E226" i="3"/>
  <c r="E587" i="3"/>
  <c r="D587" i="3"/>
  <c r="D44" i="3"/>
  <c r="E44" i="3"/>
  <c r="D60" i="3"/>
  <c r="E60" i="3"/>
  <c r="D114" i="3"/>
  <c r="E114" i="3"/>
  <c r="D146" i="3"/>
  <c r="E146" i="3"/>
  <c r="D180" i="3"/>
  <c r="E180" i="3"/>
  <c r="D196" i="3"/>
  <c r="E196" i="3"/>
  <c r="D252" i="3"/>
  <c r="E252" i="3"/>
  <c r="D286" i="3"/>
  <c r="D288" i="3"/>
  <c r="E309" i="3"/>
  <c r="E313" i="3"/>
  <c r="D321" i="3"/>
  <c r="D325" i="3"/>
  <c r="E333" i="3"/>
  <c r="D402" i="3"/>
  <c r="E402" i="3"/>
  <c r="E502" i="3"/>
  <c r="D502" i="3"/>
  <c r="E591" i="3"/>
  <c r="D591" i="3"/>
  <c r="E241" i="3"/>
  <c r="E81" i="3"/>
  <c r="D210" i="3"/>
  <c r="E210" i="3"/>
  <c r="D498" i="3"/>
  <c r="E498" i="3"/>
  <c r="E516" i="3"/>
  <c r="D516" i="3"/>
  <c r="D75" i="3"/>
  <c r="D94" i="3"/>
  <c r="E94" i="3"/>
  <c r="E43" i="3"/>
  <c r="D48" i="3"/>
  <c r="D53" i="3"/>
  <c r="E53" i="3"/>
  <c r="D67" i="3"/>
  <c r="E70" i="3"/>
  <c r="E77" i="3"/>
  <c r="E79" i="3"/>
  <c r="D84" i="3"/>
  <c r="E84" i="3"/>
  <c r="E86" i="3"/>
  <c r="E93" i="3"/>
  <c r="E98" i="3"/>
  <c r="E103" i="3"/>
  <c r="E135" i="3"/>
  <c r="E167" i="3"/>
  <c r="D176" i="3"/>
  <c r="D178" i="3"/>
  <c r="E178" i="3"/>
  <c r="E187" i="3"/>
  <c r="D194" i="3"/>
  <c r="E194" i="3"/>
  <c r="E205" i="3"/>
  <c r="E223" i="3"/>
  <c r="E243" i="3"/>
  <c r="E250" i="3"/>
  <c r="E266" i="3"/>
  <c r="D274" i="3"/>
  <c r="D278" i="3"/>
  <c r="D280" i="3"/>
  <c r="D284" i="3"/>
  <c r="E290" i="3"/>
  <c r="D294" i="3"/>
  <c r="D296" i="3"/>
  <c r="D302" i="3"/>
  <c r="D304" i="3"/>
  <c r="D351" i="3"/>
  <c r="D355" i="3"/>
  <c r="D381" i="3"/>
  <c r="D458" i="3"/>
  <c r="E458" i="3"/>
  <c r="E510" i="3"/>
  <c r="D510" i="3"/>
  <c r="E518" i="3"/>
  <c r="D518" i="3"/>
  <c r="E650" i="3"/>
  <c r="D650" i="3"/>
  <c r="D658" i="3"/>
  <c r="E658" i="3"/>
  <c r="E48" i="3"/>
  <c r="D68" i="3"/>
  <c r="E68" i="3"/>
  <c r="D156" i="3"/>
  <c r="E156" i="3"/>
  <c r="D99" i="3"/>
  <c r="E99" i="3"/>
  <c r="E442" i="3"/>
  <c r="D442" i="3"/>
  <c r="D681" i="3"/>
  <c r="E681" i="3"/>
  <c r="E129" i="3"/>
  <c r="E46" i="3"/>
  <c r="E58" i="3"/>
  <c r="E63" i="3"/>
  <c r="D82" i="3"/>
  <c r="E82" i="3"/>
  <c r="E91" i="3"/>
  <c r="D101" i="3"/>
  <c r="D110" i="3"/>
  <c r="E110" i="3"/>
  <c r="D117" i="3"/>
  <c r="E119" i="3"/>
  <c r="D126" i="3"/>
  <c r="E126" i="3"/>
  <c r="D131" i="3"/>
  <c r="E133" i="3"/>
  <c r="D142" i="3"/>
  <c r="E142" i="3"/>
  <c r="D149" i="3"/>
  <c r="E151" i="3"/>
  <c r="D158" i="3"/>
  <c r="E158" i="3"/>
  <c r="D163" i="3"/>
  <c r="E165" i="3"/>
  <c r="D174" i="3"/>
  <c r="D201" i="3"/>
  <c r="E203" i="3"/>
  <c r="D212" i="3"/>
  <c r="E212" i="3"/>
  <c r="E214" i="3"/>
  <c r="D219" i="3"/>
  <c r="E221" i="3"/>
  <c r="D228" i="3"/>
  <c r="E228" i="3"/>
  <c r="E230" i="3"/>
  <c r="D237" i="3"/>
  <c r="E239" i="3"/>
  <c r="D276" i="3"/>
  <c r="D292" i="3"/>
  <c r="D338" i="3"/>
  <c r="D347" i="3"/>
  <c r="E349" i="3"/>
  <c r="D365" i="3"/>
  <c r="E370" i="3"/>
  <c r="E391" i="3"/>
  <c r="D391" i="3"/>
  <c r="D434" i="3"/>
  <c r="E434" i="3"/>
  <c r="D454" i="3"/>
  <c r="E550" i="3"/>
  <c r="D574" i="3"/>
  <c r="E574" i="3"/>
  <c r="E621" i="3"/>
  <c r="E635" i="3"/>
  <c r="D635" i="3"/>
  <c r="E428" i="3"/>
  <c r="D450" i="3"/>
  <c r="D515" i="3"/>
  <c r="D525" i="3"/>
  <c r="D527" i="3"/>
  <c r="D529" i="3"/>
  <c r="D542" i="3"/>
  <c r="D594" i="3"/>
  <c r="D613" i="3"/>
  <c r="D642" i="3"/>
  <c r="D667" i="3"/>
  <c r="D669" i="3"/>
  <c r="D673" i="3"/>
  <c r="E675" i="3"/>
  <c r="E357" i="3"/>
  <c r="E366" i="3"/>
  <c r="D399" i="3"/>
  <c r="D426" i="3"/>
  <c r="E435" i="3"/>
  <c r="D437" i="3"/>
  <c r="D463" i="3"/>
  <c r="E467" i="3"/>
  <c r="D469" i="3"/>
  <c r="D479" i="3"/>
  <c r="D509" i="3"/>
  <c r="D511" i="3"/>
  <c r="D513" i="3"/>
  <c r="D517" i="3"/>
  <c r="D534" i="3"/>
  <c r="D575" i="3"/>
  <c r="D577" i="3"/>
  <c r="E579" i="3"/>
  <c r="D582" i="3"/>
  <c r="E584" i="3"/>
  <c r="E588" i="3"/>
  <c r="E596" i="3"/>
  <c r="D618" i="3"/>
  <c r="D630" i="3"/>
  <c r="E632" i="3"/>
  <c r="E636" i="3"/>
  <c r="D638" i="3"/>
  <c r="D651" i="3"/>
  <c r="D655" i="3"/>
  <c r="D661" i="3"/>
  <c r="E680" i="3"/>
  <c r="D433" i="3"/>
  <c r="E444" i="3"/>
  <c r="E448" i="3"/>
  <c r="D457" i="3"/>
  <c r="E459" i="3"/>
  <c r="E486" i="3"/>
  <c r="D493" i="3"/>
  <c r="D497" i="3"/>
  <c r="E499" i="3"/>
  <c r="D549" i="3"/>
  <c r="D573" i="3"/>
  <c r="E605" i="3"/>
  <c r="D628" i="3"/>
  <c r="D645" i="3"/>
  <c r="D653" i="3"/>
  <c r="D657" i="3"/>
  <c r="E676" i="3"/>
  <c r="E360" i="3"/>
  <c r="E376" i="3"/>
  <c r="E396" i="3"/>
  <c r="E398" i="3"/>
  <c r="E400" i="3"/>
  <c r="D429" i="3"/>
  <c r="D431" i="3"/>
  <c r="E438" i="3"/>
  <c r="E464" i="3"/>
  <c r="E472" i="3"/>
  <c r="E476" i="3"/>
  <c r="E491" i="3"/>
  <c r="E520" i="3"/>
  <c r="E524" i="3"/>
  <c r="E547" i="3"/>
  <c r="D558" i="3"/>
  <c r="D565" i="3"/>
  <c r="D578" i="3"/>
  <c r="D589" i="3"/>
  <c r="D593" i="3"/>
  <c r="D597" i="3"/>
  <c r="D670" i="3"/>
  <c r="D674" i="3"/>
  <c r="E416" i="3"/>
  <c r="E427" i="3"/>
  <c r="D449" i="3"/>
  <c r="E462" i="3"/>
  <c r="D489" i="3"/>
  <c r="E504" i="3"/>
  <c r="E508" i="3"/>
  <c r="D514" i="3"/>
  <c r="E552" i="3"/>
  <c r="E556" i="3"/>
  <c r="E612" i="3"/>
  <c r="D637" i="3"/>
  <c r="D641" i="3"/>
  <c r="E643" i="3"/>
  <c r="E664" i="3"/>
  <c r="E668" i="3"/>
  <c r="AL24" i="3"/>
  <c r="AL17" i="3"/>
  <c r="AM16" i="3"/>
  <c r="AO14" i="3"/>
  <c r="AN22" i="3"/>
  <c r="E560" i="3"/>
  <c r="D560" i="3"/>
  <c r="AM15" i="3"/>
  <c r="D199" i="3"/>
  <c r="D231" i="3"/>
  <c r="E295" i="3"/>
  <c r="D295" i="3"/>
  <c r="AM22" i="3"/>
  <c r="D77" i="3"/>
  <c r="D95" i="3"/>
  <c r="D108" i="3"/>
  <c r="D127" i="3"/>
  <c r="D140" i="3"/>
  <c r="D159" i="3"/>
  <c r="D172" i="3"/>
  <c r="D191" i="3"/>
  <c r="D204" i="3"/>
  <c r="D223" i="3"/>
  <c r="D236" i="3"/>
  <c r="D255" i="3"/>
  <c r="D268" i="3"/>
  <c r="E287" i="3"/>
  <c r="D287" i="3"/>
  <c r="D300" i="3"/>
  <c r="E319" i="3"/>
  <c r="D319" i="3"/>
  <c r="D425" i="3"/>
  <c r="E425" i="3"/>
  <c r="D453" i="3"/>
  <c r="E453" i="3"/>
  <c r="D665" i="3"/>
  <c r="E665" i="3"/>
  <c r="E669" i="3"/>
  <c r="D679" i="3"/>
  <c r="E679" i="3"/>
  <c r="D373" i="3"/>
  <c r="E373" i="3"/>
  <c r="D417" i="3"/>
  <c r="E417" i="3"/>
  <c r="D441" i="3"/>
  <c r="E441" i="3"/>
  <c r="E451" i="3"/>
  <c r="D451" i="3"/>
  <c r="D626" i="3"/>
  <c r="E626" i="3"/>
  <c r="E663" i="3"/>
  <c r="D663" i="3"/>
  <c r="AB15" i="3"/>
  <c r="AA16" i="3"/>
  <c r="D90" i="3"/>
  <c r="D122" i="3"/>
  <c r="D154" i="3"/>
  <c r="D186" i="3"/>
  <c r="D218" i="3"/>
  <c r="D250" i="3"/>
  <c r="E282" i="3"/>
  <c r="E284" i="3"/>
  <c r="E314" i="3"/>
  <c r="E316" i="3"/>
  <c r="D369" i="3"/>
  <c r="E369" i="3"/>
  <c r="E407" i="3"/>
  <c r="D409" i="3"/>
  <c r="E409" i="3"/>
  <c r="D411" i="3"/>
  <c r="E599" i="3"/>
  <c r="D599" i="3"/>
  <c r="E327" i="3"/>
  <c r="D327" i="3"/>
  <c r="E359" i="3"/>
  <c r="D359" i="3"/>
  <c r="D375" i="3"/>
  <c r="E375" i="3"/>
  <c r="E478" i="3"/>
  <c r="D478" i="3"/>
  <c r="D541" i="3"/>
  <c r="E541" i="3"/>
  <c r="AL23" i="3"/>
  <c r="D103" i="3"/>
  <c r="E263" i="3"/>
  <c r="D263" i="3"/>
  <c r="E371" i="3"/>
  <c r="D371" i="3"/>
  <c r="D57" i="3"/>
  <c r="D111" i="3"/>
  <c r="D143" i="3"/>
  <c r="D175" i="3"/>
  <c r="D207" i="3"/>
  <c r="D239" i="3"/>
  <c r="E271" i="3"/>
  <c r="D271" i="3"/>
  <c r="E303" i="3"/>
  <c r="D303" i="3"/>
  <c r="D395" i="3"/>
  <c r="E401" i="3"/>
  <c r="D403" i="3"/>
  <c r="D405" i="3"/>
  <c r="E405" i="3"/>
  <c r="E433" i="3"/>
  <c r="D435" i="3"/>
  <c r="E439" i="3"/>
  <c r="D439" i="3"/>
  <c r="E492" i="3"/>
  <c r="D492" i="3"/>
  <c r="D521" i="3"/>
  <c r="E521" i="3"/>
  <c r="E535" i="3"/>
  <c r="D535" i="3"/>
  <c r="E610" i="3"/>
  <c r="D612" i="3"/>
  <c r="E624" i="3"/>
  <c r="D624" i="3"/>
  <c r="D633" i="3"/>
  <c r="E633" i="3"/>
  <c r="D135" i="3"/>
  <c r="D49" i="3"/>
  <c r="D98" i="3"/>
  <c r="D102" i="3"/>
  <c r="E344" i="3"/>
  <c r="D344" i="3"/>
  <c r="E348" i="3"/>
  <c r="D348" i="3"/>
  <c r="D367" i="3"/>
  <c r="E367" i="3"/>
  <c r="D393" i="3"/>
  <c r="E393" i="3"/>
  <c r="D490" i="3"/>
  <c r="E490" i="3"/>
  <c r="D505" i="3"/>
  <c r="E505" i="3"/>
  <c r="E583" i="3"/>
  <c r="D583" i="3"/>
  <c r="D649" i="3"/>
  <c r="E649" i="3"/>
  <c r="D80" i="3"/>
  <c r="D87" i="3"/>
  <c r="D119" i="3"/>
  <c r="D121" i="3"/>
  <c r="D151" i="3"/>
  <c r="D153" i="3"/>
  <c r="D183" i="3"/>
  <c r="D185" i="3"/>
  <c r="D215" i="3"/>
  <c r="D217" i="3"/>
  <c r="D247" i="3"/>
  <c r="D249" i="3"/>
  <c r="E279" i="3"/>
  <c r="D279" i="3"/>
  <c r="D281" i="3"/>
  <c r="E311" i="3"/>
  <c r="D311" i="3"/>
  <c r="D313" i="3"/>
  <c r="D324" i="3"/>
  <c r="E330" i="3"/>
  <c r="E342" i="3"/>
  <c r="E363" i="3"/>
  <c r="D363" i="3"/>
  <c r="E381" i="3"/>
  <c r="E383" i="3"/>
  <c r="D385" i="3"/>
  <c r="E385" i="3"/>
  <c r="D387" i="3"/>
  <c r="D389" i="3"/>
  <c r="E564" i="3"/>
  <c r="D564" i="3"/>
  <c r="E468" i="3"/>
  <c r="D468" i="3"/>
  <c r="D167" i="3"/>
  <c r="D337" i="3"/>
  <c r="E337" i="3"/>
  <c r="D106" i="3"/>
  <c r="D138" i="3"/>
  <c r="D170" i="3"/>
  <c r="D202" i="3"/>
  <c r="D234" i="3"/>
  <c r="D266" i="3"/>
  <c r="E268" i="3"/>
  <c r="E298" i="3"/>
  <c r="E300" i="3"/>
  <c r="D332" i="3"/>
  <c r="D361" i="3"/>
  <c r="E361" i="3"/>
  <c r="E379" i="3"/>
  <c r="E488" i="3"/>
  <c r="D488" i="3"/>
  <c r="D562" i="3"/>
  <c r="E562" i="3"/>
  <c r="D569" i="3"/>
  <c r="E569" i="3"/>
  <c r="E573" i="3"/>
  <c r="D345" i="3"/>
  <c r="E345" i="3"/>
  <c r="E372" i="3"/>
  <c r="D372" i="3"/>
  <c r="E419" i="3"/>
  <c r="E503" i="3"/>
  <c r="D503" i="3"/>
  <c r="E519" i="3"/>
  <c r="D519" i="3"/>
  <c r="E608" i="3"/>
  <c r="D608" i="3"/>
  <c r="D617" i="3"/>
  <c r="E617" i="3"/>
  <c r="E647" i="3"/>
  <c r="D647" i="3"/>
  <c r="D333" i="3"/>
  <c r="E380" i="3"/>
  <c r="D380" i="3"/>
  <c r="E404" i="3"/>
  <c r="D404" i="3"/>
  <c r="E456" i="3"/>
  <c r="D456" i="3"/>
  <c r="E530" i="3"/>
  <c r="E544" i="3"/>
  <c r="D544" i="3"/>
  <c r="D553" i="3"/>
  <c r="E553" i="3"/>
  <c r="E557" i="3"/>
  <c r="E567" i="3"/>
  <c r="D567" i="3"/>
  <c r="E578" i="3"/>
  <c r="D580" i="3"/>
  <c r="E592" i="3"/>
  <c r="D592" i="3"/>
  <c r="D282" i="3"/>
  <c r="D290" i="3"/>
  <c r="D298" i="3"/>
  <c r="D306" i="3"/>
  <c r="D314" i="3"/>
  <c r="D322" i="3"/>
  <c r="D330" i="3"/>
  <c r="E340" i="3"/>
  <c r="D342" i="3"/>
  <c r="E382" i="3"/>
  <c r="E388" i="3"/>
  <c r="D388" i="3"/>
  <c r="E412" i="3"/>
  <c r="D412" i="3"/>
  <c r="D416" i="3"/>
  <c r="D422" i="3"/>
  <c r="E426" i="3"/>
  <c r="D428" i="3"/>
  <c r="D430" i="3"/>
  <c r="E436" i="3"/>
  <c r="D436" i="3"/>
  <c r="E446" i="3"/>
  <c r="D446" i="3"/>
  <c r="E463" i="3"/>
  <c r="D473" i="3"/>
  <c r="E473" i="3"/>
  <c r="D485" i="3"/>
  <c r="D532" i="3"/>
  <c r="D601" i="3"/>
  <c r="E601" i="3"/>
  <c r="E631" i="3"/>
  <c r="D631" i="3"/>
  <c r="E672" i="3"/>
  <c r="D672" i="3"/>
  <c r="D353" i="3"/>
  <c r="E353" i="3"/>
  <c r="E392" i="3"/>
  <c r="E414" i="3"/>
  <c r="E420" i="3"/>
  <c r="D420" i="3"/>
  <c r="E483" i="3"/>
  <c r="D483" i="3"/>
  <c r="E500" i="3"/>
  <c r="D500" i="3"/>
  <c r="E528" i="3"/>
  <c r="D528" i="3"/>
  <c r="E576" i="3"/>
  <c r="D576" i="3"/>
  <c r="D585" i="3"/>
  <c r="E585" i="3"/>
  <c r="E589" i="3"/>
  <c r="E615" i="3"/>
  <c r="D615" i="3"/>
  <c r="E642" i="3"/>
  <c r="D644" i="3"/>
  <c r="E656" i="3"/>
  <c r="D656" i="3"/>
  <c r="D335" i="3"/>
  <c r="E355" i="3"/>
  <c r="D357" i="3"/>
  <c r="D377" i="3"/>
  <c r="E377" i="3"/>
  <c r="E424" i="3"/>
  <c r="E461" i="3"/>
  <c r="D461" i="3"/>
  <c r="E471" i="3"/>
  <c r="D471" i="3"/>
  <c r="E512" i="3"/>
  <c r="D512" i="3"/>
  <c r="D537" i="3"/>
  <c r="E537" i="3"/>
  <c r="E551" i="3"/>
  <c r="D551" i="3"/>
  <c r="E640" i="3"/>
  <c r="D640" i="3"/>
  <c r="D452" i="3"/>
  <c r="E457" i="3"/>
  <c r="D484" i="3"/>
  <c r="E489" i="3"/>
  <c r="E513" i="3"/>
  <c r="D520" i="3"/>
  <c r="E529" i="3"/>
  <c r="D536" i="3"/>
  <c r="E545" i="3"/>
  <c r="D552" i="3"/>
  <c r="E561" i="3"/>
  <c r="D568" i="3"/>
  <c r="E577" i="3"/>
  <c r="D584" i="3"/>
  <c r="E593" i="3"/>
  <c r="D600" i="3"/>
  <c r="E609" i="3"/>
  <c r="D616" i="3"/>
  <c r="E625" i="3"/>
  <c r="D632" i="3"/>
  <c r="D675" i="3"/>
  <c r="D444" i="3"/>
  <c r="E449" i="3"/>
  <c r="D476" i="3"/>
  <c r="E481" i="3"/>
  <c r="D508" i="3"/>
  <c r="E517" i="3"/>
  <c r="D524" i="3"/>
  <c r="E533" i="3"/>
  <c r="D540" i="3"/>
  <c r="E549" i="3"/>
  <c r="D556" i="3"/>
  <c r="E565" i="3"/>
  <c r="D572" i="3"/>
  <c r="E581" i="3"/>
  <c r="D588" i="3"/>
  <c r="E597" i="3"/>
  <c r="D604" i="3"/>
  <c r="E613" i="3"/>
  <c r="D620" i="3"/>
  <c r="E629" i="3"/>
  <c r="D636" i="3"/>
  <c r="E645" i="3"/>
  <c r="D652" i="3"/>
  <c r="E661" i="3"/>
  <c r="D668" i="3"/>
  <c r="E677" i="3"/>
  <c r="D683" i="3"/>
  <c r="AE14" i="3" l="1"/>
  <c r="AA24" i="3"/>
  <c r="AA17" i="3"/>
  <c r="AB16" i="3"/>
  <c r="AC15" i="3"/>
  <c r="AB23" i="3"/>
  <c r="AF14" i="3"/>
  <c r="AE22" i="3"/>
  <c r="AM24" i="3"/>
  <c r="AN16" i="3"/>
  <c r="AP14" i="3"/>
  <c r="AO22" i="3"/>
  <c r="AM23" i="3"/>
  <c r="AN15" i="3"/>
  <c r="AL18" i="3"/>
  <c r="AM17" i="3"/>
  <c r="AL25" i="3"/>
  <c r="AN23" i="3" l="1"/>
  <c r="AO15" i="3"/>
  <c r="AN24" i="3"/>
  <c r="AO16" i="3"/>
  <c r="AM25" i="3"/>
  <c r="AN17" i="3"/>
  <c r="AM18" i="3"/>
  <c r="AL26" i="3"/>
  <c r="AF22" i="3"/>
  <c r="AG14" i="3"/>
  <c r="AG22" i="3" s="1"/>
  <c r="AD15" i="3"/>
  <c r="AC23" i="3"/>
  <c r="AB24" i="3"/>
  <c r="AC16" i="3"/>
  <c r="AQ14" i="3"/>
  <c r="AP22" i="3"/>
  <c r="AA18" i="3"/>
  <c r="AB17" i="3"/>
  <c r="AA25" i="3"/>
  <c r="AR14" i="3" l="1"/>
  <c r="AR22" i="3" s="1"/>
  <c r="AQ22" i="3"/>
  <c r="AO24" i="3"/>
  <c r="AP16" i="3"/>
  <c r="AN25" i="3"/>
  <c r="AO17" i="3"/>
  <c r="AD23" i="3"/>
  <c r="AE15" i="3"/>
  <c r="AM26" i="3"/>
  <c r="AN18" i="3"/>
  <c r="AC24" i="3"/>
  <c r="AD16" i="3"/>
  <c r="AB25" i="3"/>
  <c r="AC17" i="3"/>
  <c r="AO23" i="3"/>
  <c r="AP15" i="3"/>
  <c r="AA26" i="3"/>
  <c r="AB18" i="3"/>
  <c r="AF15" i="3" l="1"/>
  <c r="AE23" i="3"/>
  <c r="AP17" i="3"/>
  <c r="AO25" i="3"/>
  <c r="AE16" i="3"/>
  <c r="AD24" i="3"/>
  <c r="AQ16" i="3"/>
  <c r="AP24" i="3"/>
  <c r="AO18" i="3"/>
  <c r="AN26" i="3"/>
  <c r="AP23" i="3"/>
  <c r="AQ15" i="3"/>
  <c r="AD17" i="3"/>
  <c r="AC25" i="3"/>
  <c r="AC18" i="3"/>
  <c r="AB26" i="3"/>
  <c r="AQ24" i="3" l="1"/>
  <c r="AR16" i="3"/>
  <c r="AR24" i="3" s="1"/>
  <c r="AC26" i="3"/>
  <c r="AD18" i="3"/>
  <c r="AD25" i="3"/>
  <c r="AE17" i="3"/>
  <c r="AE24" i="3"/>
  <c r="AF16" i="3"/>
  <c r="AQ23" i="3"/>
  <c r="AR15" i="3"/>
  <c r="AR23" i="3" s="1"/>
  <c r="AP25" i="3"/>
  <c r="AQ17" i="3"/>
  <c r="AO26" i="3"/>
  <c r="AP18" i="3"/>
  <c r="AF23" i="3"/>
  <c r="AG15" i="3"/>
  <c r="AG23" i="3" s="1"/>
  <c r="AF24" i="3" l="1"/>
  <c r="AG16" i="3"/>
  <c r="AG24" i="3" s="1"/>
  <c r="AP26" i="3"/>
  <c r="AQ18" i="3"/>
  <c r="AQ25" i="3"/>
  <c r="AR17" i="3"/>
  <c r="AR25" i="3" s="1"/>
  <c r="AE25" i="3"/>
  <c r="AF17" i="3"/>
  <c r="AD26" i="3"/>
  <c r="AE18" i="3"/>
  <c r="AF25" i="3" l="1"/>
  <c r="AG17" i="3"/>
  <c r="AG25" i="3" s="1"/>
  <c r="AR18" i="3"/>
  <c r="AR26" i="3" s="1"/>
  <c r="AQ26" i="3"/>
  <c r="AE26" i="3"/>
  <c r="AF18" i="3"/>
  <c r="AG18" i="3" l="1"/>
  <c r="AG26" i="3" s="1"/>
  <c r="AF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<sst xmlns="http://schemas.openxmlformats.org/spreadsheetml/2006/main" count="9788" uniqueCount="3315">
  <si>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</si>
  <si>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</si>
  <si>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</si>
  <si>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</si>
  <si>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</si>
  <si>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</si>
  <si>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</si>
  <si>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</si>
  <si>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</si>
  <si>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</si>
  <si>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</si>
  <si>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</si>
  <si>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</si>
  <si>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</si>
  <si>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</si>
  <si>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</si>
  <si>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</si>
  <si>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</si>
  <si>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</si>
  <si>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</si>
  <si>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</si>
  <si>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</si>
  <si>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</si>
  <si>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</si>
  <si>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</si>
  <si>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</si>
  <si>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</si>
  <si>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</si>
  <si>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</si>
  <si>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</si>
  <si>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</si>
  <si>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</si>
  <si>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</si>
  <si>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</si>
  <si>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</si>
  <si>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</si>
  <si>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</si>
  <si>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</si>
  <si>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</si>
  <si>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</si>
  <si>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</si>
  <si>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</si>
  <si>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</si>
  <si>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</si>
  <si>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</si>
  <si>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</si>
  <si>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</si>
  <si>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</si>
  <si>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</si>
  <si>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</si>
  <si>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</si>
  <si>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</si>
  <si>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</si>
  <si>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</si>
  <si>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</si>
  <si>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</si>
  <si>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</si>
  <si>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</si>
  <si>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</si>
  <si>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</si>
  <si>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</si>
  <si>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</si>
  <si>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</si>
  <si>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</si>
  <si>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</si>
  <si>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</si>
  <si>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</si>
  <si>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</si>
  <si>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</si>
  <si>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</si>
  <si>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</si>
  <si>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</si>
  <si>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</si>
  <si>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</si>
  <si>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</si>
  <si>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</si>
  <si>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</si>
  <si>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</si>
  <si>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</si>
  <si>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</si>
  <si>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</si>
  <si>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</si>
  <si>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</si>
  <si>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</si>
  <si>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(120054,10)*(100200,10)</t>
  </si>
  <si>
    <t>532</t>
  </si>
  <si>
    <t>100043_1</t>
  </si>
  <si>
    <t>虚真</t>
  </si>
  <si>
    <t>(110001,10)*(870704,10)</t>
  </si>
  <si>
    <t>531</t>
  </si>
  <si>
    <t>100054_1</t>
  </si>
  <si>
    <t>任清璇</t>
  </si>
  <si>
    <t>(100121,10)*(100120,10)</t>
  </si>
  <si>
    <t>530</t>
  </si>
  <si>
    <t>100056_1</t>
  </si>
  <si>
    <t>纪玟</t>
  </si>
  <si>
    <t>(100023,10)*(100165,10)</t>
  </si>
  <si>
    <t>544</t>
  </si>
  <si>
    <t>100419_1,100419_2,100419_3</t>
  </si>
  <si>
    <t>花痴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</si>
  <si>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</si>
  <si>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</si>
  <si>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</si>
  <si>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</si>
  <si>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</si>
  <si>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</si>
  <si>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</si>
  <si>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</si>
  <si>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(100179,10)*(100136,10)</t>
  </si>
  <si>
    <t>502</t>
  </si>
  <si>
    <t>200039_1,200039_2,200039_3</t>
  </si>
  <si>
    <t>岳胖子</t>
  </si>
  <si>
    <t>3,7</t>
  </si>
  <si>
    <t>(140036,10)*(110002,10)</t>
  </si>
  <si>
    <t>525</t>
  </si>
  <si>
    <t>200044_1,200044_2,200044_3</t>
  </si>
  <si>
    <t>楚绘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</si>
  <si>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</si>
  <si>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</si>
  <si>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</si>
  <si>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</si>
  <si>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</si>
  <si>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</si>
  <si>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</si>
  <si>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</si>
  <si>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</si>
  <si>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</si>
  <si>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</si>
  <si>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</si>
  <si>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</si>
  <si>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</si>
  <si>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</si>
  <si>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</si>
  <si>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</si>
  <si>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(100171,10)*(100173,10)</t>
  </si>
  <si>
    <t>520</t>
  </si>
  <si>
    <t>100011_1,100011_2,100011_3,100011_4</t>
  </si>
  <si>
    <t>姬无双</t>
  </si>
  <si>
    <t>(100082,10)*(100083,10)</t>
  </si>
  <si>
    <t>519</t>
  </si>
  <si>
    <t>100299_1,100299_2,100299_3</t>
  </si>
  <si>
    <t>燕宇</t>
  </si>
  <si>
    <t>(100191,10)*(100084,10)</t>
  </si>
  <si>
    <t>518</t>
  </si>
  <si>
    <t>100066_1,100066_2,100066_3</t>
  </si>
  <si>
    <t>史义</t>
  </si>
  <si>
    <t>(100017,10)*(120020,10)</t>
  </si>
  <si>
    <t>517</t>
  </si>
  <si>
    <t>100075_1,100075_2</t>
  </si>
  <si>
    <t>江瑜</t>
  </si>
  <si>
    <t>(120054,10)*(100196,10)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</si>
  <si>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</si>
  <si>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</si>
  <si>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</si>
  <si>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</si>
  <si>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</si>
  <si>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</si>
  <si>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</si>
  <si>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</si>
  <si>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</si>
  <si>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</si>
  <si>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</si>
  <si>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</si>
  <si>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</si>
  <si>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</si>
  <si>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</si>
  <si>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</si>
  <si>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210006_1</t>
  </si>
  <si>
    <t>风吹雪</t>
  </si>
  <si>
    <t>(100014,10)*(100036,10)</t>
  </si>
  <si>
    <t>508</t>
  </si>
  <si>
    <t>210004_1,210004_2,210004_3</t>
  </si>
  <si>
    <t>古实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</si>
  <si>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</si>
  <si>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</si>
  <si>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</si>
  <si>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</si>
  <si>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</si>
  <si>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</si>
  <si>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</si>
  <si>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</si>
  <si>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</si>
  <si>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</si>
  <si>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</si>
  <si>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</si>
  <si>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</si>
  <si>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</si>
  <si>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</si>
  <si>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</si>
  <si>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</si>
  <si>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(100092,10)*(100093,10)</t>
  </si>
  <si>
    <t>509</t>
  </si>
  <si>
    <t>210008_1,210008_2</t>
  </si>
  <si>
    <t>任剑南</t>
  </si>
  <si>
    <t>(100076,10)*(100077,10)</t>
  </si>
  <si>
    <t>510</t>
  </si>
  <si>
    <t>200016_1,200016_2,200016_3</t>
  </si>
  <si>
    <t>水盼盼</t>
  </si>
  <si>
    <t>(100052,10)*(100053,10)</t>
  </si>
  <si>
    <t>511</t>
  </si>
  <si>
    <t>200017_1,200017_2,200017_3</t>
  </si>
  <si>
    <t>龙墨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</si>
  <si>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</si>
  <si>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</si>
  <si>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</si>
  <si>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</si>
  <si>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</si>
  <si>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</si>
  <si>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</si>
  <si>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</si>
  <si>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</si>
  <si>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</si>
  <si>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</si>
  <si>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</si>
  <si>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(90019,10)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</si>
  <si>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</si>
  <si>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</si>
  <si>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</si>
  <si>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</si>
  <si>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</si>
  <si>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</si>
  <si>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</si>
  <si>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(70066,10)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</si>
  <si>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</si>
  <si>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</si>
  <si>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</si>
  <si>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</si>
  <si>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</si>
  <si>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</si>
  <si>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</si>
  <si>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</si>
  <si>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</si>
  <si>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</si>
  <si>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</si>
  <si>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</si>
  <si>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</si>
  <si>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</si>
  <si>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</si>
  <si>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</si>
  <si>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</si>
  <si>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</si>
  <si>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</si>
  <si>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</si>
  <si>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</si>
  <si>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</si>
  <si>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</si>
  <si>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</si>
  <si>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</si>
  <si>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</si>
  <si>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</si>
  <si>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</si>
  <si>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</si>
  <si>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</si>
  <si>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</si>
  <si>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</si>
  <si>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</si>
  <si>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</si>
  <si>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</si>
  <si>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</si>
  <si>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</si>
  <si>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</si>
  <si>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</si>
  <si>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</si>
  <si>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</si>
  <si>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</si>
  <si>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</si>
  <si>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</si>
  <si>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</si>
  <si>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</si>
  <si>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</si>
  <si>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</si>
  <si>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</si>
  <si>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</si>
  <si>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</si>
  <si>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</si>
  <si>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</si>
  <si>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</si>
  <si>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</si>
  <si>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</si>
  <si>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</si>
  <si>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</si>
  <si>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</si>
  <si>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</si>
  <si>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</si>
  <si>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</si>
  <si>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</si>
  <si>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</si>
  <si>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</si>
  <si>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(70005,10)</t>
  </si>
  <si>
    <t>320,344</t>
  </si>
  <si>
    <t>100097_1</t>
  </si>
  <si>
    <t>百草门人</t>
  </si>
  <si>
    <t>62,52,42,42,62,42,62,62</t>
  </si>
  <si>
    <t>(100124,10)*(100123,10)*(100125,10)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</si>
  <si>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</si>
  <si>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</si>
  <si>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</si>
  <si>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</si>
  <si>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</si>
  <si>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</si>
  <si>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</si>
  <si>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</si>
  <si>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</si>
  <si>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</si>
  <si>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</si>
  <si>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</si>
  <si>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</si>
  <si>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</si>
  <si>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</si>
  <si>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</si>
  <si>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</si>
  <si>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</si>
  <si>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</si>
  <si>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</si>
  <si>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</si>
  <si>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</si>
  <si>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</si>
  <si>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</si>
  <si>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</si>
  <si>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</si>
  <si>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</si>
  <si>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</si>
  <si>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</si>
  <si>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</si>
  <si>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</si>
  <si>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</si>
  <si>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</si>
  <si>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</si>
  <si>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</si>
  <si>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</si>
  <si>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</si>
  <si>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</si>
  <si>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</si>
  <si>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</si>
  <si>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</si>
  <si>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</si>
  <si>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</si>
  <si>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</si>
  <si>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</si>
  <si>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</si>
  <si>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</si>
  <si>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</si>
  <si>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</si>
  <si>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</si>
  <si>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</si>
  <si>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</si>
  <si>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</si>
  <si>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</si>
  <si>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</si>
  <si>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</si>
  <si>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</si>
  <si>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</si>
  <si>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</si>
  <si>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</si>
  <si>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</si>
  <si>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</si>
  <si>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</si>
  <si>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</si>
  <si>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(70034,10)</t>
  </si>
  <si>
    <t>342</t>
  </si>
  <si>
    <t>亲兵队长</t>
  </si>
  <si>
    <t>348</t>
  </si>
  <si>
    <t>总兵长</t>
  </si>
  <si>
    <t>60,80,60,70,50,60,60,50</t>
  </si>
  <si>
    <t>(100070,10)*(100056,10)*(100180,10)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</si>
  <si>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</si>
  <si>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</si>
  <si>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</si>
  <si>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</si>
  <si>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</si>
  <si>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</si>
  <si>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</si>
  <si>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</si>
  <si>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</si>
  <si>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</si>
  <si>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</si>
  <si>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(60042,10)</t>
  </si>
  <si>
    <t>残兵</t>
  </si>
  <si>
    <t>43,43,43,43,43,43,93,43</t>
  </si>
  <si>
    <t>(100047,10)*(100048,10)*(100180,10)</t>
  </si>
  <si>
    <t>(70007,10)</t>
  </si>
  <si>
    <t>315</t>
  </si>
  <si>
    <t>李武靖</t>
  </si>
  <si>
    <t>43,93,43,43,43,43,43,43</t>
  </si>
  <si>
    <t>(120013,10)*(100062,10)</t>
  </si>
  <si>
    <t>(70022,10)</t>
  </si>
  <si>
    <t>333</t>
  </si>
  <si>
    <t>李大肚</t>
  </si>
  <si>
    <t>43,43,43,93,43,43,43,43</t>
  </si>
  <si>
    <t>(120064,10)*(120065,10)</t>
  </si>
  <si>
    <t>(70045,10)</t>
  </si>
  <si>
    <t>302</t>
  </si>
  <si>
    <t>阿萨辛</t>
  </si>
  <si>
    <t>73,83,53,48,63,58,53,58</t>
  </si>
  <si>
    <t>(871054,10)*(871055,10)*(871056,10)*(871057,10)</t>
  </si>
  <si>
    <t>(70036,10)</t>
  </si>
  <si>
    <t>302,351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</si>
  <si>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</si>
  <si>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</si>
  <si>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</si>
  <si>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</si>
  <si>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</si>
  <si>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</si>
  <si>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</si>
  <si>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</si>
  <si>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</si>
  <si>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</si>
  <si>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</si>
  <si>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</si>
  <si>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</si>
  <si>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</si>
  <si>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</si>
  <si>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</si>
  <si>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</t>
  </si>
  <si>
    <t>100128_1,100128_2,100128_3</t>
  </si>
  <si>
    <t>嫖</t>
  </si>
  <si>
    <t>35,55,85,75,55,65,55,55</t>
  </si>
  <si>
    <t>(120019,10)*(120020,10)*(100164,10)</t>
  </si>
  <si>
    <t>(70025,10)</t>
  </si>
  <si>
    <t>304,351</t>
  </si>
  <si>
    <t>100129_1,100129_2,100129_3</t>
  </si>
  <si>
    <t>赌</t>
  </si>
  <si>
    <t>41,43,49,67,57,27,27,27</t>
  </si>
  <si>
    <t>(140096,10)*(140097,10)*(140098,10)*(140099,10)</t>
  </si>
  <si>
    <t>310</t>
  </si>
  <si>
    <t>600063_1</t>
  </si>
  <si>
    <t>马猴</t>
  </si>
  <si>
    <t>46,48,54,72,62,32,32,32</t>
  </si>
  <si>
    <t>猴三</t>
  </si>
  <si>
    <t>62,62,62,62,62,62,62,62</t>
  </si>
  <si>
    <t>(120068,10)*(120069,10)</t>
  </si>
  <si>
    <t>挑嘴熊</t>
  </si>
  <si>
    <t>(120070,10)*(120071,10)</t>
  </si>
  <si>
    <t>小宝</t>
  </si>
  <si>
    <t>巨熊</t>
  </si>
  <si>
    <t>47,47,47,47,47,47,47,47</t>
  </si>
  <si>
    <t>(120066,10)*(120067,10)</t>
  </si>
  <si>
    <t>沙狼</t>
  </si>
  <si>
    <t>巨鳄</t>
  </si>
  <si>
    <t>56,56,56,56,56,56,56,56</t>
  </si>
  <si>
    <t>(110031,10)*(110032,10)</t>
  </si>
  <si>
    <t>(87040,10)</t>
  </si>
  <si>
    <t>200037_1</t>
  </si>
  <si>
    <t>老虎</t>
  </si>
  <si>
    <t>57,57,57,57,57,57,57,57</t>
  </si>
  <si>
    <t>(140064,10)*(140065,10)*(140066,10)</t>
  </si>
  <si>
    <t>(87043,10)</t>
  </si>
  <si>
    <t>100143_1,100143_2</t>
  </si>
  <si>
    <t>金翅鸟</t>
  </si>
  <si>
    <t>26,56,36,56,46,36,46,46</t>
  </si>
  <si>
    <t>(140077,10)*(871105,10)</t>
  </si>
  <si>
    <t>(60026,10)</t>
  </si>
  <si>
    <t>200031_1</t>
  </si>
  <si>
    <t>兽王庄门人</t>
  </si>
  <si>
    <t>46,76,66,76,56,56,66,66</t>
  </si>
  <si>
    <t>(100121,10)*(100120,10)*(100122,10)</t>
  </si>
  <si>
    <t>313,351</t>
  </si>
  <si>
    <t>66,66,66,86,86,46,46,76</t>
  </si>
  <si>
    <t>(140078,10)*(140079,10)</t>
  </si>
  <si>
    <t>345,351</t>
  </si>
  <si>
    <t>万劳九</t>
  </si>
  <si>
    <t>41,81,61,81,61,61,71,71</t>
  </si>
  <si>
    <t>(140078,10)*(871105,10)*(140079,10)</t>
  </si>
  <si>
    <t>200030_1,200030_2</t>
  </si>
  <si>
    <t>万青山</t>
  </si>
  <si>
    <t>33,35,29,35,26,69,74,65</t>
  </si>
  <si>
    <t>(100116,10)*(100117,10)</t>
  </si>
  <si>
    <t>(60013,10)</t>
  </si>
  <si>
    <t>赫蒙族女战士</t>
  </si>
  <si>
    <t>26,47,26,38,26,57,68,79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</si>
  <si>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</si>
  <si>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</si>
  <si>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</si>
  <si>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</si>
  <si>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</si>
  <si>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</si>
  <si>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</si>
  <si>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</si>
  <si>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</si>
  <si>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</t>
  </si>
  <si>
    <t>100067_1</t>
  </si>
  <si>
    <t>黄娟</t>
  </si>
  <si>
    <t>65,65,65,55,65,55,75,45</t>
  </si>
  <si>
    <t>(100116,10)*(100117,10)*(100072,10)*(100118,10)</t>
  </si>
  <si>
    <t>311,324,351</t>
  </si>
  <si>
    <t>100058_1,100058_2,100058_3</t>
  </si>
  <si>
    <t>蓝婷</t>
  </si>
  <si>
    <t>36,36,46,56,36,46,56,46</t>
  </si>
  <si>
    <t>(110001,10)*(110002,10)*(110003,10)</t>
  </si>
  <si>
    <t>(70060,10)</t>
  </si>
  <si>
    <t>351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</si>
  <si>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</si>
  <si>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</si>
  <si>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</si>
  <si>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</si>
  <si>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</si>
  <si>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</si>
  <si>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</si>
  <si>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</si>
  <si>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</si>
  <si>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</si>
  <si>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</si>
  <si>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</si>
  <si>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</si>
  <si>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</si>
  <si>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</si>
  <si>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</si>
  <si>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</si>
  <si>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</si>
  <si>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</si>
  <si>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</si>
  <si>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</si>
  <si>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</si>
  <si>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</si>
  <si>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</si>
  <si>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</si>
  <si>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</si>
  <si>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</si>
  <si>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</si>
  <si>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</si>
  <si>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</si>
  <si>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</si>
  <si>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</si>
  <si>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</si>
  <si>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</si>
  <si>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</si>
  <si>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</si>
  <si>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</si>
  <si>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</si>
  <si>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</si>
  <si>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</si>
  <si>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</si>
  <si>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</si>
  <si>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</si>
  <si>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</si>
  <si>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</si>
  <si>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</si>
  <si>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</si>
  <si>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</si>
  <si>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</si>
  <si>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</si>
  <si>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</si>
  <si>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</si>
  <si>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</si>
  <si>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</si>
  <si>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</si>
  <si>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</si>
  <si>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</t>
  </si>
  <si>
    <t>100071_1,100071_2,100071_3</t>
  </si>
  <si>
    <t>西门玄</t>
  </si>
  <si>
    <t>55,55,55,35,26,45,45,45</t>
  </si>
  <si>
    <t>(140083,10)*(140084,10)</t>
  </si>
  <si>
    <t>(70058,10)</t>
  </si>
  <si>
    <t>100095_1</t>
  </si>
  <si>
    <t>护剑使</t>
  </si>
  <si>
    <t>76,76,76,51,51,61,61,61</t>
  </si>
  <si>
    <t>(140193,10)*(140194,10)*(140199,10)</t>
  </si>
  <si>
    <t>(60018,10)</t>
  </si>
  <si>
    <t>100093_1,100093_2</t>
  </si>
  <si>
    <t>任浩然</t>
  </si>
  <si>
    <t>41,41,56,51,41,51,41,41</t>
  </si>
  <si>
    <t>(100179,10)*(100178,10)</t>
  </si>
  <si>
    <t>(70056,10)</t>
  </si>
  <si>
    <t>100083_1</t>
  </si>
  <si>
    <t>唐门门人</t>
  </si>
  <si>
    <t>56,56,76,71,56,66,56,56</t>
  </si>
  <si>
    <t>(100179,10)*(100178,10)*(100181,10)</t>
  </si>
  <si>
    <t>(70014,10)</t>
  </si>
  <si>
    <t>342,351</t>
  </si>
  <si>
    <t>100081_1,100081_2,100081_3</t>
  </si>
  <si>
    <t>唐冠南</t>
  </si>
  <si>
    <t>58,58,78,68,48,63,63,63</t>
  </si>
  <si>
    <t>309,341,351</t>
  </si>
  <si>
    <t>100080_1,100080_2,100080_3</t>
  </si>
  <si>
    <t>唐飞</t>
  </si>
  <si>
    <t>44,54,39,44,39,39,44,54</t>
  </si>
  <si>
    <t>(871013,10)</t>
  </si>
  <si>
    <t>(87019,10)</t>
  </si>
  <si>
    <t>100117_1</t>
  </si>
  <si>
    <t>衙门官兵</t>
  </si>
  <si>
    <t>48,58,38,48,38,38,38,58</t>
  </si>
  <si>
    <t>(140138,10)</t>
  </si>
  <si>
    <t>(87032,10)</t>
  </si>
  <si>
    <t>335</t>
  </si>
  <si>
    <t>六扇门捕快</t>
  </si>
  <si>
    <t>41,61,41,51,41,41,41,51</t>
  </si>
  <si>
    <t>(140093,10)</t>
  </si>
  <si>
    <t>六扇门官兵</t>
  </si>
  <si>
    <t>(140091,10)*(140092,10)</t>
  </si>
  <si>
    <t>(87035,10)</t>
  </si>
  <si>
    <t>990035_1,990035_2</t>
  </si>
  <si>
    <t>神火兵</t>
  </si>
  <si>
    <t>41,41,41,91,41,41,41,41</t>
  </si>
  <si>
    <t>(87021,10)</t>
  </si>
  <si>
    <t>神枪兵</t>
  </si>
  <si>
    <t>62,52,52,42,32,32,62,52</t>
  </si>
  <si>
    <t>(871014,10)*(871015,10)</t>
  </si>
  <si>
    <t>500006_1</t>
  </si>
  <si>
    <t>锦衣卫</t>
  </si>
  <si>
    <t>64,54,54,44,26,26,64,54</t>
  </si>
  <si>
    <t>(871016,10)*(871017,10)</t>
  </si>
  <si>
    <t>(87006,10)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</si>
  <si>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</si>
  <si>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</si>
  <si>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</si>
  <si>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</si>
  <si>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</si>
  <si>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</si>
  <si>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</si>
  <si>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</si>
  <si>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</si>
  <si>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</si>
  <si>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</si>
  <si>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</si>
  <si>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</si>
  <si>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</si>
  <si>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</si>
  <si>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</si>
  <si>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</si>
  <si>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</si>
  <si>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</si>
  <si>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</si>
  <si>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</si>
  <si>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</si>
  <si>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</si>
  <si>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</si>
  <si>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</si>
  <si>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</si>
  <si>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</si>
  <si>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</si>
  <si>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</t>
  </si>
  <si>
    <t>332,401</t>
  </si>
  <si>
    <t>崔国伦</t>
  </si>
  <si>
    <t>52,62,82,72,62,62,52,62</t>
  </si>
  <si>
    <t>(871061,10)*(871062,10)*(871063,10)</t>
  </si>
  <si>
    <t>(87020,10)</t>
  </si>
  <si>
    <t>309,326,351</t>
  </si>
  <si>
    <t>100115_1</t>
  </si>
  <si>
    <t>陈公公</t>
  </si>
  <si>
    <t>71,71,61,91,41,71,41,61</t>
  </si>
  <si>
    <t>(100014,10)*(100030,10)*(100032,10)</t>
  </si>
  <si>
    <t>(60020,10)</t>
  </si>
  <si>
    <t>200043_1,200043_2</t>
  </si>
  <si>
    <t>封青霄</t>
  </si>
  <si>
    <t>53,83,53,53,53,53,83,83</t>
  </si>
  <si>
    <t>(140048,10)*(140049,10)*(140050,10)</t>
  </si>
  <si>
    <t>(90025,10)</t>
  </si>
  <si>
    <t>100114_1,100114_2</t>
  </si>
  <si>
    <t>戚将军</t>
  </si>
  <si>
    <t>74,64,64,59,59,64,64,59</t>
  </si>
  <si>
    <t>(871020,10)*(871021,10)*(871022,10)</t>
  </si>
  <si>
    <t>(70050,10)</t>
  </si>
  <si>
    <t>310,302,351</t>
  </si>
  <si>
    <t>游进</t>
  </si>
  <si>
    <t>76,76,76,76,76,76,76,76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</si>
  <si>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</si>
  <si>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</si>
  <si>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</si>
  <si>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</si>
  <si>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</si>
  <si>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</si>
  <si>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</si>
  <si>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</si>
  <si>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</si>
  <si>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</si>
  <si>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</si>
  <si>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(100163,10)*(100192,10)*(100197,10)</t>
  </si>
  <si>
    <t>(60039,10)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</si>
  <si>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</si>
  <si>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</si>
  <si>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</si>
  <si>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</si>
  <si>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</si>
  <si>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</si>
  <si>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</si>
  <si>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</si>
  <si>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</si>
  <si>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</si>
  <si>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</si>
  <si>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</si>
  <si>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</si>
  <si>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</si>
  <si>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</si>
  <si>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</si>
  <si>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</si>
  <si>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</si>
  <si>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</si>
  <si>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</si>
  <si>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</si>
  <si>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</si>
  <si>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</si>
  <si>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</si>
  <si>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</si>
  <si>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</si>
  <si>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</si>
  <si>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</si>
  <si>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</si>
  <si>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</si>
  <si>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</si>
  <si>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</si>
  <si>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352,348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</si>
  <si>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</si>
  <si>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</si>
  <si>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</si>
  <si>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</si>
  <si>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</si>
  <si>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</si>
  <si>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</si>
  <si>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</si>
  <si>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</si>
  <si>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</si>
  <si>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</si>
  <si>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</si>
  <si>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</si>
  <si>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</si>
  <si>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</si>
  <si>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</si>
  <si>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</si>
  <si>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</si>
  <si>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</si>
  <si>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</si>
  <si>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</si>
  <si>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</si>
  <si>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</si>
  <si>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</si>
  <si>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</si>
  <si>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</si>
  <si>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</si>
  <si>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</si>
  <si>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(140222,999)*(140223,999)*(140224,999)*(140225,999)*(140226,999)*(140227,999)*(140228,999)*(140229,999)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</si>
  <si>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</si>
  <si>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</si>
  <si>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</si>
  <si>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</si>
  <si>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</si>
  <si>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</si>
  <si>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</si>
  <si>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</si>
  <si>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</si>
  <si>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</si>
  <si>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</si>
  <si>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</si>
  <si>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</si>
  <si>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</si>
  <si>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</si>
  <si>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</si>
  <si>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</si>
  <si>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</si>
  <si>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</si>
  <si>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</si>
  <si>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</si>
  <si>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</si>
  <si>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</si>
  <si>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</si>
  <si>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</si>
  <si>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</si>
  <si>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</si>
  <si>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</si>
  <si>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</si>
  <si>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</si>
  <si>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</si>
  <si>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</si>
  <si>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</si>
  <si>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</si>
  <si>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</si>
  <si>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</si>
  <si>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</si>
  <si>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</si>
  <si>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</si>
  <si>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</si>
  <si>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</si>
  <si>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</si>
  <si>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</si>
  <si>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</si>
  <si>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</si>
  <si>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</si>
  <si>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</si>
  <si>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</si>
  <si>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</si>
  <si>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</si>
  <si>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</si>
  <si>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</si>
  <si>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</si>
  <si>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</si>
  <si>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</si>
  <si>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</si>
  <si>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</si>
  <si>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</si>
  <si>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</si>
  <si>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</si>
  <si>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</si>
  <si>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</si>
  <si>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</si>
  <si>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</si>
  <si>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</si>
  <si>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</si>
  <si>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</si>
  <si>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</si>
  <si>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</si>
  <si>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</si>
  <si>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</si>
  <si>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</si>
  <si>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</si>
  <si>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</si>
  <si>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</si>
  <si>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</si>
  <si>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</si>
  <si>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</si>
  <si>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</si>
  <si>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</si>
  <si>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</si>
  <si>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</si>
  <si>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</si>
  <si>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</si>
  <si>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</si>
  <si>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</si>
  <si>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</si>
  <si>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</si>
  <si>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</si>
  <si>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</si>
  <si>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</si>
  <si>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</si>
  <si>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</si>
  <si>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</si>
  <si>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</si>
  <si>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</si>
  <si>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</si>
  <si>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</si>
  <si>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</si>
  <si>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</si>
  <si>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100118_1</t>
  </si>
  <si>
    <t>何未峰</t>
  </si>
  <si>
    <t>52,52,52,52,57,37,37,37</t>
  </si>
  <si>
    <t>(100079,10)*(100080,10)</t>
  </si>
  <si>
    <t>100042_1</t>
  </si>
  <si>
    <t>武当弟子</t>
  </si>
  <si>
    <t>64,44,44,44,44,44,44,44</t>
  </si>
  <si>
    <t>(70073,10)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</si>
  <si>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</si>
  <si>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</si>
  <si>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</si>
  <si>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</si>
  <si>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</si>
  <si>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</si>
  <si>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</si>
  <si>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</si>
  <si>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</si>
  <si>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</si>
  <si>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</si>
  <si>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</si>
  <si>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</si>
  <si>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</si>
  <si>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</si>
  <si>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</si>
  <si>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</si>
  <si>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</si>
  <si>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</si>
  <si>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</si>
  <si>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</si>
  <si>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</si>
  <si>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</si>
  <si>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</si>
  <si>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</si>
  <si>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</si>
  <si>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</si>
  <si>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</si>
  <si>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</si>
  <si>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</si>
  <si>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</si>
  <si>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</si>
  <si>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</si>
  <si>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</si>
  <si>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</si>
  <si>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</si>
  <si>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</si>
  <si>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</si>
  <si>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</si>
  <si>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</si>
  <si>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</si>
  <si>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</si>
  <si>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</si>
  <si>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</si>
  <si>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</si>
  <si>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</si>
  <si>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</si>
  <si>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</si>
  <si>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</si>
  <si>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</si>
  <si>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</si>
  <si>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</si>
  <si>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</si>
  <si>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</si>
  <si>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</si>
  <si>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</si>
  <si>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</si>
  <si>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</si>
  <si>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</si>
  <si>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</si>
  <si>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</si>
  <si>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</si>
  <si>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</si>
  <si>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</si>
  <si>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</si>
  <si>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</si>
  <si>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</si>
  <si>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</si>
  <si>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</si>
  <si>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</si>
  <si>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</si>
  <si>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</si>
  <si>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</si>
  <si>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</si>
  <si>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</si>
  <si>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</si>
  <si>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</si>
  <si>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</si>
  <si>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</si>
  <si>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</si>
  <si>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</si>
  <si>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</si>
  <si>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</si>
  <si>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</si>
  <si>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</si>
  <si>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</si>
  <si>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</si>
  <si>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</si>
  <si>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</si>
  <si>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</si>
  <si>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</si>
  <si>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</si>
  <si>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</si>
  <si>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</si>
  <si>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</si>
  <si>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</si>
  <si>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</si>
  <si>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</si>
  <si>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</si>
  <si>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</si>
  <si>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</si>
  <si>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</si>
  <si>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</si>
  <si>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</si>
  <si>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</si>
  <si>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</si>
  <si>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</si>
  <si>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</si>
  <si>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</si>
  <si>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</si>
  <si>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</si>
  <si>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</si>
  <si>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</si>
  <si>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</si>
  <si>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</si>
  <si>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</si>
  <si>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</si>
  <si>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</si>
  <si>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</si>
  <si>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</si>
  <si>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</si>
  <si>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</si>
  <si>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</si>
  <si>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</si>
  <si>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</si>
  <si>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</si>
  <si>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</si>
  <si>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</si>
  <si>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</si>
  <si>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</si>
  <si>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</si>
  <si>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</si>
  <si>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</si>
  <si>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</si>
  <si>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</si>
  <si>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</si>
  <si>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</si>
  <si>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</si>
  <si>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</si>
  <si>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</si>
  <si>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</si>
  <si>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</si>
  <si>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</si>
  <si>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</si>
  <si>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</si>
  <si>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</si>
  <si>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</si>
  <si>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</si>
  <si>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</si>
  <si>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</si>
  <si>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</si>
  <si>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</si>
  <si>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</si>
  <si>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</si>
  <si>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</si>
  <si>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</si>
  <si>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</si>
  <si>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</si>
  <si>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</si>
  <si>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</si>
  <si>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</si>
  <si>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</si>
  <si>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</si>
  <si>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</si>
  <si>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</si>
  <si>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</si>
  <si>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</si>
  <si>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</si>
  <si>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</si>
  <si>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</si>
  <si>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</si>
  <si>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</si>
  <si>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</si>
  <si>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</si>
  <si>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</si>
  <si>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</si>
  <si>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</si>
  <si>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</si>
  <si>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</si>
  <si>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(90017,10)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</si>
  <si>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</si>
  <si>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</si>
  <si>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</si>
  <si>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</si>
  <si>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</si>
  <si>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</si>
  <si>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</si>
  <si>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</si>
  <si>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</si>
  <si>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</si>
  <si>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</si>
  <si>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</si>
  <si>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</si>
  <si>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</si>
  <si>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</si>
  <si>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</si>
  <si>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</si>
  <si>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</si>
  <si>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</si>
  <si>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</si>
  <si>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</si>
  <si>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</si>
  <si>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</si>
  <si>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</si>
  <si>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</si>
  <si>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</si>
  <si>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</si>
  <si>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</si>
  <si>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</si>
  <si>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</si>
  <si>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</si>
  <si>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</si>
  <si>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</si>
  <si>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</si>
  <si>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</si>
  <si>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</si>
  <si>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</si>
  <si>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</si>
  <si>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</si>
  <si>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</si>
  <si>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</si>
  <si>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</si>
  <si>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</si>
  <si>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</si>
  <si>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</si>
  <si>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</si>
  <si>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</si>
  <si>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</si>
  <si>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</si>
  <si>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</si>
  <si>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</si>
  <si>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</si>
  <si>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</si>
  <si>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</si>
  <si>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</si>
  <si>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</si>
  <si>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</si>
  <si>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</si>
  <si>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</si>
  <si>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</si>
  <si>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</si>
  <si>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</si>
  <si>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</si>
  <si>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</si>
  <si>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</si>
  <si>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(90018,10)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</si>
  <si>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</si>
  <si>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</si>
  <si>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</si>
  <si>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</si>
  <si>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</si>
  <si>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</si>
  <si>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</si>
  <si>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</si>
  <si>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</si>
  <si>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</si>
  <si>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</si>
  <si>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</si>
  <si>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</si>
  <si>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</si>
  <si>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</si>
  <si>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</si>
  <si>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</si>
  <si>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</si>
  <si>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</si>
  <si>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</si>
  <si>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</si>
  <si>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</si>
  <si>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</si>
  <si>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</si>
  <si>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</si>
  <si>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</si>
  <si>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</si>
  <si>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</si>
  <si>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</si>
  <si>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</si>
  <si>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</si>
  <si>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</si>
  <si>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</si>
  <si>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</si>
  <si>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</si>
  <si>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</si>
  <si>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</si>
  <si>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</si>
  <si>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</si>
  <si>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</si>
  <si>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</si>
  <si>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</si>
  <si>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</si>
  <si>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</si>
  <si>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</si>
  <si>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</si>
  <si>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</si>
  <si>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</si>
  <si>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</si>
  <si>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</si>
  <si>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</si>
  <si>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</si>
  <si>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</si>
  <si>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</si>
  <si>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</si>
  <si>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</si>
  <si>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</si>
  <si>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</si>
  <si>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</si>
  <si>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</si>
  <si>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</si>
  <si>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</si>
  <si>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</si>
  <si>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</si>
  <si>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</si>
  <si>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</si>
  <si>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</si>
  <si>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</si>
  <si>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</si>
  <si>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</si>
  <si>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</si>
  <si>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</si>
  <si>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</si>
  <si>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</si>
  <si>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</si>
  <si>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</si>
  <si>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</si>
  <si>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</si>
  <si>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</si>
  <si>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</si>
  <si>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</si>
  <si>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</si>
  <si>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</si>
  <si>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</si>
  <si>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</si>
  <si>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</si>
  <si>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</si>
  <si>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</si>
  <si>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</si>
  <si>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</si>
  <si>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</si>
  <si>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</si>
  <si>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</si>
  <si>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</si>
  <si>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</si>
  <si>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</si>
  <si>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</si>
  <si>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</si>
  <si>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</si>
  <si>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</si>
  <si>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</si>
  <si>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</si>
  <si>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</si>
  <si>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</si>
  <si>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</si>
  <si>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</si>
  <si>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</si>
  <si>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</si>
  <si>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</si>
  <si>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</si>
  <si>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</si>
  <si>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</si>
  <si>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</si>
  <si>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</si>
  <si>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</si>
  <si>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</si>
  <si>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</si>
  <si>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</si>
  <si>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</si>
  <si>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</si>
  <si>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</si>
  <si>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</si>
  <si>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</si>
  <si>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</si>
  <si>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</si>
  <si>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</si>
  <si>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</si>
  <si>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</si>
  <si>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</si>
  <si>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</si>
  <si>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</si>
  <si>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</si>
  <si>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</si>
  <si>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</si>
  <si>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</si>
  <si>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</si>
  <si>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</si>
  <si>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</si>
  <si>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</si>
  <si>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</si>
  <si>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</si>
  <si>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</si>
  <si>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</si>
  <si>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</si>
  <si>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</si>
  <si>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</si>
  <si>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</si>
  <si>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</si>
  <si>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</si>
  <si>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</si>
  <si>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</si>
  <si>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</si>
  <si>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</si>
  <si>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</si>
  <si>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</si>
  <si>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</si>
  <si>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</si>
  <si>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</si>
  <si>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</si>
  <si>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</si>
  <si>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</si>
  <si>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</si>
  <si>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</si>
  <si>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</si>
  <si>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</si>
  <si>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</si>
  <si>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</si>
  <si>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</si>
  <si>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</si>
  <si>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</si>
  <si>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</si>
  <si>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</si>
  <si>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</si>
  <si>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</si>
  <si>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</si>
  <si>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</si>
  <si>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</si>
  <si>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</si>
  <si>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</si>
  <si>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</si>
  <si>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</si>
  <si>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</si>
  <si>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</si>
  <si>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</si>
  <si>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</si>
  <si>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</si>
  <si>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(70006,10)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</si>
  <si>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</si>
  <si>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</si>
  <si>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</si>
  <si>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</si>
  <si>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</si>
  <si>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(70018,10)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</si>
  <si>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</si>
  <si>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</si>
  <si>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</si>
  <si>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</si>
  <si>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</si>
  <si>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</si>
  <si>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</si>
  <si>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</si>
  <si>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</si>
  <si>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</si>
  <si>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</si>
  <si>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</si>
  <si>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</si>
  <si>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</si>
  <si>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</si>
  <si>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</si>
  <si>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</si>
  <si>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</si>
  <si>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</si>
  <si>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</si>
  <si>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</si>
  <si>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</si>
  <si>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</si>
  <si>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</si>
  <si>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</si>
  <si>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</si>
  <si>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</si>
  <si>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</si>
  <si>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</si>
  <si>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</si>
  <si>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</si>
  <si>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</si>
  <si>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</si>
  <si>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</si>
  <si>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</si>
  <si>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</si>
  <si>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</si>
  <si>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</si>
  <si>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</si>
  <si>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</si>
  <si>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</si>
  <si>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</si>
  <si>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</si>
  <si>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</si>
  <si>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</si>
  <si>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</si>
  <si>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</si>
  <si>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</si>
  <si>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</si>
  <si>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</si>
  <si>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</si>
  <si>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</si>
  <si>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</si>
  <si>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</si>
  <si>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</si>
  <si>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</si>
  <si>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</si>
  <si>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</si>
  <si>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</si>
  <si>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</si>
  <si>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</si>
  <si>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</si>
  <si>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</si>
  <si>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</si>
  <si>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</si>
  <si>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</si>
  <si>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</si>
  <si>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</si>
  <si>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</si>
  <si>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</si>
  <si>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</si>
  <si>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</si>
  <si>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</si>
  <si>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</si>
  <si>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</si>
  <si>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(70044,10)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</si>
  <si>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</si>
  <si>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</si>
  <si>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</si>
  <si>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</si>
  <si>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</si>
  <si>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</si>
  <si>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</si>
  <si>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</si>
  <si>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</si>
  <si>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</si>
  <si>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</si>
  <si>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</si>
  <si>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</si>
  <si>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</si>
  <si>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(70026,10)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</si>
  <si>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</si>
  <si>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</si>
  <si>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</si>
  <si>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</si>
  <si>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</si>
  <si>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</si>
  <si>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</si>
  <si>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</si>
  <si>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</si>
  <si>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</si>
  <si>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</si>
  <si>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</si>
  <si>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</si>
  <si>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</si>
  <si>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</si>
  <si>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</si>
  <si>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</si>
  <si>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</si>
  <si>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</si>
  <si>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</si>
  <si>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</si>
  <si>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</si>
  <si>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</si>
  <si>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</si>
  <si>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</si>
  <si>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</si>
  <si>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</si>
  <si>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</si>
  <si>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</si>
  <si>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</si>
  <si>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</si>
  <si>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</si>
  <si>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</si>
  <si>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</si>
  <si>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</si>
  <si>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</si>
  <si>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</si>
  <si>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</si>
  <si>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</si>
  <si>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</si>
  <si>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</si>
  <si>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</si>
  <si>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</si>
  <si>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</si>
  <si>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</si>
  <si>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</si>
  <si>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</si>
  <si>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</si>
  <si>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</si>
  <si>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</si>
  <si>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</si>
  <si>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</si>
  <si>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</si>
  <si>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</si>
  <si>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</si>
  <si>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</si>
  <si>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</si>
  <si>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</si>
  <si>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</si>
  <si>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</si>
  <si>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</si>
  <si>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</si>
  <si>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</si>
  <si>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</si>
  <si>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</si>
  <si>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</si>
  <si>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</si>
  <si>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</si>
  <si>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</si>
  <si>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</si>
  <si>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</si>
  <si>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</si>
  <si>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</si>
  <si>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</si>
  <si>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</si>
  <si>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</si>
  <si>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</si>
  <si>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</si>
  <si>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</si>
  <si>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</si>
  <si>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</si>
  <si>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</si>
  <si>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</si>
  <si>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</si>
  <si>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</si>
  <si>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</si>
  <si>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</si>
  <si>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</si>
  <si>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</si>
  <si>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</si>
  <si>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</si>
  <si>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</si>
  <si>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</si>
  <si>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</si>
  <si>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</si>
  <si>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</si>
  <si>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</si>
  <si>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</si>
  <si>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</si>
  <si>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</si>
  <si>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</si>
  <si>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</si>
  <si>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</si>
  <si>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</si>
  <si>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</si>
  <si>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</si>
  <si>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</si>
  <si>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</si>
  <si>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</si>
  <si>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</si>
  <si>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</si>
  <si>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</si>
  <si>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</si>
  <si>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</si>
  <si>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</si>
  <si>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</si>
  <si>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</si>
  <si>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</si>
  <si>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</si>
  <si>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</si>
  <si>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</si>
  <si>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</si>
  <si>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</si>
  <si>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</si>
  <si>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</si>
  <si>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</si>
  <si>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</si>
  <si>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</si>
  <si>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</si>
  <si>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</si>
  <si>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</si>
  <si>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</si>
  <si>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</si>
  <si>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</si>
  <si>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</si>
  <si>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</si>
  <si>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</si>
  <si>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</si>
  <si>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</si>
  <si>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</si>
  <si>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</si>
  <si>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</si>
  <si>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</si>
  <si>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</si>
  <si>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</si>
  <si>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</si>
  <si>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</si>
  <si>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</si>
  <si>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</si>
  <si>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</si>
  <si>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</si>
  <si>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</si>
  <si>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</si>
  <si>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</si>
  <si>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</si>
  <si>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</si>
  <si>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</si>
  <si>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</si>
  <si>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</si>
  <si>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</si>
  <si>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</si>
  <si>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</si>
  <si>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</si>
  <si>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</si>
  <si>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</si>
  <si>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</si>
  <si>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</si>
  <si>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</si>
  <si>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</si>
  <si>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</si>
  <si>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</si>
  <si>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</si>
  <si>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</si>
  <si>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</si>
  <si>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</si>
  <si>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</si>
  <si>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</si>
  <si>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</si>
  <si>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</si>
  <si>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</si>
  <si>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</si>
  <si>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</si>
  <si>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</si>
  <si>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</si>
  <si>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</si>
  <si>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</si>
  <si>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</si>
  <si>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</si>
  <si>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</si>
  <si>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</si>
  <si>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</si>
  <si>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</si>
  <si>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</si>
  <si>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</si>
  <si>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</si>
  <si>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</si>
  <si>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</si>
  <si>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</si>
  <si>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</si>
  <si>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</si>
  <si>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</si>
  <si>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</si>
  <si>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</si>
  <si>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</si>
  <si>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</si>
  <si>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</si>
  <si>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</si>
  <si>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</si>
  <si>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</si>
  <si>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</si>
  <si>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</si>
  <si>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</si>
  <si>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</si>
  <si>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</si>
  <si>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</si>
  <si>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</si>
  <si>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</si>
  <si>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</si>
  <si>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</si>
  <si>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</si>
  <si>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</si>
  <si>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</si>
  <si>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</si>
  <si>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</si>
  <si>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</si>
  <si>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</si>
  <si>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</si>
  <si>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</si>
  <si>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</si>
  <si>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</si>
  <si>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</si>
  <si>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</si>
  <si>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</si>
  <si>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</si>
  <si>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</si>
  <si>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</si>
  <si>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</si>
  <si>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</si>
  <si>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</si>
  <si>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</si>
  <si>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</si>
  <si>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</si>
  <si>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</si>
  <si>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</si>
  <si>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</si>
  <si>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</si>
  <si>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</si>
  <si>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</si>
  <si>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</si>
  <si>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</si>
  <si>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</si>
  <si>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</si>
  <si>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</si>
  <si>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</si>
  <si>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</si>
  <si>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</si>
  <si>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</si>
  <si>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</si>
  <si>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</si>
  <si>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</si>
  <si>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</si>
  <si>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</si>
  <si>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</si>
  <si>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</si>
  <si>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</si>
  <si>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</si>
  <si>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</si>
  <si>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</si>
  <si>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</si>
  <si>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</si>
  <si>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</si>
  <si>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</si>
  <si>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</si>
  <si>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</si>
  <si>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</si>
  <si>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</si>
  <si>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</si>
  <si>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</si>
  <si>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</si>
  <si>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</si>
  <si>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</si>
  <si>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</si>
  <si>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</si>
  <si>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</si>
  <si>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</si>
  <si>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</si>
  <si>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</si>
  <si>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</si>
  <si>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</si>
  <si>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</si>
  <si>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</si>
  <si>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</si>
  <si>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</si>
  <si>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</si>
  <si>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</si>
  <si>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</si>
  <si>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</si>
  <si>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</si>
  <si>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</si>
  <si>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</si>
  <si>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</si>
  <si>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</si>
  <si>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</si>
  <si>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</si>
  <si>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</si>
  <si>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</si>
  <si>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</si>
  <si>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</si>
  <si>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</si>
  <si>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</si>
  <si>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</si>
  <si>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</si>
  <si>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</si>
  <si>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</si>
  <si>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</si>
  <si>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</si>
  <si>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</si>
  <si>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</si>
  <si>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</si>
  <si>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</si>
  <si>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</si>
  <si>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</si>
  <si>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</si>
  <si>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</si>
  <si>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</si>
  <si>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</si>
  <si>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</si>
  <si>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</si>
  <si>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</si>
  <si>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</si>
  <si>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</si>
  <si>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</si>
  <si>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</si>
  <si>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</si>
  <si>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</si>
  <si>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</si>
  <si>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</si>
  <si>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</si>
  <si>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</si>
  <si>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</si>
  <si>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</si>
  <si>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</si>
  <si>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</si>
  <si>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</si>
  <si>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</si>
  <si>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</si>
  <si>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</si>
  <si>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</si>
  <si>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</si>
  <si>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</si>
  <si>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</si>
  <si>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</si>
  <si>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</si>
  <si>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</si>
  <si>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</si>
  <si>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</si>
  <si>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</si>
  <si>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</si>
  <si>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</si>
  <si>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</si>
  <si>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</si>
  <si>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</si>
  <si>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</si>
  <si>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</si>
  <si>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</si>
  <si>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</si>
  <si>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</si>
  <si>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</si>
  <si>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</si>
  <si>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</si>
  <si>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</si>
  <si>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</si>
  <si>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</si>
  <si>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</si>
  <si>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</si>
  <si>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</si>
  <si>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</si>
  <si>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</si>
  <si>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</si>
  <si>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</si>
  <si>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</si>
  <si>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</si>
  <si>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</si>
  <si>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</si>
  <si>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</si>
  <si>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</si>
  <si>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</si>
  <si>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</si>
  <si>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</si>
  <si>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</si>
  <si>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</si>
  <si>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</si>
  <si>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</si>
  <si>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</si>
  <si>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</si>
  <si>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</si>
  <si>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</si>
  <si>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</si>
  <si>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</si>
  <si>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</si>
  <si>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</si>
  <si>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</si>
  <si>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</si>
  <si>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</si>
  <si>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</si>
  <si>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</si>
  <si>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</si>
  <si>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</si>
  <si>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</si>
  <si>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</si>
  <si>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</si>
  <si>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</si>
  <si>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</si>
  <si>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</si>
  <si>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</si>
  <si>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</si>
  <si>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</si>
  <si>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</si>
  <si>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</si>
  <si>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</si>
  <si>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</si>
  <si>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</si>
  <si>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</si>
  <si>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</si>
  <si>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</si>
  <si>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</si>
  <si>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</si>
  <si>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</si>
  <si>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</si>
  <si>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</si>
  <si>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</si>
  <si>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</si>
  <si>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</si>
  <si>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</si>
  <si>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</si>
  <si>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</si>
  <si>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</si>
  <si>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</si>
  <si>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</si>
  <si>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</si>
  <si>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</si>
  <si>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</si>
  <si>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</si>
  <si>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</si>
  <si>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</si>
  <si>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</si>
  <si>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</si>
  <si>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</si>
  <si>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</si>
  <si>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</si>
  <si>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</si>
  <si>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</si>
  <si>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</si>
  <si>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</si>
  <si>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</si>
  <si>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</si>
  <si>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</si>
  <si>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</si>
  <si>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</si>
  <si>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</si>
  <si>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</si>
  <si>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</si>
  <si>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</si>
  <si>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</si>
  <si>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</si>
  <si>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</si>
  <si>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</si>
  <si>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</si>
  <si>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</si>
  <si>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</si>
  <si>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</si>
  <si>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</si>
  <si>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</si>
  <si>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</si>
  <si>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</si>
  <si>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</si>
  <si>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</si>
  <si>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</si>
  <si>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</si>
  <si>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</si>
  <si>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</si>
  <si>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</si>
  <si>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</si>
  <si>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</si>
  <si>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</si>
  <si>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</si>
  <si>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</si>
  <si>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</si>
  <si>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</si>
  <si>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</si>
  <si>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</si>
  <si>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</si>
  <si>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</si>
  <si>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</si>
  <si>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</si>
  <si>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</si>
  <si>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</si>
  <si>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</si>
  <si>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</si>
  <si>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</si>
  <si>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</si>
  <si>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</si>
  <si>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</si>
  <si>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</si>
  <si>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</si>
  <si>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</si>
  <si>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</si>
  <si>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</si>
  <si>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</si>
  <si>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</si>
  <si>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</si>
  <si>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</si>
  <si>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</si>
  <si>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</si>
  <si>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</si>
  <si>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</si>
  <si>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</si>
  <si>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</si>
  <si>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</si>
  <si>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</si>
  <si>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</si>
  <si>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</si>
  <si>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</si>
  <si>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</si>
  <si>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</si>
  <si>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</si>
  <si>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</si>
  <si>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</si>
  <si>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</si>
  <si>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</si>
  <si>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</si>
  <si>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</si>
  <si>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</si>
  <si>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</si>
  <si>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</si>
  <si>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</si>
  <si>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</si>
  <si>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</si>
  <si>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</si>
  <si>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</si>
  <si>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</si>
  <si>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</si>
  <si>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</si>
  <si>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</si>
  <si>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</si>
  <si>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</si>
  <si>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</si>
  <si>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</si>
  <si>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</si>
  <si>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</si>
  <si>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</si>
  <si>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</si>
  <si>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</si>
  <si>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</si>
  <si>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</si>
  <si>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</si>
  <si>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</si>
  <si>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</si>
  <si>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</si>
  <si>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</si>
  <si>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</si>
  <si>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</si>
  <si>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</si>
  <si>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</si>
  <si>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</si>
  <si>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</si>
  <si>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</si>
  <si>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</si>
  <si>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</si>
  <si>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</si>
  <si>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</si>
  <si>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</si>
  <si>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</si>
  <si>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</si>
  <si>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</si>
  <si>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</si>
  <si>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</si>
  <si>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</si>
  <si>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</si>
  <si>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</si>
  <si>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</si>
  <si>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</si>
  <si>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</si>
  <si>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</si>
  <si>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</si>
  <si>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</si>
  <si>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</si>
  <si>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</si>
  <si>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</si>
  <si>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</si>
  <si>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</si>
  <si>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</si>
  <si>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</si>
  <si>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</si>
  <si>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</si>
  <si>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</si>
  <si>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</si>
  <si>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</si>
  <si>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</si>
  <si>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</si>
  <si>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</si>
  <si>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</si>
  <si>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</si>
  <si>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</si>
  <si>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</si>
  <si>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</si>
  <si>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</si>
  <si>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</si>
  <si>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</si>
  <si>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</si>
  <si>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</si>
  <si>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</si>
  <si>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</si>
  <si>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</si>
  <si>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</si>
  <si>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</si>
  <si>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</si>
  <si>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</si>
  <si>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</si>
  <si>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</si>
  <si>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</si>
  <si>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</si>
  <si>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</si>
  <si>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</si>
  <si>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</si>
  <si>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</si>
  <si>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</si>
  <si>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</si>
  <si>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</si>
  <si>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</si>
  <si>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</si>
  <si>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</si>
  <si>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</si>
  <si>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</si>
  <si>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</si>
  <si>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</si>
  <si>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</si>
  <si>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</si>
  <si>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</si>
  <si>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</si>
  <si>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</si>
  <si>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</si>
  <si>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</si>
  <si>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</si>
  <si>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</si>
  <si>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</si>
  <si>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</si>
  <si>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</si>
  <si>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</si>
  <si>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</si>
  <si>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</si>
  <si>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</si>
  <si>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</si>
  <si>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</si>
  <si>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</si>
  <si>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</si>
  <si>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</si>
  <si>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</si>
  <si>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</si>
  <si>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</si>
  <si>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</si>
  <si>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</si>
  <si>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</si>
  <si>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</si>
  <si>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</si>
  <si>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</si>
  <si>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</si>
  <si>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</si>
  <si>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</si>
  <si>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</si>
  <si>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</si>
  <si>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</si>
  <si>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</si>
  <si>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</si>
  <si>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</si>
  <si>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</si>
  <si>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</si>
  <si>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</si>
  <si>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</si>
  <si>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</si>
  <si>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</si>
  <si>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</si>
  <si>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</si>
  <si>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</si>
  <si>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</si>
  <si>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</si>
  <si>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</si>
  <si>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</si>
  <si>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</si>
  <si>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</si>
  <si>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</si>
  <si>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</si>
  <si>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</si>
  <si>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</si>
  <si>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</si>
  <si>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</si>
  <si>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</si>
  <si>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</si>
  <si>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</si>
  <si>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</si>
  <si>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</si>
  <si>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</si>
  <si>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</si>
  <si>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</si>
  <si>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</si>
  <si>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</si>
  <si>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</si>
  <si>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</si>
  <si>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</si>
  <si>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</si>
  <si>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</si>
  <si>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</si>
  <si>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</si>
  <si>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</si>
  <si>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</si>
  <si>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</si>
  <si>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</si>
  <si>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</si>
  <si>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</si>
  <si>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</si>
  <si>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</si>
  <si>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</si>
  <si>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</si>
  <si>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</si>
  <si>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</si>
  <si>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</si>
  <si>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</si>
  <si>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</si>
  <si>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</si>
  <si>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</si>
  <si>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</si>
  <si>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</si>
  <si>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</si>
  <si>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</si>
  <si>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</si>
  <si>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</si>
  <si>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</si>
  <si>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</si>
  <si>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</si>
  <si>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</si>
  <si>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</si>
  <si>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</si>
  <si>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</si>
  <si>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</si>
  <si>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</si>
  <si>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</si>
  <si>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</si>
  <si>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</si>
  <si>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</si>
  <si>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</si>
  <si>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</si>
  <si>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</si>
  <si>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</si>
  <si>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</si>
  <si>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</si>
  <si>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</si>
  <si>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</si>
  <si>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</si>
  <si>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</si>
  <si>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</si>
  <si>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</si>
  <si>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</si>
  <si>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</si>
  <si>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</si>
  <si>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</si>
  <si>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</si>
  <si>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</si>
  <si>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</si>
  <si>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</si>
  <si>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</si>
  <si>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</si>
  <si>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</si>
  <si>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</si>
  <si>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</si>
  <si>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</si>
  <si>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</si>
  <si>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</si>
  <si>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</si>
  <si>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</si>
  <si>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</si>
  <si>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</si>
  <si>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</si>
  <si>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</si>
  <si>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</si>
  <si>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</si>
  <si>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</si>
  <si>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</si>
  <si>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</si>
  <si>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</si>
  <si>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</si>
  <si>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</si>
  <si>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</si>
  <si>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</si>
  <si>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</si>
  <si>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</si>
  <si>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</si>
  <si>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</si>
  <si>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</si>
  <si>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</si>
  <si>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</si>
  <si>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</si>
  <si>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</si>
  <si>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</si>
  <si>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</si>
  <si>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</si>
  <si>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</si>
  <si>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</si>
  <si>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</si>
  <si>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</si>
  <si>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</si>
  <si>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</si>
  <si>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</si>
  <si>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</si>
  <si>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</si>
  <si>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</si>
  <si>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</si>
  <si>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</si>
  <si>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</si>
  <si>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</si>
  <si>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</si>
  <si>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</si>
  <si>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</si>
  <si>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</si>
  <si>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</si>
  <si>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</si>
  <si>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</si>
  <si>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</si>
  <si>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</si>
  <si>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</si>
  <si>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</si>
  <si>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</si>
  <si>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</si>
  <si>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</si>
  <si>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</si>
  <si>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</si>
  <si>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</si>
  <si>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</si>
  <si>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</si>
  <si>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</si>
  <si>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</si>
  <si>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</si>
  <si>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</si>
  <si>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</si>
  <si>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</si>
  <si>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</si>
  <si>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</si>
  <si>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</si>
  <si>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</si>
  <si>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</si>
  <si>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</si>
  <si>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</si>
  <si>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</si>
  <si>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</si>
  <si>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</si>
  <si>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</si>
  <si>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</si>
  <si>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</si>
  <si>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</si>
  <si>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</si>
  <si>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</si>
  <si>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</si>
  <si>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</si>
  <si>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</si>
  <si>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</si>
  <si>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</si>
  <si>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</si>
  <si>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</si>
  <si>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</si>
  <si>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</si>
  <si>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</si>
  <si>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</si>
  <si>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</si>
  <si>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</si>
  <si>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</si>
  <si>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</si>
  <si>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</si>
  <si>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</si>
  <si>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</si>
  <si>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</si>
  <si>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</si>
  <si>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</si>
  <si>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</si>
  <si>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</si>
  <si>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</si>
  <si>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</si>
  <si>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</si>
  <si>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</si>
  <si>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</si>
  <si>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</si>
  <si>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</si>
  <si>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</si>
  <si>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</si>
  <si>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</si>
  <si>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</si>
  <si>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</si>
  <si>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</si>
  <si>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</si>
  <si>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</si>
  <si>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</si>
  <si>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</si>
  <si>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</si>
  <si>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</si>
  <si>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</si>
  <si>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</si>
  <si>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</si>
  <si>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</si>
  <si>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</si>
  <si>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</si>
  <si>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</si>
  <si>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</si>
  <si>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</si>
  <si>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</si>
  <si>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</si>
  <si>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</si>
  <si>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</si>
  <si>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</si>
  <si>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</si>
  <si>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</si>
  <si>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</si>
  <si>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</si>
  <si>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</si>
  <si>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</si>
  <si>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</si>
  <si>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</si>
  <si>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</si>
  <si>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</si>
  <si>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</si>
  <si>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</si>
  <si>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</si>
  <si>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</si>
  <si>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</si>
  <si>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</si>
  <si>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</si>
  <si>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</si>
  <si>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</si>
  <si>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</si>
  <si>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</si>
  <si>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</si>
  <si>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</si>
  <si>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</si>
  <si>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</si>
  <si>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</si>
  <si>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</si>
  <si>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</si>
  <si>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</si>
  <si>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</si>
  <si>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</si>
  <si>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</si>
  <si>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</si>
  <si>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</si>
  <si>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</si>
  <si>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</si>
  <si>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</si>
  <si>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</si>
  <si>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</si>
  <si>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</si>
  <si>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</si>
  <si>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</si>
  <si>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</si>
  <si>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</si>
  <si>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</si>
  <si>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</si>
  <si>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</si>
  <si>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</si>
  <si>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</si>
  <si>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</si>
  <si>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</si>
  <si>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</si>
  <si>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</si>
  <si>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</si>
  <si>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</si>
  <si>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</si>
  <si>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</si>
  <si>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</si>
  <si>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</si>
  <si>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</si>
  <si>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</si>
  <si>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</si>
  <si>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</si>
  <si>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</si>
  <si>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</si>
  <si>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</si>
  <si>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</si>
  <si>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</si>
  <si>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</si>
  <si>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</si>
  <si>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</si>
  <si>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</si>
  <si>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</si>
  <si>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</si>
  <si>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</si>
  <si>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</si>
  <si>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</si>
  <si>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</si>
  <si>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</si>
  <si>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</si>
  <si>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</si>
  <si>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</si>
  <si>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</si>
  <si>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</si>
  <si>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</si>
  <si>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</si>
  <si>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</si>
  <si>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</si>
  <si>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</si>
  <si>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</si>
  <si>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</si>
  <si>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</si>
  <si>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</si>
  <si>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</si>
  <si>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</si>
  <si>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</si>
  <si>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</si>
  <si>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</si>
  <si>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</si>
  <si>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</si>
  <si>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</si>
  <si>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</si>
  <si>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</si>
  <si>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</si>
  <si>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</si>
  <si>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</si>
  <si>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</si>
  <si>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</si>
  <si>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</si>
  <si>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</si>
  <si>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</si>
  <si>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</si>
  <si>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</si>
  <si>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</si>
  <si>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</si>
  <si>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</si>
  <si>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</si>
  <si>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</si>
  <si>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</si>
  <si>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</si>
  <si>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</si>
  <si>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</si>
  <si>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</si>
  <si>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</si>
  <si>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</si>
  <si>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</si>
  <si>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</si>
  <si>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</si>
  <si>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</si>
  <si>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</si>
  <si>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</si>
  <si>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</si>
  <si>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</si>
  <si>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</si>
  <si>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</si>
  <si>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</si>
  <si>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</si>
  <si>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</si>
  <si>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</si>
  <si>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</si>
  <si>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</si>
  <si>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</si>
  <si>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</si>
  <si>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</si>
  <si>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</si>
  <si>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</si>
  <si>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</si>
  <si>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</si>
  <si>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</si>
  <si>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</si>
  <si>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</si>
  <si>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</si>
  <si>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</si>
  <si>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</si>
  <si>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</si>
  <si>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</si>
  <si>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</si>
  <si>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</si>
  <si>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</si>
  <si>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</si>
  <si>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</si>
  <si>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</si>
  <si>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</si>
  <si>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</si>
  <si>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</si>
  <si>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</si>
  <si>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</si>
  <si>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</si>
  <si>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</si>
  <si>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</si>
  <si>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</si>
  <si>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</si>
  <si>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</si>
  <si>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</si>
  <si>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</si>
  <si>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</si>
  <si>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</si>
  <si>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</si>
  <si>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</si>
  <si>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</si>
  <si>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</si>
  <si>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</si>
  <si>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</si>
  <si>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</si>
  <si>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</si>
  <si>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</si>
  <si>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</si>
  <si>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</si>
  <si>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</si>
  <si>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</si>
  <si>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</si>
  <si>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</si>
  <si>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</si>
  <si>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</si>
  <si>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</si>
  <si>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</si>
  <si>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</si>
  <si>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</si>
  <si>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</si>
  <si>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</si>
  <si>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</si>
  <si>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</si>
  <si>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</si>
  <si>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</si>
  <si>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</si>
  <si>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</si>
  <si>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</si>
  <si>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</si>
  <si>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</si>
  <si>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</si>
  <si>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</si>
  <si>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</si>
  <si>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</si>
  <si>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</si>
  <si>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</si>
  <si>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</si>
  <si>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</si>
  <si>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</si>
  <si>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</si>
  <si>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</si>
  <si>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</si>
  <si>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</si>
  <si>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</si>
  <si>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</si>
  <si>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</si>
  <si>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</si>
  <si>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</si>
  <si>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</si>
  <si>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</si>
  <si>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</si>
  <si>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</si>
  <si>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</si>
  <si>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</si>
  <si>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</si>
  <si>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</si>
  <si>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</si>
  <si>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</si>
  <si>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</si>
  <si>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</si>
  <si>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</si>
  <si>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</si>
  <si>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</si>
  <si>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</si>
  <si>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</si>
  <si>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</si>
  <si>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</si>
  <si>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</si>
  <si>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</si>
  <si>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</si>
  <si>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</si>
  <si>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</si>
  <si>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</si>
  <si>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</si>
  <si>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</si>
  <si>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</si>
  <si>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</si>
  <si>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</si>
  <si>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</si>
  <si>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</si>
  <si>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</si>
  <si>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</si>
  <si>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</si>
  <si>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</si>
  <si>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</si>
  <si>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</si>
  <si>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</si>
  <si>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</si>
  <si>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</si>
  <si>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</si>
  <si>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</si>
  <si>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</si>
  <si>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</si>
  <si>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</si>
  <si>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</si>
  <si>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</si>
  <si>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</si>
  <si>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</si>
  <si>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</si>
  <si>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</si>
  <si>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</si>
  <si>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</si>
  <si>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</si>
  <si>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</si>
  <si>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</si>
  <si>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</si>
  <si>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</si>
  <si>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</si>
  <si>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</si>
  <si>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</si>
  <si>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</si>
  <si>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</si>
  <si>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</si>
  <si>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</si>
  <si>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</si>
  <si>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</si>
  <si>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</si>
  <si>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</si>
  <si>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</si>
  <si>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</si>
  <si>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</si>
  <si>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</si>
  <si>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</si>
  <si>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</si>
  <si>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</si>
  <si>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</si>
  <si>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</si>
  <si>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</si>
  <si>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</si>
  <si>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</si>
  <si>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</si>
  <si>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</si>
  <si>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</si>
  <si>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</si>
  <si>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</si>
  <si>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</si>
  <si>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</si>
  <si>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</si>
  <si>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</si>
  <si>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</si>
  <si>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</si>
  <si>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</si>
  <si>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</si>
  <si>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</si>
  <si>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</si>
  <si>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</si>
  <si>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</si>
  <si>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</si>
  <si>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</si>
  <si>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</si>
  <si>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</si>
  <si>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</si>
  <si>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</si>
  <si>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</si>
  <si>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</si>
  <si>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</si>
  <si>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</si>
  <si>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</si>
  <si>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</si>
  <si>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</si>
  <si>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</si>
  <si>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</si>
  <si>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</si>
  <si>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</si>
  <si>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</si>
  <si>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</si>
  <si>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</si>
  <si>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</si>
  <si>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</si>
  <si>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</si>
  <si>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</si>
  <si>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</si>
  <si>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</si>
  <si>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</si>
  <si>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</si>
  <si>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</si>
  <si>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</si>
  <si>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</si>
  <si>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</si>
  <si>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</si>
  <si>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</si>
  <si>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</si>
  <si>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</si>
  <si>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</si>
  <si>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</si>
  <si>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</si>
  <si>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</si>
  <si>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</si>
  <si>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</si>
  <si>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</si>
  <si>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</si>
  <si>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</si>
  <si>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</si>
  <si>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</si>
  <si>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</si>
  <si>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</si>
  <si>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</si>
  <si>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</si>
  <si>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</si>
  <si>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</si>
  <si>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</si>
  <si>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</si>
  <si>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</si>
  <si>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</si>
  <si>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</si>
  <si>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</si>
  <si>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</si>
  <si>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</si>
  <si>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</si>
  <si>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</si>
  <si>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</si>
  <si>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</si>
  <si>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</si>
  <si>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</si>
  <si>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</si>
  <si>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</si>
  <si>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</si>
  <si>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</si>
  <si>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</si>
  <si>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</si>
  <si>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</si>
  <si>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</si>
  <si>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</si>
  <si>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</si>
  <si>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</si>
  <si>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</si>
  <si>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</si>
  <si>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</si>
  <si>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</si>
  <si>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</si>
  <si>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</si>
  <si>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</si>
  <si>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</si>
  <si>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</si>
  <si>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</si>
  <si>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</si>
  <si>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</si>
  <si>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</si>
  <si>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</si>
  <si>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</si>
  <si>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</si>
  <si>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</si>
  <si>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</si>
  <si>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</si>
  <si>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</si>
  <si>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</si>
  <si>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</si>
  <si>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</si>
  <si>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</si>
  <si>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</si>
  <si>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</si>
  <si>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</si>
  <si>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</si>
  <si>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</si>
  <si>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</si>
  <si>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</si>
  <si>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</si>
  <si>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</si>
  <si>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</si>
  <si>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</si>
  <si>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</si>
  <si>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</si>
  <si>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</si>
  <si>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</si>
  <si>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</si>
  <si>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</si>
  <si>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</si>
  <si>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</si>
  <si>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</si>
  <si>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</si>
  <si>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</si>
  <si>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</si>
  <si>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</si>
  <si>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</si>
  <si>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</si>
  <si>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</si>
  <si>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</si>
  <si>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</si>
  <si>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</si>
  <si>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</si>
  <si>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</si>
  <si>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</si>
  <si>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</si>
  <si>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</si>
  <si>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</si>
  <si>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</si>
  <si>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</si>
  <si>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</si>
  <si>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</si>
  <si>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</si>
  <si>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</si>
  <si>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</si>
  <si>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</si>
  <si>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</si>
  <si>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</si>
  <si>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</si>
  <si>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</si>
  <si>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</si>
  <si>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</si>
  <si>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</si>
  <si>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</si>
  <si>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</si>
  <si>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</si>
  <si>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</si>
  <si>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</si>
  <si>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</si>
  <si>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</si>
  <si>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</si>
  <si>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</si>
  <si>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</si>
  <si>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</si>
  <si>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</si>
  <si>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</si>
  <si>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</si>
  <si>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</si>
  <si>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</si>
  <si>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</si>
  <si>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</si>
  <si>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</si>
  <si>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</si>
  <si>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</si>
  <si>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</si>
  <si>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</si>
  <si>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</si>
  <si>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</si>
  <si>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</si>
  <si>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</si>
  <si>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</si>
  <si>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</si>
  <si>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</si>
  <si>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</si>
  <si>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</si>
  <si>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</si>
  <si>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</si>
  <si>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</si>
  <si>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</si>
  <si>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</si>
  <si>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</si>
  <si>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</si>
  <si>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</si>
  <si>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</si>
  <si>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</si>
  <si>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</si>
  <si>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</si>
  <si>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</si>
  <si>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</si>
  <si>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</si>
  <si>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</si>
  <si>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</si>
  <si>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</si>
  <si>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</si>
  <si>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</si>
  <si>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</si>
  <si>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</si>
  <si>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</si>
  <si>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</si>
  <si>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</si>
  <si>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</si>
  <si>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</si>
  <si>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</si>
  <si>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</si>
  <si>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</si>
  <si>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</si>
  <si>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</si>
  <si>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</si>
  <si>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</si>
  <si>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</si>
  <si>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</si>
  <si>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</si>
  <si>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</si>
  <si>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</si>
  <si>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</si>
  <si>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</si>
  <si>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</si>
  <si>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</si>
  <si>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</si>
  <si>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</si>
  <si>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</si>
  <si>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</si>
  <si>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</si>
  <si>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</si>
  <si>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</si>
  <si>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</si>
  <si>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</si>
  <si>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</si>
  <si>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</si>
  <si>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</si>
  <si>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</si>
  <si>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</si>
  <si>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</si>
  <si>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</si>
  <si>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</si>
  <si>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</si>
  <si>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</si>
  <si>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</si>
  <si>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</si>
  <si>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</si>
  <si>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</si>
  <si>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</si>
  <si>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</si>
  <si>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</si>
  <si>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</si>
  <si>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</si>
  <si>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</si>
  <si>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</si>
  <si>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</si>
  <si>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</si>
  <si>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</si>
  <si>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</si>
  <si>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</si>
  <si>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</si>
  <si>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</si>
  <si>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</si>
  <si>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</si>
  <si>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</si>
  <si>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</si>
  <si>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</si>
  <si>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</si>
  <si>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</si>
  <si>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</si>
  <si>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</si>
  <si>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</si>
  <si>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</si>
  <si>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</si>
  <si>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</si>
  <si>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</si>
  <si>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</si>
  <si>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</si>
  <si>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</si>
  <si>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</si>
  <si>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</si>
  <si>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</si>
  <si>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</si>
  <si>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</si>
  <si>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</si>
  <si>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</si>
  <si>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</si>
  <si>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</si>
  <si>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</si>
  <si>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</si>
  <si>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</si>
  <si>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</si>
  <si>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</si>
  <si>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</si>
  <si>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</si>
  <si>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</si>
  <si>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</si>
  <si>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</si>
  <si>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</si>
  <si>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</si>
  <si>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</si>
  <si>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</si>
  <si>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</si>
  <si>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</si>
  <si>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</si>
  <si>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</si>
  <si>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</si>
  <si>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</si>
  <si>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</si>
  <si>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</si>
  <si>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</si>
  <si>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</si>
  <si>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</si>
  <si>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</si>
  <si>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</si>
  <si>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</si>
  <si>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</si>
  <si>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</si>
  <si>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</si>
  <si>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</si>
  <si>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</si>
  <si>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</si>
  <si>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</si>
  <si>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</si>
  <si>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</si>
  <si>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</si>
  <si>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</si>
  <si>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</si>
  <si>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</si>
  <si>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</si>
  <si>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</si>
  <si>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</si>
  <si>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</si>
  <si>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</si>
  <si>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</si>
  <si>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</si>
  <si>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</si>
  <si>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</si>
  <si>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</si>
  <si>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</si>
  <si>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</si>
  <si>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</si>
  <si>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</si>
  <si>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</si>
  <si>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</si>
  <si>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</si>
  <si>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</si>
  <si>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</si>
  <si>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</si>
  <si>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</si>
  <si>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</si>
  <si>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</si>
  <si>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</si>
  <si>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</si>
  <si>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</si>
  <si>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</si>
  <si>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</si>
  <si>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</si>
  <si>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</si>
  <si>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</si>
  <si>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</si>
  <si>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</si>
  <si>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</si>
  <si>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</si>
  <si>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</si>
  <si>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</si>
  <si>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</si>
  <si>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</si>
  <si>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</si>
  <si>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</si>
  <si>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</si>
  <si>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</si>
  <si>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</si>
  <si>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</si>
  <si>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</si>
  <si>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</si>
  <si>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</si>
  <si>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</si>
  <si>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</si>
  <si>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</si>
  <si>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</si>
  <si>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</si>
  <si>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</si>
  <si>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</si>
  <si>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</si>
  <si>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</si>
  <si>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</si>
  <si>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</si>
  <si>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</si>
  <si>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</si>
  <si>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</si>
  <si>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</si>
  <si>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</si>
  <si>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</si>
  <si>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</si>
  <si>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</si>
  <si>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</si>
  <si>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</si>
  <si>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</si>
  <si>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</si>
  <si>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</si>
  <si>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</si>
  <si>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</si>
  <si>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</si>
  <si>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</si>
  <si>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</si>
  <si>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</si>
  <si>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</si>
  <si>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</si>
  <si>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</si>
  <si>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</si>
  <si>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</si>
  <si>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</si>
  <si>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</si>
  <si>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</si>
  <si>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</si>
  <si>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</si>
  <si>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</si>
  <si>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</si>
  <si>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</si>
  <si>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</si>
  <si>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</si>
  <si>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</si>
  <si>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</si>
  <si>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</si>
  <si>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</si>
  <si>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</si>
  <si>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</si>
  <si>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</si>
  <si>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</si>
  <si>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</si>
  <si>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</si>
  <si>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</si>
  <si>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</si>
  <si>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</si>
  <si>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</si>
  <si>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</si>
  <si>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</si>
  <si>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</si>
  <si>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</si>
  <si>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</si>
  <si>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</si>
  <si>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</si>
  <si>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</si>
  <si>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</si>
  <si>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</si>
  <si>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</si>
  <si>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</si>
  <si>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</si>
  <si>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</si>
  <si>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</si>
  <si>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</si>
  <si>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</si>
  <si>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</si>
  <si>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</si>
  <si>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</si>
  <si>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</si>
  <si>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</si>
  <si>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</si>
  <si>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</si>
  <si>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</si>
  <si>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</si>
  <si>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</si>
  <si>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</si>
  <si>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</si>
  <si>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</si>
  <si>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</si>
  <si>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</si>
  <si>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</si>
  <si>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</si>
  <si>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</si>
  <si>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</si>
  <si>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</si>
  <si>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</si>
  <si>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</si>
  <si>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</si>
  <si>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</si>
  <si>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</si>
  <si>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</si>
  <si>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</si>
  <si>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</si>
  <si>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</si>
  <si>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</si>
  <si>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</si>
  <si>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</si>
  <si>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</si>
  <si>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</si>
  <si>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</si>
  <si>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</si>
  <si>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</si>
  <si>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</si>
  <si>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</si>
  <si>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</si>
  <si>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</si>
  <si>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</si>
  <si>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</si>
  <si>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</si>
  <si>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</si>
  <si>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</si>
  <si>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</si>
  <si>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</si>
  <si>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</si>
  <si>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</si>
  <si>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</si>
  <si>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</si>
  <si>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</si>
  <si>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</si>
  <si>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</si>
  <si>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</si>
  <si>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</si>
  <si>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</si>
  <si>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</si>
  <si>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</si>
  <si>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</si>
  <si>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</si>
  <si>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</si>
  <si>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</si>
  <si>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</si>
  <si>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</si>
  <si>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</si>
  <si>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</si>
  <si>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</si>
  <si>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</si>
  <si>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</si>
  <si>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</si>
  <si>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</si>
  <si>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</si>
  <si>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</si>
  <si>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</si>
  <si>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</si>
  <si>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</si>
  <si>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</si>
  <si>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</si>
  <si>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</si>
  <si>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</si>
  <si>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</si>
  <si>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</si>
  <si>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</si>
  <si>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</si>
  <si>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</si>
  <si>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</si>
  <si>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</si>
  <si>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</si>
  <si>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</si>
  <si>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</si>
  <si>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</si>
  <si>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</si>
  <si>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</si>
  <si>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</si>
  <si>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</si>
  <si>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</si>
  <si>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</si>
  <si>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</si>
  <si>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</si>
  <si>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</si>
  <si>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</si>
  <si>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</si>
  <si>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</si>
  <si>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</si>
  <si>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</si>
  <si>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</si>
  <si>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</si>
  <si>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</si>
  <si>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</si>
  <si>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</si>
  <si>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</si>
  <si>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</si>
  <si>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</si>
  <si>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</si>
  <si>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</si>
  <si>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</si>
  <si>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</si>
  <si>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</si>
  <si>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</si>
  <si>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</si>
  <si>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</si>
  <si>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</si>
  <si>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</si>
  <si>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</si>
  <si>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</si>
  <si>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</si>
  <si>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</si>
  <si>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</si>
  <si>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</si>
  <si>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</si>
  <si>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</si>
  <si>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</si>
  <si>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</si>
  <si>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</si>
  <si>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</si>
  <si>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</si>
  <si>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</si>
  <si>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</si>
  <si>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</si>
  <si>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</si>
  <si>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</si>
  <si>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</si>
  <si>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</si>
  <si>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</si>
  <si>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</si>
  <si>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</si>
  <si>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</si>
  <si>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</si>
  <si>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</si>
  <si>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</si>
  <si>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</si>
  <si>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</si>
  <si>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</si>
  <si>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</si>
  <si>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</si>
  <si>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</si>
  <si>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</si>
  <si>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</si>
  <si>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</si>
  <si>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</si>
  <si>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</si>
  <si>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</si>
  <si>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</si>
  <si>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</si>
  <si>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</si>
  <si>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</si>
  <si>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</si>
  <si>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</si>
  <si>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</si>
  <si>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</si>
  <si>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</si>
  <si>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</si>
  <si>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</si>
  <si>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</si>
  <si>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</si>
  <si>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</si>
  <si>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</si>
  <si>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</si>
  <si>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</si>
  <si>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</si>
  <si>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</si>
  <si>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</si>
  <si>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</si>
  <si>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</si>
  <si>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</si>
  <si>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</si>
  <si>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</si>
  <si>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</si>
  <si>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</si>
  <si>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</si>
  <si>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</si>
  <si>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</si>
  <si>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</si>
  <si>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</si>
  <si>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</si>
  <si>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</si>
  <si>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</si>
  <si>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</si>
  <si>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</si>
  <si>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</si>
  <si>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</si>
  <si>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</si>
  <si>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</si>
  <si>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</si>
  <si>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</si>
  <si>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</si>
  <si>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</si>
  <si>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</si>
  <si>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19,17,29,42,32,23,20,18</t>
  </si>
  <si>
    <t>36,18,18,46,18,18,18,28</t>
  </si>
  <si>
    <t>24,32,24,24,24,24,24,24</t>
  </si>
  <si>
    <t>23,23,34,28,23,23,23,23</t>
  </si>
  <si>
    <t>40,20,20,50,20,20,20,30</t>
  </si>
  <si>
    <t>24,24,32,32,32,32,32,32</t>
  </si>
  <si>
    <t>33,33,33,33,32,22,22,32</t>
  </si>
  <si>
    <t>21,47,19,37,24,13,27,32</t>
  </si>
  <si>
    <t>20,20,40,30,20,30,20,20</t>
  </si>
  <si>
    <t>30,20,20,30,30,30,20,40</t>
  </si>
  <si>
    <t>16,16,26,36,16,26,37,27</t>
  </si>
  <si>
    <t>20,30,40,20,20,50,40,20</t>
  </si>
  <si>
    <t>25,25,25,30,29,21,25,20</t>
  </si>
  <si>
    <t>21,21,45,31,15,31,15,21</t>
  </si>
  <si>
    <t>30,30,30,30,20,20,20,20</t>
  </si>
  <si>
    <t>20,20,40,30,20,20,20,30</t>
  </si>
  <si>
    <t>25,23,25,35,20,41,31,20</t>
  </si>
  <si>
    <t>15,16,31,21,15,65,22,15</t>
  </si>
  <si>
    <t>20,20,30,50,15,15,30,20</t>
  </si>
  <si>
    <t>60,35,23,25,22,20,20,35</t>
  </si>
  <si>
    <t>30,40,20,40,30,20,20,20</t>
  </si>
  <si>
    <t>35,35,40,40,30,20,20,20</t>
  </si>
  <si>
    <t>25,15,25,25,40,20,20,30</t>
  </si>
  <si>
    <t>30,25,15,15,25,25,35,30</t>
  </si>
  <si>
    <t>25,25,15,35,35,15,20,30</t>
  </si>
  <si>
    <t>30,20,20,30,30,20,20,50</t>
  </si>
  <si>
    <t>27,27,22,52,36,22,22,32</t>
  </si>
  <si>
    <t>40,30,30,20,15,15,40,30</t>
  </si>
  <si>
    <t>50,15,30,15,15,15,50,10</t>
  </si>
  <si>
    <t>50,15,30,20,20,20,50,15</t>
  </si>
  <si>
    <t>30,30,30,45,45,20,20,20</t>
  </si>
  <si>
    <t>40,30,40,30,40,20,20,20</t>
  </si>
  <si>
    <t>40,20,40,20,20,40,20,40</t>
  </si>
  <si>
    <t>35,25,35,35,35,25,25,25</t>
  </si>
  <si>
    <t>45,45,40,30,20,20,20,20</t>
  </si>
  <si>
    <t>35,35,35,25,15,25,25,25</t>
  </si>
  <si>
    <t>30,25,25,30,40,30,30,30</t>
  </si>
  <si>
    <t>30,40,20,20,30,25,20,35</t>
  </si>
  <si>
    <t>25,15,15,15,50,30,40,30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</si>
</sst>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4748651" count="1">
        <pm:charStyle name="普通" fontId="0" Id="1"/>
      </pm:charStyles>
      <pm:colors xmlns:pm="smNativeData" id="1754748651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WQoxP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td926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FUUri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Il/0k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kgXM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7houK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xEB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MRV4m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EaI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iRE88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JdZ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eL1Ke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vUp4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61aX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Sni9S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I9" sqref="I9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3276</v>
      </c>
      <c r="J3" s="12">
        <v>0</v>
      </c>
      <c r="K3" s="12">
        <v>0</v>
      </c>
      <c r="L3" s="12">
        <v>0</v>
      </c>
      <c r="M3" s="12">
        <v>0</v>
      </c>
      <c r="N3" s="12" t="s">
        <v>46</v>
      </c>
      <c r="O3" s="12" t="s">
        <v>47</v>
      </c>
      <c r="P3" s="32" t="s">
        <v>48</v>
      </c>
      <c r="Q3" s="12" t="s">
        <v>49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50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3277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47</v>
      </c>
      <c r="P4" s="32" t="s">
        <v>52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3278</v>
      </c>
      <c r="J5" s="12">
        <v>0</v>
      </c>
      <c r="K5" s="12">
        <v>0</v>
      </c>
      <c r="L5" s="12">
        <v>0</v>
      </c>
      <c r="M5" s="12">
        <v>0</v>
      </c>
      <c r="N5" s="12" t="s">
        <v>55</v>
      </c>
      <c r="O5" s="12" t="s">
        <v>47</v>
      </c>
      <c r="P5" s="32" t="s">
        <v>56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3279</v>
      </c>
      <c r="J6" s="12">
        <v>0</v>
      </c>
      <c r="K6" s="12">
        <v>0</v>
      </c>
      <c r="L6" s="12">
        <v>0</v>
      </c>
      <c r="M6" s="12">
        <v>0</v>
      </c>
      <c r="N6" s="12" t="s">
        <v>59</v>
      </c>
      <c r="O6" s="12" t="s">
        <v>47</v>
      </c>
      <c r="P6" s="32" t="s">
        <v>60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3280</v>
      </c>
      <c r="J7" s="12">
        <v>0</v>
      </c>
      <c r="K7" s="12">
        <v>0</v>
      </c>
      <c r="L7" s="12">
        <v>0</v>
      </c>
      <c r="M7" s="12">
        <v>0</v>
      </c>
      <c r="N7" s="12" t="s">
        <v>63</v>
      </c>
      <c r="O7" s="12" t="s">
        <v>47</v>
      </c>
      <c r="P7" s="32" t="s">
        <v>64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3281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47</v>
      </c>
      <c r="P8" s="32" t="s">
        <v>68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3282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47</v>
      </c>
      <c r="P9" s="32" t="s">
        <v>72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3283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47</v>
      </c>
      <c r="P10" s="32" t="s">
        <v>76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3284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47</v>
      </c>
      <c r="P11" s="32" t="s">
        <v>81</v>
      </c>
      <c r="Q11" s="12" t="s">
        <v>82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83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3285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47</v>
      </c>
      <c r="P12" s="32" t="s">
        <v>85</v>
      </c>
      <c r="Q12" s="12" t="s">
        <v>86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87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3286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47</v>
      </c>
      <c r="P13" s="32" t="s">
        <v>89</v>
      </c>
      <c r="Q13" s="12" t="s">
        <v>90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3287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47</v>
      </c>
      <c r="P14" s="32" t="s">
        <v>93</v>
      </c>
      <c r="Q14" s="12" t="s">
        <v>94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95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3288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47</v>
      </c>
      <c r="P15" s="32" t="s">
        <v>97</v>
      </c>
      <c r="Q15" s="12" t="s">
        <v>98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99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3289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47</v>
      </c>
      <c r="P16" s="32" t="s">
        <v>101</v>
      </c>
      <c r="Q16" s="12" t="s">
        <v>102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103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3290</v>
      </c>
      <c r="J17" s="12">
        <v>0</v>
      </c>
      <c r="K17" s="12">
        <v>0</v>
      </c>
      <c r="L17" s="12">
        <v>0</v>
      </c>
      <c r="M17" s="12">
        <v>0</v>
      </c>
      <c r="N17" s="12" t="s">
        <v>104</v>
      </c>
      <c r="O17" s="12" t="s">
        <v>47</v>
      </c>
      <c r="P17" s="32" t="s">
        <v>105</v>
      </c>
      <c r="Q17" s="12" t="s">
        <v>106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107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3291</v>
      </c>
      <c r="J18" s="12">
        <v>0</v>
      </c>
      <c r="K18" s="12">
        <v>0</v>
      </c>
      <c r="L18" s="12">
        <v>0</v>
      </c>
      <c r="M18" s="12">
        <v>0</v>
      </c>
      <c r="N18" s="12" t="s">
        <v>108</v>
      </c>
      <c r="O18" s="12" t="s">
        <v>47</v>
      </c>
      <c r="P18" s="32" t="s">
        <v>109</v>
      </c>
      <c r="Q18" s="12" t="s">
        <v>110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111</v>
      </c>
    </row>
    <row r="19" spans="1:24" s="12" customFormat="1" x14ac:dyDescent="0.2">
      <c r="A19" s="12">
        <v>200044</v>
      </c>
      <c r="B19" s="12" t="s">
        <v>112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3292</v>
      </c>
      <c r="J19" s="12">
        <v>0</v>
      </c>
      <c r="K19" s="12">
        <v>0</v>
      </c>
      <c r="L19" s="12">
        <v>0</v>
      </c>
      <c r="M19" s="12">
        <v>0</v>
      </c>
      <c r="N19" s="12" t="s">
        <v>113</v>
      </c>
      <c r="O19" s="12" t="s">
        <v>47</v>
      </c>
      <c r="P19" s="32" t="s">
        <v>114</v>
      </c>
      <c r="Q19" s="12" t="s">
        <v>115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116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3293</v>
      </c>
      <c r="J20" s="12">
        <v>0</v>
      </c>
      <c r="K20" s="12">
        <v>0</v>
      </c>
      <c r="L20" s="12">
        <v>0</v>
      </c>
      <c r="M20" s="12">
        <v>0</v>
      </c>
      <c r="N20" s="12" t="s">
        <v>117</v>
      </c>
      <c r="O20" s="12" t="s">
        <v>47</v>
      </c>
      <c r="P20" s="32" t="s">
        <v>118</v>
      </c>
      <c r="Q20" s="12" t="s">
        <v>119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120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3294</v>
      </c>
      <c r="J21" s="12">
        <v>0</v>
      </c>
      <c r="K21" s="12">
        <v>0</v>
      </c>
      <c r="L21" s="12">
        <v>0</v>
      </c>
      <c r="M21" s="12">
        <v>0</v>
      </c>
      <c r="N21" s="12" t="s">
        <v>121</v>
      </c>
      <c r="O21" s="12" t="s">
        <v>47</v>
      </c>
      <c r="P21" s="32" t="s">
        <v>122</v>
      </c>
      <c r="Q21" s="12" t="s">
        <v>123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3295</v>
      </c>
      <c r="J22" s="12">
        <v>0</v>
      </c>
      <c r="K22" s="12">
        <v>0</v>
      </c>
      <c r="L22" s="12">
        <v>0</v>
      </c>
      <c r="M22" s="12">
        <v>0</v>
      </c>
      <c r="N22" s="12" t="s">
        <v>125</v>
      </c>
      <c r="O22" s="12" t="s">
        <v>47</v>
      </c>
      <c r="P22" s="32" t="s">
        <v>126</v>
      </c>
      <c r="Q22" s="12" t="s">
        <v>127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3296</v>
      </c>
      <c r="J23" s="12">
        <v>0</v>
      </c>
      <c r="K23" s="12">
        <v>0</v>
      </c>
      <c r="L23" s="12">
        <v>0</v>
      </c>
      <c r="M23" s="12">
        <v>0</v>
      </c>
      <c r="N23" s="12" t="s">
        <v>129</v>
      </c>
      <c r="O23" s="12" t="s">
        <v>47</v>
      </c>
      <c r="P23" s="32" t="s">
        <v>130</v>
      </c>
      <c r="Q23" s="12" t="s">
        <v>131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132</v>
      </c>
    </row>
    <row r="24" spans="1:24" s="12" customFormat="1" x14ac:dyDescent="0.2">
      <c r="A24" s="12">
        <v>878155</v>
      </c>
      <c r="B24" s="12" t="s">
        <v>133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3297</v>
      </c>
      <c r="J24" s="12">
        <v>0</v>
      </c>
      <c r="K24" s="12">
        <v>0</v>
      </c>
      <c r="L24" s="12">
        <v>0</v>
      </c>
      <c r="M24" s="12">
        <v>0</v>
      </c>
      <c r="N24" s="12" t="s">
        <v>134</v>
      </c>
      <c r="O24" s="12" t="s">
        <v>47</v>
      </c>
      <c r="P24" s="32" t="s">
        <v>135</v>
      </c>
      <c r="Q24" s="12" t="s">
        <v>136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137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3298</v>
      </c>
      <c r="J25" s="12">
        <v>0</v>
      </c>
      <c r="K25" s="12">
        <v>0</v>
      </c>
      <c r="L25" s="12">
        <v>0</v>
      </c>
      <c r="M25" s="12">
        <v>0</v>
      </c>
      <c r="N25" s="12" t="s">
        <v>138</v>
      </c>
      <c r="O25" s="12" t="s">
        <v>47</v>
      </c>
      <c r="P25" s="32" t="s">
        <v>139</v>
      </c>
      <c r="Q25" s="12" t="s">
        <v>140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141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3299</v>
      </c>
      <c r="J26" s="12">
        <v>0</v>
      </c>
      <c r="K26" s="12">
        <v>0</v>
      </c>
      <c r="L26" s="12">
        <v>0</v>
      </c>
      <c r="M26" s="12">
        <v>0</v>
      </c>
      <c r="N26" s="12" t="s">
        <v>142</v>
      </c>
      <c r="O26" s="12" t="s">
        <v>47</v>
      </c>
      <c r="P26" s="32" t="s">
        <v>143</v>
      </c>
      <c r="Q26" s="12" t="s">
        <v>144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145</v>
      </c>
    </row>
    <row r="27" spans="1:24" s="12" customFormat="1" x14ac:dyDescent="0.2">
      <c r="A27" s="12">
        <v>878188</v>
      </c>
      <c r="B27" s="12" t="s">
        <v>133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3300</v>
      </c>
      <c r="J27" s="12">
        <v>0</v>
      </c>
      <c r="K27" s="12">
        <v>0</v>
      </c>
      <c r="L27" s="12">
        <v>0</v>
      </c>
      <c r="M27" s="12">
        <v>0</v>
      </c>
      <c r="N27" s="12" t="s">
        <v>146</v>
      </c>
      <c r="O27" s="12" t="s">
        <v>47</v>
      </c>
      <c r="P27" s="32" t="s">
        <v>147</v>
      </c>
      <c r="Q27" s="12" t="s">
        <v>148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149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3301</v>
      </c>
      <c r="J28" s="12">
        <v>0</v>
      </c>
      <c r="K28" s="12">
        <v>0</v>
      </c>
      <c r="L28" s="12">
        <v>0</v>
      </c>
      <c r="M28" s="12">
        <v>0</v>
      </c>
      <c r="N28" s="12" t="s">
        <v>150</v>
      </c>
      <c r="O28" s="12" t="s">
        <v>47</v>
      </c>
      <c r="P28" s="32" t="s">
        <v>151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153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3302</v>
      </c>
      <c r="J29" s="12">
        <v>0</v>
      </c>
      <c r="K29" s="12">
        <v>0</v>
      </c>
      <c r="L29" s="12">
        <v>0</v>
      </c>
      <c r="M29" s="12">
        <v>0</v>
      </c>
      <c r="N29" s="12" t="s">
        <v>154</v>
      </c>
      <c r="O29" s="12" t="s">
        <v>47</v>
      </c>
      <c r="P29" s="32" t="s">
        <v>155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157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3303</v>
      </c>
      <c r="J30" s="12">
        <v>0</v>
      </c>
      <c r="K30" s="12">
        <v>0</v>
      </c>
      <c r="L30" s="12">
        <v>0</v>
      </c>
      <c r="M30" s="12">
        <v>0</v>
      </c>
      <c r="N30" s="12" t="s">
        <v>158</v>
      </c>
      <c r="O30" s="12" t="s">
        <v>47</v>
      </c>
      <c r="P30" s="32" t="s">
        <v>159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161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3304</v>
      </c>
      <c r="J31" s="12">
        <v>0</v>
      </c>
      <c r="K31" s="12">
        <v>0</v>
      </c>
      <c r="L31" s="12">
        <v>0</v>
      </c>
      <c r="M31" s="12">
        <v>0</v>
      </c>
      <c r="N31" s="12" t="s">
        <v>162</v>
      </c>
      <c r="O31" s="12" t="s">
        <v>47</v>
      </c>
      <c r="P31" s="32" t="s">
        <v>163</v>
      </c>
      <c r="Q31" s="12" t="s">
        <v>144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164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3305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47</v>
      </c>
      <c r="P32" s="32" t="s">
        <v>166</v>
      </c>
      <c r="Q32" s="12" t="s">
        <v>167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168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3306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47</v>
      </c>
      <c r="P33" s="32" t="s">
        <v>170</v>
      </c>
      <c r="Q33" s="12" t="s">
        <v>171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172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3307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47</v>
      </c>
      <c r="P34" s="32" t="s">
        <v>174</v>
      </c>
      <c r="Q34" s="12" t="s">
        <v>175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176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3308</v>
      </c>
      <c r="J35" s="12">
        <v>0</v>
      </c>
      <c r="K35" s="12">
        <v>0</v>
      </c>
      <c r="L35" s="12">
        <v>0</v>
      </c>
      <c r="M35" s="12">
        <v>0</v>
      </c>
      <c r="N35" s="12" t="s">
        <v>177</v>
      </c>
      <c r="O35" s="12" t="s">
        <v>47</v>
      </c>
      <c r="P35" s="32" t="s">
        <v>178</v>
      </c>
      <c r="Q35" s="12" t="s">
        <v>179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180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3309</v>
      </c>
      <c r="J36" s="12">
        <v>0</v>
      </c>
      <c r="K36" s="12">
        <v>0</v>
      </c>
      <c r="L36" s="12">
        <v>0</v>
      </c>
      <c r="M36" s="12">
        <v>0</v>
      </c>
      <c r="N36" s="12" t="s">
        <v>181</v>
      </c>
      <c r="O36" s="12" t="s">
        <v>47</v>
      </c>
      <c r="P36" s="32" t="s">
        <v>182</v>
      </c>
      <c r="Q36" s="12" t="s">
        <v>183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184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3310</v>
      </c>
      <c r="J37" s="12">
        <v>0</v>
      </c>
      <c r="K37" s="12">
        <v>0</v>
      </c>
      <c r="L37" s="12">
        <v>0</v>
      </c>
      <c r="M37" s="12">
        <v>0</v>
      </c>
      <c r="N37" s="12" t="s">
        <v>186</v>
      </c>
      <c r="O37" s="12" t="s">
        <v>47</v>
      </c>
      <c r="P37" s="32" t="s">
        <v>187</v>
      </c>
      <c r="Q37" s="12" t="s">
        <v>188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189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3311</v>
      </c>
      <c r="J38" s="12">
        <v>0</v>
      </c>
      <c r="K38" s="12">
        <v>0</v>
      </c>
      <c r="L38" s="12">
        <v>0</v>
      </c>
      <c r="M38" s="12">
        <v>0</v>
      </c>
      <c r="N38" s="12" t="s">
        <v>190</v>
      </c>
      <c r="O38" s="12" t="s">
        <v>47</v>
      </c>
      <c r="P38" s="32" t="s">
        <v>191</v>
      </c>
      <c r="Q38" s="12" t="s">
        <v>192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193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3312</v>
      </c>
      <c r="J39" s="12">
        <v>0</v>
      </c>
      <c r="K39" s="12">
        <v>0</v>
      </c>
      <c r="L39" s="12">
        <v>0</v>
      </c>
      <c r="M39" s="12">
        <v>0</v>
      </c>
      <c r="N39" s="12" t="s">
        <v>194</v>
      </c>
      <c r="O39" s="12" t="s">
        <v>47</v>
      </c>
      <c r="P39" s="32" t="s">
        <v>195</v>
      </c>
      <c r="Q39" s="12" t="s">
        <v>196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3313</v>
      </c>
      <c r="J40" s="12">
        <v>0</v>
      </c>
      <c r="K40" s="12">
        <v>0</v>
      </c>
      <c r="L40" s="12">
        <v>0</v>
      </c>
      <c r="M40" s="12">
        <v>0</v>
      </c>
      <c r="N40" s="12" t="s">
        <v>198</v>
      </c>
      <c r="O40" s="12" t="s">
        <v>47</v>
      </c>
      <c r="P40" s="32" t="s">
        <v>199</v>
      </c>
      <c r="Q40" s="12" t="s">
        <v>200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201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3314</v>
      </c>
      <c r="J41" s="12">
        <v>0</v>
      </c>
      <c r="K41" s="12">
        <v>0</v>
      </c>
      <c r="L41" s="12">
        <v>0</v>
      </c>
      <c r="M41" s="12">
        <v>0</v>
      </c>
      <c r="N41" s="12" t="s">
        <v>202</v>
      </c>
      <c r="O41" s="12" t="s">
        <v>47</v>
      </c>
      <c r="P41" s="32" t="s">
        <v>203</v>
      </c>
      <c r="Q41" s="12" t="s">
        <v>204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205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206</v>
      </c>
      <c r="J42" s="12">
        <v>0</v>
      </c>
      <c r="K42" s="12">
        <v>0</v>
      </c>
      <c r="L42" s="31">
        <v>0</v>
      </c>
      <c r="M42" s="12">
        <v>0</v>
      </c>
      <c r="N42" s="12" t="s">
        <v>207</v>
      </c>
      <c r="O42" s="12" t="s">
        <v>208</v>
      </c>
      <c r="P42" s="32" t="s">
        <v>209</v>
      </c>
      <c r="Q42" s="12" t="s">
        <v>210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211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212</v>
      </c>
      <c r="J43" s="23">
        <v>0</v>
      </c>
      <c r="K43" s="23">
        <v>0</v>
      </c>
      <c r="L43" s="23">
        <v>0</v>
      </c>
      <c r="M43" s="23">
        <v>0</v>
      </c>
      <c r="N43" s="23" t="s">
        <v>213</v>
      </c>
      <c r="O43" s="23" t="s">
        <v>214</v>
      </c>
      <c r="P43" s="40" t="s">
        <v>215</v>
      </c>
      <c r="Q43" s="23" t="s">
        <v>216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217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218</v>
      </c>
      <c r="J44" s="23">
        <v>0</v>
      </c>
      <c r="K44" s="23">
        <v>0</v>
      </c>
      <c r="L44" s="23">
        <v>0</v>
      </c>
      <c r="M44" s="23">
        <v>0</v>
      </c>
      <c r="N44" s="23" t="s">
        <v>213</v>
      </c>
      <c r="O44" s="23" t="s">
        <v>214</v>
      </c>
      <c r="P44" s="40" t="s">
        <v>215</v>
      </c>
      <c r="Q44" s="23" t="s">
        <v>216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219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220</v>
      </c>
      <c r="J45" s="23">
        <v>0</v>
      </c>
      <c r="K45" s="23">
        <v>0</v>
      </c>
      <c r="L45" s="23">
        <v>0</v>
      </c>
      <c r="M45" s="23">
        <v>0</v>
      </c>
      <c r="N45" s="23" t="s">
        <v>221</v>
      </c>
      <c r="O45" s="23" t="s">
        <v>222</v>
      </c>
      <c r="P45" s="40" t="s">
        <v>215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223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224</v>
      </c>
      <c r="J46" s="23">
        <v>0</v>
      </c>
      <c r="K46" s="23">
        <v>0</v>
      </c>
      <c r="L46" s="23">
        <v>0</v>
      </c>
      <c r="M46" s="23">
        <v>0</v>
      </c>
      <c r="N46" s="23" t="s">
        <v>225</v>
      </c>
      <c r="O46" s="23" t="s">
        <v>222</v>
      </c>
      <c r="P46" s="40" t="s">
        <v>226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227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228</v>
      </c>
      <c r="J47" s="23">
        <v>0</v>
      </c>
      <c r="K47" s="23">
        <v>0</v>
      </c>
      <c r="L47" s="23">
        <v>0</v>
      </c>
      <c r="M47" s="23">
        <v>0</v>
      </c>
      <c r="N47" s="23" t="s">
        <v>229</v>
      </c>
      <c r="O47" s="23" t="s">
        <v>230</v>
      </c>
      <c r="P47" s="40" t="s">
        <v>231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232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233</v>
      </c>
      <c r="J48" s="23">
        <v>0</v>
      </c>
      <c r="K48" s="23">
        <v>0</v>
      </c>
      <c r="L48" s="23">
        <v>0</v>
      </c>
      <c r="M48" s="23">
        <v>0</v>
      </c>
      <c r="N48" s="23" t="s">
        <v>234</v>
      </c>
      <c r="O48" s="23" t="s">
        <v>235</v>
      </c>
      <c r="P48" s="40" t="s">
        <v>236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237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238</v>
      </c>
      <c r="J49" s="23">
        <v>0</v>
      </c>
      <c r="K49" s="23">
        <v>0</v>
      </c>
      <c r="L49" s="23">
        <v>0</v>
      </c>
      <c r="M49" s="23">
        <v>0</v>
      </c>
      <c r="N49" s="23" t="s">
        <v>239</v>
      </c>
      <c r="O49" s="23" t="s">
        <v>240</v>
      </c>
      <c r="P49" s="40" t="s">
        <v>241</v>
      </c>
      <c r="Q49" s="23" t="s">
        <v>242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243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244</v>
      </c>
      <c r="J50" s="23">
        <v>0</v>
      </c>
      <c r="K50" s="23">
        <v>0</v>
      </c>
      <c r="L50" s="23">
        <v>0</v>
      </c>
      <c r="M50" s="23">
        <v>0</v>
      </c>
      <c r="N50" s="23" t="s">
        <v>245</v>
      </c>
      <c r="O50" s="23" t="s">
        <v>246</v>
      </c>
      <c r="P50" s="40" t="s">
        <v>247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248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249</v>
      </c>
      <c r="J51" s="23">
        <v>0</v>
      </c>
      <c r="K51" s="23">
        <v>0</v>
      </c>
      <c r="L51" s="23">
        <v>0</v>
      </c>
      <c r="M51" s="23">
        <v>0</v>
      </c>
      <c r="N51" s="23" t="s">
        <v>234</v>
      </c>
      <c r="O51" s="23" t="s">
        <v>235</v>
      </c>
      <c r="P51" s="40" t="s">
        <v>250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251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252</v>
      </c>
      <c r="J52" s="23">
        <v>0</v>
      </c>
      <c r="K52" s="23">
        <v>0</v>
      </c>
      <c r="L52" s="23">
        <v>0</v>
      </c>
      <c r="M52" s="23">
        <v>0</v>
      </c>
      <c r="N52" s="23" t="s">
        <v>253</v>
      </c>
      <c r="O52" s="23" t="s">
        <v>254</v>
      </c>
      <c r="P52" s="40" t="s">
        <v>255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256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257</v>
      </c>
      <c r="J53" s="23">
        <v>0</v>
      </c>
      <c r="K53" s="23">
        <v>0</v>
      </c>
      <c r="L53" s="23">
        <v>0</v>
      </c>
      <c r="M53" s="23">
        <v>0</v>
      </c>
      <c r="N53" s="23" t="s">
        <v>258</v>
      </c>
      <c r="O53" s="23" t="s">
        <v>259</v>
      </c>
      <c r="P53" s="40" t="s">
        <v>260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261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262</v>
      </c>
      <c r="J54" s="23">
        <v>0</v>
      </c>
      <c r="K54" s="23">
        <v>0</v>
      </c>
      <c r="L54" s="23">
        <v>0</v>
      </c>
      <c r="M54" s="23">
        <v>0</v>
      </c>
      <c r="N54" s="23" t="s">
        <v>263</v>
      </c>
      <c r="O54" s="23" t="s">
        <v>264</v>
      </c>
      <c r="P54" s="40" t="s">
        <v>241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265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266</v>
      </c>
      <c r="J55" s="23">
        <v>0</v>
      </c>
      <c r="K55" s="23">
        <v>0</v>
      </c>
      <c r="L55" s="23">
        <v>0</v>
      </c>
      <c r="M55" s="23">
        <v>0</v>
      </c>
      <c r="N55" s="23" t="s">
        <v>267</v>
      </c>
      <c r="O55" s="23" t="s">
        <v>268</v>
      </c>
      <c r="P55" s="40" t="s">
        <v>241</v>
      </c>
      <c r="Q55" s="23" t="s">
        <v>269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270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266</v>
      </c>
      <c r="J56" s="23">
        <v>0</v>
      </c>
      <c r="K56" s="23">
        <v>0</v>
      </c>
      <c r="L56" s="23">
        <v>0</v>
      </c>
      <c r="M56" s="23">
        <v>0</v>
      </c>
      <c r="N56" s="23" t="s">
        <v>271</v>
      </c>
      <c r="O56" s="23" t="s">
        <v>268</v>
      </c>
      <c r="P56" s="40" t="s">
        <v>241</v>
      </c>
      <c r="Q56" s="23" t="s">
        <v>272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273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274</v>
      </c>
      <c r="J57" s="23">
        <v>0</v>
      </c>
      <c r="K57" s="23">
        <v>0</v>
      </c>
      <c r="L57" s="23">
        <v>0</v>
      </c>
      <c r="M57" s="23">
        <v>0</v>
      </c>
      <c r="N57" s="23" t="s">
        <v>275</v>
      </c>
      <c r="O57" s="23" t="s">
        <v>276</v>
      </c>
      <c r="P57" s="40" t="s">
        <v>277</v>
      </c>
      <c r="Q57" s="23" t="s">
        <v>278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279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280</v>
      </c>
      <c r="J58" s="23">
        <v>0</v>
      </c>
      <c r="K58" s="23">
        <v>0</v>
      </c>
      <c r="L58" s="23">
        <v>0</v>
      </c>
      <c r="M58" s="23">
        <v>0</v>
      </c>
      <c r="N58" s="23" t="s">
        <v>281</v>
      </c>
      <c r="O58" s="23" t="s">
        <v>282</v>
      </c>
      <c r="P58" s="40" t="s">
        <v>283</v>
      </c>
      <c r="Q58" s="23" t="s">
        <v>284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285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286</v>
      </c>
      <c r="J59" s="23">
        <v>0</v>
      </c>
      <c r="K59" s="23">
        <v>0</v>
      </c>
      <c r="L59" s="23">
        <v>0</v>
      </c>
      <c r="M59" s="23">
        <v>0</v>
      </c>
      <c r="N59" s="23" t="s">
        <v>287</v>
      </c>
      <c r="O59" s="23" t="s">
        <v>288</v>
      </c>
      <c r="P59" s="40" t="s">
        <v>289</v>
      </c>
      <c r="Q59" s="23" t="s">
        <v>290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291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292</v>
      </c>
      <c r="J60" s="23">
        <v>0</v>
      </c>
      <c r="K60" s="23">
        <v>0</v>
      </c>
      <c r="L60" s="23">
        <v>0</v>
      </c>
      <c r="M60" s="23">
        <v>0</v>
      </c>
      <c r="N60" s="23" t="s">
        <v>293</v>
      </c>
      <c r="O60" s="23" t="s">
        <v>288</v>
      </c>
      <c r="P60" s="40" t="s">
        <v>294</v>
      </c>
      <c r="Q60" s="23" t="s">
        <v>295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296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297</v>
      </c>
      <c r="J61" s="23">
        <v>0</v>
      </c>
      <c r="K61" s="23">
        <v>0</v>
      </c>
      <c r="L61" s="23">
        <v>0</v>
      </c>
      <c r="M61" s="23">
        <v>0</v>
      </c>
      <c r="N61" s="23" t="s">
        <v>298</v>
      </c>
      <c r="O61" s="23" t="s">
        <v>299</v>
      </c>
      <c r="P61" s="40" t="s">
        <v>215</v>
      </c>
      <c r="Q61" s="23" t="s">
        <v>300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301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302</v>
      </c>
      <c r="J62" s="23">
        <v>0</v>
      </c>
      <c r="K62" s="23">
        <v>0</v>
      </c>
      <c r="L62" s="23">
        <v>0</v>
      </c>
      <c r="M62" s="23">
        <v>0</v>
      </c>
      <c r="N62" s="23" t="s">
        <v>303</v>
      </c>
      <c r="O62" s="23" t="s">
        <v>304</v>
      </c>
      <c r="P62" s="40" t="s">
        <v>305</v>
      </c>
      <c r="Q62" s="23" t="s">
        <v>306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307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308</v>
      </c>
      <c r="J63" s="23">
        <v>0</v>
      </c>
      <c r="K63" s="23">
        <v>0</v>
      </c>
      <c r="L63" s="23">
        <v>0</v>
      </c>
      <c r="M63" s="23">
        <v>0</v>
      </c>
      <c r="N63" s="23" t="s">
        <v>309</v>
      </c>
      <c r="O63" s="23" t="s">
        <v>310</v>
      </c>
      <c r="P63" s="40" t="s">
        <v>215</v>
      </c>
      <c r="Q63" s="23" t="s">
        <v>311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312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313</v>
      </c>
      <c r="J64" s="23">
        <v>0</v>
      </c>
      <c r="K64" s="23">
        <v>0</v>
      </c>
      <c r="L64" s="23">
        <v>0</v>
      </c>
      <c r="M64" s="23">
        <v>0</v>
      </c>
      <c r="N64" s="23" t="s">
        <v>314</v>
      </c>
      <c r="O64" s="23" t="s">
        <v>315</v>
      </c>
      <c r="P64" s="40" t="s">
        <v>316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317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318</v>
      </c>
      <c r="J65" s="23">
        <v>0</v>
      </c>
      <c r="K65" s="23">
        <v>0</v>
      </c>
      <c r="L65" s="23">
        <v>0</v>
      </c>
      <c r="M65" s="23">
        <v>0</v>
      </c>
      <c r="N65" s="23" t="s">
        <v>319</v>
      </c>
      <c r="O65" s="23" t="s">
        <v>310</v>
      </c>
      <c r="P65" s="40" t="s">
        <v>215</v>
      </c>
      <c r="Q65" s="23" t="s">
        <v>320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321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322</v>
      </c>
      <c r="J66" s="23">
        <v>0</v>
      </c>
      <c r="K66" s="23">
        <v>0</v>
      </c>
      <c r="L66" s="23">
        <v>0</v>
      </c>
      <c r="M66" s="23">
        <v>0</v>
      </c>
      <c r="N66" s="23" t="s">
        <v>323</v>
      </c>
      <c r="O66" s="23" t="s">
        <v>310</v>
      </c>
      <c r="P66" s="40" t="s">
        <v>324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325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326</v>
      </c>
      <c r="J67" s="23">
        <v>0</v>
      </c>
      <c r="K67" s="23">
        <v>0</v>
      </c>
      <c r="L67" s="23">
        <v>0</v>
      </c>
      <c r="M67" s="23">
        <v>0</v>
      </c>
      <c r="N67" s="23" t="s">
        <v>327</v>
      </c>
      <c r="O67" s="23" t="s">
        <v>328</v>
      </c>
      <c r="P67" s="40" t="s">
        <v>329</v>
      </c>
      <c r="Q67" s="23" t="s">
        <v>330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331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332</v>
      </c>
      <c r="J68" s="23">
        <v>0</v>
      </c>
      <c r="K68" s="23">
        <v>0</v>
      </c>
      <c r="L68" s="23">
        <v>0</v>
      </c>
      <c r="M68" s="23">
        <v>0</v>
      </c>
      <c r="N68" s="23" t="s">
        <v>333</v>
      </c>
      <c r="O68" s="23" t="s">
        <v>334</v>
      </c>
      <c r="P68" s="40" t="s">
        <v>215</v>
      </c>
      <c r="Q68" s="23" t="s">
        <v>335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336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337</v>
      </c>
      <c r="J69" s="23">
        <v>0</v>
      </c>
      <c r="K69" s="23">
        <v>0</v>
      </c>
      <c r="L69" s="23">
        <v>0</v>
      </c>
      <c r="M69" s="23">
        <v>0</v>
      </c>
      <c r="N69" s="23" t="s">
        <v>338</v>
      </c>
      <c r="O69" s="23" t="s">
        <v>334</v>
      </c>
      <c r="P69" s="40" t="s">
        <v>339</v>
      </c>
      <c r="Q69" s="23" t="s">
        <v>340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341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342</v>
      </c>
      <c r="J70" s="23">
        <v>0</v>
      </c>
      <c r="K70" s="23">
        <v>0</v>
      </c>
      <c r="L70" s="23">
        <v>0</v>
      </c>
      <c r="M70" s="23">
        <v>0</v>
      </c>
      <c r="N70" s="23" t="s">
        <v>343</v>
      </c>
      <c r="O70" s="23" t="s">
        <v>344</v>
      </c>
      <c r="P70" s="40" t="s">
        <v>215</v>
      </c>
      <c r="Q70" s="23" t="s">
        <v>345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346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347</v>
      </c>
      <c r="J71" s="23">
        <v>0</v>
      </c>
      <c r="K71" s="23">
        <v>0</v>
      </c>
      <c r="L71" s="23">
        <v>0</v>
      </c>
      <c r="M71" s="23">
        <v>0</v>
      </c>
      <c r="N71" s="23" t="s">
        <v>348</v>
      </c>
      <c r="O71" s="23" t="s">
        <v>349</v>
      </c>
      <c r="P71" s="40" t="s">
        <v>350</v>
      </c>
      <c r="Q71" s="23" t="s">
        <v>351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352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1947.5</v>
      </c>
      <c r="E72" s="23">
        <v>15</v>
      </c>
      <c r="F72" s="23">
        <v>11</v>
      </c>
      <c r="G72" s="23">
        <v>2</v>
      </c>
      <c r="H72" s="23">
        <v>3</v>
      </c>
      <c r="I72" s="23" t="s">
        <v>353</v>
      </c>
      <c r="J72" s="23">
        <v>0</v>
      </c>
      <c r="K72" s="23">
        <v>0</v>
      </c>
      <c r="L72" s="23">
        <v>0</v>
      </c>
      <c r="M72" s="23">
        <v>0</v>
      </c>
      <c r="N72" s="23" t="s">
        <v>354</v>
      </c>
      <c r="O72" s="23" t="s">
        <v>355</v>
      </c>
      <c r="P72" s="40" t="s">
        <v>215</v>
      </c>
      <c r="Q72" s="23" t="s">
        <v>306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356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2067</v>
      </c>
      <c r="E73" s="23">
        <v>12</v>
      </c>
      <c r="F73" s="23">
        <v>12</v>
      </c>
      <c r="G73" s="23">
        <v>6</v>
      </c>
      <c r="H73" s="23">
        <v>3</v>
      </c>
      <c r="I73" s="23" t="s">
        <v>357</v>
      </c>
      <c r="J73" s="23">
        <v>0</v>
      </c>
      <c r="K73" s="23">
        <v>0</v>
      </c>
      <c r="L73" s="23">
        <v>0</v>
      </c>
      <c r="M73" s="23">
        <v>0</v>
      </c>
      <c r="N73" s="23" t="s">
        <v>354</v>
      </c>
      <c r="O73" s="23" t="s">
        <v>358</v>
      </c>
      <c r="P73" s="40" t="s">
        <v>359</v>
      </c>
      <c r="Q73" s="23" t="s">
        <v>306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360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2267</v>
      </c>
      <c r="E74" s="23">
        <v>13</v>
      </c>
      <c r="F74" s="23">
        <v>15</v>
      </c>
      <c r="G74" s="23">
        <v>6</v>
      </c>
      <c r="H74" s="23">
        <v>3</v>
      </c>
      <c r="I74" s="23" t="s">
        <v>357</v>
      </c>
      <c r="J74" s="23">
        <v>0</v>
      </c>
      <c r="K74" s="23">
        <v>0</v>
      </c>
      <c r="L74" s="23">
        <v>0</v>
      </c>
      <c r="M74" s="23">
        <v>0</v>
      </c>
      <c r="N74" s="23" t="s">
        <v>354</v>
      </c>
      <c r="O74" s="23" t="s">
        <v>358</v>
      </c>
      <c r="P74" s="40" t="s">
        <v>361</v>
      </c>
      <c r="Q74" s="23" t="s">
        <v>306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362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2835</v>
      </c>
      <c r="E75" s="23">
        <v>24</v>
      </c>
      <c r="F75" s="23">
        <v>14</v>
      </c>
      <c r="G75" s="23">
        <v>4</v>
      </c>
      <c r="H75" s="23">
        <v>3</v>
      </c>
      <c r="I75" s="23" t="s">
        <v>363</v>
      </c>
      <c r="J75" s="23">
        <v>0</v>
      </c>
      <c r="K75" s="23">
        <v>0</v>
      </c>
      <c r="L75" s="23">
        <v>0</v>
      </c>
      <c r="M75" s="23">
        <v>0</v>
      </c>
      <c r="N75" s="23" t="s">
        <v>364</v>
      </c>
      <c r="O75" s="23" t="s">
        <v>358</v>
      </c>
      <c r="P75" s="40" t="s">
        <v>365</v>
      </c>
      <c r="Q75" s="23" t="s">
        <v>366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367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2953</v>
      </c>
      <c r="E76" s="23">
        <v>11</v>
      </c>
      <c r="F76" s="23">
        <v>28</v>
      </c>
      <c r="G76" s="23">
        <v>5</v>
      </c>
      <c r="H76" s="23">
        <v>3</v>
      </c>
      <c r="I76" s="23" t="s">
        <v>368</v>
      </c>
      <c r="J76" s="23">
        <v>0</v>
      </c>
      <c r="K76" s="23">
        <v>0</v>
      </c>
      <c r="L76" s="23">
        <v>0</v>
      </c>
      <c r="M76" s="23">
        <v>0</v>
      </c>
      <c r="N76" s="23" t="s">
        <v>369</v>
      </c>
      <c r="O76" s="23" t="s">
        <v>370</v>
      </c>
      <c r="P76" s="40" t="s">
        <v>371</v>
      </c>
      <c r="Q76" s="23" t="s">
        <v>372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373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374</v>
      </c>
      <c r="J77" s="23">
        <v>0</v>
      </c>
      <c r="K77" s="23">
        <v>0</v>
      </c>
      <c r="L77" s="23">
        <v>0</v>
      </c>
      <c r="M77" s="23">
        <v>0</v>
      </c>
      <c r="N77" s="23" t="s">
        <v>375</v>
      </c>
      <c r="O77" s="23" t="s">
        <v>376</v>
      </c>
      <c r="P77" s="40" t="s">
        <v>215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377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378</v>
      </c>
      <c r="J78" s="23">
        <v>0</v>
      </c>
      <c r="K78" s="23">
        <v>0</v>
      </c>
      <c r="L78" s="23">
        <v>0</v>
      </c>
      <c r="M78" s="23">
        <v>0</v>
      </c>
      <c r="N78" s="23" t="s">
        <v>379</v>
      </c>
      <c r="O78" s="23" t="s">
        <v>380</v>
      </c>
      <c r="P78" s="40" t="s">
        <v>381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382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383</v>
      </c>
      <c r="J79" s="23">
        <v>0</v>
      </c>
      <c r="K79" s="23">
        <v>0</v>
      </c>
      <c r="L79" s="23">
        <v>0</v>
      </c>
      <c r="M79" s="23">
        <v>0</v>
      </c>
      <c r="N79" s="23" t="s">
        <v>384</v>
      </c>
      <c r="O79" s="23" t="s">
        <v>385</v>
      </c>
      <c r="P79" s="40" t="s">
        <v>386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387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388</v>
      </c>
      <c r="J80" s="23">
        <v>0</v>
      </c>
      <c r="K80" s="23">
        <v>0</v>
      </c>
      <c r="L80" s="23">
        <v>0</v>
      </c>
      <c r="M80" s="23">
        <v>0</v>
      </c>
      <c r="N80" s="23" t="s">
        <v>389</v>
      </c>
      <c r="O80" s="23" t="s">
        <v>390</v>
      </c>
      <c r="P80" s="40" t="s">
        <v>391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392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393</v>
      </c>
      <c r="J81" s="23">
        <v>0</v>
      </c>
      <c r="K81" s="23">
        <v>0</v>
      </c>
      <c r="L81" s="23">
        <v>0</v>
      </c>
      <c r="M81" s="23">
        <v>0</v>
      </c>
      <c r="N81" s="23" t="s">
        <v>394</v>
      </c>
      <c r="O81" s="23" t="s">
        <v>395</v>
      </c>
      <c r="P81" s="40" t="s">
        <v>396</v>
      </c>
      <c r="Q81" s="23" t="s">
        <v>397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398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399</v>
      </c>
      <c r="J82" s="23">
        <v>0</v>
      </c>
      <c r="K82" s="23">
        <v>0</v>
      </c>
      <c r="L82" s="23">
        <v>0</v>
      </c>
      <c r="M82" s="23">
        <v>0</v>
      </c>
      <c r="N82" s="23" t="s">
        <v>400</v>
      </c>
      <c r="O82" s="23" t="s">
        <v>385</v>
      </c>
      <c r="P82" s="40" t="s">
        <v>401</v>
      </c>
      <c r="Q82" s="23" t="s">
        <v>402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403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404</v>
      </c>
      <c r="J83" s="23">
        <v>0</v>
      </c>
      <c r="K83" s="23">
        <v>0</v>
      </c>
      <c r="L83" s="23">
        <v>0</v>
      </c>
      <c r="M83" s="23">
        <v>0</v>
      </c>
      <c r="N83" s="23" t="s">
        <v>405</v>
      </c>
      <c r="O83" s="23" t="s">
        <v>406</v>
      </c>
      <c r="P83" s="40" t="s">
        <v>407</v>
      </c>
      <c r="Q83" s="23" t="s">
        <v>408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409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410</v>
      </c>
      <c r="J84" s="23">
        <v>0</v>
      </c>
      <c r="K84" s="23">
        <v>0</v>
      </c>
      <c r="L84" s="23">
        <v>0</v>
      </c>
      <c r="M84" s="23">
        <v>0</v>
      </c>
      <c r="N84" s="23" t="s">
        <v>411</v>
      </c>
      <c r="O84" s="23" t="s">
        <v>412</v>
      </c>
      <c r="P84" s="40" t="s">
        <v>413</v>
      </c>
      <c r="Q84" s="23" t="s">
        <v>414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415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416</v>
      </c>
      <c r="J85" s="23">
        <v>0</v>
      </c>
      <c r="K85" s="23">
        <v>0</v>
      </c>
      <c r="L85" s="23">
        <v>0</v>
      </c>
      <c r="M85" s="23">
        <v>0</v>
      </c>
      <c r="N85" s="23" t="s">
        <v>417</v>
      </c>
      <c r="O85" s="23" t="s">
        <v>418</v>
      </c>
      <c r="P85" s="40" t="s">
        <v>419</v>
      </c>
      <c r="Q85" s="23" t="s">
        <v>420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421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422</v>
      </c>
      <c r="J86" s="23">
        <v>0</v>
      </c>
      <c r="K86" s="23">
        <v>0</v>
      </c>
      <c r="L86" s="23">
        <v>0</v>
      </c>
      <c r="M86" s="23">
        <v>0</v>
      </c>
      <c r="N86" s="23" t="s">
        <v>423</v>
      </c>
      <c r="O86" s="23" t="s">
        <v>390</v>
      </c>
      <c r="P86" s="40" t="s">
        <v>424</v>
      </c>
      <c r="Q86" s="23" t="s">
        <v>425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426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427</v>
      </c>
      <c r="J87" s="23">
        <v>0</v>
      </c>
      <c r="K87" s="23">
        <v>0</v>
      </c>
      <c r="L87" s="23">
        <v>0</v>
      </c>
      <c r="M87" s="23">
        <v>0</v>
      </c>
      <c r="N87" s="23" t="s">
        <v>423</v>
      </c>
      <c r="O87" s="23" t="s">
        <v>390</v>
      </c>
      <c r="P87" s="40" t="s">
        <v>424</v>
      </c>
      <c r="Q87" s="23" t="s">
        <v>425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428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429</v>
      </c>
      <c r="J88" s="23">
        <v>0</v>
      </c>
      <c r="K88" s="23">
        <v>0</v>
      </c>
      <c r="L88" s="23">
        <v>0</v>
      </c>
      <c r="M88" s="23">
        <v>0</v>
      </c>
      <c r="N88" s="23" t="s">
        <v>430</v>
      </c>
      <c r="O88" s="23" t="s">
        <v>390</v>
      </c>
      <c r="P88" s="40" t="s">
        <v>424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431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429</v>
      </c>
      <c r="J89" s="23">
        <v>0</v>
      </c>
      <c r="K89" s="23">
        <v>0</v>
      </c>
      <c r="L89" s="23">
        <v>0</v>
      </c>
      <c r="M89" s="23">
        <v>0</v>
      </c>
      <c r="N89" s="23" t="s">
        <v>432</v>
      </c>
      <c r="O89" s="23" t="s">
        <v>390</v>
      </c>
      <c r="P89" s="40" t="s">
        <v>424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433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266</v>
      </c>
      <c r="J90" s="23">
        <v>0</v>
      </c>
      <c r="K90" s="23">
        <v>0</v>
      </c>
      <c r="L90" s="23">
        <v>0</v>
      </c>
      <c r="M90" s="23">
        <v>0</v>
      </c>
      <c r="N90" s="23" t="s">
        <v>430</v>
      </c>
      <c r="O90" s="23" t="s">
        <v>390</v>
      </c>
      <c r="P90" s="40" t="s">
        <v>424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434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435</v>
      </c>
      <c r="J91" s="23">
        <v>0</v>
      </c>
      <c r="K91" s="23">
        <v>0</v>
      </c>
      <c r="L91" s="23">
        <v>0</v>
      </c>
      <c r="M91" s="23">
        <v>0</v>
      </c>
      <c r="N91" s="23" t="s">
        <v>436</v>
      </c>
      <c r="O91" s="23" t="s">
        <v>390</v>
      </c>
      <c r="P91" s="40" t="s">
        <v>424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437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429</v>
      </c>
      <c r="J92" s="23">
        <v>0</v>
      </c>
      <c r="K92" s="23">
        <v>0</v>
      </c>
      <c r="L92" s="23">
        <v>0</v>
      </c>
      <c r="M92" s="23">
        <v>0</v>
      </c>
      <c r="N92" s="23" t="s">
        <v>432</v>
      </c>
      <c r="O92" s="23" t="s">
        <v>390</v>
      </c>
      <c r="P92" s="40" t="s">
        <v>424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438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439</v>
      </c>
      <c r="J93" s="23">
        <v>0</v>
      </c>
      <c r="K93" s="23">
        <v>0</v>
      </c>
      <c r="L93" s="23">
        <v>0</v>
      </c>
      <c r="M93" s="23">
        <v>0</v>
      </c>
      <c r="N93" s="23" t="s">
        <v>440</v>
      </c>
      <c r="O93" s="23" t="s">
        <v>441</v>
      </c>
      <c r="P93" s="40" t="s">
        <v>424</v>
      </c>
      <c r="Q93" s="23" t="s">
        <v>442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443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444</v>
      </c>
      <c r="J94" s="23">
        <v>0</v>
      </c>
      <c r="K94" s="23">
        <v>0</v>
      </c>
      <c r="L94" s="23">
        <v>0</v>
      </c>
      <c r="M94" s="23">
        <v>0</v>
      </c>
      <c r="N94" s="23" t="s">
        <v>445</v>
      </c>
      <c r="O94" s="23" t="s">
        <v>446</v>
      </c>
      <c r="P94" s="40" t="s">
        <v>424</v>
      </c>
      <c r="Q94" s="23" t="s">
        <v>447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448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449</v>
      </c>
      <c r="J95" s="23">
        <v>0</v>
      </c>
      <c r="K95" s="23">
        <v>0</v>
      </c>
      <c r="L95" s="23">
        <v>0</v>
      </c>
      <c r="M95" s="23">
        <v>0</v>
      </c>
      <c r="N95" s="23" t="s">
        <v>450</v>
      </c>
      <c r="O95" s="23" t="s">
        <v>451</v>
      </c>
      <c r="P95" s="40" t="s">
        <v>215</v>
      </c>
      <c r="Q95" s="23" t="s">
        <v>452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453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454</v>
      </c>
      <c r="J96" s="23">
        <v>0</v>
      </c>
      <c r="K96" s="23">
        <v>0</v>
      </c>
      <c r="L96" s="23">
        <v>0</v>
      </c>
      <c r="M96" s="23">
        <v>0</v>
      </c>
      <c r="N96" s="23" t="s">
        <v>455</v>
      </c>
      <c r="O96" s="23" t="s">
        <v>451</v>
      </c>
      <c r="P96" s="40" t="s">
        <v>456</v>
      </c>
      <c r="Q96" s="23" t="s">
        <v>94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95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457</v>
      </c>
      <c r="J97" s="23">
        <v>0</v>
      </c>
      <c r="K97" s="23">
        <v>0</v>
      </c>
      <c r="L97" s="23">
        <v>0</v>
      </c>
      <c r="M97" s="23">
        <v>0</v>
      </c>
      <c r="N97" s="23" t="s">
        <v>458</v>
      </c>
      <c r="O97" s="23" t="s">
        <v>451</v>
      </c>
      <c r="P97" s="40" t="s">
        <v>459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460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461</v>
      </c>
      <c r="J98" s="23">
        <v>0</v>
      </c>
      <c r="K98" s="23">
        <v>0</v>
      </c>
      <c r="L98" s="23">
        <v>0</v>
      </c>
      <c r="M98" s="23">
        <v>0</v>
      </c>
      <c r="N98" s="23" t="s">
        <v>462</v>
      </c>
      <c r="O98" s="23" t="s">
        <v>451</v>
      </c>
      <c r="P98" s="40" t="s">
        <v>459</v>
      </c>
      <c r="Q98" s="23" t="s">
        <v>463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464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465</v>
      </c>
      <c r="J99" s="23">
        <v>0</v>
      </c>
      <c r="K99" s="23">
        <v>0</v>
      </c>
      <c r="L99" s="23">
        <v>0</v>
      </c>
      <c r="M99" s="23">
        <v>0</v>
      </c>
      <c r="N99" s="23" t="s">
        <v>466</v>
      </c>
      <c r="O99" s="23" t="s">
        <v>467</v>
      </c>
      <c r="P99" s="40" t="s">
        <v>424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468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469</v>
      </c>
      <c r="J100" s="23">
        <v>0</v>
      </c>
      <c r="K100" s="23">
        <v>0</v>
      </c>
      <c r="L100" s="23">
        <v>0</v>
      </c>
      <c r="M100" s="23">
        <v>0</v>
      </c>
      <c r="N100" s="23" t="s">
        <v>470</v>
      </c>
      <c r="O100" s="23" t="s">
        <v>467</v>
      </c>
      <c r="P100" s="40" t="s">
        <v>424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471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435</v>
      </c>
      <c r="J101" s="23">
        <v>0</v>
      </c>
      <c r="K101" s="23">
        <v>0</v>
      </c>
      <c r="L101" s="23">
        <v>0</v>
      </c>
      <c r="M101" s="23">
        <v>0</v>
      </c>
      <c r="N101" s="23" t="s">
        <v>472</v>
      </c>
      <c r="O101" s="23" t="s">
        <v>467</v>
      </c>
      <c r="P101" s="40" t="s">
        <v>215</v>
      </c>
      <c r="Q101" s="23" t="s">
        <v>473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474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435</v>
      </c>
      <c r="J102" s="23">
        <v>0</v>
      </c>
      <c r="K102" s="23">
        <v>0</v>
      </c>
      <c r="L102" s="23">
        <v>0</v>
      </c>
      <c r="M102" s="23">
        <v>0</v>
      </c>
      <c r="N102" s="23" t="s">
        <v>475</v>
      </c>
      <c r="O102" s="23" t="s">
        <v>467</v>
      </c>
      <c r="P102" s="40" t="s">
        <v>215</v>
      </c>
      <c r="Q102" s="23" t="s">
        <v>476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474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477</v>
      </c>
      <c r="J103" s="23">
        <v>0</v>
      </c>
      <c r="K103" s="23">
        <v>0</v>
      </c>
      <c r="L103" s="23">
        <v>0</v>
      </c>
      <c r="M103" s="23">
        <v>0</v>
      </c>
      <c r="N103" s="23" t="s">
        <v>472</v>
      </c>
      <c r="O103" s="23" t="s">
        <v>478</v>
      </c>
      <c r="P103" s="40" t="s">
        <v>479</v>
      </c>
      <c r="Q103" s="23" t="s">
        <v>480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481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482</v>
      </c>
      <c r="J104" s="23">
        <v>0</v>
      </c>
      <c r="K104" s="23">
        <v>0</v>
      </c>
      <c r="L104" s="23">
        <v>0</v>
      </c>
      <c r="M104" s="23">
        <v>0</v>
      </c>
      <c r="N104" s="23" t="s">
        <v>483</v>
      </c>
      <c r="O104" s="23" t="s">
        <v>478</v>
      </c>
      <c r="P104" s="40" t="s">
        <v>484</v>
      </c>
      <c r="Q104" s="23" t="s">
        <v>485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486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487</v>
      </c>
      <c r="J105" s="23">
        <v>0</v>
      </c>
      <c r="K105" s="23">
        <v>0</v>
      </c>
      <c r="L105" s="23">
        <v>0</v>
      </c>
      <c r="M105" s="23">
        <v>0</v>
      </c>
      <c r="N105" s="23" t="s">
        <v>488</v>
      </c>
      <c r="O105" s="23" t="s">
        <v>489</v>
      </c>
      <c r="P105" s="40" t="s">
        <v>490</v>
      </c>
      <c r="Q105" s="23" t="s">
        <v>491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492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493</v>
      </c>
      <c r="J106" s="23">
        <v>140608</v>
      </c>
      <c r="K106" s="23">
        <v>0</v>
      </c>
      <c r="L106" s="23">
        <v>0</v>
      </c>
      <c r="M106" s="23" t="s">
        <v>494</v>
      </c>
      <c r="N106" s="23" t="s">
        <v>495</v>
      </c>
      <c r="O106" s="23" t="s">
        <v>496</v>
      </c>
      <c r="P106" s="40" t="s">
        <v>497</v>
      </c>
      <c r="Q106" s="23" t="s">
        <v>498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499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500</v>
      </c>
      <c r="J107" s="23">
        <v>0</v>
      </c>
      <c r="K107" s="23">
        <v>0</v>
      </c>
      <c r="L107" s="23">
        <v>0</v>
      </c>
      <c r="M107" s="23">
        <v>0</v>
      </c>
      <c r="N107" s="23" t="s">
        <v>488</v>
      </c>
      <c r="O107" s="23" t="s">
        <v>489</v>
      </c>
      <c r="P107" s="40" t="s">
        <v>497</v>
      </c>
      <c r="Q107" s="23" t="s">
        <v>491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501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502</v>
      </c>
      <c r="J108" s="23">
        <v>0</v>
      </c>
      <c r="K108" s="23">
        <v>0</v>
      </c>
      <c r="L108" s="23">
        <v>0</v>
      </c>
      <c r="M108" s="23">
        <v>0</v>
      </c>
      <c r="N108" s="23" t="s">
        <v>503</v>
      </c>
      <c r="O108" s="23" t="s">
        <v>504</v>
      </c>
      <c r="P108" s="40" t="s">
        <v>505</v>
      </c>
      <c r="Q108" s="23" t="s">
        <v>506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507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508</v>
      </c>
      <c r="J109" s="23">
        <v>0</v>
      </c>
      <c r="K109" s="23">
        <v>0</v>
      </c>
      <c r="L109" s="23">
        <v>0</v>
      </c>
      <c r="M109" s="23">
        <v>0</v>
      </c>
      <c r="N109" s="23" t="s">
        <v>509</v>
      </c>
      <c r="O109" s="23" t="s">
        <v>510</v>
      </c>
      <c r="P109" s="40" t="s">
        <v>215</v>
      </c>
      <c r="Q109" s="23" t="s">
        <v>511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512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513</v>
      </c>
      <c r="J110" s="23">
        <v>0</v>
      </c>
      <c r="K110" s="23">
        <v>0</v>
      </c>
      <c r="L110" s="23">
        <v>0</v>
      </c>
      <c r="M110" s="23">
        <v>0</v>
      </c>
      <c r="N110" s="23" t="s">
        <v>514</v>
      </c>
      <c r="O110" s="23" t="s">
        <v>515</v>
      </c>
      <c r="P110" s="40" t="s">
        <v>516</v>
      </c>
      <c r="Q110" s="23" t="s">
        <v>517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518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519</v>
      </c>
      <c r="J111" s="23">
        <v>0</v>
      </c>
      <c r="K111" s="23">
        <v>0</v>
      </c>
      <c r="L111" s="23">
        <v>0</v>
      </c>
      <c r="M111" s="23">
        <v>0</v>
      </c>
      <c r="N111" s="23" t="s">
        <v>520</v>
      </c>
      <c r="O111" s="23" t="s">
        <v>515</v>
      </c>
      <c r="P111" s="40" t="s">
        <v>521</v>
      </c>
      <c r="Q111" s="23" t="s">
        <v>522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523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524</v>
      </c>
      <c r="J112" s="23">
        <v>0</v>
      </c>
      <c r="K112" s="23">
        <v>0</v>
      </c>
      <c r="L112" s="23">
        <v>0</v>
      </c>
      <c r="M112" s="23">
        <v>0</v>
      </c>
      <c r="N112" s="23" t="s">
        <v>129</v>
      </c>
      <c r="O112" s="23" t="s">
        <v>525</v>
      </c>
      <c r="P112" s="40" t="s">
        <v>215</v>
      </c>
      <c r="Q112" s="23" t="s">
        <v>526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527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528</v>
      </c>
      <c r="J113" s="23">
        <v>0</v>
      </c>
      <c r="K113" s="23">
        <v>0</v>
      </c>
      <c r="L113" s="23">
        <v>0</v>
      </c>
      <c r="M113" s="23">
        <v>0</v>
      </c>
      <c r="N113" s="23" t="s">
        <v>529</v>
      </c>
      <c r="O113" s="23" t="s">
        <v>530</v>
      </c>
      <c r="P113" s="40" t="s">
        <v>531</v>
      </c>
      <c r="Q113" s="23" t="s">
        <v>532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533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534</v>
      </c>
      <c r="J114" s="23">
        <v>0</v>
      </c>
      <c r="K114" s="23">
        <v>0</v>
      </c>
      <c r="L114" s="23">
        <v>0</v>
      </c>
      <c r="M114" s="23">
        <v>0</v>
      </c>
      <c r="N114" s="23" t="s">
        <v>535</v>
      </c>
      <c r="O114" s="23" t="s">
        <v>530</v>
      </c>
      <c r="P114" s="40" t="s">
        <v>536</v>
      </c>
      <c r="Q114" s="23" t="s">
        <v>537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538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539</v>
      </c>
      <c r="J115" s="23">
        <v>0</v>
      </c>
      <c r="K115" s="23">
        <v>0</v>
      </c>
      <c r="L115" s="23">
        <v>0</v>
      </c>
      <c r="M115" s="23">
        <v>0</v>
      </c>
      <c r="N115" s="23" t="s">
        <v>540</v>
      </c>
      <c r="O115" s="23" t="s">
        <v>541</v>
      </c>
      <c r="P115" s="40" t="s">
        <v>215</v>
      </c>
      <c r="Q115" s="23" t="s">
        <v>542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543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544</v>
      </c>
      <c r="J116" s="23">
        <v>0</v>
      </c>
      <c r="K116" s="23">
        <v>0</v>
      </c>
      <c r="L116" s="23">
        <v>0</v>
      </c>
      <c r="M116" s="23">
        <v>0</v>
      </c>
      <c r="N116" s="23" t="s">
        <v>545</v>
      </c>
      <c r="O116" s="23" t="s">
        <v>546</v>
      </c>
      <c r="P116" s="40" t="s">
        <v>547</v>
      </c>
      <c r="Q116" s="23" t="s">
        <v>548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549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550</v>
      </c>
      <c r="J117" s="23">
        <v>0</v>
      </c>
      <c r="K117" s="23">
        <v>0</v>
      </c>
      <c r="L117" s="23">
        <v>0</v>
      </c>
      <c r="M117" s="23">
        <v>0</v>
      </c>
      <c r="N117" s="23" t="s">
        <v>551</v>
      </c>
      <c r="O117" s="23" t="s">
        <v>552</v>
      </c>
      <c r="P117" s="40" t="s">
        <v>215</v>
      </c>
      <c r="Q117" s="23" t="s">
        <v>553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554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555</v>
      </c>
      <c r="J118" s="23">
        <v>0</v>
      </c>
      <c r="K118" s="23">
        <v>0</v>
      </c>
      <c r="L118" s="23">
        <v>0</v>
      </c>
      <c r="M118" s="23">
        <v>0</v>
      </c>
      <c r="N118" s="23" t="s">
        <v>556</v>
      </c>
      <c r="O118" s="23" t="s">
        <v>557</v>
      </c>
      <c r="P118" s="40" t="s">
        <v>547</v>
      </c>
      <c r="Q118" s="23" t="s">
        <v>558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559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560</v>
      </c>
      <c r="J119" s="23">
        <v>0</v>
      </c>
      <c r="K119" s="23">
        <v>0</v>
      </c>
      <c r="L119" s="23">
        <v>0</v>
      </c>
      <c r="M119" s="23">
        <v>0</v>
      </c>
      <c r="N119" s="23" t="s">
        <v>561</v>
      </c>
      <c r="O119" s="23" t="s">
        <v>562</v>
      </c>
      <c r="P119" s="40" t="s">
        <v>215</v>
      </c>
      <c r="Q119" s="23" t="s">
        <v>563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564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565</v>
      </c>
      <c r="J120" s="23">
        <v>0</v>
      </c>
      <c r="K120" s="23">
        <v>0</v>
      </c>
      <c r="L120" s="23">
        <v>0</v>
      </c>
      <c r="M120" s="23">
        <v>0</v>
      </c>
      <c r="N120" s="23" t="s">
        <v>566</v>
      </c>
      <c r="O120" s="23" t="s">
        <v>567</v>
      </c>
      <c r="P120" s="40" t="s">
        <v>568</v>
      </c>
      <c r="Q120" s="23" t="s">
        <v>569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570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571</v>
      </c>
      <c r="J121" s="23">
        <v>0</v>
      </c>
      <c r="K121" s="23">
        <v>0</v>
      </c>
      <c r="L121" s="23">
        <v>0</v>
      </c>
      <c r="M121" s="23">
        <v>0</v>
      </c>
      <c r="N121" s="23" t="s">
        <v>566</v>
      </c>
      <c r="O121" s="23" t="s">
        <v>567</v>
      </c>
      <c r="P121" s="40" t="s">
        <v>572</v>
      </c>
      <c r="Q121" s="23" t="s">
        <v>573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574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575</v>
      </c>
      <c r="J122" s="23">
        <v>0</v>
      </c>
      <c r="K122" s="23">
        <v>0</v>
      </c>
      <c r="L122" s="23">
        <v>0</v>
      </c>
      <c r="M122" s="23">
        <v>0</v>
      </c>
      <c r="N122" s="23" t="s">
        <v>576</v>
      </c>
      <c r="O122" s="23" t="s">
        <v>577</v>
      </c>
      <c r="P122" s="40" t="s">
        <v>215</v>
      </c>
      <c r="Q122" s="23" t="s">
        <v>578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579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580</v>
      </c>
      <c r="J123" s="23">
        <v>0</v>
      </c>
      <c r="K123" s="23">
        <v>0</v>
      </c>
      <c r="L123" s="23">
        <v>0</v>
      </c>
      <c r="M123" s="23">
        <v>0</v>
      </c>
      <c r="N123" s="23" t="s">
        <v>581</v>
      </c>
      <c r="O123" s="23" t="s">
        <v>582</v>
      </c>
      <c r="P123" s="40" t="s">
        <v>583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584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585</v>
      </c>
      <c r="J124" s="23">
        <v>0</v>
      </c>
      <c r="K124" s="23">
        <v>0</v>
      </c>
      <c r="L124" s="23">
        <v>0</v>
      </c>
      <c r="M124" s="23">
        <v>0</v>
      </c>
      <c r="N124" s="23" t="s">
        <v>586</v>
      </c>
      <c r="O124" s="23" t="s">
        <v>582</v>
      </c>
      <c r="P124" s="40" t="s">
        <v>583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587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435</v>
      </c>
      <c r="J125" s="23">
        <v>0</v>
      </c>
      <c r="K125" s="23">
        <v>0</v>
      </c>
      <c r="L125" s="23">
        <v>0</v>
      </c>
      <c r="M125" s="23">
        <v>0</v>
      </c>
      <c r="N125" s="23" t="s">
        <v>588</v>
      </c>
      <c r="O125" s="23" t="s">
        <v>589</v>
      </c>
      <c r="P125" s="40" t="s">
        <v>215</v>
      </c>
      <c r="Q125" s="23" t="s">
        <v>590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591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592</v>
      </c>
      <c r="J126" s="23">
        <v>0</v>
      </c>
      <c r="K126" s="23">
        <v>0</v>
      </c>
      <c r="L126" s="23">
        <v>0</v>
      </c>
      <c r="M126" s="23">
        <v>0</v>
      </c>
      <c r="N126" s="23" t="s">
        <v>586</v>
      </c>
      <c r="O126" s="23" t="s">
        <v>593</v>
      </c>
      <c r="P126" s="40" t="s">
        <v>215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594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595</v>
      </c>
      <c r="J127" s="23">
        <v>0</v>
      </c>
      <c r="K127" s="23">
        <v>0</v>
      </c>
      <c r="L127" s="23">
        <v>0</v>
      </c>
      <c r="M127" s="23">
        <v>0</v>
      </c>
      <c r="N127" s="23" t="s">
        <v>596</v>
      </c>
      <c r="O127" s="23" t="s">
        <v>593</v>
      </c>
      <c r="P127" s="40" t="s">
        <v>215</v>
      </c>
      <c r="Q127" s="23" t="s">
        <v>597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598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599</v>
      </c>
      <c r="J128" s="23">
        <v>0</v>
      </c>
      <c r="K128" s="23">
        <v>0</v>
      </c>
      <c r="L128" s="23">
        <v>0</v>
      </c>
      <c r="M128" s="23">
        <v>0</v>
      </c>
      <c r="N128" s="23" t="s">
        <v>600</v>
      </c>
      <c r="O128" s="23" t="s">
        <v>601</v>
      </c>
      <c r="P128" s="40" t="s">
        <v>215</v>
      </c>
      <c r="Q128" s="23" t="s">
        <v>602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603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604</v>
      </c>
      <c r="J129" s="23">
        <v>0</v>
      </c>
      <c r="K129" s="23">
        <v>0</v>
      </c>
      <c r="L129" s="23">
        <v>0</v>
      </c>
      <c r="M129" s="23">
        <v>0</v>
      </c>
      <c r="N129" s="23" t="s">
        <v>605</v>
      </c>
      <c r="O129" s="23" t="s">
        <v>606</v>
      </c>
      <c r="P129" s="40" t="s">
        <v>607</v>
      </c>
      <c r="Q129" s="23" t="s">
        <v>608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609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604</v>
      </c>
      <c r="J130" s="23">
        <v>0</v>
      </c>
      <c r="K130" s="23">
        <v>0</v>
      </c>
      <c r="L130" s="23">
        <v>0</v>
      </c>
      <c r="M130" s="23">
        <v>0</v>
      </c>
      <c r="N130" s="23" t="s">
        <v>610</v>
      </c>
      <c r="O130" s="23" t="s">
        <v>611</v>
      </c>
      <c r="P130" s="40" t="s">
        <v>612</v>
      </c>
      <c r="Q130" s="23" t="s">
        <v>613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614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604</v>
      </c>
      <c r="J131" s="23">
        <v>0</v>
      </c>
      <c r="K131" s="23">
        <v>0</v>
      </c>
      <c r="L131" s="23">
        <v>0</v>
      </c>
      <c r="M131" s="23">
        <v>0</v>
      </c>
      <c r="N131" s="23" t="s">
        <v>615</v>
      </c>
      <c r="O131" s="23" t="s">
        <v>616</v>
      </c>
      <c r="P131" s="40" t="s">
        <v>617</v>
      </c>
      <c r="Q131" s="23" t="s">
        <v>618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619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604</v>
      </c>
      <c r="J132" s="23">
        <v>0</v>
      </c>
      <c r="K132" s="23">
        <v>0</v>
      </c>
      <c r="L132" s="23">
        <v>0</v>
      </c>
      <c r="M132" s="23">
        <v>0</v>
      </c>
      <c r="N132" s="23" t="s">
        <v>620</v>
      </c>
      <c r="O132" s="23" t="s">
        <v>621</v>
      </c>
      <c r="P132" s="40" t="s">
        <v>622</v>
      </c>
      <c r="Q132" s="23" t="s">
        <v>623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624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625</v>
      </c>
      <c r="J133" s="23">
        <v>0</v>
      </c>
      <c r="K133" s="23">
        <v>0</v>
      </c>
      <c r="L133" s="23">
        <v>0</v>
      </c>
      <c r="M133" s="23">
        <v>0</v>
      </c>
      <c r="N133" s="23" t="s">
        <v>626</v>
      </c>
      <c r="O133" s="23" t="s">
        <v>627</v>
      </c>
      <c r="P133" s="40" t="s">
        <v>607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628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629</v>
      </c>
      <c r="J134" s="23">
        <v>0</v>
      </c>
      <c r="K134" s="23">
        <v>0</v>
      </c>
      <c r="L134" s="23">
        <v>0</v>
      </c>
      <c r="M134" s="23">
        <v>0</v>
      </c>
      <c r="N134" s="23" t="s">
        <v>630</v>
      </c>
      <c r="O134" s="23" t="s">
        <v>288</v>
      </c>
      <c r="P134" s="40" t="s">
        <v>631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632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633</v>
      </c>
      <c r="J135" s="23">
        <v>0</v>
      </c>
      <c r="K135" s="23">
        <v>0</v>
      </c>
      <c r="L135" s="23">
        <v>0</v>
      </c>
      <c r="M135" s="23">
        <v>0</v>
      </c>
      <c r="N135" s="23" t="s">
        <v>634</v>
      </c>
      <c r="O135" s="23" t="s">
        <v>635</v>
      </c>
      <c r="P135" s="40" t="s">
        <v>636</v>
      </c>
      <c r="Q135" s="23" t="s">
        <v>637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638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639</v>
      </c>
      <c r="J136" s="23">
        <v>0</v>
      </c>
      <c r="K136" s="23">
        <v>0</v>
      </c>
      <c r="L136" s="23">
        <v>0</v>
      </c>
      <c r="M136" s="23">
        <v>0</v>
      </c>
      <c r="N136" s="23" t="s">
        <v>640</v>
      </c>
      <c r="O136" s="23" t="s">
        <v>641</v>
      </c>
      <c r="P136" s="40" t="s">
        <v>305</v>
      </c>
      <c r="Q136" s="23" t="s">
        <v>642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643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644</v>
      </c>
      <c r="J137" s="23">
        <v>0</v>
      </c>
      <c r="K137" s="23">
        <v>0</v>
      </c>
      <c r="L137" s="23">
        <v>0</v>
      </c>
      <c r="M137" s="23">
        <v>0</v>
      </c>
      <c r="N137" s="23" t="s">
        <v>645</v>
      </c>
      <c r="O137" s="23" t="s">
        <v>646</v>
      </c>
      <c r="P137" s="40" t="s">
        <v>241</v>
      </c>
      <c r="Q137" s="23" t="s">
        <v>647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648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649</v>
      </c>
      <c r="J138" s="23">
        <v>0</v>
      </c>
      <c r="K138" s="23">
        <v>0</v>
      </c>
      <c r="L138" s="23">
        <v>0</v>
      </c>
      <c r="M138" s="23">
        <v>0</v>
      </c>
      <c r="N138" s="23" t="s">
        <v>650</v>
      </c>
      <c r="O138" s="23" t="s">
        <v>651</v>
      </c>
      <c r="P138" s="40" t="s">
        <v>652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653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3812</v>
      </c>
      <c r="E139" s="23">
        <v>23</v>
      </c>
      <c r="F139" s="23">
        <v>23</v>
      </c>
      <c r="G139" s="23">
        <v>12</v>
      </c>
      <c r="H139" s="23">
        <v>5</v>
      </c>
      <c r="I139" s="40" t="s">
        <v>654</v>
      </c>
      <c r="J139" s="23">
        <v>0</v>
      </c>
      <c r="K139" s="23">
        <v>0</v>
      </c>
      <c r="L139" s="23">
        <v>0</v>
      </c>
      <c r="M139" s="23">
        <v>0</v>
      </c>
      <c r="N139" s="23" t="s">
        <v>655</v>
      </c>
      <c r="O139" s="23" t="s">
        <v>656</v>
      </c>
      <c r="P139" s="40" t="s">
        <v>657</v>
      </c>
      <c r="Q139" s="23" t="s">
        <v>658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659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3812</v>
      </c>
      <c r="E140" s="23">
        <v>23</v>
      </c>
      <c r="F140" s="23">
        <v>23</v>
      </c>
      <c r="G140" s="23">
        <v>12</v>
      </c>
      <c r="H140" s="23">
        <v>3</v>
      </c>
      <c r="I140" s="40" t="s">
        <v>654</v>
      </c>
      <c r="J140" s="23">
        <v>0</v>
      </c>
      <c r="K140" s="23">
        <v>0</v>
      </c>
      <c r="L140" s="23">
        <v>0</v>
      </c>
      <c r="M140" s="23">
        <v>0</v>
      </c>
      <c r="N140" s="23" t="s">
        <v>660</v>
      </c>
      <c r="O140" s="23" t="s">
        <v>661</v>
      </c>
      <c r="P140" s="40" t="s">
        <v>662</v>
      </c>
      <c r="Q140" s="23" t="s">
        <v>663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664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665</v>
      </c>
      <c r="J141" s="23">
        <v>0</v>
      </c>
      <c r="K141" s="23">
        <v>0</v>
      </c>
      <c r="L141" s="23">
        <v>0</v>
      </c>
      <c r="M141" s="23">
        <v>0</v>
      </c>
      <c r="N141" s="23" t="s">
        <v>666</v>
      </c>
      <c r="O141" s="23" t="s">
        <v>667</v>
      </c>
      <c r="P141" s="40" t="s">
        <v>484</v>
      </c>
      <c r="Q141" s="23" t="s">
        <v>668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669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670</v>
      </c>
      <c r="J142" s="23">
        <v>0</v>
      </c>
      <c r="K142" s="23">
        <v>0</v>
      </c>
      <c r="L142" s="23">
        <v>0</v>
      </c>
      <c r="M142" s="23">
        <v>0</v>
      </c>
      <c r="N142" s="23" t="s">
        <v>671</v>
      </c>
      <c r="O142" s="23" t="s">
        <v>418</v>
      </c>
      <c r="P142" s="40" t="s">
        <v>672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673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674</v>
      </c>
      <c r="J143" s="23">
        <v>0</v>
      </c>
      <c r="K143" s="23">
        <v>0</v>
      </c>
      <c r="L143" s="23">
        <v>0</v>
      </c>
      <c r="M143" s="23">
        <v>0</v>
      </c>
      <c r="N143" s="23" t="s">
        <v>535</v>
      </c>
      <c r="O143" s="23" t="s">
        <v>418</v>
      </c>
      <c r="P143" s="40" t="s">
        <v>672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675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676</v>
      </c>
      <c r="J144" s="23">
        <v>0</v>
      </c>
      <c r="K144" s="23">
        <v>0</v>
      </c>
      <c r="L144" s="23">
        <v>0</v>
      </c>
      <c r="M144" s="23">
        <v>0</v>
      </c>
      <c r="N144" s="23" t="s">
        <v>677</v>
      </c>
      <c r="O144" s="23" t="s">
        <v>418</v>
      </c>
      <c r="P144" s="40" t="s">
        <v>672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678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679</v>
      </c>
      <c r="J145" s="23">
        <v>0</v>
      </c>
      <c r="K145" s="23">
        <v>0</v>
      </c>
      <c r="L145" s="23">
        <v>0</v>
      </c>
      <c r="M145" s="23">
        <v>0</v>
      </c>
      <c r="N145" s="23" t="s">
        <v>680</v>
      </c>
      <c r="O145" s="23" t="s">
        <v>240</v>
      </c>
      <c r="P145" s="40" t="s">
        <v>241</v>
      </c>
      <c r="Q145" s="23" t="s">
        <v>681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682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683</v>
      </c>
      <c r="J146" s="23">
        <v>0</v>
      </c>
      <c r="K146" s="23">
        <v>0</v>
      </c>
      <c r="L146" s="23">
        <v>0</v>
      </c>
      <c r="M146" s="23">
        <v>0</v>
      </c>
      <c r="N146" s="23" t="s">
        <v>138</v>
      </c>
      <c r="O146" s="23" t="s">
        <v>684</v>
      </c>
      <c r="P146" s="40" t="s">
        <v>215</v>
      </c>
      <c r="Q146" s="23" t="s">
        <v>685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686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687</v>
      </c>
      <c r="J147" s="23">
        <v>0</v>
      </c>
      <c r="K147" s="23">
        <v>0</v>
      </c>
      <c r="L147" s="23">
        <v>0</v>
      </c>
      <c r="M147" s="23">
        <v>0</v>
      </c>
      <c r="N147" s="23" t="s">
        <v>688</v>
      </c>
      <c r="O147" s="23" t="s">
        <v>689</v>
      </c>
      <c r="P147" s="40" t="s">
        <v>294</v>
      </c>
      <c r="Q147" s="23" t="s">
        <v>690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691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692</v>
      </c>
      <c r="J148" s="23">
        <v>0</v>
      </c>
      <c r="K148" s="23">
        <v>0</v>
      </c>
      <c r="L148" s="23">
        <v>0</v>
      </c>
      <c r="M148" s="23">
        <v>0</v>
      </c>
      <c r="N148" s="23" t="s">
        <v>693</v>
      </c>
      <c r="O148" s="23" t="s">
        <v>689</v>
      </c>
      <c r="P148" s="40" t="s">
        <v>694</v>
      </c>
      <c r="Q148" s="23" t="s">
        <v>695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696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697</v>
      </c>
      <c r="J149" s="23">
        <v>0</v>
      </c>
      <c r="K149" s="23">
        <v>0</v>
      </c>
      <c r="L149" s="23">
        <v>0</v>
      </c>
      <c r="M149" s="23">
        <v>0</v>
      </c>
      <c r="N149" s="23" t="s">
        <v>698</v>
      </c>
      <c r="O149" s="23" t="s">
        <v>699</v>
      </c>
      <c r="P149" s="40" t="s">
        <v>700</v>
      </c>
      <c r="Q149" s="23" t="s">
        <v>701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702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703</v>
      </c>
      <c r="J150" s="9">
        <v>0</v>
      </c>
      <c r="K150" s="9">
        <v>0</v>
      </c>
      <c r="L150" s="9">
        <v>0</v>
      </c>
      <c r="M150" s="9">
        <v>0</v>
      </c>
      <c r="N150" s="23" t="s">
        <v>698</v>
      </c>
      <c r="O150" s="23" t="s">
        <v>704</v>
      </c>
      <c r="P150" s="42" t="s">
        <v>705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706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707</v>
      </c>
      <c r="J151" s="23">
        <v>0</v>
      </c>
      <c r="K151" s="23">
        <v>0</v>
      </c>
      <c r="L151" s="23">
        <v>0</v>
      </c>
      <c r="M151" s="23">
        <v>0</v>
      </c>
      <c r="N151" s="23" t="s">
        <v>698</v>
      </c>
      <c r="O151" s="23" t="s">
        <v>704</v>
      </c>
      <c r="P151" s="40" t="s">
        <v>708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709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710</v>
      </c>
      <c r="J152" s="23">
        <v>0</v>
      </c>
      <c r="K152" s="23">
        <v>0</v>
      </c>
      <c r="L152" s="23">
        <v>0</v>
      </c>
      <c r="M152" s="23">
        <v>0</v>
      </c>
      <c r="N152" s="23" t="s">
        <v>711</v>
      </c>
      <c r="O152" s="23" t="s">
        <v>712</v>
      </c>
      <c r="P152" s="40" t="s">
        <v>713</v>
      </c>
      <c r="Q152" s="23" t="s">
        <v>714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715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716</v>
      </c>
      <c r="J153" s="23">
        <v>0</v>
      </c>
      <c r="K153" s="23">
        <v>0</v>
      </c>
      <c r="L153" s="23">
        <v>0</v>
      </c>
      <c r="M153" s="23">
        <v>0</v>
      </c>
      <c r="N153" s="23" t="s">
        <v>717</v>
      </c>
      <c r="O153" s="23" t="s">
        <v>718</v>
      </c>
      <c r="P153" s="40" t="s">
        <v>719</v>
      </c>
      <c r="Q153" s="23" t="s">
        <v>720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721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722</v>
      </c>
      <c r="J154" s="23">
        <v>0</v>
      </c>
      <c r="K154" s="23">
        <v>0</v>
      </c>
      <c r="L154" s="23">
        <v>0</v>
      </c>
      <c r="M154" s="23">
        <v>0</v>
      </c>
      <c r="N154" s="23" t="s">
        <v>723</v>
      </c>
      <c r="O154" s="23" t="s">
        <v>724</v>
      </c>
      <c r="P154" s="40" t="s">
        <v>725</v>
      </c>
      <c r="Q154" s="23" t="s">
        <v>726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727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728</v>
      </c>
      <c r="J155" s="23">
        <v>0</v>
      </c>
      <c r="K155" s="23">
        <v>0</v>
      </c>
      <c r="L155" s="23">
        <v>0</v>
      </c>
      <c r="M155" s="23" t="s">
        <v>729</v>
      </c>
      <c r="N155" s="23" t="s">
        <v>730</v>
      </c>
      <c r="O155" s="23" t="s">
        <v>731</v>
      </c>
      <c r="P155" s="40" t="s">
        <v>732</v>
      </c>
      <c r="Q155" s="23" t="s">
        <v>733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734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735</v>
      </c>
      <c r="J156" s="23">
        <v>0</v>
      </c>
      <c r="K156" s="23">
        <v>0</v>
      </c>
      <c r="L156" s="23">
        <v>0</v>
      </c>
      <c r="M156" s="23">
        <v>0</v>
      </c>
      <c r="N156" s="23" t="s">
        <v>736</v>
      </c>
      <c r="O156" s="23" t="s">
        <v>731</v>
      </c>
      <c r="P156" s="40" t="s">
        <v>737</v>
      </c>
      <c r="Q156" s="23" t="s">
        <v>738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739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740</v>
      </c>
      <c r="J157" s="23">
        <v>0</v>
      </c>
      <c r="K157" s="23">
        <v>0</v>
      </c>
      <c r="L157" s="23">
        <v>0</v>
      </c>
      <c r="M157" s="23" t="s">
        <v>741</v>
      </c>
      <c r="N157" s="23" t="s">
        <v>742</v>
      </c>
      <c r="O157" s="23" t="s">
        <v>731</v>
      </c>
      <c r="P157" s="40" t="s">
        <v>743</v>
      </c>
      <c r="Q157" s="23" t="s">
        <v>744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745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746</v>
      </c>
      <c r="J158" s="23">
        <v>0</v>
      </c>
      <c r="K158" s="23">
        <v>0</v>
      </c>
      <c r="L158" s="23">
        <v>0</v>
      </c>
      <c r="M158" s="23">
        <v>0</v>
      </c>
      <c r="N158" s="23" t="s">
        <v>747</v>
      </c>
      <c r="O158" s="23" t="s">
        <v>731</v>
      </c>
      <c r="P158" s="40" t="s">
        <v>748</v>
      </c>
      <c r="Q158" s="23" t="s">
        <v>749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750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751</v>
      </c>
      <c r="J159" s="23">
        <v>0</v>
      </c>
      <c r="K159" s="23">
        <v>0</v>
      </c>
      <c r="L159" s="23">
        <v>0</v>
      </c>
      <c r="M159" s="23">
        <v>0</v>
      </c>
      <c r="N159" s="23" t="s">
        <v>752</v>
      </c>
      <c r="O159" s="23" t="s">
        <v>731</v>
      </c>
      <c r="P159" s="40" t="s">
        <v>753</v>
      </c>
      <c r="Q159" s="23" t="s">
        <v>754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755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756</v>
      </c>
      <c r="J160" s="23">
        <v>0</v>
      </c>
      <c r="K160" s="23">
        <v>0</v>
      </c>
      <c r="L160" s="23">
        <v>0</v>
      </c>
      <c r="M160" s="23">
        <v>0</v>
      </c>
      <c r="N160" s="23" t="s">
        <v>757</v>
      </c>
      <c r="O160" s="23" t="s">
        <v>731</v>
      </c>
      <c r="P160" s="40" t="s">
        <v>758</v>
      </c>
      <c r="Q160" s="23" t="s">
        <v>759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760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761</v>
      </c>
      <c r="J161" s="23">
        <v>0</v>
      </c>
      <c r="K161" s="23">
        <v>0</v>
      </c>
      <c r="L161" s="23">
        <v>0</v>
      </c>
      <c r="M161" s="23">
        <v>0</v>
      </c>
      <c r="N161" s="23" t="s">
        <v>762</v>
      </c>
      <c r="O161" s="23" t="s">
        <v>763</v>
      </c>
      <c r="P161" s="40" t="s">
        <v>215</v>
      </c>
      <c r="Q161" s="23" t="s">
        <v>764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765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766</v>
      </c>
      <c r="J162" s="23">
        <v>0</v>
      </c>
      <c r="K162" s="23">
        <v>0</v>
      </c>
      <c r="L162" s="23">
        <v>0</v>
      </c>
      <c r="M162" s="23">
        <v>0</v>
      </c>
      <c r="N162" s="23" t="s">
        <v>767</v>
      </c>
      <c r="O162" s="23" t="s">
        <v>763</v>
      </c>
      <c r="P162" s="40" t="s">
        <v>215</v>
      </c>
      <c r="Q162" s="23" t="s">
        <v>768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765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769</v>
      </c>
      <c r="J163" s="23">
        <v>0</v>
      </c>
      <c r="K163" s="23">
        <v>0</v>
      </c>
      <c r="L163" s="23">
        <v>0</v>
      </c>
      <c r="M163" s="23">
        <v>0</v>
      </c>
      <c r="N163" s="23" t="s">
        <v>770</v>
      </c>
      <c r="O163" s="23" t="s">
        <v>771</v>
      </c>
      <c r="P163" s="40" t="s">
        <v>215</v>
      </c>
      <c r="Q163" s="23" t="s">
        <v>772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773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774</v>
      </c>
      <c r="J164" s="23">
        <v>0</v>
      </c>
      <c r="K164" s="23">
        <v>0</v>
      </c>
      <c r="L164" s="23">
        <v>0</v>
      </c>
      <c r="M164" s="23">
        <v>0</v>
      </c>
      <c r="N164" s="23" t="s">
        <v>775</v>
      </c>
      <c r="O164" s="23" t="s">
        <v>771</v>
      </c>
      <c r="P164" s="40" t="s">
        <v>776</v>
      </c>
      <c r="Q164" s="23" t="s">
        <v>777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778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779</v>
      </c>
      <c r="J165" s="23">
        <v>0</v>
      </c>
      <c r="K165" s="23">
        <v>0</v>
      </c>
      <c r="L165" s="23">
        <v>0</v>
      </c>
      <c r="M165" s="23">
        <v>0</v>
      </c>
      <c r="N165" s="23" t="s">
        <v>780</v>
      </c>
      <c r="O165" s="23" t="s">
        <v>781</v>
      </c>
      <c r="P165" s="40" t="s">
        <v>782</v>
      </c>
      <c r="Q165" s="23" t="s">
        <v>783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784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785</v>
      </c>
      <c r="J166" s="23">
        <v>0</v>
      </c>
      <c r="K166" s="23">
        <v>0</v>
      </c>
      <c r="L166" s="23">
        <v>0</v>
      </c>
      <c r="M166" s="23">
        <v>0</v>
      </c>
      <c r="N166" s="23" t="s">
        <v>786</v>
      </c>
      <c r="O166" s="23" t="s">
        <v>787</v>
      </c>
      <c r="P166" s="40" t="s">
        <v>215</v>
      </c>
      <c r="Q166" s="23" t="s">
        <v>788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789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790</v>
      </c>
      <c r="J167" s="9">
        <v>0</v>
      </c>
      <c r="K167" s="9">
        <v>0</v>
      </c>
      <c r="L167" s="9">
        <v>0</v>
      </c>
      <c r="M167" s="9">
        <v>0</v>
      </c>
      <c r="N167" s="23" t="s">
        <v>791</v>
      </c>
      <c r="O167" s="23" t="s">
        <v>792</v>
      </c>
      <c r="P167" s="40" t="s">
        <v>793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794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795</v>
      </c>
      <c r="J168" s="23">
        <v>0</v>
      </c>
      <c r="K168" s="23">
        <v>0</v>
      </c>
      <c r="L168" s="23">
        <v>0</v>
      </c>
      <c r="M168" s="23">
        <v>0</v>
      </c>
      <c r="N168" s="23" t="s">
        <v>796</v>
      </c>
      <c r="O168" s="23" t="s">
        <v>792</v>
      </c>
      <c r="P168" s="40" t="s">
        <v>793</v>
      </c>
      <c r="Q168" s="23" t="s">
        <v>797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798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799</v>
      </c>
      <c r="J169" s="23">
        <v>0</v>
      </c>
      <c r="K169" s="23">
        <v>0</v>
      </c>
      <c r="L169" s="23">
        <v>0</v>
      </c>
      <c r="M169" s="23">
        <v>0</v>
      </c>
      <c r="N169" s="23" t="s">
        <v>800</v>
      </c>
      <c r="O169" s="23" t="s">
        <v>801</v>
      </c>
      <c r="P169" s="40" t="s">
        <v>215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802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799</v>
      </c>
      <c r="J170" s="23">
        <v>0</v>
      </c>
      <c r="K170" s="23">
        <v>0</v>
      </c>
      <c r="L170" s="23">
        <v>0</v>
      </c>
      <c r="M170" s="23">
        <v>0</v>
      </c>
      <c r="N170" s="23" t="s">
        <v>803</v>
      </c>
      <c r="O170" s="23" t="s">
        <v>801</v>
      </c>
      <c r="P170" s="40" t="s">
        <v>215</v>
      </c>
      <c r="Q170" s="23" t="s">
        <v>804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802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805</v>
      </c>
      <c r="J171" s="23">
        <v>0</v>
      </c>
      <c r="K171" s="23">
        <v>0</v>
      </c>
      <c r="L171" s="23">
        <v>0</v>
      </c>
      <c r="M171" s="23">
        <v>0</v>
      </c>
      <c r="N171" s="23" t="s">
        <v>803</v>
      </c>
      <c r="O171" s="23" t="s">
        <v>806</v>
      </c>
      <c r="P171" s="40" t="s">
        <v>807</v>
      </c>
      <c r="Q171" s="23" t="s">
        <v>804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808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805</v>
      </c>
      <c r="J172" s="23">
        <v>0</v>
      </c>
      <c r="K172" s="23">
        <v>0</v>
      </c>
      <c r="L172" s="23">
        <v>0</v>
      </c>
      <c r="M172" s="23">
        <v>0</v>
      </c>
      <c r="N172" s="23" t="s">
        <v>803</v>
      </c>
      <c r="O172" s="23" t="s">
        <v>809</v>
      </c>
      <c r="P172" s="40" t="s">
        <v>810</v>
      </c>
      <c r="Q172" s="23" t="s">
        <v>804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811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812</v>
      </c>
      <c r="J173" s="23">
        <v>0</v>
      </c>
      <c r="K173" s="23">
        <v>0</v>
      </c>
      <c r="L173" s="23">
        <v>0</v>
      </c>
      <c r="M173" s="23">
        <v>0</v>
      </c>
      <c r="N173" s="23" t="s">
        <v>813</v>
      </c>
      <c r="O173" s="23" t="s">
        <v>814</v>
      </c>
      <c r="P173" s="40" t="s">
        <v>815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816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817</v>
      </c>
      <c r="J174" s="23">
        <v>0</v>
      </c>
      <c r="K174" s="23">
        <v>0</v>
      </c>
      <c r="L174" s="23">
        <v>0</v>
      </c>
      <c r="M174" s="23">
        <v>0</v>
      </c>
      <c r="N174" s="23" t="s">
        <v>818</v>
      </c>
      <c r="O174" s="23" t="s">
        <v>806</v>
      </c>
      <c r="P174" s="40" t="s">
        <v>819</v>
      </c>
      <c r="Q174" s="23" t="s">
        <v>820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821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822</v>
      </c>
      <c r="J175" s="23">
        <v>0</v>
      </c>
      <c r="K175" s="23">
        <v>0</v>
      </c>
      <c r="L175" s="23">
        <v>0</v>
      </c>
      <c r="M175" s="23">
        <v>0</v>
      </c>
      <c r="N175" s="23" t="s">
        <v>823</v>
      </c>
      <c r="O175" s="23" t="s">
        <v>824</v>
      </c>
      <c r="P175" s="40" t="s">
        <v>825</v>
      </c>
      <c r="Q175" s="23" t="s">
        <v>826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827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828</v>
      </c>
      <c r="J176" s="23">
        <v>0</v>
      </c>
      <c r="K176" s="23">
        <v>0</v>
      </c>
      <c r="L176" s="23">
        <v>0</v>
      </c>
      <c r="M176" s="23">
        <v>0</v>
      </c>
      <c r="N176" s="23" t="s">
        <v>829</v>
      </c>
      <c r="O176" s="23" t="s">
        <v>806</v>
      </c>
      <c r="P176" s="40" t="s">
        <v>652</v>
      </c>
      <c r="Q176" s="23" t="s">
        <v>830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831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832</v>
      </c>
      <c r="J177" s="23">
        <v>0</v>
      </c>
      <c r="K177" s="23">
        <v>0</v>
      </c>
      <c r="L177" s="23">
        <v>0</v>
      </c>
      <c r="M177" s="23">
        <v>0</v>
      </c>
      <c r="N177" s="23" t="s">
        <v>833</v>
      </c>
      <c r="O177" s="23" t="s">
        <v>824</v>
      </c>
      <c r="P177" s="40" t="s">
        <v>215</v>
      </c>
      <c r="Q177" s="23" t="s">
        <v>834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835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836</v>
      </c>
      <c r="J178" s="23">
        <v>0</v>
      </c>
      <c r="K178" s="23">
        <v>0</v>
      </c>
      <c r="L178" s="23">
        <v>0</v>
      </c>
      <c r="M178" s="23">
        <v>0</v>
      </c>
      <c r="N178" s="23" t="s">
        <v>833</v>
      </c>
      <c r="O178" s="23" t="s">
        <v>837</v>
      </c>
      <c r="P178" s="40" t="s">
        <v>583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838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836</v>
      </c>
      <c r="J179" s="23">
        <v>0</v>
      </c>
      <c r="K179" s="23">
        <v>0</v>
      </c>
      <c r="L179" s="23">
        <v>0</v>
      </c>
      <c r="M179" s="23">
        <v>0</v>
      </c>
      <c r="N179" s="23" t="s">
        <v>833</v>
      </c>
      <c r="O179" s="23" t="s">
        <v>839</v>
      </c>
      <c r="P179" s="40" t="s">
        <v>583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840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836</v>
      </c>
      <c r="J180" s="23">
        <v>0</v>
      </c>
      <c r="K180" s="23">
        <v>0</v>
      </c>
      <c r="L180" s="23">
        <v>0</v>
      </c>
      <c r="M180" s="23">
        <v>0</v>
      </c>
      <c r="N180" s="23" t="s">
        <v>833</v>
      </c>
      <c r="O180" s="23" t="s">
        <v>841</v>
      </c>
      <c r="P180" s="40" t="s">
        <v>583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842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843</v>
      </c>
      <c r="J181" s="23">
        <v>0</v>
      </c>
      <c r="K181" s="23">
        <v>0</v>
      </c>
      <c r="L181" s="23">
        <v>0</v>
      </c>
      <c r="M181" s="23">
        <v>0</v>
      </c>
      <c r="N181" s="23" t="s">
        <v>844</v>
      </c>
      <c r="O181" s="23" t="s">
        <v>845</v>
      </c>
      <c r="P181" s="40" t="s">
        <v>694</v>
      </c>
      <c r="Q181" s="23" t="s">
        <v>846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847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843</v>
      </c>
      <c r="J182" s="23">
        <v>0</v>
      </c>
      <c r="K182" s="23">
        <v>0</v>
      </c>
      <c r="L182" s="23">
        <v>0</v>
      </c>
      <c r="M182" s="23">
        <v>0</v>
      </c>
      <c r="N182" s="23" t="s">
        <v>848</v>
      </c>
      <c r="O182" s="23" t="s">
        <v>845</v>
      </c>
      <c r="P182" s="40" t="s">
        <v>825</v>
      </c>
      <c r="Q182" s="23" t="s">
        <v>849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850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851</v>
      </c>
      <c r="J183" s="23">
        <v>0</v>
      </c>
      <c r="K183" s="23">
        <v>0</v>
      </c>
      <c r="L183" s="23">
        <v>0</v>
      </c>
      <c r="M183" s="23">
        <v>0</v>
      </c>
      <c r="N183" s="23" t="s">
        <v>852</v>
      </c>
      <c r="O183" s="23" t="s">
        <v>845</v>
      </c>
      <c r="P183" s="40" t="s">
        <v>516</v>
      </c>
      <c r="Q183" s="23" t="s">
        <v>853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854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855</v>
      </c>
      <c r="J184" s="23">
        <v>0</v>
      </c>
      <c r="K184" s="23">
        <v>0</v>
      </c>
      <c r="L184" s="23">
        <v>0</v>
      </c>
      <c r="M184" s="23">
        <v>0</v>
      </c>
      <c r="N184" s="23" t="s">
        <v>856</v>
      </c>
      <c r="O184" s="23" t="s">
        <v>857</v>
      </c>
      <c r="P184" s="40" t="s">
        <v>215</v>
      </c>
      <c r="Q184" s="23" t="s">
        <v>858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859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855</v>
      </c>
      <c r="J185" s="23">
        <v>0</v>
      </c>
      <c r="K185" s="23">
        <v>0</v>
      </c>
      <c r="L185" s="23">
        <v>0</v>
      </c>
      <c r="M185" s="23">
        <v>0</v>
      </c>
      <c r="N185" s="23" t="s">
        <v>860</v>
      </c>
      <c r="O185" s="23" t="s">
        <v>857</v>
      </c>
      <c r="P185" s="40" t="s">
        <v>215</v>
      </c>
      <c r="Q185" s="23" t="s">
        <v>858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859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861</v>
      </c>
      <c r="J186" s="23">
        <v>0</v>
      </c>
      <c r="K186" s="23">
        <v>0</v>
      </c>
      <c r="L186" s="23">
        <v>0</v>
      </c>
      <c r="M186" s="23">
        <v>0</v>
      </c>
      <c r="N186" s="23" t="s">
        <v>862</v>
      </c>
      <c r="O186" s="23" t="s">
        <v>863</v>
      </c>
      <c r="P186" s="40" t="s">
        <v>215</v>
      </c>
      <c r="Q186" s="23" t="s">
        <v>864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865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861</v>
      </c>
      <c r="J187" s="23">
        <v>0</v>
      </c>
      <c r="K187" s="23">
        <v>0</v>
      </c>
      <c r="L187" s="23">
        <v>0</v>
      </c>
      <c r="M187" s="23">
        <v>0</v>
      </c>
      <c r="N187" s="23" t="s">
        <v>866</v>
      </c>
      <c r="O187" s="23" t="s">
        <v>867</v>
      </c>
      <c r="P187" s="40" t="s">
        <v>215</v>
      </c>
      <c r="Q187" s="23" t="s">
        <v>868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865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861</v>
      </c>
      <c r="J188" s="23">
        <v>0</v>
      </c>
      <c r="K188" s="23">
        <v>0</v>
      </c>
      <c r="L188" s="23">
        <v>0</v>
      </c>
      <c r="M188" s="23">
        <v>0</v>
      </c>
      <c r="N188" s="23" t="s">
        <v>869</v>
      </c>
      <c r="O188" s="23" t="s">
        <v>870</v>
      </c>
      <c r="P188" s="40" t="s">
        <v>215</v>
      </c>
      <c r="Q188" s="23" t="s">
        <v>868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865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871</v>
      </c>
      <c r="J189" s="23">
        <v>0</v>
      </c>
      <c r="K189" s="23">
        <v>0</v>
      </c>
      <c r="L189" s="23">
        <v>0</v>
      </c>
      <c r="M189" s="23">
        <v>0</v>
      </c>
      <c r="N189" s="23" t="s">
        <v>872</v>
      </c>
      <c r="O189" s="23" t="s">
        <v>873</v>
      </c>
      <c r="P189" s="40" t="s">
        <v>874</v>
      </c>
      <c r="Q189" s="23" t="s">
        <v>875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876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877</v>
      </c>
      <c r="J190" s="23">
        <v>0</v>
      </c>
      <c r="K190" s="23">
        <v>0</v>
      </c>
      <c r="L190" s="23">
        <v>0</v>
      </c>
      <c r="M190" s="23">
        <v>0</v>
      </c>
      <c r="N190" s="23" t="s">
        <v>872</v>
      </c>
      <c r="O190" s="23" t="s">
        <v>873</v>
      </c>
      <c r="P190" s="40" t="s">
        <v>874</v>
      </c>
      <c r="Q190" s="23" t="s">
        <v>875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878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879</v>
      </c>
      <c r="J191" s="23">
        <v>0</v>
      </c>
      <c r="K191" s="23">
        <v>0</v>
      </c>
      <c r="L191" s="23">
        <v>0</v>
      </c>
      <c r="M191" s="23">
        <v>0</v>
      </c>
      <c r="N191" s="23" t="s">
        <v>880</v>
      </c>
      <c r="O191" s="23" t="s">
        <v>667</v>
      </c>
      <c r="P191" s="40" t="s">
        <v>881</v>
      </c>
      <c r="Q191" s="23" t="s">
        <v>882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883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879</v>
      </c>
      <c r="J192" s="23">
        <v>0</v>
      </c>
      <c r="K192" s="23">
        <v>0</v>
      </c>
      <c r="L192" s="23">
        <v>0</v>
      </c>
      <c r="M192" s="23">
        <v>0</v>
      </c>
      <c r="N192" s="23" t="s">
        <v>884</v>
      </c>
      <c r="O192" s="23" t="s">
        <v>667</v>
      </c>
      <c r="P192" s="40" t="s">
        <v>885</v>
      </c>
      <c r="Q192" s="23" t="s">
        <v>886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887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888</v>
      </c>
      <c r="J193" s="23">
        <v>0</v>
      </c>
      <c r="K193" s="23">
        <v>0</v>
      </c>
      <c r="L193" s="23">
        <v>0</v>
      </c>
      <c r="M193" s="23">
        <v>0</v>
      </c>
      <c r="N193" s="23" t="s">
        <v>889</v>
      </c>
      <c r="O193" s="23" t="s">
        <v>890</v>
      </c>
      <c r="P193" s="40" t="s">
        <v>874</v>
      </c>
      <c r="Q193" s="23" t="s">
        <v>891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892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888</v>
      </c>
      <c r="J194" s="23">
        <v>0</v>
      </c>
      <c r="K194" s="23">
        <v>0</v>
      </c>
      <c r="L194" s="23">
        <v>0</v>
      </c>
      <c r="M194" s="23">
        <v>0</v>
      </c>
      <c r="N194" s="23" t="s">
        <v>889</v>
      </c>
      <c r="O194" s="23" t="s">
        <v>893</v>
      </c>
      <c r="P194" s="40" t="s">
        <v>894</v>
      </c>
      <c r="Q194" s="23" t="s">
        <v>895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896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897</v>
      </c>
      <c r="J195" s="23">
        <v>0</v>
      </c>
      <c r="K195" s="23">
        <v>0</v>
      </c>
      <c r="L195" s="23">
        <v>0</v>
      </c>
      <c r="M195" s="23">
        <v>0</v>
      </c>
      <c r="N195" s="23" t="s">
        <v>898</v>
      </c>
      <c r="O195" s="23" t="s">
        <v>893</v>
      </c>
      <c r="P195" s="40" t="s">
        <v>899</v>
      </c>
      <c r="Q195" s="23" t="s">
        <v>900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901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902</v>
      </c>
      <c r="J196" s="23">
        <v>0</v>
      </c>
      <c r="K196" s="23">
        <v>0</v>
      </c>
      <c r="L196" s="23">
        <v>0</v>
      </c>
      <c r="M196" s="23">
        <v>0</v>
      </c>
      <c r="N196" s="23" t="s">
        <v>903</v>
      </c>
      <c r="O196" s="23" t="s">
        <v>240</v>
      </c>
      <c r="P196" s="40" t="s">
        <v>241</v>
      </c>
      <c r="Q196" s="23" t="s">
        <v>904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905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906</v>
      </c>
      <c r="J197" s="23">
        <v>0</v>
      </c>
      <c r="K197" s="23">
        <v>0</v>
      </c>
      <c r="L197" s="23">
        <v>0</v>
      </c>
      <c r="M197" s="23">
        <v>0</v>
      </c>
      <c r="N197" s="23" t="s">
        <v>907</v>
      </c>
      <c r="O197" s="23" t="s">
        <v>240</v>
      </c>
      <c r="P197" s="40" t="s">
        <v>241</v>
      </c>
      <c r="Q197" s="23" t="s">
        <v>908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909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910</v>
      </c>
      <c r="J198" s="23">
        <v>0</v>
      </c>
      <c r="K198" s="23">
        <v>0</v>
      </c>
      <c r="L198" s="23">
        <v>0</v>
      </c>
      <c r="M198" s="23">
        <v>0</v>
      </c>
      <c r="N198" s="23" t="s">
        <v>911</v>
      </c>
      <c r="O198" s="23" t="s">
        <v>240</v>
      </c>
      <c r="P198" s="40" t="s">
        <v>241</v>
      </c>
      <c r="Q198" s="23" t="s">
        <v>912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913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914</v>
      </c>
      <c r="J199" s="23">
        <v>0</v>
      </c>
      <c r="K199" s="23">
        <v>0</v>
      </c>
      <c r="L199" s="23">
        <v>0</v>
      </c>
      <c r="M199" s="23">
        <v>0</v>
      </c>
      <c r="N199" s="23" t="s">
        <v>915</v>
      </c>
      <c r="O199" s="23" t="s">
        <v>254</v>
      </c>
      <c r="P199" s="40" t="s">
        <v>916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917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918</v>
      </c>
      <c r="J200" s="23">
        <v>0</v>
      </c>
      <c r="K200" s="23">
        <v>0</v>
      </c>
      <c r="L200" s="23">
        <v>0</v>
      </c>
      <c r="M200" s="23">
        <v>0</v>
      </c>
      <c r="N200" s="23" t="s">
        <v>919</v>
      </c>
      <c r="O200" s="23" t="s">
        <v>920</v>
      </c>
      <c r="P200" s="40" t="s">
        <v>921</v>
      </c>
      <c r="Q200" s="23" t="s">
        <v>922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923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924</v>
      </c>
      <c r="J201" s="23">
        <v>0</v>
      </c>
      <c r="K201" s="23">
        <v>0</v>
      </c>
      <c r="L201" s="23">
        <v>0</v>
      </c>
      <c r="M201" s="23">
        <v>0</v>
      </c>
      <c r="N201" s="23" t="s">
        <v>925</v>
      </c>
      <c r="O201" s="23" t="s">
        <v>926</v>
      </c>
      <c r="P201" s="40" t="s">
        <v>927</v>
      </c>
      <c r="Q201" s="23" t="s">
        <v>928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929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930</v>
      </c>
      <c r="J202" s="23">
        <v>0</v>
      </c>
      <c r="K202" s="23">
        <v>0</v>
      </c>
      <c r="L202" s="23">
        <v>0</v>
      </c>
      <c r="M202" s="23">
        <v>0</v>
      </c>
      <c r="N202" s="23" t="s">
        <v>931</v>
      </c>
      <c r="O202" s="23" t="s">
        <v>932</v>
      </c>
      <c r="P202" s="40" t="s">
        <v>479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933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930</v>
      </c>
      <c r="J203" s="23">
        <v>0</v>
      </c>
      <c r="K203" s="23">
        <v>0</v>
      </c>
      <c r="L203" s="23">
        <v>0</v>
      </c>
      <c r="M203" s="23">
        <v>0</v>
      </c>
      <c r="N203" s="23" t="s">
        <v>934</v>
      </c>
      <c r="O203" s="23" t="s">
        <v>932</v>
      </c>
      <c r="P203" s="40" t="s">
        <v>479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933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930</v>
      </c>
      <c r="J204" s="23">
        <v>0</v>
      </c>
      <c r="K204" s="23">
        <v>0</v>
      </c>
      <c r="L204" s="23">
        <v>0</v>
      </c>
      <c r="M204" s="23">
        <v>0</v>
      </c>
      <c r="N204" s="23" t="s">
        <v>934</v>
      </c>
      <c r="O204" s="23" t="s">
        <v>932</v>
      </c>
      <c r="P204" s="40" t="s">
        <v>479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933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935</v>
      </c>
      <c r="J205" s="23">
        <v>0</v>
      </c>
      <c r="K205" s="23">
        <v>0</v>
      </c>
      <c r="L205" s="23">
        <v>0</v>
      </c>
      <c r="M205" s="23">
        <v>0</v>
      </c>
      <c r="N205" s="23" t="s">
        <v>936</v>
      </c>
      <c r="O205" s="23" t="s">
        <v>937</v>
      </c>
      <c r="P205" s="40" t="s">
        <v>241</v>
      </c>
      <c r="Q205" s="23" t="s">
        <v>938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939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940</v>
      </c>
      <c r="J206" s="23">
        <v>0</v>
      </c>
      <c r="K206" s="23">
        <v>0</v>
      </c>
      <c r="L206" s="23">
        <v>0</v>
      </c>
      <c r="M206" s="23">
        <v>0</v>
      </c>
      <c r="N206" s="23" t="s">
        <v>941</v>
      </c>
      <c r="O206" s="23" t="s">
        <v>932</v>
      </c>
      <c r="P206" s="40" t="s">
        <v>942</v>
      </c>
      <c r="Q206" s="23" t="s">
        <v>943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944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654</v>
      </c>
      <c r="J207" s="23">
        <v>0</v>
      </c>
      <c r="K207" s="23">
        <v>0</v>
      </c>
      <c r="L207" s="23">
        <v>0</v>
      </c>
      <c r="M207" s="23">
        <v>0</v>
      </c>
      <c r="N207" s="23" t="s">
        <v>945</v>
      </c>
      <c r="O207" s="23" t="s">
        <v>932</v>
      </c>
      <c r="P207" s="40" t="s">
        <v>946</v>
      </c>
      <c r="Q207" s="23" t="s">
        <v>943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947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948</v>
      </c>
      <c r="J208" s="23">
        <v>0</v>
      </c>
      <c r="K208" s="23">
        <v>0</v>
      </c>
      <c r="L208" s="23">
        <v>0</v>
      </c>
      <c r="M208" s="23">
        <v>0</v>
      </c>
      <c r="N208" s="23" t="s">
        <v>949</v>
      </c>
      <c r="O208" s="23" t="s">
        <v>932</v>
      </c>
      <c r="P208" s="40" t="s">
        <v>950</v>
      </c>
      <c r="Q208" s="23" t="s">
        <v>943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951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952</v>
      </c>
      <c r="J209" s="23">
        <v>0</v>
      </c>
      <c r="K209" s="23">
        <v>0</v>
      </c>
      <c r="L209" s="23">
        <v>0</v>
      </c>
      <c r="M209" s="23">
        <v>0</v>
      </c>
      <c r="N209" s="23" t="s">
        <v>953</v>
      </c>
      <c r="O209" s="23" t="s">
        <v>954</v>
      </c>
      <c r="P209" s="40" t="s">
        <v>955</v>
      </c>
      <c r="Q209" s="23" t="s">
        <v>956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957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958</v>
      </c>
      <c r="J210" s="23">
        <v>0</v>
      </c>
      <c r="K210" s="23">
        <v>0</v>
      </c>
      <c r="L210" s="23">
        <v>0</v>
      </c>
      <c r="M210" s="23">
        <v>0</v>
      </c>
      <c r="N210" s="23" t="s">
        <v>959</v>
      </c>
      <c r="O210" s="23" t="s">
        <v>370</v>
      </c>
      <c r="P210" s="40" t="s">
        <v>960</v>
      </c>
      <c r="Q210" s="23" t="s">
        <v>961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962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963</v>
      </c>
      <c r="J211" s="23">
        <v>0</v>
      </c>
      <c r="K211" s="23">
        <v>0</v>
      </c>
      <c r="L211" s="23">
        <v>0</v>
      </c>
      <c r="M211" s="23">
        <v>0</v>
      </c>
      <c r="N211" s="23" t="s">
        <v>964</v>
      </c>
      <c r="O211" s="23" t="s">
        <v>965</v>
      </c>
      <c r="P211" s="40" t="s">
        <v>966</v>
      </c>
      <c r="Q211" s="23" t="s">
        <v>967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968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969</v>
      </c>
      <c r="J212" s="23">
        <v>0</v>
      </c>
      <c r="K212" s="23">
        <v>0</v>
      </c>
      <c r="L212" s="23">
        <v>0</v>
      </c>
      <c r="M212" s="23">
        <v>0</v>
      </c>
      <c r="N212" s="23" t="s">
        <v>970</v>
      </c>
      <c r="O212" s="23" t="s">
        <v>971</v>
      </c>
      <c r="P212" s="40" t="s">
        <v>972</v>
      </c>
      <c r="Q212" s="23" t="s">
        <v>973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974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975</v>
      </c>
      <c r="J213" s="23">
        <v>0</v>
      </c>
      <c r="K213" s="23">
        <v>0</v>
      </c>
      <c r="L213" s="23">
        <v>0</v>
      </c>
      <c r="M213" s="23">
        <v>0</v>
      </c>
      <c r="N213" s="23" t="s">
        <v>976</v>
      </c>
      <c r="O213" s="23" t="s">
        <v>977</v>
      </c>
      <c r="P213" s="40" t="s">
        <v>978</v>
      </c>
      <c r="Q213" s="23" t="s">
        <v>979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980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981</v>
      </c>
      <c r="J214" s="23">
        <v>0</v>
      </c>
      <c r="K214" s="23">
        <v>0</v>
      </c>
      <c r="L214" s="23">
        <v>0</v>
      </c>
      <c r="M214" s="23">
        <v>0</v>
      </c>
      <c r="N214" s="23" t="s">
        <v>982</v>
      </c>
      <c r="O214" s="23" t="s">
        <v>983</v>
      </c>
      <c r="P214" s="40" t="s">
        <v>984</v>
      </c>
      <c r="Q214" s="23" t="s">
        <v>985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986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987</v>
      </c>
      <c r="J215" s="23">
        <v>0</v>
      </c>
      <c r="K215" s="23">
        <v>0</v>
      </c>
      <c r="L215" s="23">
        <v>0</v>
      </c>
      <c r="M215" s="23">
        <v>0</v>
      </c>
      <c r="N215" s="23" t="s">
        <v>988</v>
      </c>
      <c r="O215" s="23" t="s">
        <v>989</v>
      </c>
      <c r="P215" s="40" t="s">
        <v>990</v>
      </c>
      <c r="Q215" s="23" t="s">
        <v>991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992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993</v>
      </c>
      <c r="J216" s="9">
        <v>0</v>
      </c>
      <c r="K216" s="9">
        <v>0</v>
      </c>
      <c r="L216" s="9">
        <v>0</v>
      </c>
      <c r="M216" s="9">
        <v>0</v>
      </c>
      <c r="N216" s="23" t="s">
        <v>994</v>
      </c>
      <c r="O216" s="23" t="s">
        <v>995</v>
      </c>
      <c r="P216" s="42" t="s">
        <v>996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997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4368</v>
      </c>
      <c r="E217" s="23">
        <v>13</v>
      </c>
      <c r="F217" s="23">
        <v>13</v>
      </c>
      <c r="G217" s="23">
        <v>40</v>
      </c>
      <c r="H217" s="23">
        <v>3</v>
      </c>
      <c r="I217" s="23" t="s">
        <v>998</v>
      </c>
      <c r="J217" s="23">
        <v>0</v>
      </c>
      <c r="K217" s="23">
        <v>0</v>
      </c>
      <c r="L217" s="23">
        <v>0</v>
      </c>
      <c r="M217" s="23">
        <v>0</v>
      </c>
      <c r="N217" s="23" t="s">
        <v>999</v>
      </c>
      <c r="O217" s="23" t="s">
        <v>1000</v>
      </c>
      <c r="P217" s="40" t="s">
        <v>1001</v>
      </c>
      <c r="Q217" s="23" t="s">
        <v>1002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1003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4917</v>
      </c>
      <c r="E218" s="23">
        <v>22</v>
      </c>
      <c r="F218" s="23">
        <v>22</v>
      </c>
      <c r="G218" s="23">
        <v>22</v>
      </c>
      <c r="H218" s="23">
        <v>3</v>
      </c>
      <c r="I218" s="27" t="s">
        <v>1004</v>
      </c>
      <c r="J218" s="23">
        <v>0</v>
      </c>
      <c r="K218" s="23">
        <v>0</v>
      </c>
      <c r="L218" s="23">
        <v>0</v>
      </c>
      <c r="M218" s="23">
        <v>0</v>
      </c>
      <c r="N218" s="23" t="s">
        <v>1005</v>
      </c>
      <c r="O218" s="23" t="s">
        <v>1006</v>
      </c>
      <c r="P218" s="40" t="s">
        <v>1007</v>
      </c>
      <c r="Q218" s="23" t="s">
        <v>1008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1009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1010</v>
      </c>
      <c r="J219" s="23">
        <v>0</v>
      </c>
      <c r="K219" s="23">
        <v>0</v>
      </c>
      <c r="L219" s="23">
        <v>0</v>
      </c>
      <c r="M219" s="23">
        <v>0</v>
      </c>
      <c r="N219" s="23" t="s">
        <v>472</v>
      </c>
      <c r="O219" s="23" t="s">
        <v>467</v>
      </c>
      <c r="P219" s="40" t="s">
        <v>215</v>
      </c>
      <c r="Q219" s="23" t="s">
        <v>473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1011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1010</v>
      </c>
      <c r="J220" s="23">
        <v>0</v>
      </c>
      <c r="K220" s="23">
        <v>0</v>
      </c>
      <c r="L220" s="23">
        <v>0</v>
      </c>
      <c r="M220" s="23">
        <v>0</v>
      </c>
      <c r="N220" s="23" t="s">
        <v>1012</v>
      </c>
      <c r="O220" s="23" t="s">
        <v>1013</v>
      </c>
      <c r="P220" s="40" t="s">
        <v>215</v>
      </c>
      <c r="Q220" s="23" t="s">
        <v>476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1014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1015</v>
      </c>
      <c r="J221" s="23">
        <v>0</v>
      </c>
      <c r="K221" s="23">
        <v>0</v>
      </c>
      <c r="L221" s="23">
        <v>0</v>
      </c>
      <c r="M221" s="23">
        <v>0</v>
      </c>
      <c r="N221" s="23" t="s">
        <v>1016</v>
      </c>
      <c r="O221" s="23" t="s">
        <v>1017</v>
      </c>
      <c r="P221" s="40" t="s">
        <v>215</v>
      </c>
      <c r="Q221" s="23" t="s">
        <v>1018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1019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1020</v>
      </c>
      <c r="J222" s="23">
        <v>0</v>
      </c>
      <c r="K222" s="23">
        <v>0</v>
      </c>
      <c r="L222" s="23">
        <v>0</v>
      </c>
      <c r="M222" s="23">
        <v>0</v>
      </c>
      <c r="N222" s="23" t="s">
        <v>1021</v>
      </c>
      <c r="O222" s="23" t="s">
        <v>1017</v>
      </c>
      <c r="P222" s="40" t="s">
        <v>215</v>
      </c>
      <c r="Q222" s="23" t="s">
        <v>1022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1023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1024</v>
      </c>
      <c r="J223" s="23">
        <v>0</v>
      </c>
      <c r="K223" s="23">
        <v>0</v>
      </c>
      <c r="L223" s="23">
        <v>0</v>
      </c>
      <c r="M223" s="23">
        <v>0</v>
      </c>
      <c r="N223" s="23" t="s">
        <v>1025</v>
      </c>
      <c r="O223" s="23" t="s">
        <v>1017</v>
      </c>
      <c r="P223" s="40" t="s">
        <v>215</v>
      </c>
      <c r="Q223" s="23" t="s">
        <v>1026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1027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1028</v>
      </c>
      <c r="J224" s="23">
        <v>0</v>
      </c>
      <c r="K224" s="23">
        <v>0</v>
      </c>
      <c r="L224" s="23">
        <v>0</v>
      </c>
      <c r="M224" s="23">
        <v>0</v>
      </c>
      <c r="N224" s="23" t="s">
        <v>1029</v>
      </c>
      <c r="O224" s="23" t="s">
        <v>1017</v>
      </c>
      <c r="P224" s="40" t="s">
        <v>215</v>
      </c>
      <c r="Q224" s="23" t="s">
        <v>1030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1031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1032</v>
      </c>
      <c r="J225" s="23">
        <v>0</v>
      </c>
      <c r="K225" s="23">
        <v>0</v>
      </c>
      <c r="L225" s="23">
        <v>0</v>
      </c>
      <c r="M225" s="23">
        <v>0</v>
      </c>
      <c r="N225" s="23" t="s">
        <v>936</v>
      </c>
      <c r="O225" s="23" t="s">
        <v>1017</v>
      </c>
      <c r="P225" s="40" t="s">
        <v>215</v>
      </c>
      <c r="Q225" s="23" t="s">
        <v>938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1033</v>
      </c>
    </row>
    <row r="226" spans="1:24" s="23" customFormat="1" x14ac:dyDescent="0.2">
      <c r="A226" s="23">
        <v>870075</v>
      </c>
      <c r="B226" s="23">
        <v>4</v>
      </c>
      <c r="C226" s="43">
        <v>5030</v>
      </c>
      <c r="D226" s="43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1034</v>
      </c>
      <c r="J226" s="23">
        <v>0</v>
      </c>
      <c r="K226" s="23">
        <v>0</v>
      </c>
      <c r="L226" s="23">
        <v>0</v>
      </c>
      <c r="M226" s="23">
        <v>0</v>
      </c>
      <c r="N226" s="23" t="s">
        <v>1035</v>
      </c>
      <c r="O226" s="23" t="s">
        <v>1017</v>
      </c>
      <c r="P226" s="40" t="s">
        <v>277</v>
      </c>
      <c r="Q226" s="23" t="s">
        <v>1022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1036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1037</v>
      </c>
      <c r="J227" s="23">
        <v>140312</v>
      </c>
      <c r="K227" s="23">
        <v>0</v>
      </c>
      <c r="L227" s="23">
        <v>0</v>
      </c>
      <c r="M227" s="23" t="s">
        <v>494</v>
      </c>
      <c r="N227" s="23" t="s">
        <v>1038</v>
      </c>
      <c r="O227" s="23" t="s">
        <v>1039</v>
      </c>
      <c r="P227" s="40" t="s">
        <v>1040</v>
      </c>
      <c r="Q227" s="23" t="s">
        <v>1041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1042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1043</v>
      </c>
      <c r="J228" s="23">
        <v>0</v>
      </c>
      <c r="K228" s="23">
        <v>0</v>
      </c>
      <c r="L228" s="23">
        <v>0</v>
      </c>
      <c r="M228" s="23" t="s">
        <v>494</v>
      </c>
      <c r="N228" s="23" t="s">
        <v>1044</v>
      </c>
      <c r="O228" s="23" t="s">
        <v>1045</v>
      </c>
      <c r="P228" s="40" t="s">
        <v>1046</v>
      </c>
      <c r="Q228" s="23" t="s">
        <v>1047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1048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1049</v>
      </c>
      <c r="J229" s="23">
        <v>0</v>
      </c>
      <c r="K229" s="23">
        <v>0</v>
      </c>
      <c r="L229" s="23">
        <v>0</v>
      </c>
      <c r="M229" s="23" t="s">
        <v>494</v>
      </c>
      <c r="N229" s="23" t="s">
        <v>1050</v>
      </c>
      <c r="O229" s="23" t="s">
        <v>1051</v>
      </c>
      <c r="P229" s="40" t="s">
        <v>1046</v>
      </c>
      <c r="Q229" s="23" t="s">
        <v>1052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1053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1054</v>
      </c>
      <c r="J230" s="23">
        <v>140609</v>
      </c>
      <c r="K230" s="23">
        <v>0</v>
      </c>
      <c r="L230" s="23">
        <v>0</v>
      </c>
      <c r="M230" s="23" t="s">
        <v>1055</v>
      </c>
      <c r="N230" s="23" t="s">
        <v>1056</v>
      </c>
      <c r="O230" s="23" t="s">
        <v>1057</v>
      </c>
      <c r="P230" s="40" t="s">
        <v>1058</v>
      </c>
      <c r="Q230" s="23" t="s">
        <v>1059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1060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1061</v>
      </c>
      <c r="J231" s="23">
        <v>140902</v>
      </c>
      <c r="K231" s="23">
        <v>0</v>
      </c>
      <c r="L231" s="23">
        <v>0</v>
      </c>
      <c r="M231" s="23" t="s">
        <v>1062</v>
      </c>
      <c r="N231" s="23" t="s">
        <v>1063</v>
      </c>
      <c r="O231" s="23" t="s">
        <v>1064</v>
      </c>
      <c r="P231" s="40" t="s">
        <v>1065</v>
      </c>
      <c r="Q231" s="23" t="s">
        <v>1066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1067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1068</v>
      </c>
      <c r="J232" s="23">
        <v>140608</v>
      </c>
      <c r="K232" s="23">
        <v>0</v>
      </c>
      <c r="L232" s="23">
        <v>0</v>
      </c>
      <c r="M232" s="23" t="s">
        <v>494</v>
      </c>
      <c r="N232" s="23" t="s">
        <v>495</v>
      </c>
      <c r="O232" s="23" t="s">
        <v>496</v>
      </c>
      <c r="P232" s="40" t="s">
        <v>497</v>
      </c>
      <c r="Q232" s="23" t="s">
        <v>498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499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1069</v>
      </c>
      <c r="J233" s="23">
        <v>0</v>
      </c>
      <c r="K233" s="23">
        <v>0</v>
      </c>
      <c r="L233" s="23">
        <v>0</v>
      </c>
      <c r="M233" s="23" t="s">
        <v>494</v>
      </c>
      <c r="N233" s="23" t="s">
        <v>1070</v>
      </c>
      <c r="O233" s="23" t="s">
        <v>1071</v>
      </c>
      <c r="P233" s="40" t="s">
        <v>1072</v>
      </c>
      <c r="Q233" s="23" t="s">
        <v>1073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1074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5219.5</v>
      </c>
      <c r="E234" s="23">
        <v>20</v>
      </c>
      <c r="F234" s="23">
        <v>28</v>
      </c>
      <c r="G234" s="23">
        <v>20</v>
      </c>
      <c r="H234" s="23">
        <v>3</v>
      </c>
      <c r="I234" s="27" t="s">
        <v>1075</v>
      </c>
      <c r="J234" s="23">
        <v>140415</v>
      </c>
      <c r="K234" s="23">
        <v>0</v>
      </c>
      <c r="L234" s="23">
        <v>0</v>
      </c>
      <c r="M234" s="23" t="s">
        <v>494</v>
      </c>
      <c r="N234" s="23" t="s">
        <v>1076</v>
      </c>
      <c r="O234" s="23" t="s">
        <v>1077</v>
      </c>
      <c r="P234" s="40" t="s">
        <v>1078</v>
      </c>
      <c r="Q234" s="23" t="s">
        <v>1079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1080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1081</v>
      </c>
      <c r="J235" s="23">
        <v>0</v>
      </c>
      <c r="K235" s="23">
        <v>0</v>
      </c>
      <c r="L235" s="23">
        <v>0</v>
      </c>
      <c r="M235" s="23">
        <v>0</v>
      </c>
      <c r="N235" s="23" t="s">
        <v>1082</v>
      </c>
      <c r="O235" s="23" t="s">
        <v>1083</v>
      </c>
      <c r="P235" s="40" t="s">
        <v>215</v>
      </c>
      <c r="Q235" s="23" t="s">
        <v>1084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1085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1086</v>
      </c>
      <c r="J236" s="23">
        <v>0</v>
      </c>
      <c r="K236" s="23">
        <v>0</v>
      </c>
      <c r="L236" s="23">
        <v>0</v>
      </c>
      <c r="M236" s="23">
        <v>0</v>
      </c>
      <c r="N236" s="23" t="s">
        <v>1087</v>
      </c>
      <c r="O236" s="23" t="s">
        <v>1083</v>
      </c>
      <c r="P236" s="40" t="s">
        <v>1088</v>
      </c>
      <c r="Q236" s="23" t="s">
        <v>1089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1090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1091</v>
      </c>
      <c r="J237" s="23">
        <v>0</v>
      </c>
      <c r="K237" s="23">
        <v>0</v>
      </c>
      <c r="L237" s="23">
        <v>0</v>
      </c>
      <c r="M237" s="23">
        <v>0</v>
      </c>
      <c r="N237" s="23" t="s">
        <v>1092</v>
      </c>
      <c r="O237" s="23" t="s">
        <v>1083</v>
      </c>
      <c r="P237" s="40" t="s">
        <v>215</v>
      </c>
      <c r="Q237" s="23" t="s">
        <v>1084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1093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1094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1095</v>
      </c>
      <c r="O238" s="23" t="s">
        <v>965</v>
      </c>
      <c r="P238" s="40" t="s">
        <v>1096</v>
      </c>
      <c r="Q238" s="23" t="s">
        <v>1097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1098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1099</v>
      </c>
      <c r="J239" s="23">
        <v>0</v>
      </c>
      <c r="K239" s="23">
        <v>0</v>
      </c>
      <c r="L239" s="23">
        <v>0</v>
      </c>
      <c r="M239" s="23">
        <v>0</v>
      </c>
      <c r="N239" s="23" t="s">
        <v>488</v>
      </c>
      <c r="O239" s="23" t="s">
        <v>1100</v>
      </c>
      <c r="P239" s="40" t="s">
        <v>1101</v>
      </c>
      <c r="Q239" s="23" t="s">
        <v>1102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1103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1104</v>
      </c>
      <c r="J240" s="23">
        <v>0</v>
      </c>
      <c r="K240" s="23">
        <v>0</v>
      </c>
      <c r="L240" s="23">
        <v>0</v>
      </c>
      <c r="M240" s="23">
        <v>0</v>
      </c>
      <c r="N240" s="23" t="s">
        <v>1105</v>
      </c>
      <c r="O240" s="23" t="s">
        <v>971</v>
      </c>
      <c r="P240" s="40" t="s">
        <v>305</v>
      </c>
      <c r="Q240" s="23" t="s">
        <v>1106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1107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1108</v>
      </c>
      <c r="J241" s="23">
        <v>0</v>
      </c>
      <c r="K241" s="23">
        <v>0</v>
      </c>
      <c r="L241" s="23">
        <v>0</v>
      </c>
      <c r="M241" s="23">
        <v>0</v>
      </c>
      <c r="N241" s="23" t="s">
        <v>1109</v>
      </c>
      <c r="O241" s="23" t="s">
        <v>1110</v>
      </c>
      <c r="P241" s="40" t="s">
        <v>1111</v>
      </c>
      <c r="Q241" s="23" t="s">
        <v>1112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1113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1114</v>
      </c>
      <c r="J242" s="23">
        <v>0</v>
      </c>
      <c r="K242" s="23">
        <v>0</v>
      </c>
      <c r="L242" s="23">
        <v>0</v>
      </c>
      <c r="M242" s="23">
        <v>0</v>
      </c>
      <c r="N242" s="23" t="s">
        <v>1115</v>
      </c>
      <c r="O242" s="23" t="s">
        <v>1116</v>
      </c>
      <c r="P242" s="40" t="s">
        <v>1117</v>
      </c>
      <c r="Q242" s="23" t="s">
        <v>1118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1119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1120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1121</v>
      </c>
      <c r="O243" s="23" t="s">
        <v>1122</v>
      </c>
      <c r="P243" s="40" t="s">
        <v>966</v>
      </c>
      <c r="Q243" s="23" t="s">
        <v>1123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1124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1125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1126</v>
      </c>
      <c r="O244" s="23" t="s">
        <v>1127</v>
      </c>
      <c r="P244" s="40" t="s">
        <v>413</v>
      </c>
      <c r="Q244" s="23" t="s">
        <v>1128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1129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1130</v>
      </c>
      <c r="J245" s="23">
        <v>0</v>
      </c>
      <c r="K245" s="23">
        <v>0</v>
      </c>
      <c r="L245" s="23">
        <v>0</v>
      </c>
      <c r="M245" s="23">
        <v>0</v>
      </c>
      <c r="N245" s="23" t="s">
        <v>1131</v>
      </c>
      <c r="O245" s="23" t="s">
        <v>1100</v>
      </c>
      <c r="P245" s="40" t="s">
        <v>1132</v>
      </c>
      <c r="Q245" s="23" t="s">
        <v>1133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1134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1135</v>
      </c>
      <c r="J246" s="23">
        <v>0</v>
      </c>
      <c r="K246" s="23">
        <v>0</v>
      </c>
      <c r="L246" s="23">
        <v>0</v>
      </c>
      <c r="M246" s="23">
        <v>0</v>
      </c>
      <c r="N246" s="23" t="s">
        <v>1136</v>
      </c>
      <c r="O246" s="23" t="s">
        <v>1137</v>
      </c>
      <c r="P246" s="40" t="s">
        <v>1138</v>
      </c>
      <c r="Q246" s="23" t="s">
        <v>1139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1140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1141</v>
      </c>
      <c r="J247" s="23">
        <v>0</v>
      </c>
      <c r="K247" s="23">
        <v>0</v>
      </c>
      <c r="L247" s="23">
        <v>0</v>
      </c>
      <c r="M247" s="23">
        <v>0</v>
      </c>
      <c r="N247" s="23" t="s">
        <v>1142</v>
      </c>
      <c r="O247" s="23" t="s">
        <v>1143</v>
      </c>
      <c r="P247" s="40" t="s">
        <v>1144</v>
      </c>
      <c r="Q247" s="23" t="s">
        <v>136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137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1145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1146</v>
      </c>
      <c r="O248" s="23" t="s">
        <v>1147</v>
      </c>
      <c r="P248" s="40" t="s">
        <v>1148</v>
      </c>
      <c r="Q248" s="23" t="s">
        <v>1149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1150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1151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1152</v>
      </c>
      <c r="O249" s="23" t="s">
        <v>1153</v>
      </c>
      <c r="P249" s="40" t="s">
        <v>305</v>
      </c>
      <c r="Q249" s="23" t="s">
        <v>1154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1155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1156</v>
      </c>
      <c r="J250" s="23">
        <v>0</v>
      </c>
      <c r="K250" s="23">
        <v>0</v>
      </c>
      <c r="L250" s="23">
        <v>0</v>
      </c>
      <c r="M250" s="23">
        <v>0</v>
      </c>
      <c r="N250" s="23" t="s">
        <v>1157</v>
      </c>
      <c r="O250" s="23" t="s">
        <v>1100</v>
      </c>
      <c r="P250" s="40" t="s">
        <v>1158</v>
      </c>
      <c r="Q250" s="23" t="s">
        <v>1159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1160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1156</v>
      </c>
      <c r="J251" s="23">
        <v>0</v>
      </c>
      <c r="K251" s="23">
        <v>0</v>
      </c>
      <c r="L251" s="23">
        <v>0</v>
      </c>
      <c r="M251" s="23">
        <v>0</v>
      </c>
      <c r="N251" s="23" t="s">
        <v>1161</v>
      </c>
      <c r="O251" s="23" t="s">
        <v>1162</v>
      </c>
      <c r="P251" s="40" t="s">
        <v>1163</v>
      </c>
      <c r="Q251" s="23" t="s">
        <v>1164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1165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1166</v>
      </c>
      <c r="J252" s="23">
        <v>0</v>
      </c>
      <c r="K252" s="23">
        <v>0</v>
      </c>
      <c r="L252" s="23">
        <v>0</v>
      </c>
      <c r="M252" s="23">
        <v>0</v>
      </c>
      <c r="N252" s="23" t="s">
        <v>503</v>
      </c>
      <c r="O252" s="23" t="s">
        <v>504</v>
      </c>
      <c r="P252" s="40" t="s">
        <v>505</v>
      </c>
      <c r="Q252" s="23" t="s">
        <v>506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507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6062</v>
      </c>
      <c r="E253" s="23">
        <v>20</v>
      </c>
      <c r="F253" s="23">
        <v>28</v>
      </c>
      <c r="G253" s="23">
        <v>28</v>
      </c>
      <c r="H253" s="23">
        <v>3</v>
      </c>
      <c r="I253" s="27" t="s">
        <v>1167</v>
      </c>
      <c r="J253" s="23">
        <v>0</v>
      </c>
      <c r="K253" s="23">
        <v>0</v>
      </c>
      <c r="L253" s="23">
        <v>0</v>
      </c>
      <c r="M253" s="23">
        <v>0</v>
      </c>
      <c r="N253" s="23" t="s">
        <v>1168</v>
      </c>
      <c r="O253" s="23" t="s">
        <v>1169</v>
      </c>
      <c r="P253" s="40" t="s">
        <v>1170</v>
      </c>
      <c r="Q253" s="23" t="s">
        <v>1171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1172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6017</v>
      </c>
      <c r="E254" s="23">
        <v>20</v>
      </c>
      <c r="F254" s="23">
        <v>28</v>
      </c>
      <c r="G254" s="23">
        <v>28</v>
      </c>
      <c r="H254" s="23">
        <v>3</v>
      </c>
      <c r="I254" s="27" t="s">
        <v>1173</v>
      </c>
      <c r="J254" s="23">
        <v>0</v>
      </c>
      <c r="K254" s="23">
        <v>0</v>
      </c>
      <c r="L254" s="23">
        <v>0</v>
      </c>
      <c r="M254" s="23">
        <v>0</v>
      </c>
      <c r="N254" s="23" t="s">
        <v>1174</v>
      </c>
      <c r="O254" s="23" t="s">
        <v>1175</v>
      </c>
      <c r="P254" s="40" t="s">
        <v>1176</v>
      </c>
      <c r="Q254" s="23" t="s">
        <v>1177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1178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1179</v>
      </c>
      <c r="J255" s="23">
        <v>0</v>
      </c>
      <c r="K255" s="23">
        <v>0</v>
      </c>
      <c r="L255" s="23">
        <v>0</v>
      </c>
      <c r="M255" s="23">
        <v>0</v>
      </c>
      <c r="N255" s="23" t="s">
        <v>1180</v>
      </c>
      <c r="O255" s="23" t="s">
        <v>1181</v>
      </c>
      <c r="P255" s="40" t="s">
        <v>1182</v>
      </c>
      <c r="Q255" s="23" t="s">
        <v>1183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1184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1185</v>
      </c>
      <c r="J256" s="23">
        <v>0</v>
      </c>
      <c r="K256" s="23">
        <v>0</v>
      </c>
      <c r="L256" s="23">
        <v>0</v>
      </c>
      <c r="M256" s="23">
        <v>0</v>
      </c>
      <c r="N256" s="23" t="s">
        <v>1186</v>
      </c>
      <c r="O256" s="23" t="s">
        <v>1187</v>
      </c>
      <c r="P256" s="40" t="s">
        <v>241</v>
      </c>
      <c r="Q256" s="23" t="s">
        <v>1188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1189</v>
      </c>
    </row>
    <row r="257" spans="1:24" s="5" customFormat="1" x14ac:dyDescent="0.2">
      <c r="A257" s="5">
        <v>310001</v>
      </c>
      <c r="B257" s="5">
        <v>2</v>
      </c>
      <c r="C257" s="45">
        <v>5526.4000000000005</v>
      </c>
      <c r="D257" s="45">
        <v>3014.4</v>
      </c>
      <c r="E257" s="5">
        <v>12</v>
      </c>
      <c r="F257" s="5">
        <v>12</v>
      </c>
      <c r="G257" s="5">
        <v>11</v>
      </c>
      <c r="H257" s="5">
        <v>3</v>
      </c>
      <c r="I257" s="5" t="s">
        <v>1190</v>
      </c>
      <c r="J257" s="5">
        <v>0</v>
      </c>
      <c r="K257" s="5">
        <v>0</v>
      </c>
      <c r="L257" s="5">
        <v>0</v>
      </c>
      <c r="M257" s="5">
        <v>0</v>
      </c>
      <c r="N257" s="5" t="s">
        <v>309</v>
      </c>
      <c r="O257" s="5" t="s">
        <v>310</v>
      </c>
      <c r="P257" s="10" t="s">
        <v>215</v>
      </c>
      <c r="Q257" s="5" t="s">
        <v>311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312</v>
      </c>
    </row>
    <row r="258" spans="1:24" s="5" customFormat="1" x14ac:dyDescent="0.2">
      <c r="A258" s="5">
        <v>310002</v>
      </c>
      <c r="B258" s="5">
        <v>1</v>
      </c>
      <c r="C258" s="45">
        <v>5999.4000000000005</v>
      </c>
      <c r="D258" s="45">
        <v>3272.4</v>
      </c>
      <c r="E258" s="5">
        <v>9</v>
      </c>
      <c r="F258" s="5">
        <v>10</v>
      </c>
      <c r="G258" s="5">
        <v>20</v>
      </c>
      <c r="H258" s="5">
        <v>3</v>
      </c>
      <c r="I258" s="5" t="s">
        <v>1191</v>
      </c>
      <c r="J258" s="5">
        <v>0</v>
      </c>
      <c r="K258" s="5">
        <v>0</v>
      </c>
      <c r="L258" s="5">
        <v>0</v>
      </c>
      <c r="M258" s="5">
        <v>0</v>
      </c>
      <c r="N258" s="5" t="s">
        <v>314</v>
      </c>
      <c r="O258" s="5" t="s">
        <v>315</v>
      </c>
      <c r="P258" s="10" t="s">
        <v>316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317</v>
      </c>
    </row>
    <row r="259" spans="1:24" s="5" customFormat="1" x14ac:dyDescent="0.2">
      <c r="A259" s="5">
        <v>310003</v>
      </c>
      <c r="B259" s="5">
        <v>2</v>
      </c>
      <c r="C259" s="45">
        <v>6032.4000000000005</v>
      </c>
      <c r="D259" s="45">
        <v>3290.4</v>
      </c>
      <c r="E259" s="5">
        <v>13</v>
      </c>
      <c r="F259" s="5">
        <v>17</v>
      </c>
      <c r="G259" s="5">
        <v>9</v>
      </c>
      <c r="H259" s="5">
        <v>3</v>
      </c>
      <c r="I259" s="5" t="s">
        <v>1192</v>
      </c>
      <c r="J259" s="5">
        <v>0</v>
      </c>
      <c r="K259" s="5">
        <v>0</v>
      </c>
      <c r="L259" s="5">
        <v>0</v>
      </c>
      <c r="M259" s="5">
        <v>0</v>
      </c>
      <c r="N259" s="5" t="s">
        <v>319</v>
      </c>
      <c r="O259" s="5" t="s">
        <v>310</v>
      </c>
      <c r="P259" s="10" t="s">
        <v>215</v>
      </c>
      <c r="Q259" s="5" t="s">
        <v>320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321</v>
      </c>
    </row>
    <row r="260" spans="1:24" s="5" customFormat="1" x14ac:dyDescent="0.2">
      <c r="A260" s="5">
        <v>310004</v>
      </c>
      <c r="B260" s="5">
        <v>2</v>
      </c>
      <c r="C260" s="45">
        <v>6824.4000000000005</v>
      </c>
      <c r="D260" s="45">
        <v>3722.3999999999996</v>
      </c>
      <c r="E260" s="5">
        <v>15</v>
      </c>
      <c r="F260" s="5">
        <v>17</v>
      </c>
      <c r="G260" s="5">
        <v>13</v>
      </c>
      <c r="H260" s="5">
        <v>5</v>
      </c>
      <c r="I260" s="5" t="s">
        <v>1193</v>
      </c>
      <c r="J260" s="5">
        <v>0</v>
      </c>
      <c r="K260" s="5">
        <v>0</v>
      </c>
      <c r="L260" s="5">
        <v>0</v>
      </c>
      <c r="M260" s="5">
        <v>0</v>
      </c>
      <c r="N260" s="5" t="s">
        <v>323</v>
      </c>
      <c r="O260" s="5" t="s">
        <v>310</v>
      </c>
      <c r="P260" s="10" t="s">
        <v>324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325</v>
      </c>
    </row>
    <row r="261" spans="1:24" s="5" customFormat="1" x14ac:dyDescent="0.2">
      <c r="A261" s="5">
        <v>310005</v>
      </c>
      <c r="B261" s="5">
        <v>4</v>
      </c>
      <c r="C261" s="45">
        <v>7517.4000000000005</v>
      </c>
      <c r="D261" s="45">
        <v>4100.3999999999996</v>
      </c>
      <c r="E261" s="5">
        <v>17</v>
      </c>
      <c r="F261" s="5">
        <v>11</v>
      </c>
      <c r="G261" s="5">
        <v>23</v>
      </c>
      <c r="H261" s="5">
        <v>3</v>
      </c>
      <c r="I261" s="5" t="s">
        <v>1194</v>
      </c>
      <c r="J261" s="5">
        <v>0</v>
      </c>
      <c r="K261" s="5">
        <v>0</v>
      </c>
      <c r="L261" s="5">
        <v>0</v>
      </c>
      <c r="M261" s="5">
        <v>0</v>
      </c>
      <c r="N261" s="5" t="s">
        <v>327</v>
      </c>
      <c r="O261" s="5" t="s">
        <v>328</v>
      </c>
      <c r="P261" s="10" t="s">
        <v>329</v>
      </c>
      <c r="Q261" s="5" t="s">
        <v>330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331</v>
      </c>
    </row>
    <row r="262" spans="1:24" s="5" customFormat="1" x14ac:dyDescent="0.2">
      <c r="A262" s="5">
        <v>310006</v>
      </c>
      <c r="B262" s="5">
        <v>7</v>
      </c>
      <c r="C262" s="45">
        <v>5999.4000000000005</v>
      </c>
      <c r="D262" s="45">
        <v>3272.4</v>
      </c>
      <c r="E262" s="5">
        <v>17</v>
      </c>
      <c r="F262" s="5">
        <v>12</v>
      </c>
      <c r="G262" s="5">
        <v>10</v>
      </c>
      <c r="H262" s="5">
        <v>3</v>
      </c>
      <c r="I262" s="5" t="s">
        <v>1195</v>
      </c>
      <c r="J262" s="5">
        <v>0</v>
      </c>
      <c r="K262" s="5">
        <v>0</v>
      </c>
      <c r="L262" s="5">
        <v>0</v>
      </c>
      <c r="M262" s="5">
        <v>0</v>
      </c>
      <c r="N262" s="5" t="s">
        <v>333</v>
      </c>
      <c r="O262" s="5" t="s">
        <v>334</v>
      </c>
      <c r="P262" s="10" t="s">
        <v>215</v>
      </c>
      <c r="Q262" s="5" t="s">
        <v>335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336</v>
      </c>
    </row>
    <row r="263" spans="1:24" s="5" customFormat="1" x14ac:dyDescent="0.2">
      <c r="A263" s="5">
        <v>310007</v>
      </c>
      <c r="B263" s="5">
        <v>7</v>
      </c>
      <c r="C263" s="45">
        <v>7770.4000000000005</v>
      </c>
      <c r="D263" s="45">
        <v>4238.3999999999996</v>
      </c>
      <c r="E263" s="5">
        <v>22</v>
      </c>
      <c r="F263" s="5">
        <v>18</v>
      </c>
      <c r="G263" s="5">
        <v>13</v>
      </c>
      <c r="H263" s="5">
        <v>3</v>
      </c>
      <c r="I263" s="5" t="s">
        <v>1196</v>
      </c>
      <c r="J263" s="5">
        <v>0</v>
      </c>
      <c r="K263" s="5">
        <v>0</v>
      </c>
      <c r="L263" s="5">
        <v>0</v>
      </c>
      <c r="M263" s="5">
        <v>0</v>
      </c>
      <c r="N263" s="5" t="s">
        <v>338</v>
      </c>
      <c r="O263" s="5" t="s">
        <v>334</v>
      </c>
      <c r="P263" s="10" t="s">
        <v>339</v>
      </c>
      <c r="Q263" s="5" t="s">
        <v>340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341</v>
      </c>
    </row>
    <row r="264" spans="1:24" s="5" customFormat="1" x14ac:dyDescent="0.2">
      <c r="A264" s="5">
        <v>310008</v>
      </c>
      <c r="B264" s="5">
        <v>2</v>
      </c>
      <c r="C264" s="45">
        <v>5999.4000000000005</v>
      </c>
      <c r="D264" s="45">
        <v>3272.4</v>
      </c>
      <c r="E264" s="5">
        <v>11</v>
      </c>
      <c r="F264" s="5">
        <v>19</v>
      </c>
      <c r="G264" s="5">
        <v>9</v>
      </c>
      <c r="H264" s="5">
        <v>3</v>
      </c>
      <c r="I264" s="5" t="s">
        <v>1197</v>
      </c>
      <c r="J264" s="5">
        <v>0</v>
      </c>
      <c r="K264" s="5">
        <v>0</v>
      </c>
      <c r="L264" s="5">
        <v>0</v>
      </c>
      <c r="M264" s="5">
        <v>0</v>
      </c>
      <c r="N264" s="5" t="s">
        <v>343</v>
      </c>
      <c r="O264" s="5" t="s">
        <v>344</v>
      </c>
      <c r="P264" s="10" t="s">
        <v>215</v>
      </c>
      <c r="Q264" s="5" t="s">
        <v>345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346</v>
      </c>
    </row>
    <row r="265" spans="1:24" s="5" customFormat="1" x14ac:dyDescent="0.2">
      <c r="A265" s="5">
        <v>310009</v>
      </c>
      <c r="B265" s="5">
        <v>2</v>
      </c>
      <c r="C265" s="45">
        <v>7720.9000000000005</v>
      </c>
      <c r="D265" s="45">
        <v>4211.3999999999996</v>
      </c>
      <c r="E265" s="5">
        <v>18</v>
      </c>
      <c r="F265" s="5">
        <v>18</v>
      </c>
      <c r="G265" s="5">
        <v>17</v>
      </c>
      <c r="H265" s="5">
        <v>4</v>
      </c>
      <c r="I265" s="5" t="s">
        <v>1198</v>
      </c>
      <c r="J265" s="5">
        <v>0</v>
      </c>
      <c r="K265" s="5">
        <v>0</v>
      </c>
      <c r="L265" s="5">
        <v>0</v>
      </c>
      <c r="M265" s="5">
        <v>0</v>
      </c>
      <c r="N265" s="5" t="s">
        <v>348</v>
      </c>
      <c r="O265" s="5" t="s">
        <v>349</v>
      </c>
      <c r="P265" s="10" t="s">
        <v>350</v>
      </c>
      <c r="Q265" s="5" t="s">
        <v>351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352</v>
      </c>
    </row>
    <row r="266" spans="1:24" s="5" customFormat="1" x14ac:dyDescent="0.2">
      <c r="A266" s="5">
        <v>310010</v>
      </c>
      <c r="B266" s="5">
        <v>2</v>
      </c>
      <c r="C266" s="45">
        <v>6268.9000000000005</v>
      </c>
      <c r="D266" s="45">
        <v>3419.4</v>
      </c>
      <c r="E266" s="5">
        <v>19</v>
      </c>
      <c r="F266" s="5">
        <v>15</v>
      </c>
      <c r="G266" s="5">
        <v>7</v>
      </c>
      <c r="H266" s="5">
        <v>3</v>
      </c>
      <c r="I266" s="5" t="s">
        <v>1199</v>
      </c>
      <c r="J266" s="5">
        <v>0</v>
      </c>
      <c r="K266" s="5">
        <v>0</v>
      </c>
      <c r="L266" s="5">
        <v>0</v>
      </c>
      <c r="M266" s="5">
        <v>0</v>
      </c>
      <c r="N266" s="5" t="s">
        <v>354</v>
      </c>
      <c r="O266" s="5" t="s">
        <v>355</v>
      </c>
      <c r="P266" s="10" t="s">
        <v>215</v>
      </c>
      <c r="Q266" s="5" t="s">
        <v>306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356</v>
      </c>
    </row>
    <row r="267" spans="1:24" s="5" customFormat="1" x14ac:dyDescent="0.2">
      <c r="A267" s="5">
        <v>310011</v>
      </c>
      <c r="B267" s="5">
        <v>2</v>
      </c>
      <c r="C267" s="45">
        <v>6531.8</v>
      </c>
      <c r="D267" s="45">
        <v>3562.7999999999997</v>
      </c>
      <c r="E267" s="5">
        <v>16</v>
      </c>
      <c r="F267" s="5">
        <v>16</v>
      </c>
      <c r="G267" s="5">
        <v>11</v>
      </c>
      <c r="H267" s="5">
        <v>3</v>
      </c>
      <c r="I267" s="5" t="s">
        <v>1200</v>
      </c>
      <c r="J267" s="5">
        <v>0</v>
      </c>
      <c r="K267" s="5">
        <v>0</v>
      </c>
      <c r="L267" s="5">
        <v>0</v>
      </c>
      <c r="M267" s="5">
        <v>0</v>
      </c>
      <c r="N267" s="5" t="s">
        <v>354</v>
      </c>
      <c r="O267" s="5" t="s">
        <v>358</v>
      </c>
      <c r="P267" s="10" t="s">
        <v>359</v>
      </c>
      <c r="Q267" s="5" t="s">
        <v>306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360</v>
      </c>
    </row>
    <row r="268" spans="1:24" s="5" customFormat="1" x14ac:dyDescent="0.2">
      <c r="A268" s="5">
        <v>310012</v>
      </c>
      <c r="B268" s="5">
        <v>2</v>
      </c>
      <c r="C268" s="45">
        <v>6971.8</v>
      </c>
      <c r="D268" s="45">
        <v>3802.7999999999997</v>
      </c>
      <c r="E268" s="5">
        <v>17</v>
      </c>
      <c r="F268" s="5">
        <v>19</v>
      </c>
      <c r="G268" s="5">
        <v>11</v>
      </c>
      <c r="H268" s="5">
        <v>3</v>
      </c>
      <c r="I268" s="5" t="s">
        <v>1200</v>
      </c>
      <c r="J268" s="5">
        <v>0</v>
      </c>
      <c r="K268" s="5">
        <v>0</v>
      </c>
      <c r="L268" s="5">
        <v>0</v>
      </c>
      <c r="M268" s="5">
        <v>0</v>
      </c>
      <c r="N268" s="5" t="s">
        <v>354</v>
      </c>
      <c r="O268" s="5" t="s">
        <v>358</v>
      </c>
      <c r="P268" s="10" t="s">
        <v>361</v>
      </c>
      <c r="Q268" s="5" t="s">
        <v>306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362</v>
      </c>
    </row>
    <row r="269" spans="1:24" s="5" customFormat="1" x14ac:dyDescent="0.2">
      <c r="A269" s="5">
        <v>310013</v>
      </c>
      <c r="B269" s="5">
        <v>2</v>
      </c>
      <c r="C269" s="45">
        <v>7790.2000000000007</v>
      </c>
      <c r="D269" s="45">
        <v>4249.2</v>
      </c>
      <c r="E269" s="5">
        <v>27</v>
      </c>
      <c r="F269" s="5">
        <v>17</v>
      </c>
      <c r="G269" s="5">
        <v>9</v>
      </c>
      <c r="H269" s="5">
        <v>3</v>
      </c>
      <c r="I269" s="5" t="s">
        <v>1201</v>
      </c>
      <c r="J269" s="5">
        <v>0</v>
      </c>
      <c r="K269" s="5">
        <v>0</v>
      </c>
      <c r="L269" s="5">
        <v>0</v>
      </c>
      <c r="M269" s="5">
        <v>0</v>
      </c>
      <c r="N269" s="5" t="s">
        <v>364</v>
      </c>
      <c r="O269" s="5" t="s">
        <v>358</v>
      </c>
      <c r="P269" s="10" t="s">
        <v>365</v>
      </c>
      <c r="Q269" s="5" t="s">
        <v>366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367</v>
      </c>
    </row>
    <row r="270" spans="1:24" s="5" customFormat="1" x14ac:dyDescent="0.2">
      <c r="A270" s="5">
        <v>310014</v>
      </c>
      <c r="B270" s="5">
        <v>4</v>
      </c>
      <c r="C270" s="45">
        <v>8049.8000000000011</v>
      </c>
      <c r="D270" s="45">
        <v>4390.8</v>
      </c>
      <c r="E270" s="5">
        <v>15</v>
      </c>
      <c r="F270" s="5">
        <v>30</v>
      </c>
      <c r="G270" s="5">
        <v>10</v>
      </c>
      <c r="H270" s="5">
        <v>3</v>
      </c>
      <c r="I270" s="5" t="s">
        <v>1202</v>
      </c>
      <c r="J270" s="5">
        <v>0</v>
      </c>
      <c r="K270" s="5">
        <v>0</v>
      </c>
      <c r="L270" s="5">
        <v>0</v>
      </c>
      <c r="M270" s="5">
        <v>0</v>
      </c>
      <c r="N270" s="5" t="s">
        <v>369</v>
      </c>
      <c r="O270" s="5" t="s">
        <v>370</v>
      </c>
      <c r="P270" s="10" t="s">
        <v>371</v>
      </c>
      <c r="Q270" s="5" t="s">
        <v>372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373</v>
      </c>
    </row>
    <row r="271" spans="1:24" s="5" customFormat="1" x14ac:dyDescent="0.2">
      <c r="A271" s="5">
        <v>310031</v>
      </c>
      <c r="B271" s="5">
        <v>2</v>
      </c>
      <c r="C271" s="45">
        <v>6965.2000000000007</v>
      </c>
      <c r="D271" s="45">
        <v>3799.2</v>
      </c>
      <c r="E271" s="5">
        <v>16</v>
      </c>
      <c r="F271" s="5">
        <v>13</v>
      </c>
      <c r="G271" s="5">
        <v>18</v>
      </c>
      <c r="H271" s="5">
        <v>3</v>
      </c>
      <c r="I271" s="5" t="s">
        <v>1203</v>
      </c>
      <c r="J271" s="5">
        <v>0</v>
      </c>
      <c r="K271" s="5">
        <v>0</v>
      </c>
      <c r="L271" s="5">
        <v>0</v>
      </c>
      <c r="M271" s="5">
        <v>0</v>
      </c>
      <c r="N271" s="5" t="s">
        <v>287</v>
      </c>
      <c r="O271" s="5" t="s">
        <v>288</v>
      </c>
      <c r="P271" s="10" t="s">
        <v>289</v>
      </c>
      <c r="Q271" s="5" t="s">
        <v>290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291</v>
      </c>
    </row>
    <row r="272" spans="1:24" s="5" customFormat="1" x14ac:dyDescent="0.2">
      <c r="A272" s="5">
        <v>310032</v>
      </c>
      <c r="B272" s="5">
        <v>2</v>
      </c>
      <c r="C272" s="45">
        <v>8520.6</v>
      </c>
      <c r="D272" s="45">
        <v>4647.5999999999995</v>
      </c>
      <c r="E272" s="5">
        <v>19</v>
      </c>
      <c r="F272" s="5">
        <v>17</v>
      </c>
      <c r="G272" s="5">
        <v>21</v>
      </c>
      <c r="H272" s="5">
        <v>3</v>
      </c>
      <c r="I272" s="5" t="s">
        <v>1204</v>
      </c>
      <c r="J272" s="5">
        <v>0</v>
      </c>
      <c r="K272" s="5">
        <v>0</v>
      </c>
      <c r="L272" s="5">
        <v>0</v>
      </c>
      <c r="M272" s="5">
        <v>0</v>
      </c>
      <c r="N272" s="5" t="s">
        <v>293</v>
      </c>
      <c r="O272" s="5" t="s">
        <v>288</v>
      </c>
      <c r="P272" s="10" t="s">
        <v>294</v>
      </c>
      <c r="Q272" s="5" t="s">
        <v>295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296</v>
      </c>
    </row>
    <row r="273" spans="1:24" s="5" customFormat="1" x14ac:dyDescent="0.2">
      <c r="A273" s="5">
        <v>310033</v>
      </c>
      <c r="B273" s="5">
        <v>2</v>
      </c>
      <c r="C273" s="45">
        <v>6978.4000000000005</v>
      </c>
      <c r="D273" s="45">
        <v>3806.3999999999996</v>
      </c>
      <c r="E273" s="5">
        <v>18</v>
      </c>
      <c r="F273" s="5">
        <v>13</v>
      </c>
      <c r="G273" s="5">
        <v>16</v>
      </c>
      <c r="H273" s="5">
        <v>3</v>
      </c>
      <c r="I273" s="5" t="s">
        <v>1205</v>
      </c>
      <c r="J273" s="5">
        <v>0</v>
      </c>
      <c r="K273" s="5">
        <v>0</v>
      </c>
      <c r="L273" s="5">
        <v>0</v>
      </c>
      <c r="M273" s="5">
        <v>0</v>
      </c>
      <c r="N273" s="5" t="s">
        <v>298</v>
      </c>
      <c r="O273" s="5" t="s">
        <v>299</v>
      </c>
      <c r="P273" s="10" t="s">
        <v>215</v>
      </c>
      <c r="Q273" s="5" t="s">
        <v>300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301</v>
      </c>
    </row>
    <row r="274" spans="1:24" s="5" customFormat="1" x14ac:dyDescent="0.2">
      <c r="A274" s="5">
        <v>310034</v>
      </c>
      <c r="B274" s="5">
        <v>2</v>
      </c>
      <c r="C274" s="45">
        <v>8507.4000000000015</v>
      </c>
      <c r="D274" s="45">
        <v>4640.3999999999996</v>
      </c>
      <c r="E274" s="5">
        <v>17</v>
      </c>
      <c r="F274" s="5">
        <v>26</v>
      </c>
      <c r="G274" s="5">
        <v>14</v>
      </c>
      <c r="H274" s="5">
        <v>3</v>
      </c>
      <c r="I274" s="5" t="s">
        <v>1206</v>
      </c>
      <c r="J274" s="5">
        <v>0</v>
      </c>
      <c r="K274" s="5">
        <v>0</v>
      </c>
      <c r="L274" s="5">
        <v>0</v>
      </c>
      <c r="M274" s="5">
        <v>0</v>
      </c>
      <c r="N274" s="5" t="s">
        <v>303</v>
      </c>
      <c r="O274" s="5" t="s">
        <v>304</v>
      </c>
      <c r="P274" s="10" t="s">
        <v>305</v>
      </c>
      <c r="Q274" s="5" t="s">
        <v>306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307</v>
      </c>
    </row>
    <row r="275" spans="1:24" s="5" customFormat="1" x14ac:dyDescent="0.2">
      <c r="A275" s="5">
        <v>310015</v>
      </c>
      <c r="B275" s="5">
        <v>2</v>
      </c>
      <c r="C275" s="45">
        <v>6472.4000000000005</v>
      </c>
      <c r="D275" s="45">
        <v>3530.4</v>
      </c>
      <c r="E275" s="5">
        <v>12</v>
      </c>
      <c r="F275" s="5">
        <v>19</v>
      </c>
      <c r="G275" s="5">
        <v>12</v>
      </c>
      <c r="H275" s="5">
        <v>3</v>
      </c>
      <c r="I275" s="5" t="s">
        <v>1207</v>
      </c>
      <c r="J275" s="5">
        <v>0</v>
      </c>
      <c r="K275" s="5">
        <v>0</v>
      </c>
      <c r="L275" s="5">
        <v>0</v>
      </c>
      <c r="M275" s="5">
        <v>0</v>
      </c>
      <c r="N275" s="5" t="s">
        <v>213</v>
      </c>
      <c r="O275" s="5" t="s">
        <v>222</v>
      </c>
      <c r="P275" s="10" t="s">
        <v>215</v>
      </c>
      <c r="Q275" s="5" t="s">
        <v>216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217</v>
      </c>
    </row>
    <row r="276" spans="1:24" s="5" customFormat="1" x14ac:dyDescent="0.2">
      <c r="A276" s="5">
        <v>310016</v>
      </c>
      <c r="B276" s="5">
        <v>2</v>
      </c>
      <c r="C276" s="45">
        <v>6472.4000000000005</v>
      </c>
      <c r="D276" s="45">
        <v>3530.4</v>
      </c>
      <c r="E276" s="5">
        <v>12</v>
      </c>
      <c r="F276" s="5">
        <v>19</v>
      </c>
      <c r="G276" s="5">
        <v>12</v>
      </c>
      <c r="H276" s="5">
        <v>3</v>
      </c>
      <c r="I276" s="5" t="s">
        <v>1207</v>
      </c>
      <c r="J276" s="5">
        <v>0</v>
      </c>
      <c r="K276" s="5">
        <v>0</v>
      </c>
      <c r="L276" s="5">
        <v>0</v>
      </c>
      <c r="M276" s="5">
        <v>0</v>
      </c>
      <c r="N276" s="5" t="s">
        <v>213</v>
      </c>
      <c r="O276" s="5" t="s">
        <v>222</v>
      </c>
      <c r="P276" s="10" t="s">
        <v>215</v>
      </c>
      <c r="Q276" s="5" t="s">
        <v>216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219</v>
      </c>
    </row>
    <row r="277" spans="1:24" s="5" customFormat="1" x14ac:dyDescent="0.2">
      <c r="A277" s="5">
        <v>310017</v>
      </c>
      <c r="B277" s="5">
        <v>2</v>
      </c>
      <c r="C277" s="45">
        <v>6472.4000000000005</v>
      </c>
      <c r="D277" s="45">
        <v>3530.4</v>
      </c>
      <c r="E277" s="5">
        <v>13</v>
      </c>
      <c r="F277" s="5">
        <v>15</v>
      </c>
      <c r="G277" s="5">
        <v>15</v>
      </c>
      <c r="H277" s="5">
        <v>3</v>
      </c>
      <c r="I277" s="5" t="s">
        <v>703</v>
      </c>
      <c r="J277" s="5">
        <v>0</v>
      </c>
      <c r="K277" s="5">
        <v>0</v>
      </c>
      <c r="L277" s="5">
        <v>0</v>
      </c>
      <c r="M277" s="5">
        <v>0</v>
      </c>
      <c r="N277" s="5" t="s">
        <v>221</v>
      </c>
      <c r="O277" s="5" t="s">
        <v>222</v>
      </c>
      <c r="P277" s="10" t="s">
        <v>215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223</v>
      </c>
    </row>
    <row r="278" spans="1:24" s="5" customFormat="1" x14ac:dyDescent="0.2">
      <c r="A278" s="5">
        <v>310018</v>
      </c>
      <c r="B278" s="5">
        <v>4</v>
      </c>
      <c r="C278" s="45">
        <v>6771.6</v>
      </c>
      <c r="D278" s="45">
        <v>3693.6</v>
      </c>
      <c r="E278" s="5">
        <v>18</v>
      </c>
      <c r="F278" s="5">
        <v>15</v>
      </c>
      <c r="G278" s="5">
        <v>12</v>
      </c>
      <c r="H278" s="5">
        <v>3</v>
      </c>
      <c r="I278" s="5" t="s">
        <v>940</v>
      </c>
      <c r="J278" s="5">
        <v>0</v>
      </c>
      <c r="K278" s="5">
        <v>0</v>
      </c>
      <c r="L278" s="5">
        <v>0</v>
      </c>
      <c r="M278" s="5">
        <v>0</v>
      </c>
      <c r="N278" s="5" t="s">
        <v>1208</v>
      </c>
      <c r="O278" s="5" t="s">
        <v>222</v>
      </c>
      <c r="P278" s="10" t="s">
        <v>226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227</v>
      </c>
    </row>
    <row r="279" spans="1:24" s="5" customFormat="1" x14ac:dyDescent="0.2">
      <c r="A279" s="5">
        <v>310019</v>
      </c>
      <c r="B279" s="5">
        <v>2</v>
      </c>
      <c r="C279" s="45">
        <v>6778.2000000000007</v>
      </c>
      <c r="D279" s="45">
        <v>3697.2</v>
      </c>
      <c r="E279" s="5">
        <v>25</v>
      </c>
      <c r="F279" s="5">
        <v>10</v>
      </c>
      <c r="G279" s="5">
        <v>10</v>
      </c>
      <c r="H279" s="5">
        <v>3</v>
      </c>
      <c r="I279" s="5" t="s">
        <v>1209</v>
      </c>
      <c r="J279" s="5">
        <v>0</v>
      </c>
      <c r="K279" s="5">
        <v>0</v>
      </c>
      <c r="L279" s="5">
        <v>0</v>
      </c>
      <c r="M279" s="5">
        <v>0</v>
      </c>
      <c r="N279" s="5" t="s">
        <v>1210</v>
      </c>
      <c r="O279" s="5" t="s">
        <v>230</v>
      </c>
      <c r="P279" s="10" t="s">
        <v>231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232</v>
      </c>
    </row>
    <row r="280" spans="1:24" s="5" customFormat="1" x14ac:dyDescent="0.2">
      <c r="A280" s="5">
        <v>310020</v>
      </c>
      <c r="B280" s="5">
        <v>4</v>
      </c>
      <c r="C280" s="45">
        <v>7447.0000000000009</v>
      </c>
      <c r="D280" s="45">
        <v>4062</v>
      </c>
      <c r="E280" s="5">
        <v>40</v>
      </c>
      <c r="F280" s="5">
        <v>5</v>
      </c>
      <c r="G280" s="5">
        <v>5</v>
      </c>
      <c r="H280" s="5">
        <v>3</v>
      </c>
      <c r="I280" s="5" t="s">
        <v>1211</v>
      </c>
      <c r="J280" s="5">
        <v>0</v>
      </c>
      <c r="K280" s="5">
        <v>0</v>
      </c>
      <c r="L280" s="5">
        <v>0</v>
      </c>
      <c r="M280" s="5">
        <v>0</v>
      </c>
      <c r="N280" s="5" t="s">
        <v>1212</v>
      </c>
      <c r="O280" s="5" t="s">
        <v>235</v>
      </c>
      <c r="P280" s="10" t="s">
        <v>236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237</v>
      </c>
    </row>
    <row r="281" spans="1:24" s="5" customFormat="1" x14ac:dyDescent="0.2">
      <c r="A281" s="5">
        <v>310021</v>
      </c>
      <c r="B281" s="5">
        <v>4</v>
      </c>
      <c r="C281" s="45">
        <v>7453.6</v>
      </c>
      <c r="D281" s="45">
        <v>4065.6</v>
      </c>
      <c r="E281" s="5">
        <v>19</v>
      </c>
      <c r="F281" s="5">
        <v>18</v>
      </c>
      <c r="G281" s="5">
        <v>13</v>
      </c>
      <c r="H281" s="5">
        <v>3</v>
      </c>
      <c r="I281" s="5" t="s">
        <v>1213</v>
      </c>
      <c r="J281" s="5">
        <v>0</v>
      </c>
      <c r="K281" s="5">
        <v>0</v>
      </c>
      <c r="L281" s="5">
        <v>0</v>
      </c>
      <c r="M281" s="5">
        <v>0</v>
      </c>
      <c r="N281" s="5" t="s">
        <v>239</v>
      </c>
      <c r="O281" s="5" t="s">
        <v>240</v>
      </c>
      <c r="P281" s="10" t="s">
        <v>241</v>
      </c>
      <c r="Q281" s="5" t="s">
        <v>242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243</v>
      </c>
    </row>
    <row r="282" spans="1:24" s="5" customFormat="1" x14ac:dyDescent="0.2">
      <c r="A282" s="5">
        <v>310022</v>
      </c>
      <c r="B282" s="5">
        <v>2</v>
      </c>
      <c r="C282" s="45">
        <v>7453.6</v>
      </c>
      <c r="D282" s="45">
        <v>4065.6</v>
      </c>
      <c r="E282" s="5">
        <v>10</v>
      </c>
      <c r="F282" s="5">
        <v>30</v>
      </c>
      <c r="G282" s="5">
        <v>10</v>
      </c>
      <c r="H282" s="5">
        <v>3</v>
      </c>
      <c r="I282" s="5" t="s">
        <v>1214</v>
      </c>
      <c r="J282" s="5">
        <v>0</v>
      </c>
      <c r="K282" s="5">
        <v>0</v>
      </c>
      <c r="L282" s="5">
        <v>0</v>
      </c>
      <c r="M282" s="5">
        <v>0</v>
      </c>
      <c r="N282" s="5" t="s">
        <v>1215</v>
      </c>
      <c r="O282" s="5" t="s">
        <v>246</v>
      </c>
      <c r="P282" s="10" t="s">
        <v>247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248</v>
      </c>
    </row>
    <row r="283" spans="1:24" s="5" customFormat="1" x14ac:dyDescent="0.2">
      <c r="A283" s="5">
        <v>310023</v>
      </c>
      <c r="B283" s="5">
        <v>4</v>
      </c>
      <c r="C283" s="45">
        <v>7440.4000000000005</v>
      </c>
      <c r="D283" s="45">
        <v>4058.3999999999996</v>
      </c>
      <c r="E283" s="5">
        <v>40</v>
      </c>
      <c r="F283" s="5">
        <v>5</v>
      </c>
      <c r="G283" s="5">
        <v>5</v>
      </c>
      <c r="H283" s="5">
        <v>3</v>
      </c>
      <c r="I283" s="5" t="s">
        <v>1216</v>
      </c>
      <c r="J283" s="5">
        <v>0</v>
      </c>
      <c r="K283" s="5">
        <v>0</v>
      </c>
      <c r="L283" s="5">
        <v>0</v>
      </c>
      <c r="M283" s="5">
        <v>0</v>
      </c>
      <c r="N283" s="5" t="s">
        <v>1217</v>
      </c>
      <c r="O283" s="5" t="s">
        <v>235</v>
      </c>
      <c r="P283" s="10" t="s">
        <v>250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251</v>
      </c>
    </row>
    <row r="284" spans="1:24" s="5" customFormat="1" x14ac:dyDescent="0.2">
      <c r="A284" s="5">
        <v>310024</v>
      </c>
      <c r="B284" s="5">
        <v>3</v>
      </c>
      <c r="C284" s="45">
        <v>7443.7000000000007</v>
      </c>
      <c r="D284" s="45">
        <v>4060.2</v>
      </c>
      <c r="E284" s="5">
        <v>12</v>
      </c>
      <c r="F284" s="5">
        <v>12</v>
      </c>
      <c r="G284" s="5">
        <v>26</v>
      </c>
      <c r="H284" s="5">
        <v>3</v>
      </c>
      <c r="I284" s="5" t="s">
        <v>1218</v>
      </c>
      <c r="J284" s="5">
        <v>0</v>
      </c>
      <c r="K284" s="5">
        <v>0</v>
      </c>
      <c r="L284" s="5">
        <v>0</v>
      </c>
      <c r="M284" s="5">
        <v>0</v>
      </c>
      <c r="N284" s="5" t="s">
        <v>1219</v>
      </c>
      <c r="O284" s="5" t="s">
        <v>254</v>
      </c>
      <c r="P284" s="10" t="s">
        <v>255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256</v>
      </c>
    </row>
    <row r="285" spans="1:24" s="5" customFormat="1" x14ac:dyDescent="0.2">
      <c r="A285" s="5">
        <v>310025</v>
      </c>
      <c r="B285" s="5">
        <v>7</v>
      </c>
      <c r="C285" s="45">
        <v>7443.7000000000007</v>
      </c>
      <c r="D285" s="45">
        <v>4060.2</v>
      </c>
      <c r="E285" s="5">
        <v>10</v>
      </c>
      <c r="F285" s="5">
        <v>10</v>
      </c>
      <c r="G285" s="5">
        <v>30</v>
      </c>
      <c r="H285" s="5">
        <v>4</v>
      </c>
      <c r="I285" s="5" t="s">
        <v>1220</v>
      </c>
      <c r="J285" s="5">
        <v>0</v>
      </c>
      <c r="K285" s="5">
        <v>0</v>
      </c>
      <c r="L285" s="5">
        <v>0</v>
      </c>
      <c r="M285" s="5">
        <v>0</v>
      </c>
      <c r="N285" s="5" t="s">
        <v>1221</v>
      </c>
      <c r="O285" s="5" t="s">
        <v>259</v>
      </c>
      <c r="P285" s="10" t="s">
        <v>260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261</v>
      </c>
    </row>
    <row r="286" spans="1:24" s="5" customFormat="1" x14ac:dyDescent="0.2">
      <c r="A286" s="5">
        <v>310026</v>
      </c>
      <c r="B286" s="5">
        <v>7</v>
      </c>
      <c r="C286" s="45">
        <v>7453.6</v>
      </c>
      <c r="D286" s="45">
        <v>4065.6</v>
      </c>
      <c r="E286" s="5">
        <v>5</v>
      </c>
      <c r="F286" s="5">
        <v>5</v>
      </c>
      <c r="G286" s="5">
        <v>40</v>
      </c>
      <c r="H286" s="5">
        <v>3</v>
      </c>
      <c r="I286" s="5" t="s">
        <v>1222</v>
      </c>
      <c r="J286" s="5">
        <v>0</v>
      </c>
      <c r="K286" s="5">
        <v>0</v>
      </c>
      <c r="L286" s="5">
        <v>0</v>
      </c>
      <c r="M286" s="5">
        <v>0</v>
      </c>
      <c r="N286" s="5" t="s">
        <v>1223</v>
      </c>
      <c r="O286" s="5" t="s">
        <v>264</v>
      </c>
      <c r="P286" s="10" t="s">
        <v>241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265</v>
      </c>
    </row>
    <row r="287" spans="1:24" s="5" customFormat="1" x14ac:dyDescent="0.2">
      <c r="A287" s="5">
        <v>310027</v>
      </c>
      <c r="B287" s="5">
        <v>7</v>
      </c>
      <c r="C287" s="45">
        <v>7862.8</v>
      </c>
      <c r="D287" s="45">
        <v>4288.8</v>
      </c>
      <c r="E287" s="5">
        <v>16</v>
      </c>
      <c r="F287" s="5">
        <v>21</v>
      </c>
      <c r="G287" s="5">
        <v>16</v>
      </c>
      <c r="H287" s="5">
        <v>3</v>
      </c>
      <c r="I287" s="5" t="s">
        <v>1224</v>
      </c>
      <c r="J287" s="5">
        <v>0</v>
      </c>
      <c r="K287" s="5">
        <v>0</v>
      </c>
      <c r="L287" s="5">
        <v>0</v>
      </c>
      <c r="M287" s="5">
        <v>0</v>
      </c>
      <c r="N287" s="5" t="s">
        <v>1225</v>
      </c>
      <c r="O287" s="5" t="s">
        <v>268</v>
      </c>
      <c r="P287" s="10" t="s">
        <v>241</v>
      </c>
      <c r="Q287" s="5" t="s">
        <v>269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270</v>
      </c>
    </row>
    <row r="288" spans="1:24" s="5" customFormat="1" x14ac:dyDescent="0.2">
      <c r="A288" s="5">
        <v>310028</v>
      </c>
      <c r="B288" s="5">
        <v>2</v>
      </c>
      <c r="C288" s="45">
        <v>7862.8</v>
      </c>
      <c r="D288" s="45">
        <v>4288.8</v>
      </c>
      <c r="E288" s="5">
        <v>21</v>
      </c>
      <c r="F288" s="5">
        <v>16</v>
      </c>
      <c r="G288" s="5">
        <v>16</v>
      </c>
      <c r="H288" s="5">
        <v>3</v>
      </c>
      <c r="I288" s="5" t="s">
        <v>1224</v>
      </c>
      <c r="J288" s="5">
        <v>0</v>
      </c>
      <c r="K288" s="5">
        <v>0</v>
      </c>
      <c r="L288" s="5">
        <v>0</v>
      </c>
      <c r="M288" s="5">
        <v>0</v>
      </c>
      <c r="N288" s="5" t="s">
        <v>1226</v>
      </c>
      <c r="O288" s="5" t="s">
        <v>268</v>
      </c>
      <c r="P288" s="10" t="s">
        <v>241</v>
      </c>
      <c r="Q288" s="5" t="s">
        <v>272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273</v>
      </c>
    </row>
    <row r="289" spans="1:24" s="5" customFormat="1" x14ac:dyDescent="0.2">
      <c r="A289" s="5">
        <v>310029</v>
      </c>
      <c r="B289" s="5">
        <v>4</v>
      </c>
      <c r="C289" s="45">
        <v>8533.8000000000011</v>
      </c>
      <c r="D289" s="45">
        <v>4654.8</v>
      </c>
      <c r="E289" s="5">
        <v>17</v>
      </c>
      <c r="F289" s="5">
        <v>23</v>
      </c>
      <c r="G289" s="5">
        <v>17</v>
      </c>
      <c r="H289" s="5">
        <v>3</v>
      </c>
      <c r="I289" s="5" t="s">
        <v>1227</v>
      </c>
      <c r="J289" s="5">
        <v>0</v>
      </c>
      <c r="K289" s="5">
        <v>0</v>
      </c>
      <c r="L289" s="5">
        <v>0</v>
      </c>
      <c r="M289" s="5">
        <v>0</v>
      </c>
      <c r="N289" s="5" t="s">
        <v>275</v>
      </c>
      <c r="O289" s="5" t="s">
        <v>276</v>
      </c>
      <c r="P289" s="10" t="s">
        <v>277</v>
      </c>
      <c r="Q289" s="5" t="s">
        <v>278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279</v>
      </c>
    </row>
    <row r="290" spans="1:24" s="5" customFormat="1" x14ac:dyDescent="0.2">
      <c r="A290" s="5">
        <v>310030</v>
      </c>
      <c r="B290" s="5">
        <v>4</v>
      </c>
      <c r="C290" s="45">
        <v>8527.2000000000007</v>
      </c>
      <c r="D290" s="45">
        <v>4651.2</v>
      </c>
      <c r="E290" s="5">
        <v>23</v>
      </c>
      <c r="F290" s="5">
        <v>17</v>
      </c>
      <c r="G290" s="5">
        <v>17</v>
      </c>
      <c r="H290" s="5">
        <v>3</v>
      </c>
      <c r="I290" s="5" t="s">
        <v>1228</v>
      </c>
      <c r="J290" s="5">
        <v>0</v>
      </c>
      <c r="K290" s="5">
        <v>0</v>
      </c>
      <c r="L290" s="5">
        <v>0</v>
      </c>
      <c r="M290" s="5">
        <v>0</v>
      </c>
      <c r="N290" s="5" t="s">
        <v>281</v>
      </c>
      <c r="O290" s="5" t="s">
        <v>282</v>
      </c>
      <c r="P290" s="10" t="s">
        <v>283</v>
      </c>
      <c r="Q290" s="5" t="s">
        <v>284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285</v>
      </c>
    </row>
    <row r="291" spans="1:24" s="5" customFormat="1" x14ac:dyDescent="0.2">
      <c r="A291" s="5">
        <v>310035</v>
      </c>
      <c r="B291" s="5">
        <v>2</v>
      </c>
      <c r="C291" s="45">
        <v>6659.4000000000005</v>
      </c>
      <c r="D291" s="45">
        <v>3632.4</v>
      </c>
      <c r="E291" s="5">
        <v>20</v>
      </c>
      <c r="F291" s="5">
        <v>13</v>
      </c>
      <c r="G291" s="5">
        <v>12</v>
      </c>
      <c r="H291" s="5">
        <v>3</v>
      </c>
      <c r="I291" s="5" t="s">
        <v>1229</v>
      </c>
      <c r="J291" s="5">
        <v>0</v>
      </c>
      <c r="K291" s="5">
        <v>0</v>
      </c>
      <c r="L291" s="5">
        <v>0</v>
      </c>
      <c r="M291" s="5">
        <v>0</v>
      </c>
      <c r="N291" s="5" t="s">
        <v>375</v>
      </c>
      <c r="O291" s="5" t="s">
        <v>376</v>
      </c>
      <c r="P291" s="10" t="s">
        <v>215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377</v>
      </c>
    </row>
    <row r="292" spans="1:24" s="5" customFormat="1" x14ac:dyDescent="0.2">
      <c r="A292" s="5">
        <v>310036</v>
      </c>
      <c r="B292" s="5">
        <v>2</v>
      </c>
      <c r="C292" s="45">
        <v>7460.2000000000007</v>
      </c>
      <c r="D292" s="45">
        <v>4069.2</v>
      </c>
      <c r="E292" s="5">
        <v>20</v>
      </c>
      <c r="F292" s="5">
        <v>20</v>
      </c>
      <c r="G292" s="5">
        <v>10</v>
      </c>
      <c r="H292" s="5">
        <v>3</v>
      </c>
      <c r="I292" s="5" t="s">
        <v>1230</v>
      </c>
      <c r="J292" s="5">
        <v>0</v>
      </c>
      <c r="K292" s="5">
        <v>0</v>
      </c>
      <c r="L292" s="5">
        <v>0</v>
      </c>
      <c r="M292" s="5">
        <v>0</v>
      </c>
      <c r="N292" s="5" t="s">
        <v>379</v>
      </c>
      <c r="O292" s="5" t="s">
        <v>380</v>
      </c>
      <c r="P292" s="10" t="s">
        <v>381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382</v>
      </c>
    </row>
    <row r="293" spans="1:24" s="5" customFormat="1" x14ac:dyDescent="0.2">
      <c r="A293" s="5">
        <v>310037</v>
      </c>
      <c r="B293" s="5">
        <v>2</v>
      </c>
      <c r="C293" s="45">
        <v>7460.2000000000007</v>
      </c>
      <c r="D293" s="45">
        <v>4069.2</v>
      </c>
      <c r="E293" s="5">
        <v>22</v>
      </c>
      <c r="F293" s="5">
        <v>17</v>
      </c>
      <c r="G293" s="5">
        <v>11</v>
      </c>
      <c r="H293" s="5">
        <v>3</v>
      </c>
      <c r="I293" s="5" t="s">
        <v>1231</v>
      </c>
      <c r="J293" s="5">
        <v>0</v>
      </c>
      <c r="K293" s="5">
        <v>0</v>
      </c>
      <c r="L293" s="5">
        <v>0</v>
      </c>
      <c r="M293" s="5">
        <v>0</v>
      </c>
      <c r="N293" s="5" t="s">
        <v>384</v>
      </c>
      <c r="O293" s="5" t="s">
        <v>385</v>
      </c>
      <c r="P293" s="10" t="s">
        <v>386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387</v>
      </c>
    </row>
    <row r="294" spans="1:24" s="5" customFormat="1" x14ac:dyDescent="0.2">
      <c r="A294" s="5">
        <v>310038</v>
      </c>
      <c r="B294" s="5">
        <v>8</v>
      </c>
      <c r="C294" s="45">
        <v>8010.2000000000007</v>
      </c>
      <c r="D294" s="45">
        <v>4369.2</v>
      </c>
      <c r="E294" s="5">
        <v>15</v>
      </c>
      <c r="F294" s="5">
        <v>31</v>
      </c>
      <c r="G294" s="5">
        <v>9</v>
      </c>
      <c r="H294" s="5">
        <v>3</v>
      </c>
      <c r="I294" s="5" t="s">
        <v>1232</v>
      </c>
      <c r="J294" s="5">
        <v>0</v>
      </c>
      <c r="K294" s="5">
        <v>0</v>
      </c>
      <c r="L294" s="5">
        <v>0</v>
      </c>
      <c r="M294" s="5">
        <v>0</v>
      </c>
      <c r="N294" s="5" t="s">
        <v>389</v>
      </c>
      <c r="O294" s="5" t="s">
        <v>390</v>
      </c>
      <c r="P294" s="10" t="s">
        <v>391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392</v>
      </c>
    </row>
    <row r="295" spans="1:24" s="5" customFormat="1" x14ac:dyDescent="0.2">
      <c r="A295" s="5">
        <v>310039</v>
      </c>
      <c r="B295" s="5">
        <v>4</v>
      </c>
      <c r="C295" s="45">
        <v>8323.7000000000007</v>
      </c>
      <c r="D295" s="45">
        <v>4540.2</v>
      </c>
      <c r="E295" s="5">
        <v>23</v>
      </c>
      <c r="F295" s="5">
        <v>17</v>
      </c>
      <c r="G295" s="5">
        <v>15</v>
      </c>
      <c r="H295" s="5">
        <v>3</v>
      </c>
      <c r="I295" s="5" t="s">
        <v>1233</v>
      </c>
      <c r="J295" s="5">
        <v>0</v>
      </c>
      <c r="K295" s="5">
        <v>0</v>
      </c>
      <c r="L295" s="5">
        <v>0</v>
      </c>
      <c r="M295" s="5">
        <v>0</v>
      </c>
      <c r="N295" s="5" t="s">
        <v>394</v>
      </c>
      <c r="O295" s="5" t="s">
        <v>395</v>
      </c>
      <c r="P295" s="10" t="s">
        <v>396</v>
      </c>
      <c r="Q295" s="5" t="s">
        <v>397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398</v>
      </c>
    </row>
    <row r="296" spans="1:24" s="5" customFormat="1" x14ac:dyDescent="0.2">
      <c r="A296" s="5">
        <v>310040</v>
      </c>
      <c r="B296" s="5">
        <v>4</v>
      </c>
      <c r="C296" s="45">
        <v>8514</v>
      </c>
      <c r="D296" s="45">
        <v>4644</v>
      </c>
      <c r="E296" s="5">
        <v>21</v>
      </c>
      <c r="F296" s="5">
        <v>23</v>
      </c>
      <c r="G296" s="5">
        <v>13</v>
      </c>
      <c r="H296" s="5">
        <v>3</v>
      </c>
      <c r="I296" s="5" t="s">
        <v>1234</v>
      </c>
      <c r="J296" s="5">
        <v>0</v>
      </c>
      <c r="K296" s="5">
        <v>0</v>
      </c>
      <c r="L296" s="5">
        <v>0</v>
      </c>
      <c r="M296" s="5">
        <v>0</v>
      </c>
      <c r="N296" s="5" t="s">
        <v>400</v>
      </c>
      <c r="O296" s="5" t="s">
        <v>385</v>
      </c>
      <c r="P296" s="10" t="s">
        <v>401</v>
      </c>
      <c r="Q296" s="5" t="s">
        <v>402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403</v>
      </c>
    </row>
    <row r="297" spans="1:24" s="5" customFormat="1" x14ac:dyDescent="0.2">
      <c r="A297" s="5">
        <v>310041</v>
      </c>
      <c r="B297" s="5">
        <v>4</v>
      </c>
      <c r="C297" s="45">
        <v>8530.5</v>
      </c>
      <c r="D297" s="45">
        <v>4653</v>
      </c>
      <c r="E297" s="5">
        <v>20</v>
      </c>
      <c r="F297" s="5">
        <v>21</v>
      </c>
      <c r="G297" s="5">
        <v>16</v>
      </c>
      <c r="H297" s="5">
        <v>3</v>
      </c>
      <c r="I297" s="5" t="s">
        <v>1235</v>
      </c>
      <c r="J297" s="5">
        <v>0</v>
      </c>
      <c r="K297" s="5">
        <v>0</v>
      </c>
      <c r="L297" s="5">
        <v>0</v>
      </c>
      <c r="M297" s="5">
        <v>0</v>
      </c>
      <c r="N297" s="5" t="s">
        <v>405</v>
      </c>
      <c r="O297" s="5" t="s">
        <v>406</v>
      </c>
      <c r="P297" s="10" t="s">
        <v>407</v>
      </c>
      <c r="Q297" s="5" t="s">
        <v>408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409</v>
      </c>
    </row>
    <row r="298" spans="1:24" s="5" customFormat="1" x14ac:dyDescent="0.2">
      <c r="A298" s="5">
        <v>310042</v>
      </c>
      <c r="B298" s="5">
        <v>4</v>
      </c>
      <c r="C298" s="45">
        <v>8514</v>
      </c>
      <c r="D298" s="45">
        <v>4644</v>
      </c>
      <c r="E298" s="5">
        <v>15</v>
      </c>
      <c r="F298" s="5">
        <v>22</v>
      </c>
      <c r="G298" s="5">
        <v>20</v>
      </c>
      <c r="H298" s="5">
        <v>4</v>
      </c>
      <c r="I298" s="5" t="s">
        <v>1236</v>
      </c>
      <c r="J298" s="5">
        <v>0</v>
      </c>
      <c r="K298" s="5">
        <v>0</v>
      </c>
      <c r="L298" s="5">
        <v>0</v>
      </c>
      <c r="M298" s="5">
        <v>0</v>
      </c>
      <c r="N298" s="5" t="s">
        <v>411</v>
      </c>
      <c r="O298" s="5" t="s">
        <v>412</v>
      </c>
      <c r="P298" s="10" t="s">
        <v>413</v>
      </c>
      <c r="Q298" s="5" t="s">
        <v>414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415</v>
      </c>
    </row>
    <row r="299" spans="1:24" s="5" customFormat="1" x14ac:dyDescent="0.2">
      <c r="A299" s="5">
        <v>310043</v>
      </c>
      <c r="B299" s="5">
        <v>4</v>
      </c>
      <c r="C299" s="45">
        <v>8514</v>
      </c>
      <c r="D299" s="45">
        <v>4644</v>
      </c>
      <c r="E299" s="5">
        <v>16</v>
      </c>
      <c r="F299" s="5">
        <v>23</v>
      </c>
      <c r="G299" s="5">
        <v>18</v>
      </c>
      <c r="H299" s="5">
        <v>3</v>
      </c>
      <c r="I299" s="5" t="s">
        <v>1237</v>
      </c>
      <c r="J299" s="5">
        <v>0</v>
      </c>
      <c r="K299" s="5">
        <v>0</v>
      </c>
      <c r="L299" s="5">
        <v>0</v>
      </c>
      <c r="M299" s="5">
        <v>0</v>
      </c>
      <c r="N299" s="5" t="s">
        <v>417</v>
      </c>
      <c r="O299" s="5" t="s">
        <v>418</v>
      </c>
      <c r="P299" s="10" t="s">
        <v>419</v>
      </c>
      <c r="Q299" s="5" t="s">
        <v>420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421</v>
      </c>
    </row>
    <row r="300" spans="1:24" s="5" customFormat="1" x14ac:dyDescent="0.2">
      <c r="A300" s="5">
        <v>310044</v>
      </c>
      <c r="B300" s="5">
        <v>0</v>
      </c>
      <c r="C300" s="45">
        <v>6945.4000000000005</v>
      </c>
      <c r="D300" s="45">
        <v>3788.3999999999996</v>
      </c>
      <c r="E300" s="5">
        <v>17</v>
      </c>
      <c r="F300" s="5">
        <v>17</v>
      </c>
      <c r="G300" s="5">
        <v>13</v>
      </c>
      <c r="H300" s="5">
        <v>3</v>
      </c>
      <c r="I300" s="5" t="s">
        <v>1238</v>
      </c>
      <c r="J300" s="5">
        <v>0</v>
      </c>
      <c r="K300" s="5">
        <v>0</v>
      </c>
      <c r="L300" s="5">
        <v>0</v>
      </c>
      <c r="M300" s="5">
        <v>0</v>
      </c>
      <c r="N300" s="5" t="s">
        <v>423</v>
      </c>
      <c r="O300" s="5" t="s">
        <v>390</v>
      </c>
      <c r="P300" s="10" t="s">
        <v>424</v>
      </c>
      <c r="Q300" s="5" t="s">
        <v>425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426</v>
      </c>
    </row>
    <row r="301" spans="1:24" s="5" customFormat="1" x14ac:dyDescent="0.2">
      <c r="A301" s="5">
        <v>310045</v>
      </c>
      <c r="B301" s="5">
        <v>4</v>
      </c>
      <c r="C301" s="45">
        <v>7077.4000000000005</v>
      </c>
      <c r="D301" s="45">
        <v>3860.3999999999996</v>
      </c>
      <c r="E301" s="5">
        <v>16</v>
      </c>
      <c r="F301" s="5">
        <v>16</v>
      </c>
      <c r="G301" s="5">
        <v>15</v>
      </c>
      <c r="H301" s="5">
        <v>3</v>
      </c>
      <c r="I301" s="5" t="s">
        <v>1239</v>
      </c>
      <c r="J301" s="5">
        <v>0</v>
      </c>
      <c r="K301" s="5">
        <v>0</v>
      </c>
      <c r="L301" s="5">
        <v>0</v>
      </c>
      <c r="M301" s="5">
        <v>0</v>
      </c>
      <c r="N301" s="5" t="s">
        <v>423</v>
      </c>
      <c r="O301" s="5" t="s">
        <v>390</v>
      </c>
      <c r="P301" s="10" t="s">
        <v>424</v>
      </c>
      <c r="Q301" s="5" t="s">
        <v>425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428</v>
      </c>
    </row>
    <row r="302" spans="1:24" s="5" customFormat="1" x14ac:dyDescent="0.2">
      <c r="A302" s="5">
        <v>310046</v>
      </c>
      <c r="B302" s="5">
        <v>0</v>
      </c>
      <c r="C302" s="45">
        <v>7466.8</v>
      </c>
      <c r="D302" s="45">
        <v>4072.7999999999997</v>
      </c>
      <c r="E302" s="5">
        <v>30</v>
      </c>
      <c r="F302" s="5">
        <v>10</v>
      </c>
      <c r="G302" s="5">
        <v>7</v>
      </c>
      <c r="H302" s="5">
        <v>3</v>
      </c>
      <c r="I302" s="5" t="s">
        <v>1240</v>
      </c>
      <c r="J302" s="5">
        <v>0</v>
      </c>
      <c r="K302" s="5">
        <v>0</v>
      </c>
      <c r="L302" s="5">
        <v>0</v>
      </c>
      <c r="M302" s="5">
        <v>0</v>
      </c>
      <c r="N302" s="5" t="s">
        <v>430</v>
      </c>
      <c r="O302" s="5" t="s">
        <v>390</v>
      </c>
      <c r="P302" s="10" t="s">
        <v>424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431</v>
      </c>
    </row>
    <row r="303" spans="1:24" s="5" customFormat="1" x14ac:dyDescent="0.2">
      <c r="A303" s="5">
        <v>310047</v>
      </c>
      <c r="B303" s="5">
        <v>0</v>
      </c>
      <c r="C303" s="45">
        <v>7466.8</v>
      </c>
      <c r="D303" s="45">
        <v>4072.7999999999997</v>
      </c>
      <c r="E303" s="5">
        <v>32</v>
      </c>
      <c r="F303" s="5">
        <v>10</v>
      </c>
      <c r="G303" s="5">
        <v>5</v>
      </c>
      <c r="H303" s="5">
        <v>3</v>
      </c>
      <c r="I303" s="5" t="s">
        <v>1240</v>
      </c>
      <c r="J303" s="5">
        <v>0</v>
      </c>
      <c r="K303" s="5">
        <v>0</v>
      </c>
      <c r="L303" s="5">
        <v>0</v>
      </c>
      <c r="M303" s="5">
        <v>0</v>
      </c>
      <c r="N303" s="5" t="s">
        <v>432</v>
      </c>
      <c r="O303" s="5" t="s">
        <v>390</v>
      </c>
      <c r="P303" s="10" t="s">
        <v>424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433</v>
      </c>
    </row>
    <row r="304" spans="1:24" s="5" customFormat="1" x14ac:dyDescent="0.2">
      <c r="A304" s="5">
        <v>310048</v>
      </c>
      <c r="B304" s="5">
        <v>0</v>
      </c>
      <c r="C304" s="45">
        <v>7202.8</v>
      </c>
      <c r="D304" s="45">
        <v>3928.7999999999997</v>
      </c>
      <c r="E304" s="5">
        <v>15</v>
      </c>
      <c r="F304" s="5">
        <v>19</v>
      </c>
      <c r="G304" s="5">
        <v>13</v>
      </c>
      <c r="H304" s="5">
        <v>3</v>
      </c>
      <c r="I304" s="5" t="s">
        <v>1224</v>
      </c>
      <c r="J304" s="5">
        <v>0</v>
      </c>
      <c r="K304" s="5">
        <v>0</v>
      </c>
      <c r="L304" s="5">
        <v>0</v>
      </c>
      <c r="M304" s="5">
        <v>0</v>
      </c>
      <c r="N304" s="5" t="s">
        <v>430</v>
      </c>
      <c r="O304" s="5" t="s">
        <v>390</v>
      </c>
      <c r="P304" s="10" t="s">
        <v>424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434</v>
      </c>
    </row>
    <row r="305" spans="1:24" s="5" customFormat="1" x14ac:dyDescent="0.2">
      <c r="A305" s="5">
        <v>310049</v>
      </c>
      <c r="B305" s="5">
        <v>0</v>
      </c>
      <c r="C305" s="45">
        <v>7070.8</v>
      </c>
      <c r="D305" s="45">
        <v>3856.7999999999997</v>
      </c>
      <c r="E305" s="5">
        <v>21</v>
      </c>
      <c r="F305" s="5">
        <v>13</v>
      </c>
      <c r="G305" s="5">
        <v>13</v>
      </c>
      <c r="H305" s="5">
        <v>3</v>
      </c>
      <c r="I305" s="5" t="s">
        <v>805</v>
      </c>
      <c r="J305" s="5">
        <v>0</v>
      </c>
      <c r="K305" s="5">
        <v>0</v>
      </c>
      <c r="L305" s="5">
        <v>0</v>
      </c>
      <c r="M305" s="5">
        <v>0</v>
      </c>
      <c r="N305" s="5" t="s">
        <v>436</v>
      </c>
      <c r="O305" s="5" t="s">
        <v>390</v>
      </c>
      <c r="P305" s="10" t="s">
        <v>424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437</v>
      </c>
    </row>
    <row r="306" spans="1:24" s="5" customFormat="1" x14ac:dyDescent="0.2">
      <c r="A306" s="5">
        <v>310050</v>
      </c>
      <c r="B306" s="5">
        <v>0</v>
      </c>
      <c r="C306" s="45">
        <v>7906.8000000000011</v>
      </c>
      <c r="D306" s="45">
        <v>4312.8</v>
      </c>
      <c r="E306" s="5">
        <v>31</v>
      </c>
      <c r="F306" s="5">
        <v>15</v>
      </c>
      <c r="G306" s="5">
        <v>5</v>
      </c>
      <c r="H306" s="5">
        <v>3</v>
      </c>
      <c r="I306" s="5" t="s">
        <v>1240</v>
      </c>
      <c r="J306" s="5">
        <v>0</v>
      </c>
      <c r="K306" s="5">
        <v>0</v>
      </c>
      <c r="L306" s="5">
        <v>0</v>
      </c>
      <c r="M306" s="5">
        <v>0</v>
      </c>
      <c r="N306" s="5" t="s">
        <v>432</v>
      </c>
      <c r="O306" s="5" t="s">
        <v>390</v>
      </c>
      <c r="P306" s="10" t="s">
        <v>424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438</v>
      </c>
    </row>
    <row r="307" spans="1:24" s="5" customFormat="1" x14ac:dyDescent="0.2">
      <c r="A307" s="5">
        <v>310051</v>
      </c>
      <c r="B307" s="5">
        <v>0</v>
      </c>
      <c r="C307" s="45">
        <v>7748.4000000000005</v>
      </c>
      <c r="D307" s="45">
        <v>4226.3999999999996</v>
      </c>
      <c r="E307" s="5">
        <v>25</v>
      </c>
      <c r="F307" s="5">
        <v>10</v>
      </c>
      <c r="G307" s="5">
        <v>16</v>
      </c>
      <c r="H307" s="5">
        <v>3</v>
      </c>
      <c r="I307" s="5" t="s">
        <v>1241</v>
      </c>
      <c r="J307" s="5">
        <v>0</v>
      </c>
      <c r="K307" s="5">
        <v>0</v>
      </c>
      <c r="L307" s="5">
        <v>0</v>
      </c>
      <c r="M307" s="5">
        <v>0</v>
      </c>
      <c r="N307" s="5" t="s">
        <v>440</v>
      </c>
      <c r="O307" s="5" t="s">
        <v>441</v>
      </c>
      <c r="P307" s="10" t="s">
        <v>424</v>
      </c>
      <c r="Q307" s="5" t="s">
        <v>442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443</v>
      </c>
    </row>
    <row r="308" spans="1:24" s="5" customFormat="1" x14ac:dyDescent="0.2">
      <c r="A308" s="5">
        <v>310052</v>
      </c>
      <c r="B308" s="5">
        <v>0</v>
      </c>
      <c r="C308" s="45">
        <v>7774.8</v>
      </c>
      <c r="D308" s="45">
        <v>4240.8</v>
      </c>
      <c r="E308" s="5">
        <v>17</v>
      </c>
      <c r="F308" s="5">
        <v>17</v>
      </c>
      <c r="G308" s="5">
        <v>17</v>
      </c>
      <c r="H308" s="5">
        <v>3</v>
      </c>
      <c r="I308" s="5" t="s">
        <v>1242</v>
      </c>
      <c r="J308" s="5">
        <v>0</v>
      </c>
      <c r="K308" s="5">
        <v>0</v>
      </c>
      <c r="L308" s="5">
        <v>0</v>
      </c>
      <c r="M308" s="5">
        <v>0</v>
      </c>
      <c r="N308" s="5" t="s">
        <v>445</v>
      </c>
      <c r="O308" s="5" t="s">
        <v>446</v>
      </c>
      <c r="P308" s="10" t="s">
        <v>424</v>
      </c>
      <c r="Q308" s="5" t="s">
        <v>447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448</v>
      </c>
    </row>
    <row r="309" spans="1:24" s="5" customFormat="1" x14ac:dyDescent="0.2">
      <c r="A309" s="5">
        <v>310053</v>
      </c>
      <c r="B309" s="5">
        <v>2</v>
      </c>
      <c r="C309" s="45">
        <v>6978.4000000000005</v>
      </c>
      <c r="D309" s="45">
        <v>3806.3999999999996</v>
      </c>
      <c r="E309" s="5">
        <v>19</v>
      </c>
      <c r="F309" s="5">
        <v>15</v>
      </c>
      <c r="G309" s="5">
        <v>13</v>
      </c>
      <c r="H309" s="5">
        <v>3</v>
      </c>
      <c r="I309" s="5" t="s">
        <v>1243</v>
      </c>
      <c r="J309" s="5">
        <v>0</v>
      </c>
      <c r="K309" s="5">
        <v>0</v>
      </c>
      <c r="L309" s="5">
        <v>0</v>
      </c>
      <c r="M309" s="5">
        <v>0</v>
      </c>
      <c r="N309" s="5" t="s">
        <v>450</v>
      </c>
      <c r="O309" s="5" t="s">
        <v>451</v>
      </c>
      <c r="P309" s="10" t="s">
        <v>215</v>
      </c>
      <c r="Q309" s="5" t="s">
        <v>452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453</v>
      </c>
    </row>
    <row r="310" spans="1:24" s="5" customFormat="1" x14ac:dyDescent="0.2">
      <c r="A310" s="5">
        <v>310054</v>
      </c>
      <c r="B310" s="5">
        <v>2</v>
      </c>
      <c r="C310" s="45">
        <v>9046.4000000000015</v>
      </c>
      <c r="D310" s="45">
        <v>4934.3999999999996</v>
      </c>
      <c r="E310" s="5">
        <v>25</v>
      </c>
      <c r="F310" s="5">
        <v>19</v>
      </c>
      <c r="G310" s="5">
        <v>17</v>
      </c>
      <c r="H310" s="5">
        <v>3</v>
      </c>
      <c r="I310" s="5" t="s">
        <v>1244</v>
      </c>
      <c r="J310" s="5">
        <v>0</v>
      </c>
      <c r="K310" s="5">
        <v>0</v>
      </c>
      <c r="L310" s="5">
        <v>0</v>
      </c>
      <c r="M310" s="5">
        <v>0</v>
      </c>
      <c r="N310" s="5" t="s">
        <v>455</v>
      </c>
      <c r="O310" s="5" t="s">
        <v>451</v>
      </c>
      <c r="P310" s="10" t="s">
        <v>456</v>
      </c>
      <c r="Q310" s="5" t="s">
        <v>94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95</v>
      </c>
    </row>
    <row r="311" spans="1:24" s="5" customFormat="1" x14ac:dyDescent="0.2">
      <c r="A311" s="5">
        <v>310055</v>
      </c>
      <c r="B311" s="5">
        <v>2</v>
      </c>
      <c r="C311" s="45">
        <v>9145.4000000000015</v>
      </c>
      <c r="D311" s="45">
        <v>4988.3999999999996</v>
      </c>
      <c r="E311" s="5">
        <v>28</v>
      </c>
      <c r="F311" s="5">
        <v>28</v>
      </c>
      <c r="G311" s="5">
        <v>5</v>
      </c>
      <c r="H311" s="5">
        <v>3</v>
      </c>
      <c r="I311" s="5" t="s">
        <v>1245</v>
      </c>
      <c r="J311" s="5">
        <v>0</v>
      </c>
      <c r="K311" s="5">
        <v>0</v>
      </c>
      <c r="L311" s="5">
        <v>0</v>
      </c>
      <c r="M311" s="5">
        <v>0</v>
      </c>
      <c r="N311" s="5" t="s">
        <v>458</v>
      </c>
      <c r="O311" s="5" t="s">
        <v>451</v>
      </c>
      <c r="P311" s="10" t="s">
        <v>459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460</v>
      </c>
    </row>
    <row r="312" spans="1:24" s="5" customFormat="1" x14ac:dyDescent="0.2">
      <c r="A312" s="5">
        <v>310056</v>
      </c>
      <c r="B312" s="5">
        <v>2</v>
      </c>
      <c r="C312" s="45">
        <v>9112.4000000000015</v>
      </c>
      <c r="D312" s="45">
        <v>4970.3999999999996</v>
      </c>
      <c r="E312" s="5">
        <v>23</v>
      </c>
      <c r="F312" s="5">
        <v>20</v>
      </c>
      <c r="G312" s="5">
        <v>18</v>
      </c>
      <c r="H312" s="5">
        <v>3</v>
      </c>
      <c r="I312" s="5" t="s">
        <v>1246</v>
      </c>
      <c r="J312" s="5">
        <v>0</v>
      </c>
      <c r="K312" s="5">
        <v>0</v>
      </c>
      <c r="L312" s="5">
        <v>0</v>
      </c>
      <c r="M312" s="5">
        <v>0</v>
      </c>
      <c r="N312" s="5" t="s">
        <v>462</v>
      </c>
      <c r="O312" s="5" t="s">
        <v>451</v>
      </c>
      <c r="P312" s="10" t="s">
        <v>459</v>
      </c>
      <c r="Q312" s="5" t="s">
        <v>463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464</v>
      </c>
    </row>
    <row r="313" spans="1:24" s="5" customFormat="1" x14ac:dyDescent="0.2">
      <c r="A313" s="5">
        <v>310057</v>
      </c>
      <c r="B313" s="5">
        <v>6</v>
      </c>
      <c r="C313" s="45">
        <v>7037.8</v>
      </c>
      <c r="D313" s="45">
        <v>3838.7999999999997</v>
      </c>
      <c r="E313" s="5">
        <v>15</v>
      </c>
      <c r="F313" s="5">
        <v>15</v>
      </c>
      <c r="G313" s="5">
        <v>17</v>
      </c>
      <c r="H313" s="5">
        <v>3</v>
      </c>
      <c r="I313" s="5" t="s">
        <v>1247</v>
      </c>
      <c r="J313" s="5">
        <v>0</v>
      </c>
      <c r="K313" s="5">
        <v>0</v>
      </c>
      <c r="L313" s="5">
        <v>0</v>
      </c>
      <c r="M313" s="5">
        <v>0</v>
      </c>
      <c r="N313" s="5" t="s">
        <v>466</v>
      </c>
      <c r="O313" s="5" t="s">
        <v>467</v>
      </c>
      <c r="P313" s="10" t="s">
        <v>424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468</v>
      </c>
    </row>
    <row r="314" spans="1:24" s="5" customFormat="1" x14ac:dyDescent="0.2">
      <c r="A314" s="5">
        <v>310058</v>
      </c>
      <c r="B314" s="5">
        <v>8</v>
      </c>
      <c r="C314" s="45">
        <v>7041.1</v>
      </c>
      <c r="D314" s="45">
        <v>3840.6</v>
      </c>
      <c r="E314" s="5">
        <v>17</v>
      </c>
      <c r="F314" s="5">
        <v>20</v>
      </c>
      <c r="G314" s="5">
        <v>10</v>
      </c>
      <c r="H314" s="5">
        <v>3</v>
      </c>
      <c r="I314" s="5" t="s">
        <v>1248</v>
      </c>
      <c r="J314" s="5">
        <v>0</v>
      </c>
      <c r="K314" s="5">
        <v>0</v>
      </c>
      <c r="L314" s="5">
        <v>0</v>
      </c>
      <c r="M314" s="5">
        <v>0</v>
      </c>
      <c r="N314" s="5" t="s">
        <v>470</v>
      </c>
      <c r="O314" s="5" t="s">
        <v>467</v>
      </c>
      <c r="P314" s="10" t="s">
        <v>424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471</v>
      </c>
    </row>
    <row r="315" spans="1:24" s="5" customFormat="1" x14ac:dyDescent="0.2">
      <c r="A315" s="5">
        <v>310059</v>
      </c>
      <c r="B315" s="5">
        <v>6</v>
      </c>
      <c r="C315" s="45">
        <v>7070.8</v>
      </c>
      <c r="D315" s="45">
        <v>3856.7999999999997</v>
      </c>
      <c r="E315" s="5">
        <v>16</v>
      </c>
      <c r="F315" s="5">
        <v>16</v>
      </c>
      <c r="G315" s="5">
        <v>15</v>
      </c>
      <c r="H315" s="5">
        <v>3</v>
      </c>
      <c r="I315" s="5" t="s">
        <v>805</v>
      </c>
      <c r="J315" s="5">
        <v>0</v>
      </c>
      <c r="K315" s="5">
        <v>0</v>
      </c>
      <c r="L315" s="5">
        <v>0</v>
      </c>
      <c r="M315" s="5">
        <v>0</v>
      </c>
      <c r="N315" s="5" t="s">
        <v>472</v>
      </c>
      <c r="O315" s="5" t="s">
        <v>467</v>
      </c>
      <c r="P315" s="10" t="s">
        <v>215</v>
      </c>
      <c r="Q315" s="5" t="s">
        <v>473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474</v>
      </c>
    </row>
    <row r="316" spans="1:24" s="5" customFormat="1" x14ac:dyDescent="0.2">
      <c r="A316" s="5">
        <v>310060</v>
      </c>
      <c r="B316" s="5">
        <v>2</v>
      </c>
      <c r="C316" s="45">
        <v>7070.8</v>
      </c>
      <c r="D316" s="45">
        <v>3856.7999999999997</v>
      </c>
      <c r="E316" s="5">
        <v>16</v>
      </c>
      <c r="F316" s="5">
        <v>15</v>
      </c>
      <c r="G316" s="5">
        <v>16</v>
      </c>
      <c r="H316" s="5">
        <v>3</v>
      </c>
      <c r="I316" s="5" t="s">
        <v>805</v>
      </c>
      <c r="J316" s="5">
        <v>0</v>
      </c>
      <c r="K316" s="5">
        <v>0</v>
      </c>
      <c r="L316" s="5">
        <v>0</v>
      </c>
      <c r="M316" s="5">
        <v>0</v>
      </c>
      <c r="N316" s="5" t="s">
        <v>475</v>
      </c>
      <c r="O316" s="5" t="s">
        <v>467</v>
      </c>
      <c r="P316" s="10" t="s">
        <v>215</v>
      </c>
      <c r="Q316" s="5" t="s">
        <v>476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474</v>
      </c>
    </row>
    <row r="317" spans="1:24" s="5" customFormat="1" x14ac:dyDescent="0.2">
      <c r="A317" s="5">
        <v>310061</v>
      </c>
      <c r="B317" s="5">
        <v>6</v>
      </c>
      <c r="C317" s="45">
        <v>9413.8000000000011</v>
      </c>
      <c r="D317" s="45">
        <v>5134.8</v>
      </c>
      <c r="E317" s="5">
        <v>19</v>
      </c>
      <c r="F317" s="5">
        <v>25</v>
      </c>
      <c r="G317" s="5">
        <v>21</v>
      </c>
      <c r="H317" s="5">
        <v>3</v>
      </c>
      <c r="I317" s="5" t="s">
        <v>1249</v>
      </c>
      <c r="J317" s="5">
        <v>0</v>
      </c>
      <c r="K317" s="5">
        <v>0</v>
      </c>
      <c r="L317" s="5">
        <v>0</v>
      </c>
      <c r="M317" s="5">
        <v>0</v>
      </c>
      <c r="N317" s="5" t="s">
        <v>472</v>
      </c>
      <c r="O317" s="5" t="s">
        <v>478</v>
      </c>
      <c r="P317" s="10" t="s">
        <v>479</v>
      </c>
      <c r="Q317" s="5" t="s">
        <v>480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481</v>
      </c>
    </row>
    <row r="318" spans="1:24" s="5" customFormat="1" x14ac:dyDescent="0.2">
      <c r="A318" s="5">
        <v>310062</v>
      </c>
      <c r="B318" s="5">
        <v>8</v>
      </c>
      <c r="C318" s="45">
        <v>9427</v>
      </c>
      <c r="D318" s="45">
        <v>5142</v>
      </c>
      <c r="E318" s="5">
        <v>25</v>
      </c>
      <c r="F318" s="5">
        <v>19</v>
      </c>
      <c r="G318" s="5">
        <v>21</v>
      </c>
      <c r="H318" s="5">
        <v>3</v>
      </c>
      <c r="I318" s="5" t="s">
        <v>1250</v>
      </c>
      <c r="J318" s="5">
        <v>0</v>
      </c>
      <c r="K318" s="5">
        <v>0</v>
      </c>
      <c r="L318" s="5">
        <v>0</v>
      </c>
      <c r="M318" s="5">
        <v>0</v>
      </c>
      <c r="N318" s="5" t="s">
        <v>483</v>
      </c>
      <c r="O318" s="5" t="s">
        <v>478</v>
      </c>
      <c r="P318" s="10" t="s">
        <v>484</v>
      </c>
      <c r="Q318" s="5" t="s">
        <v>485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486</v>
      </c>
    </row>
    <row r="319" spans="1:24" s="5" customFormat="1" x14ac:dyDescent="0.2">
      <c r="A319" s="5">
        <v>310063</v>
      </c>
      <c r="B319" s="5">
        <v>7</v>
      </c>
      <c r="C319" s="45">
        <v>7011.4000000000005</v>
      </c>
      <c r="D319" s="45">
        <v>3824.3999999999996</v>
      </c>
      <c r="E319" s="5">
        <v>22</v>
      </c>
      <c r="F319" s="5">
        <v>11</v>
      </c>
      <c r="G319" s="5">
        <v>14</v>
      </c>
      <c r="H319" s="5">
        <v>5</v>
      </c>
      <c r="I319" s="5" t="s">
        <v>1251</v>
      </c>
      <c r="J319" s="5">
        <v>0</v>
      </c>
      <c r="K319" s="5">
        <v>0</v>
      </c>
      <c r="L319" s="5">
        <v>0</v>
      </c>
      <c r="M319" s="5">
        <v>0</v>
      </c>
      <c r="N319" s="5" t="s">
        <v>488</v>
      </c>
      <c r="O319" s="5" t="s">
        <v>489</v>
      </c>
      <c r="P319" s="10" t="s">
        <v>490</v>
      </c>
      <c r="Q319" s="5" t="s">
        <v>491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492</v>
      </c>
    </row>
    <row r="320" spans="1:24" s="5" customFormat="1" x14ac:dyDescent="0.2">
      <c r="A320" s="5">
        <v>310064</v>
      </c>
      <c r="B320" s="5">
        <v>8</v>
      </c>
      <c r="C320" s="45">
        <v>9420.4000000000015</v>
      </c>
      <c r="D320" s="45">
        <v>5138.3999999999996</v>
      </c>
      <c r="E320" s="5">
        <v>25</v>
      </c>
      <c r="F320" s="5">
        <v>21</v>
      </c>
      <c r="G320" s="5">
        <v>19</v>
      </c>
      <c r="H320" s="5">
        <v>3</v>
      </c>
      <c r="I320" s="5" t="s">
        <v>1252</v>
      </c>
      <c r="J320" s="5">
        <v>140608</v>
      </c>
      <c r="K320" s="5">
        <v>0</v>
      </c>
      <c r="L320" s="5">
        <v>0</v>
      </c>
      <c r="M320" s="5" t="s">
        <v>494</v>
      </c>
      <c r="N320" s="5" t="s">
        <v>495</v>
      </c>
      <c r="O320" s="5" t="s">
        <v>496</v>
      </c>
      <c r="P320" s="10" t="s">
        <v>497</v>
      </c>
      <c r="Q320" s="5" t="s">
        <v>498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499</v>
      </c>
    </row>
    <row r="321" spans="1:24" s="5" customFormat="1" x14ac:dyDescent="0.2">
      <c r="A321" s="5">
        <v>310065</v>
      </c>
      <c r="B321" s="5">
        <v>7</v>
      </c>
      <c r="C321" s="45">
        <v>9413.8000000000011</v>
      </c>
      <c r="D321" s="45">
        <v>5134.8</v>
      </c>
      <c r="E321" s="5">
        <v>28</v>
      </c>
      <c r="F321" s="5">
        <v>17</v>
      </c>
      <c r="G321" s="5">
        <v>20</v>
      </c>
      <c r="H321" s="5">
        <v>3</v>
      </c>
      <c r="I321" s="5" t="s">
        <v>1253</v>
      </c>
      <c r="J321" s="5">
        <v>0</v>
      </c>
      <c r="K321" s="5">
        <v>0</v>
      </c>
      <c r="L321" s="5">
        <v>0</v>
      </c>
      <c r="M321" s="5">
        <v>0</v>
      </c>
      <c r="N321" s="5" t="s">
        <v>488</v>
      </c>
      <c r="O321" s="5" t="s">
        <v>489</v>
      </c>
      <c r="P321" s="10" t="s">
        <v>497</v>
      </c>
      <c r="Q321" s="5" t="s">
        <v>491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501</v>
      </c>
    </row>
    <row r="322" spans="1:24" s="5" customFormat="1" x14ac:dyDescent="0.2">
      <c r="A322" s="5">
        <v>310066</v>
      </c>
      <c r="B322" s="5">
        <v>2</v>
      </c>
      <c r="C322" s="45">
        <v>9436.9000000000015</v>
      </c>
      <c r="D322" s="45">
        <v>5147.3999999999996</v>
      </c>
      <c r="E322" s="5">
        <v>17</v>
      </c>
      <c r="F322" s="5">
        <v>23</v>
      </c>
      <c r="G322" s="5">
        <v>25</v>
      </c>
      <c r="H322" s="5">
        <v>3</v>
      </c>
      <c r="I322" s="5" t="s">
        <v>1254</v>
      </c>
      <c r="J322" s="5">
        <v>0</v>
      </c>
      <c r="K322" s="5">
        <v>0</v>
      </c>
      <c r="L322" s="5">
        <v>0</v>
      </c>
      <c r="M322" s="5">
        <v>0</v>
      </c>
      <c r="N322" s="5" t="s">
        <v>503</v>
      </c>
      <c r="O322" s="5" t="s">
        <v>504</v>
      </c>
      <c r="P322" s="10" t="s">
        <v>505</v>
      </c>
      <c r="Q322" s="5" t="s">
        <v>506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507</v>
      </c>
    </row>
    <row r="323" spans="1:24" s="5" customFormat="1" x14ac:dyDescent="0.2">
      <c r="A323" s="5">
        <v>310067</v>
      </c>
      <c r="B323" s="5">
        <v>2</v>
      </c>
      <c r="C323" s="45">
        <v>7244.6</v>
      </c>
      <c r="D323" s="45">
        <v>3951.6</v>
      </c>
      <c r="E323" s="5">
        <v>16</v>
      </c>
      <c r="F323" s="5">
        <v>23</v>
      </c>
      <c r="G323" s="5">
        <v>10</v>
      </c>
      <c r="H323" s="5">
        <v>3</v>
      </c>
      <c r="I323" s="5" t="s">
        <v>1255</v>
      </c>
      <c r="J323" s="5">
        <v>0</v>
      </c>
      <c r="K323" s="5">
        <v>0</v>
      </c>
      <c r="L323" s="5">
        <v>0</v>
      </c>
      <c r="M323" s="5">
        <v>0</v>
      </c>
      <c r="N323" s="5" t="s">
        <v>509</v>
      </c>
      <c r="O323" s="5" t="s">
        <v>515</v>
      </c>
      <c r="P323" s="10" t="s">
        <v>215</v>
      </c>
      <c r="Q323" s="5" t="s">
        <v>511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512</v>
      </c>
    </row>
    <row r="324" spans="1:24" s="5" customFormat="1" x14ac:dyDescent="0.2">
      <c r="A324" s="5">
        <v>310068</v>
      </c>
      <c r="B324" s="5">
        <v>2</v>
      </c>
      <c r="C324" s="45">
        <v>9427</v>
      </c>
      <c r="D324" s="45">
        <v>5142</v>
      </c>
      <c r="E324" s="5">
        <v>19</v>
      </c>
      <c r="F324" s="5">
        <v>29</v>
      </c>
      <c r="G324" s="5">
        <v>17</v>
      </c>
      <c r="H324" s="5">
        <v>3</v>
      </c>
      <c r="I324" s="5" t="s">
        <v>1256</v>
      </c>
      <c r="J324" s="5">
        <v>0</v>
      </c>
      <c r="K324" s="5">
        <v>0</v>
      </c>
      <c r="L324" s="5">
        <v>0</v>
      </c>
      <c r="M324" s="5">
        <v>0</v>
      </c>
      <c r="N324" s="5" t="s">
        <v>514</v>
      </c>
      <c r="O324" s="5" t="s">
        <v>510</v>
      </c>
      <c r="P324" s="10" t="s">
        <v>516</v>
      </c>
      <c r="Q324" s="5" t="s">
        <v>517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518</v>
      </c>
    </row>
    <row r="325" spans="1:24" s="5" customFormat="1" x14ac:dyDescent="0.2">
      <c r="A325" s="5">
        <v>310069</v>
      </c>
      <c r="B325" s="5">
        <v>2</v>
      </c>
      <c r="C325" s="45">
        <v>9506.2000000000007</v>
      </c>
      <c r="D325" s="45">
        <v>5185.2</v>
      </c>
      <c r="E325" s="5">
        <v>19</v>
      </c>
      <c r="F325" s="5">
        <v>32</v>
      </c>
      <c r="G325" s="5">
        <v>14</v>
      </c>
      <c r="H325" s="5">
        <v>3</v>
      </c>
      <c r="I325" s="5" t="s">
        <v>1257</v>
      </c>
      <c r="J325" s="5">
        <v>0</v>
      </c>
      <c r="K325" s="5">
        <v>0</v>
      </c>
      <c r="L325" s="5">
        <v>0</v>
      </c>
      <c r="M325" s="5">
        <v>0</v>
      </c>
      <c r="N325" s="5" t="s">
        <v>520</v>
      </c>
      <c r="O325" s="5" t="s">
        <v>515</v>
      </c>
      <c r="P325" s="10" t="s">
        <v>521</v>
      </c>
      <c r="Q325" s="5" t="s">
        <v>522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523</v>
      </c>
    </row>
    <row r="326" spans="1:24" s="5" customFormat="1" x14ac:dyDescent="0.2">
      <c r="A326" s="5">
        <v>310070</v>
      </c>
      <c r="B326" s="5">
        <v>2</v>
      </c>
      <c r="C326" s="45">
        <v>7251.2000000000007</v>
      </c>
      <c r="D326" s="45">
        <v>3955.2</v>
      </c>
      <c r="E326" s="5">
        <v>21</v>
      </c>
      <c r="F326" s="5">
        <v>13</v>
      </c>
      <c r="G326" s="5">
        <v>15</v>
      </c>
      <c r="H326" s="5">
        <v>3</v>
      </c>
      <c r="I326" s="5" t="s">
        <v>1258</v>
      </c>
      <c r="J326" s="5">
        <v>0</v>
      </c>
      <c r="K326" s="5">
        <v>0</v>
      </c>
      <c r="L326" s="5">
        <v>0</v>
      </c>
      <c r="M326" s="5">
        <v>0</v>
      </c>
      <c r="N326" s="5" t="s">
        <v>129</v>
      </c>
      <c r="O326" s="5" t="s">
        <v>525</v>
      </c>
      <c r="P326" s="10" t="s">
        <v>215</v>
      </c>
      <c r="Q326" s="5" t="s">
        <v>526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527</v>
      </c>
    </row>
    <row r="327" spans="1:24" s="5" customFormat="1" x14ac:dyDescent="0.2">
      <c r="A327" s="5">
        <v>310071</v>
      </c>
      <c r="B327" s="5">
        <v>4</v>
      </c>
      <c r="C327" s="45">
        <v>9460</v>
      </c>
      <c r="D327" s="45">
        <v>5160</v>
      </c>
      <c r="E327" s="5">
        <v>18</v>
      </c>
      <c r="F327" s="5">
        <v>33</v>
      </c>
      <c r="G327" s="5">
        <v>14</v>
      </c>
      <c r="H327" s="5">
        <v>3</v>
      </c>
      <c r="I327" s="5" t="s">
        <v>1259</v>
      </c>
      <c r="J327" s="5">
        <v>0</v>
      </c>
      <c r="K327" s="5">
        <v>0</v>
      </c>
      <c r="L327" s="5">
        <v>0</v>
      </c>
      <c r="M327" s="5">
        <v>0</v>
      </c>
      <c r="N327" s="5" t="s">
        <v>529</v>
      </c>
      <c r="O327" s="5" t="s">
        <v>530</v>
      </c>
      <c r="P327" s="10" t="s">
        <v>531</v>
      </c>
      <c r="Q327" s="5" t="s">
        <v>532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533</v>
      </c>
    </row>
    <row r="328" spans="1:24" s="5" customFormat="1" x14ac:dyDescent="0.2">
      <c r="A328" s="5">
        <v>310072</v>
      </c>
      <c r="B328" s="5">
        <v>2</v>
      </c>
      <c r="C328" s="45">
        <v>9453.4000000000015</v>
      </c>
      <c r="D328" s="45">
        <v>5156.3999999999996</v>
      </c>
      <c r="E328" s="5">
        <v>25</v>
      </c>
      <c r="F328" s="5">
        <v>19</v>
      </c>
      <c r="G328" s="5">
        <v>21</v>
      </c>
      <c r="H328" s="5">
        <v>3</v>
      </c>
      <c r="I328" s="5" t="s">
        <v>1260</v>
      </c>
      <c r="J328" s="5">
        <v>0</v>
      </c>
      <c r="K328" s="5">
        <v>0</v>
      </c>
      <c r="L328" s="5">
        <v>0</v>
      </c>
      <c r="M328" s="5">
        <v>0</v>
      </c>
      <c r="N328" s="5" t="s">
        <v>535</v>
      </c>
      <c r="O328" s="5" t="s">
        <v>530</v>
      </c>
      <c r="P328" s="10" t="s">
        <v>536</v>
      </c>
      <c r="Q328" s="5" t="s">
        <v>537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538</v>
      </c>
    </row>
    <row r="329" spans="1:24" s="5" customFormat="1" x14ac:dyDescent="0.2">
      <c r="A329" s="5">
        <v>310073</v>
      </c>
      <c r="B329" s="5">
        <v>2</v>
      </c>
      <c r="C329" s="45">
        <v>7264.4000000000005</v>
      </c>
      <c r="D329" s="45">
        <v>3962.3999999999996</v>
      </c>
      <c r="E329" s="5">
        <v>20</v>
      </c>
      <c r="F329" s="5">
        <v>18</v>
      </c>
      <c r="G329" s="5">
        <v>11</v>
      </c>
      <c r="H329" s="5">
        <v>3</v>
      </c>
      <c r="I329" s="5" t="s">
        <v>1261</v>
      </c>
      <c r="J329" s="5">
        <v>0</v>
      </c>
      <c r="K329" s="5">
        <v>0</v>
      </c>
      <c r="L329" s="5">
        <v>0</v>
      </c>
      <c r="M329" s="5">
        <v>0</v>
      </c>
      <c r="N329" s="5" t="s">
        <v>540</v>
      </c>
      <c r="O329" s="5" t="s">
        <v>541</v>
      </c>
      <c r="P329" s="10" t="s">
        <v>215</v>
      </c>
      <c r="Q329" s="5" t="s">
        <v>542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543</v>
      </c>
    </row>
    <row r="330" spans="1:24" s="5" customFormat="1" x14ac:dyDescent="0.2">
      <c r="A330" s="5">
        <v>310074</v>
      </c>
      <c r="B330" s="5">
        <v>2</v>
      </c>
      <c r="C330" s="45">
        <v>9427</v>
      </c>
      <c r="D330" s="45">
        <v>5142</v>
      </c>
      <c r="E330" s="5">
        <v>27</v>
      </c>
      <c r="F330" s="5">
        <v>20</v>
      </c>
      <c r="G330" s="5">
        <v>18</v>
      </c>
      <c r="H330" s="5">
        <v>3</v>
      </c>
      <c r="I330" s="5" t="s">
        <v>1262</v>
      </c>
      <c r="J330" s="5">
        <v>0</v>
      </c>
      <c r="K330" s="5">
        <v>0</v>
      </c>
      <c r="L330" s="5">
        <v>0</v>
      </c>
      <c r="M330" s="5">
        <v>0</v>
      </c>
      <c r="N330" s="5" t="s">
        <v>545</v>
      </c>
      <c r="O330" s="5" t="s">
        <v>546</v>
      </c>
      <c r="P330" s="10" t="s">
        <v>547</v>
      </c>
      <c r="Q330" s="5" t="s">
        <v>548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549</v>
      </c>
    </row>
    <row r="331" spans="1:24" s="5" customFormat="1" x14ac:dyDescent="0.2">
      <c r="A331" s="5">
        <v>310075</v>
      </c>
      <c r="B331" s="5">
        <v>1</v>
      </c>
      <c r="C331" s="45">
        <v>7461.3</v>
      </c>
      <c r="D331" s="45">
        <v>4069.7999999999997</v>
      </c>
      <c r="E331" s="5">
        <v>12</v>
      </c>
      <c r="F331" s="5">
        <v>18</v>
      </c>
      <c r="G331" s="5">
        <v>21</v>
      </c>
      <c r="H331" s="5">
        <v>3</v>
      </c>
      <c r="I331" s="5" t="s">
        <v>1263</v>
      </c>
      <c r="J331" s="5">
        <v>0</v>
      </c>
      <c r="K331" s="5">
        <v>0</v>
      </c>
      <c r="L331" s="5">
        <v>0</v>
      </c>
      <c r="M331" s="5">
        <v>0</v>
      </c>
      <c r="N331" s="5" t="s">
        <v>551</v>
      </c>
      <c r="O331" s="5" t="s">
        <v>552</v>
      </c>
      <c r="P331" s="10" t="s">
        <v>215</v>
      </c>
      <c r="Q331" s="5" t="s">
        <v>553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554</v>
      </c>
    </row>
    <row r="332" spans="1:24" s="5" customFormat="1" x14ac:dyDescent="0.2">
      <c r="A332" s="5">
        <v>310076</v>
      </c>
      <c r="B332" s="5">
        <v>1</v>
      </c>
      <c r="C332" s="45">
        <v>9502.9000000000015</v>
      </c>
      <c r="D332" s="45">
        <v>5183.3999999999996</v>
      </c>
      <c r="E332" s="5">
        <v>17</v>
      </c>
      <c r="F332" s="5">
        <v>23</v>
      </c>
      <c r="G332" s="5">
        <v>25</v>
      </c>
      <c r="H332" s="5">
        <v>3</v>
      </c>
      <c r="I332" s="5" t="s">
        <v>1264</v>
      </c>
      <c r="J332" s="5">
        <v>0</v>
      </c>
      <c r="K332" s="5">
        <v>0</v>
      </c>
      <c r="L332" s="5">
        <v>0</v>
      </c>
      <c r="M332" s="5">
        <v>0</v>
      </c>
      <c r="N332" s="5" t="s">
        <v>556</v>
      </c>
      <c r="O332" s="5" t="s">
        <v>557</v>
      </c>
      <c r="P332" s="10" t="s">
        <v>547</v>
      </c>
      <c r="Q332" s="5" t="s">
        <v>558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559</v>
      </c>
    </row>
    <row r="333" spans="1:24" s="5" customFormat="1" x14ac:dyDescent="0.2">
      <c r="A333" s="5">
        <v>310077</v>
      </c>
      <c r="B333" s="5">
        <v>2</v>
      </c>
      <c r="C333" s="45">
        <v>7247.9000000000005</v>
      </c>
      <c r="D333" s="45">
        <v>3953.3999999999996</v>
      </c>
      <c r="E333" s="5">
        <v>19</v>
      </c>
      <c r="F333" s="5">
        <v>16</v>
      </c>
      <c r="G333" s="5">
        <v>14</v>
      </c>
      <c r="H333" s="5">
        <v>3</v>
      </c>
      <c r="I333" s="5" t="s">
        <v>1265</v>
      </c>
      <c r="J333" s="5">
        <v>0</v>
      </c>
      <c r="K333" s="5">
        <v>0</v>
      </c>
      <c r="L333" s="5">
        <v>0</v>
      </c>
      <c r="M333" s="5">
        <v>0</v>
      </c>
      <c r="N333" s="5" t="s">
        <v>561</v>
      </c>
      <c r="O333" s="5" t="s">
        <v>562</v>
      </c>
      <c r="P333" s="10" t="s">
        <v>215</v>
      </c>
      <c r="Q333" s="5" t="s">
        <v>563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564</v>
      </c>
    </row>
    <row r="334" spans="1:24" s="5" customFormat="1" x14ac:dyDescent="0.2">
      <c r="A334" s="5">
        <v>310078</v>
      </c>
      <c r="B334" s="5">
        <v>2</v>
      </c>
      <c r="C334" s="45">
        <v>9436.9000000000015</v>
      </c>
      <c r="D334" s="45">
        <v>5147.3999999999996</v>
      </c>
      <c r="E334" s="5">
        <v>25</v>
      </c>
      <c r="F334" s="5">
        <v>21</v>
      </c>
      <c r="G334" s="5">
        <v>19</v>
      </c>
      <c r="H334" s="5">
        <v>3</v>
      </c>
      <c r="I334" s="5" t="s">
        <v>1266</v>
      </c>
      <c r="J334" s="5">
        <v>0</v>
      </c>
      <c r="K334" s="5">
        <v>0</v>
      </c>
      <c r="L334" s="5">
        <v>0</v>
      </c>
      <c r="M334" s="5">
        <v>0</v>
      </c>
      <c r="N334" s="5" t="s">
        <v>566</v>
      </c>
      <c r="O334" s="5" t="s">
        <v>567</v>
      </c>
      <c r="P334" s="10" t="s">
        <v>568</v>
      </c>
      <c r="Q334" s="5" t="s">
        <v>569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570</v>
      </c>
    </row>
    <row r="335" spans="1:24" s="5" customFormat="1" x14ac:dyDescent="0.2">
      <c r="A335" s="5">
        <v>310079</v>
      </c>
      <c r="B335" s="5">
        <v>2</v>
      </c>
      <c r="C335" s="45">
        <v>9456.7000000000007</v>
      </c>
      <c r="D335" s="45">
        <v>5158.2</v>
      </c>
      <c r="E335" s="5">
        <v>25</v>
      </c>
      <c r="F335" s="5">
        <v>21</v>
      </c>
      <c r="G335" s="5">
        <v>19</v>
      </c>
      <c r="H335" s="5">
        <v>3</v>
      </c>
      <c r="I335" s="5" t="s">
        <v>1267</v>
      </c>
      <c r="J335" s="5">
        <v>0</v>
      </c>
      <c r="K335" s="5">
        <v>0</v>
      </c>
      <c r="L335" s="5">
        <v>0</v>
      </c>
      <c r="M335" s="5">
        <v>0</v>
      </c>
      <c r="N335" s="5" t="s">
        <v>566</v>
      </c>
      <c r="O335" s="5" t="s">
        <v>567</v>
      </c>
      <c r="P335" s="10" t="s">
        <v>572</v>
      </c>
      <c r="Q335" s="5" t="s">
        <v>573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574</v>
      </c>
    </row>
    <row r="336" spans="1:24" s="5" customFormat="1" x14ac:dyDescent="0.2">
      <c r="A336" s="5">
        <v>310080</v>
      </c>
      <c r="B336" s="5">
        <v>2</v>
      </c>
      <c r="C336" s="45">
        <v>7228.1</v>
      </c>
      <c r="D336" s="45">
        <v>3942.6</v>
      </c>
      <c r="E336" s="5">
        <v>15</v>
      </c>
      <c r="F336" s="5">
        <v>19</v>
      </c>
      <c r="G336" s="5">
        <v>15</v>
      </c>
      <c r="H336" s="5">
        <v>3</v>
      </c>
      <c r="I336" s="5" t="s">
        <v>1268</v>
      </c>
      <c r="J336" s="5">
        <v>0</v>
      </c>
      <c r="K336" s="5">
        <v>0</v>
      </c>
      <c r="L336" s="5">
        <v>0</v>
      </c>
      <c r="M336" s="5">
        <v>0</v>
      </c>
      <c r="N336" s="5" t="s">
        <v>576</v>
      </c>
      <c r="O336" s="5" t="s">
        <v>577</v>
      </c>
      <c r="P336" s="10" t="s">
        <v>215</v>
      </c>
      <c r="Q336" s="5" t="s">
        <v>578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579</v>
      </c>
    </row>
    <row r="337" spans="1:24" s="5" customFormat="1" x14ac:dyDescent="0.2">
      <c r="A337" s="5">
        <v>310081</v>
      </c>
      <c r="B337" s="5">
        <v>2</v>
      </c>
      <c r="C337" s="45">
        <v>7251.2000000000007</v>
      </c>
      <c r="D337" s="45">
        <v>3955.2</v>
      </c>
      <c r="E337" s="5">
        <v>23</v>
      </c>
      <c r="F337" s="5">
        <v>13</v>
      </c>
      <c r="G337" s="5">
        <v>13</v>
      </c>
      <c r="H337" s="5">
        <v>3</v>
      </c>
      <c r="I337" s="5" t="s">
        <v>1269</v>
      </c>
      <c r="J337" s="5">
        <v>0</v>
      </c>
      <c r="K337" s="5">
        <v>0</v>
      </c>
      <c r="L337" s="5">
        <v>0</v>
      </c>
      <c r="M337" s="5">
        <v>0</v>
      </c>
      <c r="N337" s="5" t="s">
        <v>581</v>
      </c>
      <c r="O337" s="5" t="s">
        <v>1270</v>
      </c>
      <c r="P337" s="10" t="s">
        <v>583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584</v>
      </c>
    </row>
    <row r="338" spans="1:24" s="5" customFormat="1" x14ac:dyDescent="0.2">
      <c r="A338" s="5">
        <v>310082</v>
      </c>
      <c r="B338" s="5">
        <v>8</v>
      </c>
      <c r="C338" s="45">
        <v>7264.4000000000005</v>
      </c>
      <c r="D338" s="45">
        <v>3962.3999999999996</v>
      </c>
      <c r="E338" s="5">
        <v>18</v>
      </c>
      <c r="F338" s="5">
        <v>19</v>
      </c>
      <c r="G338" s="5">
        <v>12</v>
      </c>
      <c r="H338" s="5">
        <v>3</v>
      </c>
      <c r="I338" s="5" t="s">
        <v>1271</v>
      </c>
      <c r="J338" s="5">
        <v>0</v>
      </c>
      <c r="K338" s="5">
        <v>0</v>
      </c>
      <c r="L338" s="5">
        <v>0</v>
      </c>
      <c r="M338" s="5">
        <v>0</v>
      </c>
      <c r="N338" s="5" t="s">
        <v>586</v>
      </c>
      <c r="O338" s="5" t="s">
        <v>222</v>
      </c>
      <c r="P338" s="10" t="s">
        <v>583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587</v>
      </c>
    </row>
    <row r="339" spans="1:24" s="5" customFormat="1" x14ac:dyDescent="0.2">
      <c r="A339" s="5">
        <v>310083</v>
      </c>
      <c r="B339" s="5">
        <v>0</v>
      </c>
      <c r="C339" s="45">
        <v>7510.8</v>
      </c>
      <c r="D339" s="45">
        <v>4096.8</v>
      </c>
      <c r="E339" s="5">
        <v>23</v>
      </c>
      <c r="F339" s="5">
        <v>15</v>
      </c>
      <c r="G339" s="5">
        <v>13</v>
      </c>
      <c r="H339" s="5">
        <v>3</v>
      </c>
      <c r="I339" s="5" t="s">
        <v>805</v>
      </c>
      <c r="J339" s="5">
        <v>0</v>
      </c>
      <c r="K339" s="5">
        <v>0</v>
      </c>
      <c r="L339" s="5">
        <v>0</v>
      </c>
      <c r="M339" s="5">
        <v>0</v>
      </c>
      <c r="N339" s="5" t="s">
        <v>588</v>
      </c>
      <c r="O339" s="5" t="s">
        <v>589</v>
      </c>
      <c r="P339" s="10" t="s">
        <v>215</v>
      </c>
      <c r="Q339" s="5" t="s">
        <v>590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591</v>
      </c>
    </row>
    <row r="340" spans="1:24" s="5" customFormat="1" x14ac:dyDescent="0.2">
      <c r="A340" s="5">
        <v>310084</v>
      </c>
      <c r="B340" s="5">
        <v>7</v>
      </c>
      <c r="C340" s="45">
        <v>7517.4000000000005</v>
      </c>
      <c r="D340" s="45">
        <v>4100.3999999999996</v>
      </c>
      <c r="E340" s="5">
        <v>17</v>
      </c>
      <c r="F340" s="5">
        <v>20</v>
      </c>
      <c r="G340" s="5">
        <v>14</v>
      </c>
      <c r="H340" s="5">
        <v>3</v>
      </c>
      <c r="I340" s="5" t="s">
        <v>1272</v>
      </c>
      <c r="J340" s="5">
        <v>0</v>
      </c>
      <c r="K340" s="5">
        <v>0</v>
      </c>
      <c r="L340" s="5">
        <v>0</v>
      </c>
      <c r="M340" s="5">
        <v>0</v>
      </c>
      <c r="N340" s="5" t="s">
        <v>586</v>
      </c>
      <c r="O340" s="5" t="s">
        <v>593</v>
      </c>
      <c r="P340" s="10" t="s">
        <v>215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594</v>
      </c>
    </row>
    <row r="341" spans="1:24" s="5" customFormat="1" x14ac:dyDescent="0.2">
      <c r="A341" s="5">
        <v>310085</v>
      </c>
      <c r="B341" s="5">
        <v>1</v>
      </c>
      <c r="C341" s="45">
        <v>7543.8</v>
      </c>
      <c r="D341" s="45">
        <v>4114.8</v>
      </c>
      <c r="E341" s="5">
        <v>18</v>
      </c>
      <c r="F341" s="5">
        <v>18</v>
      </c>
      <c r="G341" s="5">
        <v>15</v>
      </c>
      <c r="H341" s="5">
        <v>3</v>
      </c>
      <c r="I341" s="5" t="s">
        <v>1273</v>
      </c>
      <c r="J341" s="5">
        <v>0</v>
      </c>
      <c r="K341" s="5">
        <v>0</v>
      </c>
      <c r="L341" s="5">
        <v>0</v>
      </c>
      <c r="M341" s="5">
        <v>0</v>
      </c>
      <c r="N341" s="5" t="s">
        <v>596</v>
      </c>
      <c r="O341" s="5" t="s">
        <v>593</v>
      </c>
      <c r="P341" s="10" t="s">
        <v>215</v>
      </c>
      <c r="Q341" s="5" t="s">
        <v>597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598</v>
      </c>
    </row>
    <row r="342" spans="1:24" s="5" customFormat="1" x14ac:dyDescent="0.2">
      <c r="A342" s="5">
        <v>310086</v>
      </c>
      <c r="B342" s="5">
        <v>1</v>
      </c>
      <c r="C342" s="45">
        <v>7543.8</v>
      </c>
      <c r="D342" s="45">
        <v>4114.8</v>
      </c>
      <c r="E342" s="5">
        <v>21</v>
      </c>
      <c r="F342" s="5">
        <v>15</v>
      </c>
      <c r="G342" s="5">
        <v>15</v>
      </c>
      <c r="H342" s="5">
        <v>4</v>
      </c>
      <c r="I342" s="5" t="s">
        <v>1274</v>
      </c>
      <c r="J342" s="5">
        <v>0</v>
      </c>
      <c r="K342" s="5">
        <v>0</v>
      </c>
      <c r="L342" s="5">
        <v>0</v>
      </c>
      <c r="M342" s="5">
        <v>0</v>
      </c>
      <c r="N342" s="5" t="s">
        <v>600</v>
      </c>
      <c r="O342" s="5" t="s">
        <v>601</v>
      </c>
      <c r="P342" s="10" t="s">
        <v>215</v>
      </c>
      <c r="Q342" s="5" t="s">
        <v>602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603</v>
      </c>
    </row>
    <row r="343" spans="1:24" s="5" customFormat="1" x14ac:dyDescent="0.2">
      <c r="A343" s="5">
        <v>310087</v>
      </c>
      <c r="B343" s="5">
        <v>4</v>
      </c>
      <c r="C343" s="45">
        <v>10529.2</v>
      </c>
      <c r="D343" s="45">
        <v>5743.2</v>
      </c>
      <c r="E343" s="5">
        <v>5</v>
      </c>
      <c r="F343" s="5">
        <v>38</v>
      </c>
      <c r="G343" s="5">
        <v>28</v>
      </c>
      <c r="H343" s="5">
        <v>4</v>
      </c>
      <c r="I343" s="5" t="s">
        <v>1275</v>
      </c>
      <c r="J343" s="5">
        <v>0</v>
      </c>
      <c r="K343" s="5">
        <v>0</v>
      </c>
      <c r="L343" s="5">
        <v>0</v>
      </c>
      <c r="M343" s="5">
        <v>0</v>
      </c>
      <c r="N343" s="5" t="s">
        <v>605</v>
      </c>
      <c r="O343" s="5" t="s">
        <v>606</v>
      </c>
      <c r="P343" s="10" t="s">
        <v>607</v>
      </c>
      <c r="Q343" s="5" t="s">
        <v>608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609</v>
      </c>
    </row>
    <row r="344" spans="1:24" s="5" customFormat="1" x14ac:dyDescent="0.2">
      <c r="A344" s="5">
        <v>310088</v>
      </c>
      <c r="B344" s="5">
        <v>4</v>
      </c>
      <c r="C344" s="45">
        <v>10529.2</v>
      </c>
      <c r="D344" s="45">
        <v>5743.2</v>
      </c>
      <c r="E344" s="5">
        <v>17</v>
      </c>
      <c r="F344" s="5">
        <v>27</v>
      </c>
      <c r="G344" s="5">
        <v>27</v>
      </c>
      <c r="H344" s="5">
        <v>4</v>
      </c>
      <c r="I344" s="5" t="s">
        <v>1275</v>
      </c>
      <c r="J344" s="5">
        <v>0</v>
      </c>
      <c r="K344" s="5">
        <v>0</v>
      </c>
      <c r="L344" s="5">
        <v>0</v>
      </c>
      <c r="M344" s="5">
        <v>0</v>
      </c>
      <c r="N344" s="5" t="s">
        <v>610</v>
      </c>
      <c r="O344" s="5" t="s">
        <v>611</v>
      </c>
      <c r="P344" s="10" t="s">
        <v>612</v>
      </c>
      <c r="Q344" s="5" t="s">
        <v>613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614</v>
      </c>
    </row>
    <row r="345" spans="1:24" s="5" customFormat="1" x14ac:dyDescent="0.2">
      <c r="A345" s="5">
        <v>310089</v>
      </c>
      <c r="B345" s="5">
        <v>4</v>
      </c>
      <c r="C345" s="45">
        <v>10529.2</v>
      </c>
      <c r="D345" s="45">
        <v>5743.2</v>
      </c>
      <c r="E345" s="5">
        <v>5</v>
      </c>
      <c r="F345" s="5">
        <v>38</v>
      </c>
      <c r="G345" s="5">
        <v>28</v>
      </c>
      <c r="H345" s="5">
        <v>3</v>
      </c>
      <c r="I345" s="5" t="s">
        <v>1275</v>
      </c>
      <c r="J345" s="5">
        <v>0</v>
      </c>
      <c r="K345" s="5">
        <v>0</v>
      </c>
      <c r="L345" s="5">
        <v>0</v>
      </c>
      <c r="M345" s="5">
        <v>0</v>
      </c>
      <c r="N345" s="5" t="s">
        <v>615</v>
      </c>
      <c r="O345" s="5" t="s">
        <v>621</v>
      </c>
      <c r="P345" s="10" t="s">
        <v>617</v>
      </c>
      <c r="Q345" s="5" t="s">
        <v>618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619</v>
      </c>
    </row>
    <row r="346" spans="1:24" s="5" customFormat="1" x14ac:dyDescent="0.2">
      <c r="A346" s="5">
        <v>310090</v>
      </c>
      <c r="B346" s="5">
        <v>4</v>
      </c>
      <c r="C346" s="45">
        <v>10529.2</v>
      </c>
      <c r="D346" s="45">
        <v>5743.2</v>
      </c>
      <c r="E346" s="5">
        <v>5</v>
      </c>
      <c r="F346" s="5">
        <v>38</v>
      </c>
      <c r="G346" s="5">
        <v>28</v>
      </c>
      <c r="H346" s="5">
        <v>3</v>
      </c>
      <c r="I346" s="5" t="s">
        <v>1275</v>
      </c>
      <c r="J346" s="5">
        <v>0</v>
      </c>
      <c r="K346" s="5">
        <v>0</v>
      </c>
      <c r="L346" s="5">
        <v>0</v>
      </c>
      <c r="M346" s="5">
        <v>0</v>
      </c>
      <c r="N346" s="5" t="s">
        <v>620</v>
      </c>
      <c r="O346" s="5" t="s">
        <v>1276</v>
      </c>
      <c r="P346" s="10" t="s">
        <v>622</v>
      </c>
      <c r="Q346" s="5" t="s">
        <v>623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624</v>
      </c>
    </row>
    <row r="347" spans="1:24" s="5" customFormat="1" x14ac:dyDescent="0.2">
      <c r="A347" s="5">
        <v>310091</v>
      </c>
      <c r="B347" s="5">
        <v>1</v>
      </c>
      <c r="C347" s="45">
        <v>10146.400000000001</v>
      </c>
      <c r="D347" s="45">
        <v>5534.4</v>
      </c>
      <c r="E347" s="5">
        <v>25</v>
      </c>
      <c r="F347" s="5">
        <v>25</v>
      </c>
      <c r="G347" s="5">
        <v>21</v>
      </c>
      <c r="H347" s="5">
        <v>3</v>
      </c>
      <c r="I347" s="5" t="s">
        <v>1277</v>
      </c>
      <c r="J347" s="5">
        <v>0</v>
      </c>
      <c r="K347" s="5">
        <v>0</v>
      </c>
      <c r="L347" s="5">
        <v>0</v>
      </c>
      <c r="M347" s="5">
        <v>0</v>
      </c>
      <c r="N347" s="5" t="s">
        <v>626</v>
      </c>
      <c r="O347" s="5" t="s">
        <v>627</v>
      </c>
      <c r="P347" s="10" t="s">
        <v>607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628</v>
      </c>
    </row>
    <row r="348" spans="1:24" s="5" customFormat="1" x14ac:dyDescent="0.2">
      <c r="A348" s="5">
        <v>310092</v>
      </c>
      <c r="B348" s="5">
        <v>1</v>
      </c>
      <c r="C348" s="45">
        <v>10159.6</v>
      </c>
      <c r="D348" s="45">
        <v>5541.5999999999995</v>
      </c>
      <c r="E348" s="5">
        <v>29</v>
      </c>
      <c r="F348" s="5">
        <v>22</v>
      </c>
      <c r="G348" s="5">
        <v>20</v>
      </c>
      <c r="H348" s="5">
        <v>4</v>
      </c>
      <c r="I348" s="5" t="s">
        <v>1278</v>
      </c>
      <c r="J348" s="5">
        <v>0</v>
      </c>
      <c r="K348" s="5">
        <v>0</v>
      </c>
      <c r="L348" s="5">
        <v>0</v>
      </c>
      <c r="M348" s="5">
        <v>0</v>
      </c>
      <c r="N348" s="5" t="s">
        <v>630</v>
      </c>
      <c r="O348" s="5" t="s">
        <v>288</v>
      </c>
      <c r="P348" s="10" t="s">
        <v>631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632</v>
      </c>
    </row>
    <row r="349" spans="1:24" s="5" customFormat="1" x14ac:dyDescent="0.2">
      <c r="A349" s="5">
        <v>310093</v>
      </c>
      <c r="B349" s="5">
        <v>4</v>
      </c>
      <c r="C349" s="45">
        <v>10139.800000000001</v>
      </c>
      <c r="D349" s="45">
        <v>5530.8</v>
      </c>
      <c r="E349" s="5">
        <v>22</v>
      </c>
      <c r="F349" s="5">
        <v>20</v>
      </c>
      <c r="G349" s="5">
        <v>29</v>
      </c>
      <c r="H349" s="5">
        <v>3</v>
      </c>
      <c r="I349" s="5" t="s">
        <v>1279</v>
      </c>
      <c r="J349" s="5">
        <v>0</v>
      </c>
      <c r="K349" s="5">
        <v>0</v>
      </c>
      <c r="L349" s="5">
        <v>0</v>
      </c>
      <c r="M349" s="5">
        <v>0</v>
      </c>
      <c r="N349" s="5" t="s">
        <v>634</v>
      </c>
      <c r="O349" s="5" t="s">
        <v>635</v>
      </c>
      <c r="P349" s="10" t="s">
        <v>636</v>
      </c>
      <c r="Q349" s="5" t="s">
        <v>637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638</v>
      </c>
    </row>
    <row r="350" spans="1:24" s="5" customFormat="1" x14ac:dyDescent="0.2">
      <c r="A350" s="5">
        <v>310094</v>
      </c>
      <c r="B350" s="5">
        <v>2</v>
      </c>
      <c r="C350" s="45">
        <v>10146.400000000001</v>
      </c>
      <c r="D350" s="45">
        <v>5534.4</v>
      </c>
      <c r="E350" s="5">
        <v>25</v>
      </c>
      <c r="F350" s="5">
        <v>27</v>
      </c>
      <c r="G350" s="5">
        <v>19</v>
      </c>
      <c r="H350" s="5">
        <v>3</v>
      </c>
      <c r="I350" s="5" t="s">
        <v>1280</v>
      </c>
      <c r="J350" s="5">
        <v>0</v>
      </c>
      <c r="K350" s="5">
        <v>0</v>
      </c>
      <c r="L350" s="5">
        <v>0</v>
      </c>
      <c r="M350" s="5">
        <v>0</v>
      </c>
      <c r="N350" s="5" t="s">
        <v>640</v>
      </c>
      <c r="O350" s="5" t="s">
        <v>641</v>
      </c>
      <c r="P350" s="10" t="s">
        <v>305</v>
      </c>
      <c r="Q350" s="5" t="s">
        <v>642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643</v>
      </c>
    </row>
    <row r="351" spans="1:24" s="5" customFormat="1" x14ac:dyDescent="0.2">
      <c r="A351" s="5">
        <v>310095</v>
      </c>
      <c r="B351" s="5">
        <v>8</v>
      </c>
      <c r="C351" s="45">
        <v>10166.200000000001</v>
      </c>
      <c r="D351" s="45">
        <v>5545.2</v>
      </c>
      <c r="E351" s="5">
        <v>25</v>
      </c>
      <c r="F351" s="5">
        <v>25</v>
      </c>
      <c r="G351" s="5">
        <v>21</v>
      </c>
      <c r="H351" s="5">
        <v>4</v>
      </c>
      <c r="I351" s="5" t="s">
        <v>1281</v>
      </c>
      <c r="J351" s="5">
        <v>0</v>
      </c>
      <c r="K351" s="5">
        <v>0</v>
      </c>
      <c r="L351" s="5">
        <v>0</v>
      </c>
      <c r="M351" s="5">
        <v>0</v>
      </c>
      <c r="N351" s="5" t="s">
        <v>645</v>
      </c>
      <c r="O351" s="5" t="s">
        <v>646</v>
      </c>
      <c r="P351" s="10" t="s">
        <v>241</v>
      </c>
      <c r="Q351" s="5" t="s">
        <v>647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648</v>
      </c>
    </row>
    <row r="352" spans="1:24" s="5" customFormat="1" x14ac:dyDescent="0.2">
      <c r="A352" s="5">
        <v>310096</v>
      </c>
      <c r="B352" s="5">
        <v>1</v>
      </c>
      <c r="C352" s="45">
        <v>10143.1</v>
      </c>
      <c r="D352" s="45">
        <v>5532.5999999999995</v>
      </c>
      <c r="E352" s="5">
        <v>23</v>
      </c>
      <c r="F352" s="5">
        <v>29</v>
      </c>
      <c r="G352" s="5">
        <v>19</v>
      </c>
      <c r="H352" s="5">
        <v>4</v>
      </c>
      <c r="I352" s="5" t="s">
        <v>1282</v>
      </c>
      <c r="J352" s="5">
        <v>0</v>
      </c>
      <c r="K352" s="5">
        <v>0</v>
      </c>
      <c r="L352" s="5">
        <v>0</v>
      </c>
      <c r="M352" s="5">
        <v>0</v>
      </c>
      <c r="N352" s="5" t="s">
        <v>650</v>
      </c>
      <c r="O352" s="5" t="s">
        <v>651</v>
      </c>
      <c r="P352" s="10" t="s">
        <v>652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653</v>
      </c>
    </row>
    <row r="353" spans="1:24" s="5" customFormat="1" x14ac:dyDescent="0.2">
      <c r="A353" s="5">
        <v>310097</v>
      </c>
      <c r="B353" s="5">
        <v>4</v>
      </c>
      <c r="C353" s="45">
        <v>10696.400000000001</v>
      </c>
      <c r="D353" s="45">
        <v>5834.4</v>
      </c>
      <c r="E353" s="5">
        <v>28</v>
      </c>
      <c r="F353" s="5">
        <v>28</v>
      </c>
      <c r="G353" s="5">
        <v>17</v>
      </c>
      <c r="H353" s="5">
        <v>5</v>
      </c>
      <c r="I353" s="10" t="s">
        <v>1283</v>
      </c>
      <c r="J353" s="5">
        <v>0</v>
      </c>
      <c r="K353" s="5">
        <v>0</v>
      </c>
      <c r="L353" s="5">
        <v>0</v>
      </c>
      <c r="M353" s="5">
        <v>0</v>
      </c>
      <c r="N353" s="5" t="s">
        <v>655</v>
      </c>
      <c r="O353" s="5" t="s">
        <v>656</v>
      </c>
      <c r="P353" s="10" t="s">
        <v>657</v>
      </c>
      <c r="Q353" s="5" t="s">
        <v>658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659</v>
      </c>
    </row>
    <row r="354" spans="1:24" s="5" customFormat="1" x14ac:dyDescent="0.2">
      <c r="A354" s="5">
        <v>310098</v>
      </c>
      <c r="B354" s="5">
        <v>4</v>
      </c>
      <c r="C354" s="45">
        <v>10696.400000000001</v>
      </c>
      <c r="D354" s="45">
        <v>5834.4</v>
      </c>
      <c r="E354" s="5">
        <v>28</v>
      </c>
      <c r="F354" s="5">
        <v>28</v>
      </c>
      <c r="G354" s="5">
        <v>17</v>
      </c>
      <c r="H354" s="5">
        <v>3</v>
      </c>
      <c r="I354" s="10" t="s">
        <v>1283</v>
      </c>
      <c r="J354" s="5">
        <v>0</v>
      </c>
      <c r="K354" s="5">
        <v>0</v>
      </c>
      <c r="L354" s="5">
        <v>0</v>
      </c>
      <c r="M354" s="5">
        <v>0</v>
      </c>
      <c r="N354" s="5" t="s">
        <v>660</v>
      </c>
      <c r="O354" s="5" t="s">
        <v>661</v>
      </c>
      <c r="P354" s="10" t="s">
        <v>662</v>
      </c>
      <c r="Q354" s="5" t="s">
        <v>663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664</v>
      </c>
    </row>
    <row r="355" spans="1:24" s="5" customFormat="1" x14ac:dyDescent="0.2">
      <c r="A355" s="5">
        <v>310099</v>
      </c>
      <c r="B355" s="5">
        <v>2</v>
      </c>
      <c r="C355" s="45">
        <v>10465.400000000001</v>
      </c>
      <c r="D355" s="45">
        <v>5708.4</v>
      </c>
      <c r="E355" s="5">
        <v>26</v>
      </c>
      <c r="F355" s="5">
        <v>30</v>
      </c>
      <c r="G355" s="5">
        <v>17</v>
      </c>
      <c r="H355" s="5">
        <v>3</v>
      </c>
      <c r="I355" s="5" t="s">
        <v>1284</v>
      </c>
      <c r="J355" s="5">
        <v>0</v>
      </c>
      <c r="K355" s="5">
        <v>0</v>
      </c>
      <c r="L355" s="5">
        <v>0</v>
      </c>
      <c r="M355" s="5">
        <v>0</v>
      </c>
      <c r="N355" s="5" t="s">
        <v>666</v>
      </c>
      <c r="O355" s="5" t="s">
        <v>667</v>
      </c>
      <c r="P355" s="10" t="s">
        <v>484</v>
      </c>
      <c r="Q355" s="5" t="s">
        <v>668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669</v>
      </c>
    </row>
    <row r="356" spans="1:24" s="5" customFormat="1" x14ac:dyDescent="0.2">
      <c r="A356" s="5">
        <v>310100</v>
      </c>
      <c r="B356" s="5">
        <v>4</v>
      </c>
      <c r="C356" s="45">
        <v>7572.4000000000005</v>
      </c>
      <c r="D356" s="45">
        <v>4130.3999999999996</v>
      </c>
      <c r="E356" s="5">
        <v>15</v>
      </c>
      <c r="F356" s="5">
        <v>15</v>
      </c>
      <c r="G356" s="5">
        <v>20</v>
      </c>
      <c r="H356" s="5">
        <v>3</v>
      </c>
      <c r="I356" s="5" t="s">
        <v>1285</v>
      </c>
      <c r="J356" s="5">
        <v>0</v>
      </c>
      <c r="K356" s="5">
        <v>0</v>
      </c>
      <c r="L356" s="5">
        <v>0</v>
      </c>
      <c r="M356" s="5">
        <v>0</v>
      </c>
      <c r="N356" s="5" t="s">
        <v>671</v>
      </c>
      <c r="O356" s="5" t="s">
        <v>418</v>
      </c>
      <c r="P356" s="10" t="s">
        <v>672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673</v>
      </c>
    </row>
    <row r="357" spans="1:24" s="5" customFormat="1" x14ac:dyDescent="0.2">
      <c r="A357" s="5">
        <v>310101</v>
      </c>
      <c r="B357" s="5">
        <v>2</v>
      </c>
      <c r="C357" s="45">
        <v>7671.4000000000005</v>
      </c>
      <c r="D357" s="45">
        <v>4184.3999999999996</v>
      </c>
      <c r="E357" s="5">
        <v>15</v>
      </c>
      <c r="F357" s="5">
        <v>23</v>
      </c>
      <c r="G357" s="5">
        <v>12</v>
      </c>
      <c r="H357" s="5">
        <v>3</v>
      </c>
      <c r="I357" s="5" t="s">
        <v>1286</v>
      </c>
      <c r="J357" s="5">
        <v>0</v>
      </c>
      <c r="K357" s="5">
        <v>0</v>
      </c>
      <c r="L357" s="5">
        <v>0</v>
      </c>
      <c r="M357" s="5">
        <v>0</v>
      </c>
      <c r="N357" s="5" t="s">
        <v>535</v>
      </c>
      <c r="O357" s="5" t="s">
        <v>418</v>
      </c>
      <c r="P357" s="10" t="s">
        <v>672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675</v>
      </c>
    </row>
    <row r="358" spans="1:24" s="5" customFormat="1" x14ac:dyDescent="0.2">
      <c r="A358" s="5">
        <v>310102</v>
      </c>
      <c r="B358" s="5">
        <v>4</v>
      </c>
      <c r="C358" s="45">
        <v>7737.4000000000005</v>
      </c>
      <c r="D358" s="45">
        <v>4220.3999999999996</v>
      </c>
      <c r="E358" s="5">
        <v>22</v>
      </c>
      <c r="F358" s="5">
        <v>15</v>
      </c>
      <c r="G358" s="5">
        <v>13</v>
      </c>
      <c r="H358" s="5">
        <v>3</v>
      </c>
      <c r="I358" s="5" t="s">
        <v>1287</v>
      </c>
      <c r="J358" s="5">
        <v>0</v>
      </c>
      <c r="K358" s="5">
        <v>0</v>
      </c>
      <c r="L358" s="5">
        <v>0</v>
      </c>
      <c r="M358" s="5">
        <v>0</v>
      </c>
      <c r="N358" s="5" t="s">
        <v>677</v>
      </c>
      <c r="O358" s="5" t="s">
        <v>418</v>
      </c>
      <c r="P358" s="10" t="s">
        <v>672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678</v>
      </c>
    </row>
    <row r="359" spans="1:24" s="5" customFormat="1" x14ac:dyDescent="0.2">
      <c r="A359" s="5">
        <v>310103</v>
      </c>
      <c r="B359" s="5">
        <v>4</v>
      </c>
      <c r="C359" s="45">
        <v>8467.8000000000011</v>
      </c>
      <c r="D359" s="45">
        <v>4618.8</v>
      </c>
      <c r="E359" s="5">
        <v>19</v>
      </c>
      <c r="F359" s="5">
        <v>19</v>
      </c>
      <c r="G359" s="5">
        <v>19</v>
      </c>
      <c r="H359" s="5">
        <v>3</v>
      </c>
      <c r="I359" s="5" t="s">
        <v>1288</v>
      </c>
      <c r="J359" s="5">
        <v>0</v>
      </c>
      <c r="K359" s="5">
        <v>0</v>
      </c>
      <c r="L359" s="5">
        <v>0</v>
      </c>
      <c r="M359" s="5">
        <v>0</v>
      </c>
      <c r="N359" s="5" t="s">
        <v>680</v>
      </c>
      <c r="O359" s="5" t="s">
        <v>240</v>
      </c>
      <c r="P359" s="10" t="s">
        <v>241</v>
      </c>
      <c r="Q359" s="5" t="s">
        <v>681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682</v>
      </c>
    </row>
    <row r="360" spans="1:24" s="5" customFormat="1" x14ac:dyDescent="0.2">
      <c r="A360" s="5">
        <v>310104</v>
      </c>
      <c r="B360" s="5">
        <v>2</v>
      </c>
      <c r="C360" s="45">
        <v>7431.6</v>
      </c>
      <c r="D360" s="45">
        <v>4053.6</v>
      </c>
      <c r="E360" s="5">
        <v>18</v>
      </c>
      <c r="F360" s="5">
        <v>16</v>
      </c>
      <c r="G360" s="5">
        <v>17</v>
      </c>
      <c r="H360" s="5">
        <v>3</v>
      </c>
      <c r="I360" s="5" t="s">
        <v>1289</v>
      </c>
      <c r="J360" s="5">
        <v>0</v>
      </c>
      <c r="K360" s="5">
        <v>0</v>
      </c>
      <c r="L360" s="5">
        <v>0</v>
      </c>
      <c r="M360" s="5">
        <v>0</v>
      </c>
      <c r="N360" s="5" t="s">
        <v>138</v>
      </c>
      <c r="O360" s="5" t="s">
        <v>684</v>
      </c>
      <c r="P360" s="10" t="s">
        <v>215</v>
      </c>
      <c r="Q360" s="5" t="s">
        <v>685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686</v>
      </c>
    </row>
    <row r="361" spans="1:24" s="5" customFormat="1" x14ac:dyDescent="0.2">
      <c r="A361" s="5">
        <v>310105</v>
      </c>
      <c r="B361" s="5">
        <v>2</v>
      </c>
      <c r="C361" s="45">
        <v>10652.400000000001</v>
      </c>
      <c r="D361" s="45">
        <v>5810.4</v>
      </c>
      <c r="E361" s="5">
        <v>24</v>
      </c>
      <c r="F361" s="5">
        <v>23</v>
      </c>
      <c r="G361" s="5">
        <v>28</v>
      </c>
      <c r="H361" s="5">
        <v>3</v>
      </c>
      <c r="I361" s="5" t="s">
        <v>1290</v>
      </c>
      <c r="J361" s="5">
        <v>0</v>
      </c>
      <c r="K361" s="5">
        <v>0</v>
      </c>
      <c r="L361" s="5">
        <v>0</v>
      </c>
      <c r="M361" s="5">
        <v>0</v>
      </c>
      <c r="N361" s="5" t="s">
        <v>688</v>
      </c>
      <c r="O361" s="5" t="s">
        <v>689</v>
      </c>
      <c r="P361" s="10" t="s">
        <v>294</v>
      </c>
      <c r="Q361" s="5" t="s">
        <v>690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691</v>
      </c>
    </row>
    <row r="362" spans="1:24" s="5" customFormat="1" x14ac:dyDescent="0.2">
      <c r="A362" s="5">
        <v>310106</v>
      </c>
      <c r="B362" s="5">
        <v>2</v>
      </c>
      <c r="C362" s="45">
        <v>10652.400000000001</v>
      </c>
      <c r="D362" s="45">
        <v>5810.4</v>
      </c>
      <c r="E362" s="5">
        <v>27</v>
      </c>
      <c r="F362" s="5">
        <v>25</v>
      </c>
      <c r="G362" s="5">
        <v>23</v>
      </c>
      <c r="H362" s="5">
        <v>3</v>
      </c>
      <c r="I362" s="5" t="s">
        <v>1291</v>
      </c>
      <c r="J362" s="5">
        <v>0</v>
      </c>
      <c r="K362" s="5">
        <v>0</v>
      </c>
      <c r="L362" s="5">
        <v>0</v>
      </c>
      <c r="M362" s="5">
        <v>0</v>
      </c>
      <c r="N362" s="5" t="s">
        <v>693</v>
      </c>
      <c r="O362" s="5" t="s">
        <v>689</v>
      </c>
      <c r="P362" s="10" t="s">
        <v>694</v>
      </c>
      <c r="Q362" s="5" t="s">
        <v>695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696</v>
      </c>
    </row>
    <row r="363" spans="1:24" s="5" customFormat="1" x14ac:dyDescent="0.2">
      <c r="A363" s="5">
        <v>310107</v>
      </c>
      <c r="B363" s="5">
        <v>1</v>
      </c>
      <c r="C363" s="45">
        <v>7428.3</v>
      </c>
      <c r="D363" s="45">
        <v>4051.7999999999997</v>
      </c>
      <c r="E363" s="5">
        <v>12</v>
      </c>
      <c r="F363" s="5">
        <v>18</v>
      </c>
      <c r="G363" s="5">
        <v>21</v>
      </c>
      <c r="H363" s="5">
        <v>3</v>
      </c>
      <c r="I363" s="5" t="s">
        <v>1292</v>
      </c>
      <c r="J363" s="5">
        <v>0</v>
      </c>
      <c r="K363" s="5">
        <v>0</v>
      </c>
      <c r="L363" s="5">
        <v>0</v>
      </c>
      <c r="M363" s="5">
        <v>0</v>
      </c>
      <c r="N363" s="5" t="s">
        <v>698</v>
      </c>
      <c r="O363" s="5" t="s">
        <v>699</v>
      </c>
      <c r="P363" s="10" t="s">
        <v>700</v>
      </c>
      <c r="Q363" s="5" t="s">
        <v>701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702</v>
      </c>
    </row>
    <row r="364" spans="1:24" s="9" customFormat="1" x14ac:dyDescent="0.2">
      <c r="A364" s="9">
        <v>310108</v>
      </c>
      <c r="B364" s="9">
        <v>1</v>
      </c>
      <c r="C364" s="44">
        <v>10652.400000000001</v>
      </c>
      <c r="D364" s="44">
        <v>5810.4</v>
      </c>
      <c r="E364" s="9">
        <v>15</v>
      </c>
      <c r="F364" s="9">
        <v>35</v>
      </c>
      <c r="G364" s="9">
        <v>25</v>
      </c>
      <c r="H364" s="9">
        <v>3</v>
      </c>
      <c r="I364" s="9" t="s">
        <v>1293</v>
      </c>
      <c r="J364" s="9">
        <v>0</v>
      </c>
      <c r="K364" s="9">
        <v>0</v>
      </c>
      <c r="L364" s="9">
        <v>0</v>
      </c>
      <c r="M364" s="9">
        <v>0</v>
      </c>
      <c r="N364" s="9" t="s">
        <v>1294</v>
      </c>
      <c r="O364" s="9" t="s">
        <v>704</v>
      </c>
      <c r="P364" s="42" t="s">
        <v>705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706</v>
      </c>
    </row>
    <row r="365" spans="1:24" s="5" customFormat="1" x14ac:dyDescent="0.2">
      <c r="A365" s="5">
        <v>310109</v>
      </c>
      <c r="B365" s="5">
        <v>1</v>
      </c>
      <c r="C365" s="45">
        <v>10675.5</v>
      </c>
      <c r="D365" s="45">
        <v>5823</v>
      </c>
      <c r="E365" s="5">
        <v>21</v>
      </c>
      <c r="F365" s="5">
        <v>26</v>
      </c>
      <c r="G365" s="5">
        <v>28</v>
      </c>
      <c r="H365" s="5">
        <v>3</v>
      </c>
      <c r="I365" s="5" t="s">
        <v>1295</v>
      </c>
      <c r="J365" s="5">
        <v>0</v>
      </c>
      <c r="K365" s="5">
        <v>0</v>
      </c>
      <c r="L365" s="5">
        <v>0</v>
      </c>
      <c r="M365" s="5">
        <v>0</v>
      </c>
      <c r="N365" s="5" t="s">
        <v>1294</v>
      </c>
      <c r="O365" s="5" t="s">
        <v>704</v>
      </c>
      <c r="P365" s="10" t="s">
        <v>708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709</v>
      </c>
    </row>
    <row r="366" spans="1:24" s="5" customFormat="1" x14ac:dyDescent="0.2">
      <c r="A366" s="5">
        <v>310110</v>
      </c>
      <c r="B366" s="5">
        <v>1</v>
      </c>
      <c r="C366" s="45">
        <v>10635.900000000001</v>
      </c>
      <c r="D366" s="45">
        <v>5801.4</v>
      </c>
      <c r="E366" s="5">
        <v>21</v>
      </c>
      <c r="F366" s="5">
        <v>27</v>
      </c>
      <c r="G366" s="5">
        <v>27</v>
      </c>
      <c r="H366" s="5">
        <v>3</v>
      </c>
      <c r="I366" s="5" t="s">
        <v>1296</v>
      </c>
      <c r="J366" s="5">
        <v>0</v>
      </c>
      <c r="K366" s="5">
        <v>0</v>
      </c>
      <c r="L366" s="5">
        <v>0</v>
      </c>
      <c r="M366" s="5">
        <v>0</v>
      </c>
      <c r="N366" s="5" t="s">
        <v>711</v>
      </c>
      <c r="O366" s="5" t="s">
        <v>712</v>
      </c>
      <c r="P366" s="10" t="s">
        <v>713</v>
      </c>
      <c r="Q366" s="5" t="s">
        <v>714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715</v>
      </c>
    </row>
    <row r="367" spans="1:24" s="5" customFormat="1" x14ac:dyDescent="0.2">
      <c r="A367" s="5">
        <v>310111</v>
      </c>
      <c r="B367" s="5">
        <v>2</v>
      </c>
      <c r="C367" s="45">
        <v>10458.800000000001</v>
      </c>
      <c r="D367" s="45">
        <v>5704.8</v>
      </c>
      <c r="E367" s="5">
        <v>27</v>
      </c>
      <c r="F367" s="5">
        <v>30</v>
      </c>
      <c r="G367" s="5">
        <v>16</v>
      </c>
      <c r="H367" s="5">
        <v>3</v>
      </c>
      <c r="I367" s="5" t="s">
        <v>1297</v>
      </c>
      <c r="J367" s="5">
        <v>0</v>
      </c>
      <c r="K367" s="5">
        <v>0</v>
      </c>
      <c r="L367" s="5">
        <v>0</v>
      </c>
      <c r="M367" s="5">
        <v>0</v>
      </c>
      <c r="N367" s="5" t="s">
        <v>717</v>
      </c>
      <c r="O367" s="5" t="s">
        <v>718</v>
      </c>
      <c r="P367" s="10" t="s">
        <v>719</v>
      </c>
      <c r="Q367" s="5" t="s">
        <v>720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721</v>
      </c>
    </row>
    <row r="368" spans="1:24" s="5" customFormat="1" x14ac:dyDescent="0.2">
      <c r="A368" s="5">
        <v>310112</v>
      </c>
      <c r="B368" s="5">
        <v>4</v>
      </c>
      <c r="C368" s="45">
        <v>10452.200000000001</v>
      </c>
      <c r="D368" s="45">
        <v>5701.2</v>
      </c>
      <c r="E368" s="5">
        <v>19</v>
      </c>
      <c r="F368" s="5">
        <v>26</v>
      </c>
      <c r="G368" s="5">
        <v>28</v>
      </c>
      <c r="H368" s="5">
        <v>3</v>
      </c>
      <c r="I368" s="5" t="s">
        <v>1298</v>
      </c>
      <c r="J368" s="5">
        <v>0</v>
      </c>
      <c r="K368" s="5">
        <v>0</v>
      </c>
      <c r="L368" s="5">
        <v>0</v>
      </c>
      <c r="M368" s="5">
        <v>0</v>
      </c>
      <c r="N368" s="5" t="s">
        <v>723</v>
      </c>
      <c r="O368" s="5" t="s">
        <v>724</v>
      </c>
      <c r="P368" s="10" t="s">
        <v>725</v>
      </c>
      <c r="Q368" s="5" t="s">
        <v>726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727</v>
      </c>
    </row>
    <row r="369" spans="1:24" s="5" customFormat="1" x14ac:dyDescent="0.2">
      <c r="A369" s="5">
        <v>310113</v>
      </c>
      <c r="B369" s="5">
        <v>4</v>
      </c>
      <c r="C369" s="45">
        <v>10678.800000000001</v>
      </c>
      <c r="D369" s="45">
        <v>5824.8</v>
      </c>
      <c r="E369" s="5">
        <v>22</v>
      </c>
      <c r="F369" s="5">
        <v>38</v>
      </c>
      <c r="G369" s="5">
        <v>15</v>
      </c>
      <c r="H369" s="5">
        <v>3</v>
      </c>
      <c r="I369" s="5" t="s">
        <v>1299</v>
      </c>
      <c r="J369" s="5">
        <v>0</v>
      </c>
      <c r="K369" s="5">
        <v>0</v>
      </c>
      <c r="L369" s="5">
        <v>0</v>
      </c>
      <c r="M369" s="5" t="s">
        <v>729</v>
      </c>
      <c r="N369" s="5" t="s">
        <v>730</v>
      </c>
      <c r="O369" s="5" t="s">
        <v>731</v>
      </c>
      <c r="P369" s="10" t="s">
        <v>732</v>
      </c>
      <c r="Q369" s="5" t="s">
        <v>733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734</v>
      </c>
    </row>
    <row r="370" spans="1:24" s="5" customFormat="1" x14ac:dyDescent="0.2">
      <c r="A370" s="5">
        <v>310114</v>
      </c>
      <c r="B370" s="5">
        <v>3</v>
      </c>
      <c r="C370" s="45">
        <v>10579.800000000001</v>
      </c>
      <c r="D370" s="45">
        <v>5770.8</v>
      </c>
      <c r="E370" s="5">
        <v>29</v>
      </c>
      <c r="F370" s="5">
        <v>23</v>
      </c>
      <c r="G370" s="5">
        <v>23</v>
      </c>
      <c r="H370" s="5">
        <v>3</v>
      </c>
      <c r="I370" s="5" t="s">
        <v>1300</v>
      </c>
      <c r="J370" s="5">
        <v>0</v>
      </c>
      <c r="K370" s="5">
        <v>0</v>
      </c>
      <c r="L370" s="5">
        <v>0</v>
      </c>
      <c r="M370" s="5">
        <v>0</v>
      </c>
      <c r="N370" s="5" t="s">
        <v>736</v>
      </c>
      <c r="O370" s="5" t="s">
        <v>731</v>
      </c>
      <c r="P370" s="10" t="s">
        <v>737</v>
      </c>
      <c r="Q370" s="5" t="s">
        <v>738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739</v>
      </c>
    </row>
    <row r="371" spans="1:24" s="5" customFormat="1" x14ac:dyDescent="0.2">
      <c r="A371" s="5">
        <v>310115</v>
      </c>
      <c r="B371" s="5">
        <v>7</v>
      </c>
      <c r="C371" s="45">
        <v>10678.800000000001</v>
      </c>
      <c r="D371" s="45">
        <v>5824.8</v>
      </c>
      <c r="E371" s="5">
        <v>25</v>
      </c>
      <c r="F371" s="5">
        <v>25</v>
      </c>
      <c r="G371" s="5">
        <v>25</v>
      </c>
      <c r="H371" s="5">
        <v>3</v>
      </c>
      <c r="I371" s="5" t="s">
        <v>1301</v>
      </c>
      <c r="J371" s="5">
        <v>0</v>
      </c>
      <c r="K371" s="5">
        <v>0</v>
      </c>
      <c r="L371" s="5">
        <v>0</v>
      </c>
      <c r="M371" s="5" t="s">
        <v>741</v>
      </c>
      <c r="N371" s="5" t="s">
        <v>742</v>
      </c>
      <c r="O371" s="5" t="s">
        <v>731</v>
      </c>
      <c r="P371" s="10" t="s">
        <v>743</v>
      </c>
      <c r="Q371" s="5" t="s">
        <v>744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745</v>
      </c>
    </row>
    <row r="372" spans="1:24" s="5" customFormat="1" x14ac:dyDescent="0.2">
      <c r="A372" s="5">
        <v>310116</v>
      </c>
      <c r="B372" s="5">
        <v>5</v>
      </c>
      <c r="C372" s="45">
        <v>10546.800000000001</v>
      </c>
      <c r="D372" s="45">
        <v>5752.8</v>
      </c>
      <c r="E372" s="5">
        <v>28</v>
      </c>
      <c r="F372" s="5">
        <v>29</v>
      </c>
      <c r="G372" s="5">
        <v>18</v>
      </c>
      <c r="H372" s="5">
        <v>3</v>
      </c>
      <c r="I372" s="5" t="s">
        <v>1302</v>
      </c>
      <c r="J372" s="5">
        <v>0</v>
      </c>
      <c r="K372" s="5">
        <v>0</v>
      </c>
      <c r="L372" s="5">
        <v>0</v>
      </c>
      <c r="M372" s="5">
        <v>0</v>
      </c>
      <c r="N372" s="5" t="s">
        <v>747</v>
      </c>
      <c r="O372" s="5" t="s">
        <v>731</v>
      </c>
      <c r="P372" s="10" t="s">
        <v>748</v>
      </c>
      <c r="Q372" s="5" t="s">
        <v>749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750</v>
      </c>
    </row>
    <row r="373" spans="1:24" s="5" customFormat="1" x14ac:dyDescent="0.2">
      <c r="A373" s="5">
        <v>310117</v>
      </c>
      <c r="B373" s="5">
        <v>7</v>
      </c>
      <c r="C373" s="45">
        <v>10546.800000000001</v>
      </c>
      <c r="D373" s="45">
        <v>5752.8</v>
      </c>
      <c r="E373" s="5">
        <v>32</v>
      </c>
      <c r="F373" s="5">
        <v>23</v>
      </c>
      <c r="G373" s="5">
        <v>20</v>
      </c>
      <c r="H373" s="5">
        <v>3</v>
      </c>
      <c r="I373" s="5" t="s">
        <v>1303</v>
      </c>
      <c r="J373" s="5">
        <v>0</v>
      </c>
      <c r="K373" s="5">
        <v>0</v>
      </c>
      <c r="L373" s="5">
        <v>0</v>
      </c>
      <c r="M373" s="5">
        <v>0</v>
      </c>
      <c r="N373" s="5" t="s">
        <v>752</v>
      </c>
      <c r="O373" s="5" t="s">
        <v>731</v>
      </c>
      <c r="P373" s="10" t="s">
        <v>753</v>
      </c>
      <c r="Q373" s="5" t="s">
        <v>754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755</v>
      </c>
    </row>
    <row r="374" spans="1:24" s="5" customFormat="1" x14ac:dyDescent="0.2">
      <c r="A374" s="5">
        <v>310118</v>
      </c>
      <c r="B374" s="5">
        <v>7</v>
      </c>
      <c r="C374" s="45">
        <v>10579.800000000001</v>
      </c>
      <c r="D374" s="45">
        <v>5770.8</v>
      </c>
      <c r="E374" s="5">
        <v>23</v>
      </c>
      <c r="F374" s="5">
        <v>32</v>
      </c>
      <c r="G374" s="5">
        <v>20</v>
      </c>
      <c r="H374" s="5">
        <v>3</v>
      </c>
      <c r="I374" s="5" t="s">
        <v>1304</v>
      </c>
      <c r="J374" s="5">
        <v>0</v>
      </c>
      <c r="K374" s="5">
        <v>0</v>
      </c>
      <c r="L374" s="5">
        <v>0</v>
      </c>
      <c r="M374" s="5">
        <v>0</v>
      </c>
      <c r="N374" s="5" t="s">
        <v>757</v>
      </c>
      <c r="O374" s="5" t="s">
        <v>731</v>
      </c>
      <c r="P374" s="10" t="s">
        <v>241</v>
      </c>
      <c r="Q374" s="5" t="s">
        <v>759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760</v>
      </c>
    </row>
    <row r="375" spans="1:24" s="5" customFormat="1" x14ac:dyDescent="0.2">
      <c r="A375" s="5">
        <v>310119</v>
      </c>
      <c r="B375" s="5">
        <v>4</v>
      </c>
      <c r="C375" s="45">
        <v>7471.2000000000007</v>
      </c>
      <c r="D375" s="45">
        <v>4075.2</v>
      </c>
      <c r="E375" s="5">
        <v>21</v>
      </c>
      <c r="F375" s="5">
        <v>14</v>
      </c>
      <c r="G375" s="5">
        <v>16</v>
      </c>
      <c r="H375" s="5">
        <v>3</v>
      </c>
      <c r="I375" s="5" t="s">
        <v>1305</v>
      </c>
      <c r="J375" s="5">
        <v>0</v>
      </c>
      <c r="K375" s="5">
        <v>0</v>
      </c>
      <c r="L375" s="5">
        <v>0</v>
      </c>
      <c r="M375" s="5">
        <v>0</v>
      </c>
      <c r="N375" s="5" t="s">
        <v>762</v>
      </c>
      <c r="O375" s="5" t="s">
        <v>763</v>
      </c>
      <c r="P375" s="10" t="s">
        <v>215</v>
      </c>
      <c r="Q375" s="5" t="s">
        <v>764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765</v>
      </c>
    </row>
    <row r="376" spans="1:24" s="5" customFormat="1" x14ac:dyDescent="0.2">
      <c r="A376" s="5">
        <v>310120</v>
      </c>
      <c r="B376" s="5">
        <v>8</v>
      </c>
      <c r="C376" s="45">
        <v>7471.2000000000007</v>
      </c>
      <c r="D376" s="45">
        <v>4075.2</v>
      </c>
      <c r="E376" s="5">
        <v>20</v>
      </c>
      <c r="F376" s="5">
        <v>15</v>
      </c>
      <c r="G376" s="5">
        <v>16</v>
      </c>
      <c r="H376" s="5">
        <v>3</v>
      </c>
      <c r="I376" s="5" t="s">
        <v>1306</v>
      </c>
      <c r="J376" s="5">
        <v>0</v>
      </c>
      <c r="K376" s="5">
        <v>0</v>
      </c>
      <c r="L376" s="5">
        <v>0</v>
      </c>
      <c r="M376" s="5">
        <v>0</v>
      </c>
      <c r="N376" s="5" t="s">
        <v>767</v>
      </c>
      <c r="O376" s="5" t="s">
        <v>763</v>
      </c>
      <c r="P376" s="10" t="s">
        <v>215</v>
      </c>
      <c r="Q376" s="5" t="s">
        <v>768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765</v>
      </c>
    </row>
    <row r="377" spans="1:24" s="5" customFormat="1" x14ac:dyDescent="0.2">
      <c r="A377" s="5">
        <v>310121</v>
      </c>
      <c r="B377" s="5">
        <v>4</v>
      </c>
      <c r="C377" s="45">
        <v>7458.0000000000009</v>
      </c>
      <c r="D377" s="45">
        <v>4068</v>
      </c>
      <c r="E377" s="5">
        <v>20</v>
      </c>
      <c r="F377" s="5">
        <v>14</v>
      </c>
      <c r="G377" s="5">
        <v>17</v>
      </c>
      <c r="H377" s="5">
        <v>3</v>
      </c>
      <c r="I377" s="5" t="s">
        <v>1307</v>
      </c>
      <c r="J377" s="5">
        <v>0</v>
      </c>
      <c r="K377" s="5">
        <v>0</v>
      </c>
      <c r="L377" s="5">
        <v>0</v>
      </c>
      <c r="M377" s="5">
        <v>0</v>
      </c>
      <c r="N377" s="5" t="s">
        <v>770</v>
      </c>
      <c r="O377" s="5" t="s">
        <v>771</v>
      </c>
      <c r="P377" s="10" t="s">
        <v>215</v>
      </c>
      <c r="Q377" s="5" t="s">
        <v>772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773</v>
      </c>
    </row>
    <row r="378" spans="1:24" s="5" customFormat="1" x14ac:dyDescent="0.2">
      <c r="A378" s="5">
        <v>310122</v>
      </c>
      <c r="B378" s="5">
        <v>8</v>
      </c>
      <c r="C378" s="45">
        <v>10817.400000000001</v>
      </c>
      <c r="D378" s="45">
        <v>5900.4</v>
      </c>
      <c r="E378" s="5">
        <v>29</v>
      </c>
      <c r="F378" s="5">
        <v>22</v>
      </c>
      <c r="G378" s="5">
        <v>24</v>
      </c>
      <c r="H378" s="5">
        <v>3</v>
      </c>
      <c r="I378" s="5" t="s">
        <v>1308</v>
      </c>
      <c r="J378" s="5">
        <v>0</v>
      </c>
      <c r="K378" s="5">
        <v>0</v>
      </c>
      <c r="L378" s="5">
        <v>0</v>
      </c>
      <c r="M378" s="5">
        <v>0</v>
      </c>
      <c r="N378" s="5" t="s">
        <v>775</v>
      </c>
      <c r="O378" s="5" t="s">
        <v>771</v>
      </c>
      <c r="P378" s="10" t="s">
        <v>776</v>
      </c>
      <c r="Q378" s="5" t="s">
        <v>777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778</v>
      </c>
    </row>
    <row r="379" spans="1:24" s="5" customFormat="1" x14ac:dyDescent="0.2">
      <c r="A379" s="5">
        <v>310123</v>
      </c>
      <c r="B379" s="5">
        <v>4</v>
      </c>
      <c r="C379" s="45">
        <v>10817.400000000001</v>
      </c>
      <c r="D379" s="45">
        <v>5900.4</v>
      </c>
      <c r="E379" s="5">
        <v>25</v>
      </c>
      <c r="F379" s="5">
        <v>28</v>
      </c>
      <c r="G379" s="5">
        <v>22</v>
      </c>
      <c r="H379" s="5">
        <v>3</v>
      </c>
      <c r="I379" s="5" t="s">
        <v>1309</v>
      </c>
      <c r="J379" s="5">
        <v>0</v>
      </c>
      <c r="K379" s="5">
        <v>0</v>
      </c>
      <c r="L379" s="5">
        <v>0</v>
      </c>
      <c r="M379" s="5">
        <v>0</v>
      </c>
      <c r="N379" s="5" t="s">
        <v>780</v>
      </c>
      <c r="O379" s="5" t="s">
        <v>781</v>
      </c>
      <c r="P379" s="10" t="s">
        <v>782</v>
      </c>
      <c r="Q379" s="5" t="s">
        <v>783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784</v>
      </c>
    </row>
    <row r="380" spans="1:24" s="5" customFormat="1" x14ac:dyDescent="0.2">
      <c r="A380" s="5">
        <v>310124</v>
      </c>
      <c r="B380" s="5">
        <v>7</v>
      </c>
      <c r="C380" s="45">
        <v>7471.2000000000007</v>
      </c>
      <c r="D380" s="45">
        <v>4075.2</v>
      </c>
      <c r="E380" s="5">
        <v>22</v>
      </c>
      <c r="F380" s="5">
        <v>17</v>
      </c>
      <c r="G380" s="5">
        <v>12</v>
      </c>
      <c r="H380" s="5">
        <v>3</v>
      </c>
      <c r="I380" s="5" t="s">
        <v>1310</v>
      </c>
      <c r="J380" s="5">
        <v>0</v>
      </c>
      <c r="K380" s="5">
        <v>0</v>
      </c>
      <c r="L380" s="5">
        <v>0</v>
      </c>
      <c r="M380" s="5">
        <v>0</v>
      </c>
      <c r="N380" s="5" t="s">
        <v>786</v>
      </c>
      <c r="O380" s="5" t="s">
        <v>787</v>
      </c>
      <c r="P380" s="10" t="s">
        <v>215</v>
      </c>
      <c r="Q380" s="5" t="s">
        <v>788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789</v>
      </c>
    </row>
    <row r="381" spans="1:24" s="9" customFormat="1" x14ac:dyDescent="0.2">
      <c r="A381" s="9">
        <v>310125</v>
      </c>
      <c r="C381" s="44">
        <v>10837.2</v>
      </c>
      <c r="D381" s="44">
        <v>5911.2</v>
      </c>
      <c r="E381" s="9">
        <v>30</v>
      </c>
      <c r="F381" s="9">
        <v>25</v>
      </c>
      <c r="G381" s="9">
        <v>20</v>
      </c>
      <c r="H381" s="9">
        <v>3</v>
      </c>
      <c r="I381" s="9" t="s">
        <v>1311</v>
      </c>
      <c r="J381" s="9">
        <v>0</v>
      </c>
      <c r="K381" s="9">
        <v>0</v>
      </c>
      <c r="L381" s="9">
        <v>0</v>
      </c>
      <c r="M381" s="9">
        <v>0</v>
      </c>
      <c r="N381" s="9" t="s">
        <v>791</v>
      </c>
      <c r="O381" s="9" t="s">
        <v>792</v>
      </c>
      <c r="P381" s="42" t="s">
        <v>793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794</v>
      </c>
    </row>
    <row r="382" spans="1:24" s="5" customFormat="1" x14ac:dyDescent="0.2">
      <c r="A382" s="5">
        <v>310126</v>
      </c>
      <c r="B382" s="5">
        <v>4</v>
      </c>
      <c r="C382" s="45">
        <v>10870.2</v>
      </c>
      <c r="D382" s="45">
        <v>5929.2</v>
      </c>
      <c r="E382" s="5">
        <v>17</v>
      </c>
      <c r="F382" s="5">
        <v>34</v>
      </c>
      <c r="G382" s="5">
        <v>24</v>
      </c>
      <c r="H382" s="5">
        <v>3</v>
      </c>
      <c r="I382" s="5" t="s">
        <v>1312</v>
      </c>
      <c r="J382" s="5">
        <v>0</v>
      </c>
      <c r="K382" s="5">
        <v>0</v>
      </c>
      <c r="L382" s="5">
        <v>0</v>
      </c>
      <c r="M382" s="5">
        <v>0</v>
      </c>
      <c r="N382" s="5" t="s">
        <v>796</v>
      </c>
      <c r="O382" s="5" t="s">
        <v>792</v>
      </c>
      <c r="P382" s="10" t="s">
        <v>793</v>
      </c>
      <c r="Q382" s="5" t="s">
        <v>797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798</v>
      </c>
    </row>
    <row r="383" spans="1:24" s="5" customFormat="1" x14ac:dyDescent="0.2">
      <c r="A383" s="5">
        <v>310127</v>
      </c>
      <c r="B383" s="5">
        <v>1</v>
      </c>
      <c r="C383" s="45">
        <v>7504.2000000000007</v>
      </c>
      <c r="D383" s="45">
        <v>4093.2</v>
      </c>
      <c r="E383" s="5">
        <v>17</v>
      </c>
      <c r="F383" s="5">
        <v>19</v>
      </c>
      <c r="G383" s="5">
        <v>15</v>
      </c>
      <c r="H383" s="5">
        <v>3</v>
      </c>
      <c r="I383" s="5" t="s">
        <v>1313</v>
      </c>
      <c r="J383" s="5">
        <v>0</v>
      </c>
      <c r="K383" s="5">
        <v>0</v>
      </c>
      <c r="L383" s="5">
        <v>0</v>
      </c>
      <c r="M383" s="5">
        <v>0</v>
      </c>
      <c r="N383" s="5" t="s">
        <v>800</v>
      </c>
      <c r="O383" s="5" t="s">
        <v>801</v>
      </c>
      <c r="P383" s="10" t="s">
        <v>215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802</v>
      </c>
    </row>
    <row r="384" spans="1:24" s="5" customFormat="1" x14ac:dyDescent="0.2">
      <c r="A384" s="5">
        <v>310128</v>
      </c>
      <c r="B384" s="5">
        <v>1</v>
      </c>
      <c r="C384" s="45">
        <v>7504.2000000000007</v>
      </c>
      <c r="D384" s="45">
        <v>4093.2</v>
      </c>
      <c r="E384" s="5">
        <v>17</v>
      </c>
      <c r="F384" s="5">
        <v>19</v>
      </c>
      <c r="G384" s="5">
        <v>15</v>
      </c>
      <c r="H384" s="5">
        <v>3</v>
      </c>
      <c r="I384" s="5" t="s">
        <v>1313</v>
      </c>
      <c r="J384" s="5">
        <v>0</v>
      </c>
      <c r="K384" s="5">
        <v>0</v>
      </c>
      <c r="L384" s="5">
        <v>0</v>
      </c>
      <c r="M384" s="5">
        <v>0</v>
      </c>
      <c r="N384" s="5" t="s">
        <v>803</v>
      </c>
      <c r="O384" s="5" t="s">
        <v>801</v>
      </c>
      <c r="P384" s="10" t="s">
        <v>215</v>
      </c>
      <c r="Q384" s="5" t="s">
        <v>804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802</v>
      </c>
    </row>
    <row r="385" spans="1:24" s="5" customFormat="1" x14ac:dyDescent="0.2">
      <c r="A385" s="5">
        <v>310129</v>
      </c>
      <c r="B385" s="5">
        <v>1</v>
      </c>
      <c r="C385" s="45">
        <v>10810.800000000001</v>
      </c>
      <c r="D385" s="45">
        <v>5896.8</v>
      </c>
      <c r="E385" s="5">
        <v>25</v>
      </c>
      <c r="F385" s="5">
        <v>25</v>
      </c>
      <c r="G385" s="5">
        <v>25</v>
      </c>
      <c r="H385" s="5">
        <v>3</v>
      </c>
      <c r="I385" s="5" t="s">
        <v>1314</v>
      </c>
      <c r="J385" s="5">
        <v>0</v>
      </c>
      <c r="K385" s="5">
        <v>0</v>
      </c>
      <c r="L385" s="5">
        <v>0</v>
      </c>
      <c r="M385" s="5">
        <v>0</v>
      </c>
      <c r="N385" s="5" t="s">
        <v>803</v>
      </c>
      <c r="O385" s="5" t="s">
        <v>806</v>
      </c>
      <c r="P385" s="10" t="s">
        <v>807</v>
      </c>
      <c r="Q385" s="5" t="s">
        <v>804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808</v>
      </c>
    </row>
    <row r="386" spans="1:24" s="5" customFormat="1" x14ac:dyDescent="0.2">
      <c r="A386" s="5">
        <v>310130</v>
      </c>
      <c r="B386" s="5">
        <v>1</v>
      </c>
      <c r="C386" s="45">
        <v>6879.5999999999995</v>
      </c>
      <c r="D386" s="45">
        <v>5896.8</v>
      </c>
      <c r="E386" s="5">
        <v>25</v>
      </c>
      <c r="F386" s="5">
        <v>25</v>
      </c>
      <c r="G386" s="5">
        <v>25</v>
      </c>
      <c r="H386" s="5">
        <v>3</v>
      </c>
      <c r="I386" s="5" t="s">
        <v>1314</v>
      </c>
      <c r="J386" s="5">
        <v>0</v>
      </c>
      <c r="K386" s="5">
        <v>0</v>
      </c>
      <c r="L386" s="5">
        <v>0</v>
      </c>
      <c r="M386" s="5">
        <v>0</v>
      </c>
      <c r="N386" s="5" t="s">
        <v>803</v>
      </c>
      <c r="O386" s="5" t="s">
        <v>809</v>
      </c>
      <c r="P386" s="10" t="s">
        <v>810</v>
      </c>
      <c r="Q386" s="5" t="s">
        <v>804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811</v>
      </c>
    </row>
    <row r="387" spans="1:24" s="5" customFormat="1" x14ac:dyDescent="0.2">
      <c r="A387" s="5">
        <v>310131</v>
      </c>
      <c r="B387" s="5">
        <v>1</v>
      </c>
      <c r="C387" s="45">
        <v>10800.900000000001</v>
      </c>
      <c r="D387" s="45">
        <v>5891.4</v>
      </c>
      <c r="E387" s="5">
        <v>29</v>
      </c>
      <c r="F387" s="5">
        <v>29</v>
      </c>
      <c r="G387" s="5">
        <v>17</v>
      </c>
      <c r="H387" s="5">
        <v>3</v>
      </c>
      <c r="I387" s="5" t="s">
        <v>1315</v>
      </c>
      <c r="J387" s="5">
        <v>0</v>
      </c>
      <c r="K387" s="5">
        <v>0</v>
      </c>
      <c r="L387" s="5">
        <v>0</v>
      </c>
      <c r="M387" s="5">
        <v>0</v>
      </c>
      <c r="N387" s="5" t="s">
        <v>813</v>
      </c>
      <c r="O387" s="5" t="s">
        <v>814</v>
      </c>
      <c r="P387" s="10" t="s">
        <v>1316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816</v>
      </c>
    </row>
    <row r="388" spans="1:24" s="5" customFormat="1" x14ac:dyDescent="0.2">
      <c r="A388" s="5">
        <v>310132</v>
      </c>
      <c r="B388" s="5">
        <v>1</v>
      </c>
      <c r="C388" s="45">
        <v>10685.400000000001</v>
      </c>
      <c r="D388" s="45">
        <v>5828.4</v>
      </c>
      <c r="E388" s="5">
        <v>26</v>
      </c>
      <c r="F388" s="5">
        <v>28</v>
      </c>
      <c r="G388" s="5">
        <v>21</v>
      </c>
      <c r="H388" s="5">
        <v>3</v>
      </c>
      <c r="I388" s="5" t="s">
        <v>1317</v>
      </c>
      <c r="J388" s="5">
        <v>0</v>
      </c>
      <c r="K388" s="5">
        <v>0</v>
      </c>
      <c r="L388" s="5">
        <v>0</v>
      </c>
      <c r="M388" s="5">
        <v>0</v>
      </c>
      <c r="N388" s="5" t="s">
        <v>818</v>
      </c>
      <c r="O388" s="5" t="s">
        <v>806</v>
      </c>
      <c r="P388" s="10" t="s">
        <v>819</v>
      </c>
      <c r="Q388" s="5" t="s">
        <v>820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821</v>
      </c>
    </row>
    <row r="389" spans="1:24" s="5" customFormat="1" x14ac:dyDescent="0.2">
      <c r="A389" s="5">
        <v>310133</v>
      </c>
      <c r="B389" s="5">
        <v>1</v>
      </c>
      <c r="C389" s="45">
        <v>10751.400000000001</v>
      </c>
      <c r="D389" s="45">
        <v>5864.4</v>
      </c>
      <c r="E389" s="5">
        <v>22</v>
      </c>
      <c r="F389" s="5">
        <v>28</v>
      </c>
      <c r="G389" s="5">
        <v>25</v>
      </c>
      <c r="H389" s="5">
        <v>4</v>
      </c>
      <c r="I389" s="5" t="s">
        <v>1318</v>
      </c>
      <c r="J389" s="5">
        <v>0</v>
      </c>
      <c r="K389" s="5">
        <v>0</v>
      </c>
      <c r="L389" s="5">
        <v>0</v>
      </c>
      <c r="M389" s="5">
        <v>0</v>
      </c>
      <c r="N389" s="5" t="s">
        <v>823</v>
      </c>
      <c r="O389" s="5" t="s">
        <v>824</v>
      </c>
      <c r="P389" s="10" t="s">
        <v>825</v>
      </c>
      <c r="Q389" s="5" t="s">
        <v>826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827</v>
      </c>
    </row>
    <row r="390" spans="1:24" s="5" customFormat="1" x14ac:dyDescent="0.2">
      <c r="A390" s="5">
        <v>310134</v>
      </c>
      <c r="B390" s="5">
        <v>1</v>
      </c>
      <c r="C390" s="45">
        <v>10718.400000000001</v>
      </c>
      <c r="D390" s="45">
        <v>5846.4</v>
      </c>
      <c r="E390" s="5">
        <v>28</v>
      </c>
      <c r="F390" s="5">
        <v>25</v>
      </c>
      <c r="G390" s="5">
        <v>22</v>
      </c>
      <c r="H390" s="5">
        <v>3</v>
      </c>
      <c r="I390" s="5" t="s">
        <v>1319</v>
      </c>
      <c r="J390" s="5">
        <v>0</v>
      </c>
      <c r="K390" s="5">
        <v>0</v>
      </c>
      <c r="L390" s="5">
        <v>0</v>
      </c>
      <c r="M390" s="5">
        <v>0</v>
      </c>
      <c r="N390" s="5" t="s">
        <v>829</v>
      </c>
      <c r="O390" s="5" t="s">
        <v>806</v>
      </c>
      <c r="P390" s="10" t="s">
        <v>652</v>
      </c>
      <c r="Q390" s="5" t="s">
        <v>830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831</v>
      </c>
    </row>
    <row r="391" spans="1:24" s="5" customFormat="1" x14ac:dyDescent="0.2">
      <c r="A391" s="5">
        <v>310135</v>
      </c>
      <c r="B391" s="5">
        <v>1</v>
      </c>
      <c r="C391" s="45">
        <v>7510.8</v>
      </c>
      <c r="D391" s="45">
        <v>4096.8</v>
      </c>
      <c r="E391" s="5">
        <v>12</v>
      </c>
      <c r="F391" s="5">
        <v>18</v>
      </c>
      <c r="G391" s="5">
        <v>21</v>
      </c>
      <c r="H391" s="5">
        <v>3</v>
      </c>
      <c r="I391" s="5" t="s">
        <v>1320</v>
      </c>
      <c r="J391" s="5">
        <v>0</v>
      </c>
      <c r="K391" s="5">
        <v>0</v>
      </c>
      <c r="L391" s="5">
        <v>0</v>
      </c>
      <c r="M391" s="5">
        <v>0</v>
      </c>
      <c r="N391" s="5" t="s">
        <v>833</v>
      </c>
      <c r="O391" s="5" t="s">
        <v>824</v>
      </c>
      <c r="P391" s="10" t="s">
        <v>215</v>
      </c>
      <c r="Q391" s="5" t="s">
        <v>834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835</v>
      </c>
    </row>
    <row r="392" spans="1:24" s="5" customFormat="1" x14ac:dyDescent="0.2">
      <c r="A392" s="5">
        <v>310136</v>
      </c>
      <c r="B392" s="5">
        <v>1</v>
      </c>
      <c r="C392" s="45">
        <v>7497.6</v>
      </c>
      <c r="D392" s="45">
        <v>4089.6</v>
      </c>
      <c r="E392" s="5">
        <v>18</v>
      </c>
      <c r="F392" s="5">
        <v>28</v>
      </c>
      <c r="G392" s="5">
        <v>5</v>
      </c>
      <c r="H392" s="5">
        <v>3</v>
      </c>
      <c r="I392" s="5" t="s">
        <v>1321</v>
      </c>
      <c r="J392" s="5">
        <v>0</v>
      </c>
      <c r="K392" s="5">
        <v>0</v>
      </c>
      <c r="L392" s="5">
        <v>0</v>
      </c>
      <c r="M392" s="5">
        <v>0</v>
      </c>
      <c r="N392" s="5" t="s">
        <v>833</v>
      </c>
      <c r="O392" s="5" t="s">
        <v>837</v>
      </c>
      <c r="P392" s="10" t="s">
        <v>583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838</v>
      </c>
    </row>
    <row r="393" spans="1:24" s="5" customFormat="1" x14ac:dyDescent="0.2">
      <c r="A393" s="5">
        <v>310137</v>
      </c>
      <c r="B393" s="5">
        <v>1</v>
      </c>
      <c r="C393" s="45">
        <v>7497.6</v>
      </c>
      <c r="D393" s="45">
        <v>4089.6</v>
      </c>
      <c r="E393" s="5">
        <v>18</v>
      </c>
      <c r="F393" s="5">
        <v>28</v>
      </c>
      <c r="G393" s="5">
        <v>5</v>
      </c>
      <c r="H393" s="5">
        <v>3</v>
      </c>
      <c r="I393" s="5" t="s">
        <v>1321</v>
      </c>
      <c r="J393" s="5">
        <v>0</v>
      </c>
      <c r="K393" s="5">
        <v>0</v>
      </c>
      <c r="L393" s="5">
        <v>0</v>
      </c>
      <c r="M393" s="5">
        <v>0</v>
      </c>
      <c r="N393" s="5" t="s">
        <v>833</v>
      </c>
      <c r="O393" s="5" t="s">
        <v>839</v>
      </c>
      <c r="P393" s="10" t="s">
        <v>583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840</v>
      </c>
    </row>
    <row r="394" spans="1:24" s="5" customFormat="1" x14ac:dyDescent="0.2">
      <c r="A394" s="5">
        <v>310138</v>
      </c>
      <c r="B394" s="5">
        <v>1</v>
      </c>
      <c r="C394" s="45">
        <v>7497.6</v>
      </c>
      <c r="D394" s="45">
        <v>4089.6</v>
      </c>
      <c r="E394" s="5">
        <v>18</v>
      </c>
      <c r="F394" s="5">
        <v>28</v>
      </c>
      <c r="G394" s="5">
        <v>5</v>
      </c>
      <c r="H394" s="5">
        <v>3</v>
      </c>
      <c r="I394" s="5" t="s">
        <v>1321</v>
      </c>
      <c r="J394" s="5">
        <v>0</v>
      </c>
      <c r="K394" s="5">
        <v>0</v>
      </c>
      <c r="L394" s="5">
        <v>0</v>
      </c>
      <c r="M394" s="5">
        <v>0</v>
      </c>
      <c r="N394" s="5" t="s">
        <v>833</v>
      </c>
      <c r="O394" s="5" t="s">
        <v>841</v>
      </c>
      <c r="P394" s="10" t="s">
        <v>583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842</v>
      </c>
    </row>
    <row r="395" spans="1:24" s="5" customFormat="1" x14ac:dyDescent="0.2">
      <c r="A395" s="5">
        <v>310139</v>
      </c>
      <c r="B395" s="5">
        <v>1</v>
      </c>
      <c r="C395" s="45">
        <v>11083.6</v>
      </c>
      <c r="D395" s="45">
        <v>6045.5999999999995</v>
      </c>
      <c r="E395" s="5">
        <v>21</v>
      </c>
      <c r="F395" s="5">
        <v>27</v>
      </c>
      <c r="G395" s="5">
        <v>29</v>
      </c>
      <c r="H395" s="5">
        <v>3</v>
      </c>
      <c r="I395" s="5" t="s">
        <v>1322</v>
      </c>
      <c r="J395" s="5">
        <v>0</v>
      </c>
      <c r="K395" s="5">
        <v>0</v>
      </c>
      <c r="L395" s="5">
        <v>0</v>
      </c>
      <c r="M395" s="5">
        <v>0</v>
      </c>
      <c r="N395" s="5" t="s">
        <v>844</v>
      </c>
      <c r="O395" s="5" t="s">
        <v>845</v>
      </c>
      <c r="P395" s="10" t="s">
        <v>694</v>
      </c>
      <c r="Q395" s="5" t="s">
        <v>846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847</v>
      </c>
    </row>
    <row r="396" spans="1:24" s="5" customFormat="1" x14ac:dyDescent="0.2">
      <c r="A396" s="5">
        <v>310140</v>
      </c>
      <c r="B396" s="5">
        <v>1</v>
      </c>
      <c r="C396" s="45">
        <v>11083.6</v>
      </c>
      <c r="D396" s="45">
        <v>6045.5999999999995</v>
      </c>
      <c r="E396" s="5">
        <v>21</v>
      </c>
      <c r="F396" s="5">
        <v>27</v>
      </c>
      <c r="G396" s="5">
        <v>29</v>
      </c>
      <c r="H396" s="5">
        <v>3</v>
      </c>
      <c r="I396" s="5" t="s">
        <v>1322</v>
      </c>
      <c r="J396" s="5">
        <v>0</v>
      </c>
      <c r="K396" s="5">
        <v>0</v>
      </c>
      <c r="L396" s="5">
        <v>0</v>
      </c>
      <c r="M396" s="5">
        <v>0</v>
      </c>
      <c r="N396" s="5" t="s">
        <v>848</v>
      </c>
      <c r="O396" s="5" t="s">
        <v>845</v>
      </c>
      <c r="P396" s="10" t="s">
        <v>825</v>
      </c>
      <c r="Q396" s="5" t="s">
        <v>849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850</v>
      </c>
    </row>
    <row r="397" spans="1:24" s="5" customFormat="1" x14ac:dyDescent="0.2">
      <c r="A397" s="5">
        <v>310141</v>
      </c>
      <c r="B397" s="5">
        <v>1</v>
      </c>
      <c r="C397" s="45">
        <v>11070.400000000001</v>
      </c>
      <c r="D397" s="45">
        <v>6038.4</v>
      </c>
      <c r="E397" s="5">
        <v>21</v>
      </c>
      <c r="F397" s="5">
        <v>27</v>
      </c>
      <c r="G397" s="5">
        <v>29</v>
      </c>
      <c r="H397" s="5">
        <v>3</v>
      </c>
      <c r="I397" s="5" t="s">
        <v>1323</v>
      </c>
      <c r="J397" s="5">
        <v>0</v>
      </c>
      <c r="K397" s="5">
        <v>0</v>
      </c>
      <c r="L397" s="5">
        <v>0</v>
      </c>
      <c r="M397" s="5">
        <v>0</v>
      </c>
      <c r="N397" s="5" t="s">
        <v>852</v>
      </c>
      <c r="O397" s="5" t="s">
        <v>845</v>
      </c>
      <c r="P397" s="10" t="s">
        <v>516</v>
      </c>
      <c r="Q397" s="5" t="s">
        <v>853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854</v>
      </c>
    </row>
    <row r="398" spans="1:24" s="5" customFormat="1" x14ac:dyDescent="0.2">
      <c r="A398" s="5">
        <v>310142</v>
      </c>
      <c r="B398" s="5">
        <v>4</v>
      </c>
      <c r="C398" s="45">
        <v>7537.2000000000007</v>
      </c>
      <c r="D398" s="45">
        <v>4111.2</v>
      </c>
      <c r="E398" s="5">
        <v>19</v>
      </c>
      <c r="F398" s="5">
        <v>19</v>
      </c>
      <c r="G398" s="5">
        <v>13</v>
      </c>
      <c r="H398" s="5">
        <v>3</v>
      </c>
      <c r="I398" s="5" t="s">
        <v>1324</v>
      </c>
      <c r="J398" s="5">
        <v>0</v>
      </c>
      <c r="K398" s="5">
        <v>0</v>
      </c>
      <c r="L398" s="5">
        <v>0</v>
      </c>
      <c r="M398" s="5">
        <v>0</v>
      </c>
      <c r="N398" s="5" t="s">
        <v>856</v>
      </c>
      <c r="O398" s="5" t="s">
        <v>857</v>
      </c>
      <c r="P398" s="10" t="s">
        <v>215</v>
      </c>
      <c r="Q398" s="5" t="s">
        <v>858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859</v>
      </c>
    </row>
    <row r="399" spans="1:24" s="5" customFormat="1" x14ac:dyDescent="0.2">
      <c r="A399" s="5">
        <v>310143</v>
      </c>
      <c r="B399" s="5">
        <v>8</v>
      </c>
      <c r="C399" s="45">
        <v>7537.2000000000007</v>
      </c>
      <c r="D399" s="45">
        <v>4111.2</v>
      </c>
      <c r="E399" s="5">
        <v>19</v>
      </c>
      <c r="F399" s="5">
        <v>19</v>
      </c>
      <c r="G399" s="5">
        <v>13</v>
      </c>
      <c r="H399" s="5">
        <v>3</v>
      </c>
      <c r="I399" s="5" t="s">
        <v>1324</v>
      </c>
      <c r="J399" s="5">
        <v>0</v>
      </c>
      <c r="K399" s="5">
        <v>0</v>
      </c>
      <c r="L399" s="5">
        <v>0</v>
      </c>
      <c r="M399" s="5">
        <v>0</v>
      </c>
      <c r="N399" s="5" t="s">
        <v>860</v>
      </c>
      <c r="O399" s="5" t="s">
        <v>857</v>
      </c>
      <c r="P399" s="10" t="s">
        <v>215</v>
      </c>
      <c r="Q399" s="5" t="s">
        <v>858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859</v>
      </c>
    </row>
    <row r="400" spans="1:24" s="5" customFormat="1" x14ac:dyDescent="0.2">
      <c r="A400" s="5">
        <v>310144</v>
      </c>
      <c r="B400" s="5">
        <v>2</v>
      </c>
      <c r="C400" s="45">
        <v>7570.2000000000007</v>
      </c>
      <c r="D400" s="45">
        <v>4129.2</v>
      </c>
      <c r="E400" s="5">
        <v>24</v>
      </c>
      <c r="F400" s="5">
        <v>17</v>
      </c>
      <c r="G400" s="5">
        <v>10</v>
      </c>
      <c r="H400" s="5">
        <v>3</v>
      </c>
      <c r="I400" s="5" t="s">
        <v>1325</v>
      </c>
      <c r="J400" s="5">
        <v>0</v>
      </c>
      <c r="K400" s="5">
        <v>0</v>
      </c>
      <c r="L400" s="5">
        <v>0</v>
      </c>
      <c r="M400" s="5">
        <v>0</v>
      </c>
      <c r="N400" s="5" t="s">
        <v>862</v>
      </c>
      <c r="O400" s="5" t="s">
        <v>863</v>
      </c>
      <c r="P400" s="10" t="s">
        <v>215</v>
      </c>
      <c r="Q400" s="5" t="s">
        <v>864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865</v>
      </c>
    </row>
    <row r="401" spans="1:24" s="5" customFormat="1" x14ac:dyDescent="0.2">
      <c r="A401" s="5">
        <v>310145</v>
      </c>
      <c r="B401" s="5">
        <v>8</v>
      </c>
      <c r="C401" s="45">
        <v>7570.2000000000007</v>
      </c>
      <c r="D401" s="45">
        <v>4129.2</v>
      </c>
      <c r="E401" s="5">
        <v>17</v>
      </c>
      <c r="F401" s="5">
        <v>24</v>
      </c>
      <c r="G401" s="5">
        <v>10</v>
      </c>
      <c r="H401" s="5">
        <v>3</v>
      </c>
      <c r="I401" s="5" t="s">
        <v>1325</v>
      </c>
      <c r="J401" s="5">
        <v>0</v>
      </c>
      <c r="K401" s="5">
        <v>0</v>
      </c>
      <c r="L401" s="5">
        <v>0</v>
      </c>
      <c r="M401" s="5">
        <v>0</v>
      </c>
      <c r="N401" s="5" t="s">
        <v>866</v>
      </c>
      <c r="O401" s="5" t="s">
        <v>867</v>
      </c>
      <c r="P401" s="10" t="s">
        <v>215</v>
      </c>
      <c r="Q401" s="5" t="s">
        <v>868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865</v>
      </c>
    </row>
    <row r="402" spans="1:24" s="5" customFormat="1" x14ac:dyDescent="0.2">
      <c r="A402" s="5">
        <v>310146</v>
      </c>
      <c r="B402" s="5">
        <v>4</v>
      </c>
      <c r="C402" s="45">
        <v>7570.2000000000007</v>
      </c>
      <c r="D402" s="45">
        <v>4129.2</v>
      </c>
      <c r="E402" s="5">
        <v>18</v>
      </c>
      <c r="F402" s="5">
        <v>18</v>
      </c>
      <c r="G402" s="5">
        <v>15</v>
      </c>
      <c r="H402" s="5">
        <v>3</v>
      </c>
      <c r="I402" s="5" t="s">
        <v>1325</v>
      </c>
      <c r="J402" s="5">
        <v>0</v>
      </c>
      <c r="K402" s="5">
        <v>0</v>
      </c>
      <c r="L402" s="5">
        <v>0</v>
      </c>
      <c r="M402" s="5">
        <v>0</v>
      </c>
      <c r="N402" s="5" t="s">
        <v>869</v>
      </c>
      <c r="O402" s="5" t="s">
        <v>870</v>
      </c>
      <c r="P402" s="10" t="s">
        <v>215</v>
      </c>
      <c r="Q402" s="5" t="s">
        <v>868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865</v>
      </c>
    </row>
    <row r="403" spans="1:24" s="5" customFormat="1" x14ac:dyDescent="0.2">
      <c r="A403" s="5">
        <v>310147</v>
      </c>
      <c r="B403" s="5">
        <v>4</v>
      </c>
      <c r="C403" s="45">
        <v>10883.400000000001</v>
      </c>
      <c r="D403" s="45">
        <v>5936.4</v>
      </c>
      <c r="E403" s="5">
        <v>25</v>
      </c>
      <c r="F403" s="5">
        <v>30</v>
      </c>
      <c r="G403" s="5">
        <v>20</v>
      </c>
      <c r="H403" s="5">
        <v>3</v>
      </c>
      <c r="I403" s="5" t="s">
        <v>1326</v>
      </c>
      <c r="J403" s="5">
        <v>0</v>
      </c>
      <c r="K403" s="5">
        <v>0</v>
      </c>
      <c r="L403" s="5">
        <v>0</v>
      </c>
      <c r="M403" s="5">
        <v>0</v>
      </c>
      <c r="N403" s="5" t="s">
        <v>872</v>
      </c>
      <c r="O403" s="5" t="s">
        <v>873</v>
      </c>
      <c r="P403" s="10" t="s">
        <v>874</v>
      </c>
      <c r="Q403" s="5" t="s">
        <v>875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876</v>
      </c>
    </row>
    <row r="404" spans="1:24" s="5" customFormat="1" x14ac:dyDescent="0.2">
      <c r="A404" s="5">
        <v>310148</v>
      </c>
      <c r="B404" s="5">
        <v>4</v>
      </c>
      <c r="C404" s="45">
        <v>10896.6</v>
      </c>
      <c r="D404" s="45">
        <v>5943.5999999999995</v>
      </c>
      <c r="E404" s="5">
        <v>24</v>
      </c>
      <c r="F404" s="5">
        <v>31</v>
      </c>
      <c r="G404" s="5">
        <v>20</v>
      </c>
      <c r="H404" s="5">
        <v>3</v>
      </c>
      <c r="I404" s="5" t="s">
        <v>1327</v>
      </c>
      <c r="J404" s="5">
        <v>0</v>
      </c>
      <c r="K404" s="5">
        <v>0</v>
      </c>
      <c r="L404" s="5">
        <v>0</v>
      </c>
      <c r="M404" s="5">
        <v>0</v>
      </c>
      <c r="N404" s="5" t="s">
        <v>872</v>
      </c>
      <c r="O404" s="5" t="s">
        <v>873</v>
      </c>
      <c r="P404" s="10" t="s">
        <v>874</v>
      </c>
      <c r="Q404" s="5" t="s">
        <v>875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878</v>
      </c>
    </row>
    <row r="405" spans="1:24" s="5" customFormat="1" x14ac:dyDescent="0.2">
      <c r="A405" s="5">
        <v>310149</v>
      </c>
      <c r="B405" s="5">
        <v>4</v>
      </c>
      <c r="C405" s="45">
        <v>10890</v>
      </c>
      <c r="D405" s="45">
        <v>5940</v>
      </c>
      <c r="E405" s="5">
        <v>20</v>
      </c>
      <c r="F405" s="5">
        <v>26</v>
      </c>
      <c r="G405" s="5">
        <v>29</v>
      </c>
      <c r="H405" s="5">
        <v>3</v>
      </c>
      <c r="I405" s="5" t="s">
        <v>1328</v>
      </c>
      <c r="J405" s="5">
        <v>0</v>
      </c>
      <c r="K405" s="5">
        <v>0</v>
      </c>
      <c r="L405" s="5">
        <v>0</v>
      </c>
      <c r="M405" s="5">
        <v>0</v>
      </c>
      <c r="N405" s="5" t="s">
        <v>880</v>
      </c>
      <c r="O405" s="5" t="s">
        <v>667</v>
      </c>
      <c r="P405" s="10" t="s">
        <v>881</v>
      </c>
      <c r="Q405" s="5" t="s">
        <v>882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883</v>
      </c>
    </row>
    <row r="406" spans="1:24" s="5" customFormat="1" x14ac:dyDescent="0.2">
      <c r="A406" s="5">
        <v>310150</v>
      </c>
      <c r="B406" s="5">
        <v>4</v>
      </c>
      <c r="C406" s="45">
        <v>10890</v>
      </c>
      <c r="D406" s="45">
        <v>5940</v>
      </c>
      <c r="E406" s="5">
        <v>20</v>
      </c>
      <c r="F406" s="5">
        <v>26</v>
      </c>
      <c r="G406" s="5">
        <v>29</v>
      </c>
      <c r="H406" s="5">
        <v>3</v>
      </c>
      <c r="I406" s="5" t="s">
        <v>1328</v>
      </c>
      <c r="J406" s="5">
        <v>0</v>
      </c>
      <c r="K406" s="5">
        <v>0</v>
      </c>
      <c r="L406" s="5">
        <v>0</v>
      </c>
      <c r="M406" s="5">
        <v>0</v>
      </c>
      <c r="N406" s="5" t="s">
        <v>884</v>
      </c>
      <c r="O406" s="5" t="s">
        <v>667</v>
      </c>
      <c r="P406" s="10" t="s">
        <v>885</v>
      </c>
      <c r="Q406" s="5" t="s">
        <v>886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887</v>
      </c>
    </row>
    <row r="407" spans="1:24" s="5" customFormat="1" x14ac:dyDescent="0.2">
      <c r="A407" s="5">
        <v>310151</v>
      </c>
      <c r="B407" s="5">
        <v>8</v>
      </c>
      <c r="C407" s="45">
        <v>10890</v>
      </c>
      <c r="D407" s="45">
        <v>5940</v>
      </c>
      <c r="E407" s="5">
        <v>20</v>
      </c>
      <c r="F407" s="5">
        <v>26</v>
      </c>
      <c r="G407" s="5">
        <v>29</v>
      </c>
      <c r="H407" s="5">
        <v>3</v>
      </c>
      <c r="I407" s="5" t="s">
        <v>1329</v>
      </c>
      <c r="J407" s="5">
        <v>0</v>
      </c>
      <c r="K407" s="5">
        <v>0</v>
      </c>
      <c r="L407" s="5">
        <v>0</v>
      </c>
      <c r="M407" s="5">
        <v>0</v>
      </c>
      <c r="N407" s="5" t="s">
        <v>889</v>
      </c>
      <c r="O407" s="5" t="s">
        <v>890</v>
      </c>
      <c r="P407" s="10" t="s">
        <v>874</v>
      </c>
      <c r="Q407" s="5" t="s">
        <v>891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892</v>
      </c>
    </row>
    <row r="408" spans="1:24" s="5" customFormat="1" x14ac:dyDescent="0.2">
      <c r="A408" s="5">
        <v>310152</v>
      </c>
      <c r="B408" s="5">
        <v>8</v>
      </c>
      <c r="C408" s="45">
        <v>10890</v>
      </c>
      <c r="D408" s="45">
        <v>5940</v>
      </c>
      <c r="E408" s="5">
        <v>20</v>
      </c>
      <c r="F408" s="5">
        <v>26</v>
      </c>
      <c r="G408" s="5">
        <v>29</v>
      </c>
      <c r="H408" s="5">
        <v>3</v>
      </c>
      <c r="I408" s="5" t="s">
        <v>1329</v>
      </c>
      <c r="J408" s="5">
        <v>0</v>
      </c>
      <c r="K408" s="5">
        <v>0</v>
      </c>
      <c r="L408" s="5">
        <v>0</v>
      </c>
      <c r="M408" s="5">
        <v>0</v>
      </c>
      <c r="N408" s="5" t="s">
        <v>889</v>
      </c>
      <c r="O408" s="5" t="s">
        <v>893</v>
      </c>
      <c r="P408" s="10" t="s">
        <v>894</v>
      </c>
      <c r="Q408" s="5" t="s">
        <v>895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896</v>
      </c>
    </row>
    <row r="409" spans="1:24" s="5" customFormat="1" x14ac:dyDescent="0.2">
      <c r="A409" s="5">
        <v>310153</v>
      </c>
      <c r="B409" s="5">
        <v>4</v>
      </c>
      <c r="C409" s="45">
        <v>12335.400000000001</v>
      </c>
      <c r="D409" s="45">
        <v>6728.4</v>
      </c>
      <c r="E409" s="5">
        <v>21</v>
      </c>
      <c r="F409" s="5">
        <v>29</v>
      </c>
      <c r="G409" s="5">
        <v>31</v>
      </c>
      <c r="H409" s="5">
        <v>3</v>
      </c>
      <c r="I409" s="5" t="s">
        <v>1330</v>
      </c>
      <c r="J409" s="5">
        <v>0</v>
      </c>
      <c r="K409" s="5">
        <v>0</v>
      </c>
      <c r="L409" s="5">
        <v>0</v>
      </c>
      <c r="M409" s="5">
        <v>0</v>
      </c>
      <c r="N409" s="5" t="s">
        <v>898</v>
      </c>
      <c r="O409" s="5" t="s">
        <v>893</v>
      </c>
      <c r="P409" s="10" t="s">
        <v>899</v>
      </c>
      <c r="Q409" s="5" t="s">
        <v>900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901</v>
      </c>
    </row>
    <row r="410" spans="1:24" s="5" customFormat="1" x14ac:dyDescent="0.2">
      <c r="A410" s="5">
        <v>310154</v>
      </c>
      <c r="B410" s="5">
        <v>4</v>
      </c>
      <c r="C410" s="45">
        <v>8500.8000000000011</v>
      </c>
      <c r="D410" s="45">
        <v>4636.8</v>
      </c>
      <c r="E410" s="5">
        <v>15</v>
      </c>
      <c r="F410" s="5">
        <v>17</v>
      </c>
      <c r="G410" s="5">
        <v>25</v>
      </c>
      <c r="H410" s="5">
        <v>3</v>
      </c>
      <c r="I410" s="5" t="s">
        <v>1331</v>
      </c>
      <c r="J410" s="5">
        <v>0</v>
      </c>
      <c r="K410" s="5">
        <v>0</v>
      </c>
      <c r="L410" s="5">
        <v>0</v>
      </c>
      <c r="M410" s="5">
        <v>0</v>
      </c>
      <c r="N410" s="5" t="s">
        <v>903</v>
      </c>
      <c r="O410" s="5" t="s">
        <v>240</v>
      </c>
      <c r="P410" s="10" t="s">
        <v>241</v>
      </c>
      <c r="Q410" s="5" t="s">
        <v>904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905</v>
      </c>
    </row>
    <row r="411" spans="1:24" s="5" customFormat="1" x14ac:dyDescent="0.2">
      <c r="A411" s="5">
        <v>310155</v>
      </c>
      <c r="B411" s="5">
        <v>7</v>
      </c>
      <c r="C411" s="45">
        <v>8467.8000000000011</v>
      </c>
      <c r="D411" s="45">
        <v>4618.8</v>
      </c>
      <c r="E411" s="5">
        <v>27</v>
      </c>
      <c r="F411" s="5">
        <v>15</v>
      </c>
      <c r="G411" s="5">
        <v>15</v>
      </c>
      <c r="H411" s="5">
        <v>3</v>
      </c>
      <c r="I411" s="5" t="s">
        <v>1332</v>
      </c>
      <c r="J411" s="5">
        <v>0</v>
      </c>
      <c r="K411" s="5">
        <v>0</v>
      </c>
      <c r="L411" s="5">
        <v>0</v>
      </c>
      <c r="M411" s="5">
        <v>0</v>
      </c>
      <c r="N411" s="5" t="s">
        <v>907</v>
      </c>
      <c r="O411" s="5" t="s">
        <v>240</v>
      </c>
      <c r="P411" s="10" t="s">
        <v>241</v>
      </c>
      <c r="Q411" s="5" t="s">
        <v>908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909</v>
      </c>
    </row>
    <row r="412" spans="1:24" s="5" customFormat="1" x14ac:dyDescent="0.2">
      <c r="A412" s="5">
        <v>310156</v>
      </c>
      <c r="B412" s="5">
        <v>7</v>
      </c>
      <c r="C412" s="45">
        <v>8352.3000000000011</v>
      </c>
      <c r="D412" s="45">
        <v>4555.8</v>
      </c>
      <c r="E412" s="5">
        <v>17</v>
      </c>
      <c r="F412" s="5">
        <v>27</v>
      </c>
      <c r="G412" s="5">
        <v>13</v>
      </c>
      <c r="H412" s="5">
        <v>4</v>
      </c>
      <c r="I412" s="5" t="s">
        <v>1333</v>
      </c>
      <c r="J412" s="5">
        <v>0</v>
      </c>
      <c r="K412" s="5">
        <v>0</v>
      </c>
      <c r="L412" s="5">
        <v>0</v>
      </c>
      <c r="M412" s="5">
        <v>0</v>
      </c>
      <c r="N412" s="5" t="s">
        <v>911</v>
      </c>
      <c r="O412" s="5" t="s">
        <v>240</v>
      </c>
      <c r="P412" s="10" t="s">
        <v>241</v>
      </c>
      <c r="Q412" s="5" t="s">
        <v>912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913</v>
      </c>
    </row>
    <row r="413" spans="1:24" s="5" customFormat="1" x14ac:dyDescent="0.2">
      <c r="A413" s="5">
        <v>310157</v>
      </c>
      <c r="B413" s="5">
        <v>1</v>
      </c>
      <c r="C413" s="45">
        <v>9224.6</v>
      </c>
      <c r="D413" s="45">
        <v>5031.5999999999995</v>
      </c>
      <c r="E413" s="5">
        <v>25</v>
      </c>
      <c r="F413" s="5">
        <v>25</v>
      </c>
      <c r="G413" s="5">
        <v>11</v>
      </c>
      <c r="H413" s="5">
        <v>3</v>
      </c>
      <c r="I413" s="5" t="s">
        <v>1334</v>
      </c>
      <c r="J413" s="5">
        <v>0</v>
      </c>
      <c r="K413" s="5">
        <v>0</v>
      </c>
      <c r="L413" s="5">
        <v>0</v>
      </c>
      <c r="M413" s="5">
        <v>0</v>
      </c>
      <c r="N413" s="5" t="s">
        <v>915</v>
      </c>
      <c r="O413" s="5" t="s">
        <v>254</v>
      </c>
      <c r="P413" s="10" t="s">
        <v>916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917</v>
      </c>
    </row>
    <row r="414" spans="1:24" s="5" customFormat="1" x14ac:dyDescent="0.2">
      <c r="A414" s="5">
        <v>310158</v>
      </c>
      <c r="B414" s="5">
        <v>2</v>
      </c>
      <c r="C414" s="45">
        <v>9365.4000000000015</v>
      </c>
      <c r="D414" s="45">
        <v>5108.3999999999996</v>
      </c>
      <c r="E414" s="5">
        <v>21</v>
      </c>
      <c r="F414" s="5">
        <v>21</v>
      </c>
      <c r="G414" s="5">
        <v>21</v>
      </c>
      <c r="H414" s="5">
        <v>3</v>
      </c>
      <c r="I414" s="5" t="s">
        <v>1335</v>
      </c>
      <c r="J414" s="5">
        <v>0</v>
      </c>
      <c r="K414" s="5">
        <v>0</v>
      </c>
      <c r="L414" s="5">
        <v>0</v>
      </c>
      <c r="M414" s="5">
        <v>0</v>
      </c>
      <c r="N414" s="5" t="s">
        <v>919</v>
      </c>
      <c r="O414" s="5" t="s">
        <v>920</v>
      </c>
      <c r="P414" s="10" t="s">
        <v>921</v>
      </c>
      <c r="Q414" s="5" t="s">
        <v>922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923</v>
      </c>
    </row>
    <row r="415" spans="1:24" s="5" customFormat="1" x14ac:dyDescent="0.2">
      <c r="A415" s="5">
        <v>310159</v>
      </c>
      <c r="B415" s="5">
        <v>7</v>
      </c>
      <c r="C415" s="45">
        <v>7757.2000000000007</v>
      </c>
      <c r="D415" s="45">
        <v>4231.2</v>
      </c>
      <c r="E415" s="5">
        <v>14</v>
      </c>
      <c r="F415" s="5">
        <v>18</v>
      </c>
      <c r="G415" s="5">
        <v>21</v>
      </c>
      <c r="H415" s="5">
        <v>3</v>
      </c>
      <c r="I415" s="5" t="s">
        <v>1336</v>
      </c>
      <c r="J415" s="5">
        <v>0</v>
      </c>
      <c r="K415" s="5">
        <v>0</v>
      </c>
      <c r="L415" s="5">
        <v>0</v>
      </c>
      <c r="M415" s="5">
        <v>0</v>
      </c>
      <c r="N415" s="5" t="s">
        <v>925</v>
      </c>
      <c r="O415" s="5" t="s">
        <v>926</v>
      </c>
      <c r="P415" s="10" t="s">
        <v>927</v>
      </c>
      <c r="Q415" s="5" t="s">
        <v>928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929</v>
      </c>
    </row>
    <row r="416" spans="1:24" s="5" customFormat="1" x14ac:dyDescent="0.2">
      <c r="A416" s="5">
        <v>310160</v>
      </c>
      <c r="B416" s="5">
        <v>3</v>
      </c>
      <c r="C416" s="45">
        <v>7757.2000000000007</v>
      </c>
      <c r="D416" s="45">
        <v>4231.2</v>
      </c>
      <c r="E416" s="5">
        <v>23</v>
      </c>
      <c r="F416" s="5">
        <v>17</v>
      </c>
      <c r="G416" s="5">
        <v>13</v>
      </c>
      <c r="H416" s="5">
        <v>3</v>
      </c>
      <c r="I416" s="5" t="s">
        <v>790</v>
      </c>
      <c r="J416" s="5">
        <v>0</v>
      </c>
      <c r="K416" s="5">
        <v>0</v>
      </c>
      <c r="L416" s="5">
        <v>0</v>
      </c>
      <c r="M416" s="5">
        <v>0</v>
      </c>
      <c r="N416" s="5" t="s">
        <v>931</v>
      </c>
      <c r="O416" s="5" t="s">
        <v>932</v>
      </c>
      <c r="P416" s="10" t="s">
        <v>479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933</v>
      </c>
    </row>
    <row r="417" spans="1:24" s="5" customFormat="1" x14ac:dyDescent="0.2">
      <c r="A417" s="5">
        <v>310161</v>
      </c>
      <c r="B417" s="5">
        <v>3</v>
      </c>
      <c r="C417" s="45">
        <v>7757.2000000000007</v>
      </c>
      <c r="D417" s="45">
        <v>4231.2</v>
      </c>
      <c r="E417" s="5">
        <v>21</v>
      </c>
      <c r="F417" s="5">
        <v>17</v>
      </c>
      <c r="G417" s="5">
        <v>15</v>
      </c>
      <c r="H417" s="5">
        <v>3</v>
      </c>
      <c r="I417" s="5" t="s">
        <v>790</v>
      </c>
      <c r="J417" s="5">
        <v>0</v>
      </c>
      <c r="K417" s="5">
        <v>0</v>
      </c>
      <c r="L417" s="5">
        <v>0</v>
      </c>
      <c r="M417" s="5">
        <v>0</v>
      </c>
      <c r="N417" s="5" t="s">
        <v>934</v>
      </c>
      <c r="O417" s="5" t="s">
        <v>932</v>
      </c>
      <c r="P417" s="10" t="s">
        <v>479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933</v>
      </c>
    </row>
    <row r="418" spans="1:24" s="5" customFormat="1" x14ac:dyDescent="0.2">
      <c r="A418" s="5">
        <v>310162</v>
      </c>
      <c r="B418" s="5">
        <v>3</v>
      </c>
      <c r="C418" s="45">
        <v>7757.2000000000007</v>
      </c>
      <c r="D418" s="45">
        <v>4231.2</v>
      </c>
      <c r="E418" s="5">
        <v>20</v>
      </c>
      <c r="F418" s="5">
        <v>18</v>
      </c>
      <c r="G418" s="5">
        <v>15</v>
      </c>
      <c r="H418" s="5">
        <v>4</v>
      </c>
      <c r="I418" s="5" t="s">
        <v>790</v>
      </c>
      <c r="J418" s="5">
        <v>0</v>
      </c>
      <c r="K418" s="5">
        <v>0</v>
      </c>
      <c r="L418" s="5">
        <v>0</v>
      </c>
      <c r="M418" s="5">
        <v>0</v>
      </c>
      <c r="N418" s="5" t="s">
        <v>934</v>
      </c>
      <c r="O418" s="5" t="s">
        <v>932</v>
      </c>
      <c r="P418" s="10" t="s">
        <v>479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933</v>
      </c>
    </row>
    <row r="419" spans="1:24" s="5" customFormat="1" x14ac:dyDescent="0.2">
      <c r="A419" s="5">
        <v>310163</v>
      </c>
      <c r="B419" s="5">
        <v>4</v>
      </c>
      <c r="C419" s="45">
        <v>7770.4000000000005</v>
      </c>
      <c r="D419" s="45">
        <v>4238.3999999999996</v>
      </c>
      <c r="E419" s="5">
        <v>23</v>
      </c>
      <c r="F419" s="5">
        <v>14</v>
      </c>
      <c r="G419" s="5">
        <v>16</v>
      </c>
      <c r="H419" s="5">
        <v>3</v>
      </c>
      <c r="I419" s="5" t="s">
        <v>1337</v>
      </c>
      <c r="J419" s="5">
        <v>0</v>
      </c>
      <c r="K419" s="5">
        <v>0</v>
      </c>
      <c r="L419" s="5">
        <v>0</v>
      </c>
      <c r="M419" s="5">
        <v>0</v>
      </c>
      <c r="N419" s="5" t="s">
        <v>936</v>
      </c>
      <c r="O419" s="5" t="s">
        <v>937</v>
      </c>
      <c r="P419" s="10" t="s">
        <v>241</v>
      </c>
      <c r="Q419" s="5" t="s">
        <v>938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939</v>
      </c>
    </row>
    <row r="420" spans="1:24" s="5" customFormat="1" x14ac:dyDescent="0.2">
      <c r="A420" s="5">
        <v>310164</v>
      </c>
      <c r="B420" s="5">
        <v>4</v>
      </c>
      <c r="C420" s="45">
        <v>10071.6</v>
      </c>
      <c r="D420" s="45">
        <v>5493.5999999999995</v>
      </c>
      <c r="E420" s="5">
        <v>25</v>
      </c>
      <c r="F420" s="5">
        <v>25</v>
      </c>
      <c r="G420" s="5">
        <v>19</v>
      </c>
      <c r="H420" s="5">
        <v>3</v>
      </c>
      <c r="I420" s="5" t="s">
        <v>1338</v>
      </c>
      <c r="J420" s="5">
        <v>0</v>
      </c>
      <c r="K420" s="5">
        <v>0</v>
      </c>
      <c r="L420" s="5">
        <v>0</v>
      </c>
      <c r="M420" s="5">
        <v>0</v>
      </c>
      <c r="N420" s="5" t="s">
        <v>941</v>
      </c>
      <c r="O420" s="5" t="s">
        <v>932</v>
      </c>
      <c r="P420" s="10" t="s">
        <v>942</v>
      </c>
      <c r="Q420" s="5" t="s">
        <v>943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944</v>
      </c>
    </row>
    <row r="421" spans="1:24" s="5" customFormat="1" x14ac:dyDescent="0.2">
      <c r="A421" s="5">
        <v>310165</v>
      </c>
      <c r="B421" s="5">
        <v>4</v>
      </c>
      <c r="C421" s="45">
        <v>10476.400000000001</v>
      </c>
      <c r="D421" s="45">
        <v>5714.4</v>
      </c>
      <c r="E421" s="5">
        <v>27</v>
      </c>
      <c r="F421" s="5">
        <v>25</v>
      </c>
      <c r="G421" s="5">
        <v>19</v>
      </c>
      <c r="H421" s="5">
        <v>3</v>
      </c>
      <c r="I421" s="5" t="s">
        <v>1283</v>
      </c>
      <c r="J421" s="5">
        <v>0</v>
      </c>
      <c r="K421" s="5">
        <v>0</v>
      </c>
      <c r="L421" s="5">
        <v>0</v>
      </c>
      <c r="M421" s="5">
        <v>0</v>
      </c>
      <c r="N421" s="5" t="s">
        <v>945</v>
      </c>
      <c r="O421" s="5" t="s">
        <v>932</v>
      </c>
      <c r="P421" s="10" t="s">
        <v>946</v>
      </c>
      <c r="Q421" s="5" t="s">
        <v>943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947</v>
      </c>
    </row>
    <row r="422" spans="1:24" s="5" customFormat="1" x14ac:dyDescent="0.2">
      <c r="A422" s="5">
        <v>310166</v>
      </c>
      <c r="B422" s="5">
        <v>4</v>
      </c>
      <c r="C422" s="45">
        <v>10960.400000000001</v>
      </c>
      <c r="D422" s="45">
        <v>5978.4</v>
      </c>
      <c r="E422" s="5">
        <v>29</v>
      </c>
      <c r="F422" s="5">
        <v>25</v>
      </c>
      <c r="G422" s="5">
        <v>19</v>
      </c>
      <c r="H422" s="5">
        <v>3</v>
      </c>
      <c r="I422" s="5" t="s">
        <v>1339</v>
      </c>
      <c r="J422" s="5">
        <v>0</v>
      </c>
      <c r="K422" s="5">
        <v>0</v>
      </c>
      <c r="L422" s="5">
        <v>0</v>
      </c>
      <c r="M422" s="5">
        <v>0</v>
      </c>
      <c r="N422" s="5" t="s">
        <v>949</v>
      </c>
      <c r="O422" s="5" t="s">
        <v>932</v>
      </c>
      <c r="P422" s="10" t="s">
        <v>950</v>
      </c>
      <c r="Q422" s="5" t="s">
        <v>943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951</v>
      </c>
    </row>
    <row r="423" spans="1:24" s="5" customFormat="1" x14ac:dyDescent="0.2">
      <c r="A423" s="5">
        <v>310167</v>
      </c>
      <c r="B423" s="5">
        <v>5</v>
      </c>
      <c r="C423" s="45">
        <v>11279.400000000001</v>
      </c>
      <c r="D423" s="45">
        <v>6152.4</v>
      </c>
      <c r="E423" s="5">
        <v>31</v>
      </c>
      <c r="F423" s="5">
        <v>25</v>
      </c>
      <c r="G423" s="5">
        <v>19</v>
      </c>
      <c r="H423" s="5">
        <v>4</v>
      </c>
      <c r="I423" s="5" t="s">
        <v>1340</v>
      </c>
      <c r="J423" s="5">
        <v>0</v>
      </c>
      <c r="K423" s="5">
        <v>0</v>
      </c>
      <c r="L423" s="5">
        <v>0</v>
      </c>
      <c r="M423" s="5">
        <v>0</v>
      </c>
      <c r="N423" s="5" t="s">
        <v>953</v>
      </c>
      <c r="O423" s="5" t="s">
        <v>954</v>
      </c>
      <c r="P423" s="10" t="s">
        <v>955</v>
      </c>
      <c r="Q423" s="5" t="s">
        <v>956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957</v>
      </c>
    </row>
    <row r="424" spans="1:24" s="5" customFormat="1" x14ac:dyDescent="0.2">
      <c r="A424" s="5">
        <v>310168</v>
      </c>
      <c r="B424" s="5">
        <v>4</v>
      </c>
      <c r="C424" s="45">
        <v>10982.400000000001</v>
      </c>
      <c r="D424" s="45">
        <v>5990.4</v>
      </c>
      <c r="E424" s="5">
        <v>25</v>
      </c>
      <c r="F424" s="5">
        <v>22</v>
      </c>
      <c r="G424" s="5">
        <v>28</v>
      </c>
      <c r="H424" s="5">
        <v>4</v>
      </c>
      <c r="I424" s="5" t="s">
        <v>1341</v>
      </c>
      <c r="J424" s="5">
        <v>0</v>
      </c>
      <c r="K424" s="5">
        <v>0</v>
      </c>
      <c r="L424" s="5">
        <v>0</v>
      </c>
      <c r="M424" s="5">
        <v>0</v>
      </c>
      <c r="N424" s="5" t="s">
        <v>959</v>
      </c>
      <c r="O424" s="5" t="s">
        <v>370</v>
      </c>
      <c r="P424" s="10" t="s">
        <v>960</v>
      </c>
      <c r="Q424" s="5" t="s">
        <v>961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962</v>
      </c>
    </row>
    <row r="425" spans="1:24" s="5" customFormat="1" x14ac:dyDescent="0.2">
      <c r="A425" s="5">
        <v>310169</v>
      </c>
      <c r="B425" s="5">
        <v>0</v>
      </c>
      <c r="C425" s="45">
        <v>10982.400000000001</v>
      </c>
      <c r="D425" s="45">
        <v>5990.4</v>
      </c>
      <c r="E425" s="5">
        <v>22</v>
      </c>
      <c r="F425" s="5">
        <v>26</v>
      </c>
      <c r="G425" s="5">
        <v>27</v>
      </c>
      <c r="H425" s="5">
        <v>3</v>
      </c>
      <c r="I425" s="5" t="s">
        <v>1342</v>
      </c>
      <c r="J425" s="5">
        <v>0</v>
      </c>
      <c r="K425" s="5">
        <v>0</v>
      </c>
      <c r="L425" s="5">
        <v>0</v>
      </c>
      <c r="M425" s="5">
        <v>0</v>
      </c>
      <c r="N425" s="5" t="s">
        <v>964</v>
      </c>
      <c r="O425" s="5" t="s">
        <v>965</v>
      </c>
      <c r="P425" s="10" t="s">
        <v>966</v>
      </c>
      <c r="Q425" s="5" t="s">
        <v>967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968</v>
      </c>
    </row>
    <row r="426" spans="1:24" s="5" customFormat="1" x14ac:dyDescent="0.2">
      <c r="A426" s="5">
        <v>310170</v>
      </c>
      <c r="B426" s="5">
        <v>7</v>
      </c>
      <c r="C426" s="45">
        <v>10982.400000000001</v>
      </c>
      <c r="D426" s="45">
        <v>5990.4</v>
      </c>
      <c r="E426" s="5">
        <v>22</v>
      </c>
      <c r="F426" s="5">
        <v>36</v>
      </c>
      <c r="G426" s="5">
        <v>17</v>
      </c>
      <c r="H426" s="5">
        <v>3</v>
      </c>
      <c r="I426" s="5" t="s">
        <v>1343</v>
      </c>
      <c r="J426" s="5">
        <v>0</v>
      </c>
      <c r="K426" s="5">
        <v>0</v>
      </c>
      <c r="L426" s="5">
        <v>0</v>
      </c>
      <c r="M426" s="5">
        <v>0</v>
      </c>
      <c r="N426" s="5" t="s">
        <v>970</v>
      </c>
      <c r="O426" s="5" t="s">
        <v>971</v>
      </c>
      <c r="P426" s="10" t="s">
        <v>972</v>
      </c>
      <c r="Q426" s="5" t="s">
        <v>973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974</v>
      </c>
    </row>
    <row r="427" spans="1:24" s="5" customFormat="1" x14ac:dyDescent="0.2">
      <c r="A427" s="5">
        <v>310171</v>
      </c>
      <c r="B427" s="5">
        <v>4</v>
      </c>
      <c r="C427" s="45">
        <v>11173.800000000001</v>
      </c>
      <c r="D427" s="45">
        <v>6094.8</v>
      </c>
      <c r="E427" s="5">
        <v>41</v>
      </c>
      <c r="F427" s="5">
        <v>24</v>
      </c>
      <c r="G427" s="5">
        <v>10</v>
      </c>
      <c r="H427" s="5">
        <v>3</v>
      </c>
      <c r="I427" s="5" t="s">
        <v>1344</v>
      </c>
      <c r="J427" s="5">
        <v>0</v>
      </c>
      <c r="K427" s="5">
        <v>0</v>
      </c>
      <c r="L427" s="5">
        <v>0</v>
      </c>
      <c r="M427" s="5">
        <v>0</v>
      </c>
      <c r="N427" s="5" t="s">
        <v>976</v>
      </c>
      <c r="O427" s="5" t="s">
        <v>977</v>
      </c>
      <c r="P427" s="10" t="s">
        <v>978</v>
      </c>
      <c r="Q427" s="5" t="s">
        <v>979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980</v>
      </c>
    </row>
    <row r="428" spans="1:24" s="5" customFormat="1" x14ac:dyDescent="0.2">
      <c r="A428" s="5">
        <v>310172</v>
      </c>
      <c r="B428" s="5">
        <v>4</v>
      </c>
      <c r="C428" s="45">
        <v>11173.800000000001</v>
      </c>
      <c r="D428" s="45">
        <v>6094.8</v>
      </c>
      <c r="E428" s="5">
        <v>25</v>
      </c>
      <c r="F428" s="5">
        <v>25</v>
      </c>
      <c r="G428" s="5">
        <v>25</v>
      </c>
      <c r="H428" s="5">
        <v>3</v>
      </c>
      <c r="I428" s="5" t="s">
        <v>1345</v>
      </c>
      <c r="J428" s="5">
        <v>0</v>
      </c>
      <c r="K428" s="5">
        <v>0</v>
      </c>
      <c r="L428" s="5">
        <v>0</v>
      </c>
      <c r="M428" s="5">
        <v>0</v>
      </c>
      <c r="N428" s="5" t="s">
        <v>982</v>
      </c>
      <c r="O428" s="5" t="s">
        <v>983</v>
      </c>
      <c r="P428" s="10" t="s">
        <v>984</v>
      </c>
      <c r="Q428" s="5" t="s">
        <v>985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986</v>
      </c>
    </row>
    <row r="429" spans="1:24" s="5" customFormat="1" x14ac:dyDescent="0.2">
      <c r="A429" s="5">
        <v>310173</v>
      </c>
      <c r="B429" s="5">
        <v>4</v>
      </c>
      <c r="C429" s="45">
        <v>11173.800000000001</v>
      </c>
      <c r="D429" s="45">
        <v>6094.8</v>
      </c>
      <c r="E429" s="5">
        <v>31</v>
      </c>
      <c r="F429" s="5">
        <v>21</v>
      </c>
      <c r="G429" s="5">
        <v>23</v>
      </c>
      <c r="H429" s="5">
        <v>3</v>
      </c>
      <c r="I429" s="5" t="s">
        <v>1346</v>
      </c>
      <c r="J429" s="5">
        <v>0</v>
      </c>
      <c r="K429" s="5">
        <v>0</v>
      </c>
      <c r="L429" s="5">
        <v>0</v>
      </c>
      <c r="M429" s="5">
        <v>0</v>
      </c>
      <c r="N429" s="5" t="s">
        <v>988</v>
      </c>
      <c r="O429" s="5" t="s">
        <v>989</v>
      </c>
      <c r="P429" s="10" t="s">
        <v>990</v>
      </c>
      <c r="Q429" s="5" t="s">
        <v>991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992</v>
      </c>
    </row>
    <row r="430" spans="1:24" s="9" customFormat="1" x14ac:dyDescent="0.2">
      <c r="A430" s="9">
        <v>310174</v>
      </c>
      <c r="C430" s="44">
        <v>11154</v>
      </c>
      <c r="D430" s="44">
        <v>6084</v>
      </c>
      <c r="E430" s="9">
        <v>20</v>
      </c>
      <c r="F430" s="9">
        <v>20</v>
      </c>
      <c r="G430" s="9">
        <v>35</v>
      </c>
      <c r="H430" s="9">
        <v>5</v>
      </c>
      <c r="I430" s="9" t="s">
        <v>1347</v>
      </c>
      <c r="J430" s="9">
        <v>0</v>
      </c>
      <c r="K430" s="9">
        <v>0</v>
      </c>
      <c r="L430" s="9">
        <v>0</v>
      </c>
      <c r="M430" s="9">
        <v>0</v>
      </c>
      <c r="N430" s="9" t="s">
        <v>994</v>
      </c>
      <c r="O430" s="9" t="s">
        <v>995</v>
      </c>
      <c r="P430" s="42" t="s">
        <v>996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997</v>
      </c>
    </row>
    <row r="431" spans="1:24" s="5" customFormat="1" x14ac:dyDescent="0.2">
      <c r="A431" s="5">
        <v>310175</v>
      </c>
      <c r="B431" s="5">
        <v>1</v>
      </c>
      <c r="C431" s="45">
        <v>11919.6</v>
      </c>
      <c r="D431" s="45">
        <v>6501.5999999999995</v>
      </c>
      <c r="E431" s="5">
        <v>18</v>
      </c>
      <c r="F431" s="5">
        <v>18</v>
      </c>
      <c r="G431" s="5">
        <v>45</v>
      </c>
      <c r="H431" s="5">
        <v>3</v>
      </c>
      <c r="I431" s="5" t="s">
        <v>1348</v>
      </c>
      <c r="J431" s="5">
        <v>0</v>
      </c>
      <c r="K431" s="5">
        <v>0</v>
      </c>
      <c r="L431" s="5">
        <v>0</v>
      </c>
      <c r="M431" s="5">
        <v>0</v>
      </c>
      <c r="N431" s="5" t="s">
        <v>999</v>
      </c>
      <c r="O431" s="5" t="s">
        <v>1000</v>
      </c>
      <c r="P431" s="10" t="s">
        <v>1001</v>
      </c>
      <c r="Q431" s="5" t="s">
        <v>1002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1003</v>
      </c>
    </row>
    <row r="432" spans="1:24" s="5" customFormat="1" x14ac:dyDescent="0.2">
      <c r="A432" s="5">
        <v>310176</v>
      </c>
      <c r="B432" s="5">
        <v>2</v>
      </c>
      <c r="C432" s="45">
        <v>13127.400000000001</v>
      </c>
      <c r="D432" s="45">
        <v>7160.4</v>
      </c>
      <c r="E432" s="5">
        <v>27</v>
      </c>
      <c r="F432" s="5">
        <v>27</v>
      </c>
      <c r="G432" s="5">
        <v>27</v>
      </c>
      <c r="H432" s="5">
        <v>3</v>
      </c>
      <c r="I432" s="47" t="s">
        <v>1349</v>
      </c>
      <c r="J432" s="5">
        <v>0</v>
      </c>
      <c r="K432" s="5">
        <v>0</v>
      </c>
      <c r="L432" s="5">
        <v>0</v>
      </c>
      <c r="M432" s="5">
        <v>0</v>
      </c>
      <c r="N432" s="5" t="s">
        <v>1005</v>
      </c>
      <c r="O432" s="5" t="s">
        <v>1006</v>
      </c>
      <c r="P432" s="10" t="s">
        <v>1007</v>
      </c>
      <c r="Q432" s="5" t="s">
        <v>1008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1009</v>
      </c>
    </row>
    <row r="433" spans="1:24" s="5" customFormat="1" x14ac:dyDescent="0.2">
      <c r="A433" s="5">
        <v>310177</v>
      </c>
      <c r="B433" s="5">
        <v>6</v>
      </c>
      <c r="C433" s="45">
        <v>7803.4000000000005</v>
      </c>
      <c r="D433" s="45">
        <v>4256.3999999999996</v>
      </c>
      <c r="E433" s="5">
        <v>18</v>
      </c>
      <c r="F433" s="5">
        <v>16</v>
      </c>
      <c r="G433" s="5">
        <v>19</v>
      </c>
      <c r="H433" s="5">
        <v>3</v>
      </c>
      <c r="I433" s="5" t="s">
        <v>1350</v>
      </c>
      <c r="J433" s="5">
        <v>0</v>
      </c>
      <c r="K433" s="5">
        <v>0</v>
      </c>
      <c r="L433" s="5">
        <v>0</v>
      </c>
      <c r="M433" s="5">
        <v>0</v>
      </c>
      <c r="N433" s="5" t="s">
        <v>472</v>
      </c>
      <c r="O433" s="5" t="s">
        <v>467</v>
      </c>
      <c r="P433" s="10" t="s">
        <v>215</v>
      </c>
      <c r="Q433" s="5" t="s">
        <v>473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1011</v>
      </c>
    </row>
    <row r="434" spans="1:24" s="5" customFormat="1" x14ac:dyDescent="0.2">
      <c r="A434" s="5">
        <v>310178</v>
      </c>
      <c r="B434" s="5">
        <v>7</v>
      </c>
      <c r="C434" s="45">
        <v>7803.4000000000005</v>
      </c>
      <c r="D434" s="45">
        <v>4256.3999999999996</v>
      </c>
      <c r="E434" s="5">
        <v>16</v>
      </c>
      <c r="F434" s="5">
        <v>19</v>
      </c>
      <c r="G434" s="5">
        <v>18</v>
      </c>
      <c r="H434" s="5">
        <v>3</v>
      </c>
      <c r="I434" s="5" t="s">
        <v>1350</v>
      </c>
      <c r="J434" s="5">
        <v>0</v>
      </c>
      <c r="K434" s="5">
        <v>0</v>
      </c>
      <c r="L434" s="5">
        <v>0</v>
      </c>
      <c r="M434" s="5">
        <v>0</v>
      </c>
      <c r="N434" s="5" t="s">
        <v>1012</v>
      </c>
      <c r="O434" s="5" t="s">
        <v>1013</v>
      </c>
      <c r="P434" s="10" t="s">
        <v>215</v>
      </c>
      <c r="Q434" s="5" t="s">
        <v>476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1014</v>
      </c>
    </row>
    <row r="435" spans="1:24" s="5" customFormat="1" x14ac:dyDescent="0.2">
      <c r="A435" s="5">
        <v>310179</v>
      </c>
      <c r="B435" s="5">
        <v>2</v>
      </c>
      <c r="C435" s="45">
        <v>7616.4000000000005</v>
      </c>
      <c r="D435" s="45">
        <v>4154.3999999999996</v>
      </c>
      <c r="E435" s="5">
        <v>17</v>
      </c>
      <c r="F435" s="5">
        <v>19</v>
      </c>
      <c r="G435" s="5">
        <v>15</v>
      </c>
      <c r="H435" s="5">
        <v>4</v>
      </c>
      <c r="I435" s="5" t="s">
        <v>1351</v>
      </c>
      <c r="J435" s="5">
        <v>0</v>
      </c>
      <c r="K435" s="5">
        <v>0</v>
      </c>
      <c r="L435" s="5">
        <v>0</v>
      </c>
      <c r="M435" s="5">
        <v>0</v>
      </c>
      <c r="N435" s="5" t="s">
        <v>1016</v>
      </c>
      <c r="O435" s="5" t="s">
        <v>1352</v>
      </c>
      <c r="P435" s="10" t="s">
        <v>215</v>
      </c>
      <c r="Q435" s="5" t="s">
        <v>1018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1019</v>
      </c>
    </row>
    <row r="436" spans="1:24" s="5" customFormat="1" x14ac:dyDescent="0.2">
      <c r="A436" s="5">
        <v>310180</v>
      </c>
      <c r="B436" s="5">
        <v>4</v>
      </c>
      <c r="C436" s="45">
        <v>7869.4000000000005</v>
      </c>
      <c r="D436" s="45">
        <v>4292.3999999999996</v>
      </c>
      <c r="E436" s="5">
        <v>19</v>
      </c>
      <c r="F436" s="5">
        <v>13</v>
      </c>
      <c r="G436" s="5">
        <v>21</v>
      </c>
      <c r="H436" s="5">
        <v>3</v>
      </c>
      <c r="I436" s="5" t="s">
        <v>1353</v>
      </c>
      <c r="J436" s="5">
        <v>0</v>
      </c>
      <c r="K436" s="5">
        <v>0</v>
      </c>
      <c r="L436" s="5">
        <v>0</v>
      </c>
      <c r="M436" s="5">
        <v>0</v>
      </c>
      <c r="N436" s="5" t="s">
        <v>1021</v>
      </c>
      <c r="O436" s="5" t="s">
        <v>1352</v>
      </c>
      <c r="P436" s="10" t="s">
        <v>215</v>
      </c>
      <c r="Q436" s="5" t="s">
        <v>1022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1023</v>
      </c>
    </row>
    <row r="437" spans="1:24" s="5" customFormat="1" x14ac:dyDescent="0.2">
      <c r="A437" s="5">
        <v>310181</v>
      </c>
      <c r="B437" s="5">
        <v>4</v>
      </c>
      <c r="C437" s="45">
        <v>7869.4000000000005</v>
      </c>
      <c r="D437" s="45">
        <v>4292.3999999999996</v>
      </c>
      <c r="E437" s="5">
        <v>21</v>
      </c>
      <c r="F437" s="5">
        <v>14</v>
      </c>
      <c r="G437" s="5">
        <v>18</v>
      </c>
      <c r="H437" s="5">
        <v>3</v>
      </c>
      <c r="I437" s="5" t="s">
        <v>1354</v>
      </c>
      <c r="J437" s="5">
        <v>0</v>
      </c>
      <c r="K437" s="5">
        <v>0</v>
      </c>
      <c r="L437" s="5">
        <v>0</v>
      </c>
      <c r="M437" s="5">
        <v>0</v>
      </c>
      <c r="N437" s="5" t="s">
        <v>1025</v>
      </c>
      <c r="O437" s="5" t="s">
        <v>1352</v>
      </c>
      <c r="P437" s="10" t="s">
        <v>215</v>
      </c>
      <c r="Q437" s="5" t="s">
        <v>1026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1027</v>
      </c>
    </row>
    <row r="438" spans="1:24" s="5" customFormat="1" x14ac:dyDescent="0.2">
      <c r="A438" s="5">
        <v>310182</v>
      </c>
      <c r="B438" s="5">
        <v>7</v>
      </c>
      <c r="C438" s="45">
        <v>7889.2000000000007</v>
      </c>
      <c r="D438" s="45">
        <v>4303.2</v>
      </c>
      <c r="E438" s="5">
        <v>18</v>
      </c>
      <c r="F438" s="5">
        <v>24</v>
      </c>
      <c r="G438" s="5">
        <v>11</v>
      </c>
      <c r="H438" s="5">
        <v>4</v>
      </c>
      <c r="I438" s="5" t="s">
        <v>1355</v>
      </c>
      <c r="J438" s="5">
        <v>0</v>
      </c>
      <c r="K438" s="5">
        <v>0</v>
      </c>
      <c r="L438" s="5">
        <v>0</v>
      </c>
      <c r="M438" s="5">
        <v>0</v>
      </c>
      <c r="N438" s="5" t="s">
        <v>1029</v>
      </c>
      <c r="O438" s="5" t="s">
        <v>1352</v>
      </c>
      <c r="P438" s="10" t="s">
        <v>215</v>
      </c>
      <c r="Q438" s="5" t="s">
        <v>1030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1031</v>
      </c>
    </row>
    <row r="439" spans="1:24" s="5" customFormat="1" x14ac:dyDescent="0.2">
      <c r="A439" s="5">
        <v>310183</v>
      </c>
      <c r="B439" s="5">
        <v>4</v>
      </c>
      <c r="C439" s="45">
        <v>7915.6</v>
      </c>
      <c r="D439" s="45">
        <v>4317.5999999999995</v>
      </c>
      <c r="E439" s="5">
        <v>23</v>
      </c>
      <c r="F439" s="5">
        <v>14</v>
      </c>
      <c r="G439" s="5">
        <v>16</v>
      </c>
      <c r="H439" s="5">
        <v>3</v>
      </c>
      <c r="I439" s="5" t="s">
        <v>1356</v>
      </c>
      <c r="J439" s="5">
        <v>0</v>
      </c>
      <c r="K439" s="5">
        <v>0</v>
      </c>
      <c r="L439" s="5">
        <v>0</v>
      </c>
      <c r="M439" s="5">
        <v>0</v>
      </c>
      <c r="N439" s="5" t="s">
        <v>936</v>
      </c>
      <c r="O439" s="5" t="s">
        <v>1352</v>
      </c>
      <c r="P439" s="10" t="s">
        <v>215</v>
      </c>
      <c r="Q439" s="5" t="s">
        <v>938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1033</v>
      </c>
    </row>
    <row r="440" spans="1:24" s="5" customFormat="1" x14ac:dyDescent="0.2">
      <c r="A440" s="5">
        <v>310184</v>
      </c>
      <c r="B440" s="5">
        <v>4</v>
      </c>
      <c r="C440" s="45">
        <v>7843.0000000000009</v>
      </c>
      <c r="D440" s="45">
        <v>4278</v>
      </c>
      <c r="E440" s="5">
        <v>23</v>
      </c>
      <c r="F440" s="5">
        <v>17</v>
      </c>
      <c r="G440" s="5">
        <v>13</v>
      </c>
      <c r="H440" s="5">
        <v>3</v>
      </c>
      <c r="I440" s="5" t="s">
        <v>1357</v>
      </c>
      <c r="J440" s="5">
        <v>0</v>
      </c>
      <c r="K440" s="5">
        <v>0</v>
      </c>
      <c r="L440" s="5">
        <v>0</v>
      </c>
      <c r="M440" s="5">
        <v>0</v>
      </c>
      <c r="N440" s="5" t="s">
        <v>1035</v>
      </c>
      <c r="O440" s="5" t="s">
        <v>1352</v>
      </c>
      <c r="P440" s="10" t="s">
        <v>277</v>
      </c>
      <c r="Q440" s="5" t="s">
        <v>1022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1036</v>
      </c>
    </row>
    <row r="441" spans="1:24" s="5" customFormat="1" x14ac:dyDescent="0.2">
      <c r="A441" s="5">
        <v>310185</v>
      </c>
      <c r="B441" s="5">
        <v>4</v>
      </c>
      <c r="C441" s="45">
        <v>11196.900000000001</v>
      </c>
      <c r="D441" s="45">
        <v>6107.4</v>
      </c>
      <c r="E441" s="5">
        <v>23</v>
      </c>
      <c r="F441" s="5">
        <v>27</v>
      </c>
      <c r="G441" s="5">
        <v>25</v>
      </c>
      <c r="H441" s="5">
        <v>3</v>
      </c>
      <c r="I441" s="5" t="s">
        <v>1358</v>
      </c>
      <c r="J441" s="5">
        <v>140312</v>
      </c>
      <c r="K441" s="5">
        <v>0</v>
      </c>
      <c r="L441" s="5">
        <v>0</v>
      </c>
      <c r="M441" s="5" t="s">
        <v>494</v>
      </c>
      <c r="N441" s="5" t="s">
        <v>1038</v>
      </c>
      <c r="O441" s="5" t="s">
        <v>1039</v>
      </c>
      <c r="P441" s="10" t="s">
        <v>1040</v>
      </c>
      <c r="Q441" s="5" t="s">
        <v>1041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1042</v>
      </c>
    </row>
    <row r="442" spans="1:24" s="5" customFormat="1" x14ac:dyDescent="0.2">
      <c r="A442" s="5">
        <v>310186</v>
      </c>
      <c r="B442" s="5">
        <v>2</v>
      </c>
      <c r="C442" s="45">
        <v>11801.900000000001</v>
      </c>
      <c r="D442" s="45">
        <v>6437.4</v>
      </c>
      <c r="E442" s="5">
        <v>27</v>
      </c>
      <c r="F442" s="5">
        <v>23</v>
      </c>
      <c r="G442" s="5">
        <v>29</v>
      </c>
      <c r="H442" s="5">
        <v>3</v>
      </c>
      <c r="I442" s="5" t="s">
        <v>1359</v>
      </c>
      <c r="J442" s="5">
        <v>0</v>
      </c>
      <c r="K442" s="5">
        <v>0</v>
      </c>
      <c r="L442" s="5">
        <v>0</v>
      </c>
      <c r="M442" s="5" t="s">
        <v>494</v>
      </c>
      <c r="N442" s="5" t="s">
        <v>1044</v>
      </c>
      <c r="O442" s="5" t="s">
        <v>1045</v>
      </c>
      <c r="P442" s="10" t="s">
        <v>1046</v>
      </c>
      <c r="Q442" s="5" t="s">
        <v>1047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1048</v>
      </c>
    </row>
    <row r="443" spans="1:24" s="5" customFormat="1" x14ac:dyDescent="0.2">
      <c r="A443" s="5">
        <v>310187</v>
      </c>
      <c r="B443" s="5">
        <v>7</v>
      </c>
      <c r="C443" s="45">
        <v>11801.900000000001</v>
      </c>
      <c r="D443" s="45">
        <v>6437.4</v>
      </c>
      <c r="E443" s="5">
        <v>23</v>
      </c>
      <c r="F443" s="5">
        <v>27</v>
      </c>
      <c r="G443" s="5">
        <v>29</v>
      </c>
      <c r="H443" s="5">
        <v>3</v>
      </c>
      <c r="I443" s="5" t="s">
        <v>1360</v>
      </c>
      <c r="J443" s="5">
        <v>0</v>
      </c>
      <c r="K443" s="5">
        <v>0</v>
      </c>
      <c r="L443" s="5">
        <v>0</v>
      </c>
      <c r="M443" s="5" t="s">
        <v>494</v>
      </c>
      <c r="N443" s="5" t="s">
        <v>1050</v>
      </c>
      <c r="O443" s="5" t="s">
        <v>1051</v>
      </c>
      <c r="P443" s="10" t="s">
        <v>1046</v>
      </c>
      <c r="Q443" s="5" t="s">
        <v>1052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1053</v>
      </c>
    </row>
    <row r="444" spans="1:24" s="5" customFormat="1" x14ac:dyDescent="0.2">
      <c r="A444" s="5">
        <v>310188</v>
      </c>
      <c r="B444" s="5">
        <v>7</v>
      </c>
      <c r="C444" s="45">
        <v>11851.400000000001</v>
      </c>
      <c r="D444" s="45">
        <v>6464.4</v>
      </c>
      <c r="E444" s="5">
        <v>37</v>
      </c>
      <c r="F444" s="5">
        <v>23</v>
      </c>
      <c r="G444" s="5">
        <v>19</v>
      </c>
      <c r="H444" s="5">
        <v>3</v>
      </c>
      <c r="I444" s="5" t="s">
        <v>1361</v>
      </c>
      <c r="J444" s="5">
        <v>0</v>
      </c>
      <c r="K444" s="5">
        <v>140609</v>
      </c>
      <c r="L444" s="5">
        <v>0</v>
      </c>
      <c r="M444" s="5" t="s">
        <v>1055</v>
      </c>
      <c r="N444" s="5" t="s">
        <v>1056</v>
      </c>
      <c r="O444" s="5" t="s">
        <v>1057</v>
      </c>
      <c r="P444" s="10" t="s">
        <v>1058</v>
      </c>
      <c r="Q444" s="5" t="s">
        <v>1059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1060</v>
      </c>
    </row>
    <row r="445" spans="1:24" s="5" customFormat="1" x14ac:dyDescent="0.2">
      <c r="A445" s="5">
        <v>310189</v>
      </c>
      <c r="B445" s="5">
        <v>7</v>
      </c>
      <c r="C445" s="45">
        <v>11950.400000000001</v>
      </c>
      <c r="D445" s="45">
        <v>6518.4</v>
      </c>
      <c r="E445" s="5">
        <v>25</v>
      </c>
      <c r="F445" s="5">
        <v>29</v>
      </c>
      <c r="G445" s="5">
        <v>25</v>
      </c>
      <c r="H445" s="5">
        <v>5</v>
      </c>
      <c r="I445" s="5" t="s">
        <v>1362</v>
      </c>
      <c r="J445" s="5">
        <v>140902</v>
      </c>
      <c r="K445" s="5">
        <v>0</v>
      </c>
      <c r="L445" s="5">
        <v>0</v>
      </c>
      <c r="M445" s="5" t="s">
        <v>1062</v>
      </c>
      <c r="N445" s="5" t="s">
        <v>1063</v>
      </c>
      <c r="O445" s="5" t="s">
        <v>1064</v>
      </c>
      <c r="P445" s="10" t="s">
        <v>1065</v>
      </c>
      <c r="Q445" s="5" t="s">
        <v>1066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1067</v>
      </c>
    </row>
    <row r="446" spans="1:24" s="5" customFormat="1" x14ac:dyDescent="0.2">
      <c r="A446" s="5">
        <v>310190</v>
      </c>
      <c r="B446" s="5">
        <v>8</v>
      </c>
      <c r="C446" s="45">
        <v>11752.400000000001</v>
      </c>
      <c r="D446" s="45">
        <v>6410.4</v>
      </c>
      <c r="E446" s="5">
        <v>30</v>
      </c>
      <c r="F446" s="5">
        <v>26</v>
      </c>
      <c r="G446" s="5">
        <v>23</v>
      </c>
      <c r="H446" s="5">
        <v>4</v>
      </c>
      <c r="I446" s="5" t="s">
        <v>1363</v>
      </c>
      <c r="J446" s="5">
        <v>140608</v>
      </c>
      <c r="K446" s="5">
        <v>0</v>
      </c>
      <c r="L446" s="5">
        <v>0</v>
      </c>
      <c r="M446" s="5" t="s">
        <v>494</v>
      </c>
      <c r="N446" s="5" t="s">
        <v>495</v>
      </c>
      <c r="O446" s="5" t="s">
        <v>496</v>
      </c>
      <c r="P446" s="10" t="s">
        <v>497</v>
      </c>
      <c r="Q446" s="5" t="s">
        <v>498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499</v>
      </c>
    </row>
    <row r="447" spans="1:24" s="5" customFormat="1" x14ac:dyDescent="0.2">
      <c r="A447" s="5">
        <v>310191</v>
      </c>
      <c r="B447" s="5">
        <v>4</v>
      </c>
      <c r="C447" s="45">
        <v>11834.900000000001</v>
      </c>
      <c r="D447" s="45">
        <v>6455.4</v>
      </c>
      <c r="E447" s="5">
        <v>25</v>
      </c>
      <c r="F447" s="5">
        <v>23</v>
      </c>
      <c r="G447" s="5">
        <v>31</v>
      </c>
      <c r="H447" s="5">
        <v>3</v>
      </c>
      <c r="I447" s="5" t="s">
        <v>1364</v>
      </c>
      <c r="J447" s="5">
        <v>0</v>
      </c>
      <c r="K447" s="5">
        <v>0</v>
      </c>
      <c r="L447" s="5">
        <v>0</v>
      </c>
      <c r="M447" s="5" t="s">
        <v>494</v>
      </c>
      <c r="N447" s="5" t="s">
        <v>1070</v>
      </c>
      <c r="O447" s="5" t="s">
        <v>1071</v>
      </c>
      <c r="P447" s="10" t="s">
        <v>1072</v>
      </c>
      <c r="Q447" s="5" t="s">
        <v>1073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1074</v>
      </c>
    </row>
    <row r="448" spans="1:24" s="5" customFormat="1" x14ac:dyDescent="0.2">
      <c r="A448" s="5">
        <v>310192</v>
      </c>
      <c r="B448" s="5">
        <v>2</v>
      </c>
      <c r="C448" s="45">
        <v>13792.900000000001</v>
      </c>
      <c r="D448" s="45">
        <v>7523.4</v>
      </c>
      <c r="E448" s="5">
        <v>25</v>
      </c>
      <c r="F448" s="5">
        <v>33</v>
      </c>
      <c r="G448" s="5">
        <v>25</v>
      </c>
      <c r="H448" s="5">
        <v>3</v>
      </c>
      <c r="I448" s="47" t="s">
        <v>1365</v>
      </c>
      <c r="J448" s="5">
        <v>140415</v>
      </c>
      <c r="K448" s="5">
        <v>0</v>
      </c>
      <c r="L448" s="5">
        <v>0</v>
      </c>
      <c r="M448" s="5" t="s">
        <v>494</v>
      </c>
      <c r="N448" s="5" t="s">
        <v>1076</v>
      </c>
      <c r="O448" s="5" t="s">
        <v>1077</v>
      </c>
      <c r="P448" s="10" t="s">
        <v>1078</v>
      </c>
      <c r="Q448" s="5" t="s">
        <v>1079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1080</v>
      </c>
    </row>
    <row r="449" spans="1:24" s="5" customFormat="1" x14ac:dyDescent="0.2">
      <c r="A449" s="5">
        <v>310193</v>
      </c>
      <c r="B449" s="5">
        <v>4</v>
      </c>
      <c r="C449" s="45">
        <v>7616.4000000000005</v>
      </c>
      <c r="D449" s="45">
        <v>4154.3999999999996</v>
      </c>
      <c r="E449" s="5">
        <v>17</v>
      </c>
      <c r="F449" s="5">
        <v>17</v>
      </c>
      <c r="G449" s="5">
        <v>17</v>
      </c>
      <c r="H449" s="5">
        <v>3</v>
      </c>
      <c r="I449" s="5" t="s">
        <v>1366</v>
      </c>
      <c r="J449" s="5">
        <v>0</v>
      </c>
      <c r="K449" s="5">
        <v>0</v>
      </c>
      <c r="L449" s="5">
        <v>0</v>
      </c>
      <c r="M449" s="5">
        <v>0</v>
      </c>
      <c r="N449" s="5" t="s">
        <v>1082</v>
      </c>
      <c r="O449" s="5" t="s">
        <v>1367</v>
      </c>
      <c r="P449" s="10" t="s">
        <v>215</v>
      </c>
      <c r="Q449" s="5" t="s">
        <v>1084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1085</v>
      </c>
    </row>
    <row r="450" spans="1:24" s="5" customFormat="1" x14ac:dyDescent="0.2">
      <c r="A450" s="5">
        <v>310194</v>
      </c>
      <c r="B450" s="5">
        <v>4</v>
      </c>
      <c r="C450" s="45">
        <v>7543.8</v>
      </c>
      <c r="D450" s="45">
        <v>4114.8</v>
      </c>
      <c r="E450" s="5">
        <v>22</v>
      </c>
      <c r="F450" s="5">
        <v>17</v>
      </c>
      <c r="G450" s="5">
        <v>12</v>
      </c>
      <c r="H450" s="5">
        <v>3</v>
      </c>
      <c r="I450" s="5" t="s">
        <v>1368</v>
      </c>
      <c r="J450" s="5">
        <v>0</v>
      </c>
      <c r="K450" s="5">
        <v>0</v>
      </c>
      <c r="L450" s="5">
        <v>0</v>
      </c>
      <c r="M450" s="5">
        <v>0</v>
      </c>
      <c r="N450" s="5" t="s">
        <v>1087</v>
      </c>
      <c r="O450" s="5" t="s">
        <v>1367</v>
      </c>
      <c r="P450" s="10" t="s">
        <v>1088</v>
      </c>
      <c r="Q450" s="5" t="s">
        <v>1089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1090</v>
      </c>
    </row>
    <row r="451" spans="1:24" s="5" customFormat="1" x14ac:dyDescent="0.2">
      <c r="A451" s="5">
        <v>310195</v>
      </c>
      <c r="B451" s="5">
        <v>4</v>
      </c>
      <c r="C451" s="45">
        <v>8474.4000000000015</v>
      </c>
      <c r="D451" s="45">
        <v>4622.3999999999996</v>
      </c>
      <c r="E451" s="5">
        <v>19</v>
      </c>
      <c r="F451" s="5">
        <v>19</v>
      </c>
      <c r="G451" s="5">
        <v>19</v>
      </c>
      <c r="H451" s="5">
        <v>3</v>
      </c>
      <c r="I451" s="5" t="s">
        <v>1369</v>
      </c>
      <c r="J451" s="5">
        <v>0</v>
      </c>
      <c r="K451" s="5">
        <v>0</v>
      </c>
      <c r="L451" s="5">
        <v>0</v>
      </c>
      <c r="M451" s="5">
        <v>0</v>
      </c>
      <c r="N451" s="5" t="s">
        <v>1092</v>
      </c>
      <c r="O451" s="5" t="s">
        <v>1367</v>
      </c>
      <c r="P451" s="10" t="s">
        <v>215</v>
      </c>
      <c r="Q451" s="5" t="s">
        <v>1084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1093</v>
      </c>
    </row>
    <row r="452" spans="1:24" s="5" customFormat="1" x14ac:dyDescent="0.2">
      <c r="A452" s="5">
        <v>310196</v>
      </c>
      <c r="B452" s="5">
        <v>4</v>
      </c>
      <c r="C452" s="45">
        <v>11312.400000000001</v>
      </c>
      <c r="D452" s="45">
        <v>6170.4</v>
      </c>
      <c r="E452" s="5">
        <v>23</v>
      </c>
      <c r="F452" s="5">
        <v>33</v>
      </c>
      <c r="G452" s="5">
        <v>19</v>
      </c>
      <c r="H452" s="5">
        <v>4</v>
      </c>
      <c r="I452" s="5" t="s">
        <v>1370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1095</v>
      </c>
      <c r="O452" s="5" t="s">
        <v>965</v>
      </c>
      <c r="P452" s="10" t="s">
        <v>1096</v>
      </c>
      <c r="Q452" s="5" t="s">
        <v>1097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1098</v>
      </c>
    </row>
    <row r="453" spans="1:24" s="5" customFormat="1" x14ac:dyDescent="0.2">
      <c r="A453" s="5">
        <v>310197</v>
      </c>
      <c r="B453" s="5">
        <v>7</v>
      </c>
      <c r="C453" s="45">
        <v>11312.400000000001</v>
      </c>
      <c r="D453" s="45">
        <v>6170.4</v>
      </c>
      <c r="E453" s="5">
        <v>21</v>
      </c>
      <c r="F453" s="5">
        <v>23</v>
      </c>
      <c r="G453" s="5">
        <v>31</v>
      </c>
      <c r="H453" s="5">
        <v>3</v>
      </c>
      <c r="I453" s="5" t="s">
        <v>1371</v>
      </c>
      <c r="J453" s="5">
        <v>0</v>
      </c>
      <c r="K453" s="5">
        <v>0</v>
      </c>
      <c r="L453" s="5">
        <v>0</v>
      </c>
      <c r="M453" s="5">
        <v>0</v>
      </c>
      <c r="N453" s="5" t="s">
        <v>488</v>
      </c>
      <c r="O453" s="5" t="s">
        <v>1100</v>
      </c>
      <c r="P453" s="10" t="s">
        <v>1101</v>
      </c>
      <c r="Q453" s="5" t="s">
        <v>1102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1103</v>
      </c>
    </row>
    <row r="454" spans="1:24" s="5" customFormat="1" x14ac:dyDescent="0.2">
      <c r="A454" s="5">
        <v>310198</v>
      </c>
      <c r="B454" s="5">
        <v>4</v>
      </c>
      <c r="C454" s="45">
        <v>11444.400000000001</v>
      </c>
      <c r="D454" s="45">
        <v>6242.4</v>
      </c>
      <c r="E454" s="5">
        <v>25</v>
      </c>
      <c r="F454" s="5">
        <v>35</v>
      </c>
      <c r="G454" s="5">
        <v>15</v>
      </c>
      <c r="H454" s="5">
        <v>4</v>
      </c>
      <c r="I454" s="5" t="s">
        <v>1372</v>
      </c>
      <c r="J454" s="5">
        <v>0</v>
      </c>
      <c r="K454" s="5">
        <v>0</v>
      </c>
      <c r="L454" s="5">
        <v>0</v>
      </c>
      <c r="M454" s="5">
        <v>0</v>
      </c>
      <c r="N454" s="5" t="s">
        <v>1105</v>
      </c>
      <c r="O454" s="5" t="s">
        <v>971</v>
      </c>
      <c r="P454" s="10" t="s">
        <v>305</v>
      </c>
      <c r="Q454" s="5" t="s">
        <v>1106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1107</v>
      </c>
    </row>
    <row r="455" spans="1:24" s="5" customFormat="1" x14ac:dyDescent="0.2">
      <c r="A455" s="5">
        <v>310199</v>
      </c>
      <c r="B455" s="5">
        <v>3</v>
      </c>
      <c r="C455" s="45">
        <v>11444.400000000001</v>
      </c>
      <c r="D455" s="45">
        <v>6242.4</v>
      </c>
      <c r="E455" s="5">
        <v>25</v>
      </c>
      <c r="F455" s="5">
        <v>20</v>
      </c>
      <c r="G455" s="5">
        <v>30</v>
      </c>
      <c r="H455" s="5">
        <v>3</v>
      </c>
      <c r="I455" s="5" t="s">
        <v>1373</v>
      </c>
      <c r="J455" s="5">
        <v>0</v>
      </c>
      <c r="K455" s="5">
        <v>0</v>
      </c>
      <c r="L455" s="5">
        <v>0</v>
      </c>
      <c r="M455" s="5">
        <v>0</v>
      </c>
      <c r="N455" s="5" t="s">
        <v>1109</v>
      </c>
      <c r="O455" s="5" t="s">
        <v>1110</v>
      </c>
      <c r="P455" s="10" t="s">
        <v>1111</v>
      </c>
      <c r="Q455" s="5" t="s">
        <v>1112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1113</v>
      </c>
    </row>
    <row r="456" spans="1:24" s="5" customFormat="1" x14ac:dyDescent="0.2">
      <c r="A456" s="5">
        <v>310200</v>
      </c>
      <c r="B456" s="5">
        <v>4</v>
      </c>
      <c r="C456" s="45">
        <v>11569.800000000001</v>
      </c>
      <c r="D456" s="45">
        <v>6310.8</v>
      </c>
      <c r="E456" s="5">
        <v>25</v>
      </c>
      <c r="F456" s="5">
        <v>30</v>
      </c>
      <c r="G456" s="5">
        <v>20</v>
      </c>
      <c r="H456" s="5">
        <v>3</v>
      </c>
      <c r="I456" s="5" t="s">
        <v>1374</v>
      </c>
      <c r="J456" s="5">
        <v>0</v>
      </c>
      <c r="K456" s="5">
        <v>0</v>
      </c>
      <c r="L456" s="5">
        <v>0</v>
      </c>
      <c r="M456" s="5">
        <v>0</v>
      </c>
      <c r="N456" s="5" t="s">
        <v>1115</v>
      </c>
      <c r="O456" s="5" t="s">
        <v>1116</v>
      </c>
      <c r="P456" s="10" t="s">
        <v>1117</v>
      </c>
      <c r="Q456" s="5" t="s">
        <v>1118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1119</v>
      </c>
    </row>
    <row r="457" spans="1:24" s="5" customFormat="1" x14ac:dyDescent="0.2">
      <c r="A457" s="5">
        <v>310201</v>
      </c>
      <c r="B457" s="5">
        <v>2</v>
      </c>
      <c r="C457" s="45">
        <v>11840.400000000001</v>
      </c>
      <c r="D457" s="45">
        <v>6458.4</v>
      </c>
      <c r="E457" s="5">
        <v>19</v>
      </c>
      <c r="F457" s="5">
        <v>35</v>
      </c>
      <c r="G457" s="5">
        <v>21</v>
      </c>
      <c r="H457" s="5">
        <v>3</v>
      </c>
      <c r="I457" s="5" t="s">
        <v>1375</v>
      </c>
      <c r="J457" s="5">
        <v>100004</v>
      </c>
      <c r="K457" s="5">
        <v>0</v>
      </c>
      <c r="L457" s="5">
        <v>0</v>
      </c>
      <c r="M457" s="5">
        <v>0</v>
      </c>
      <c r="N457" s="5" t="s">
        <v>1121</v>
      </c>
      <c r="O457" s="5" t="s">
        <v>1122</v>
      </c>
      <c r="P457" s="10" t="s">
        <v>966</v>
      </c>
      <c r="Q457" s="5" t="s">
        <v>1123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1124</v>
      </c>
    </row>
    <row r="458" spans="1:24" s="5" customFormat="1" x14ac:dyDescent="0.2">
      <c r="A458" s="5">
        <v>310202</v>
      </c>
      <c r="B458" s="5">
        <v>4</v>
      </c>
      <c r="C458" s="45">
        <v>11873.400000000001</v>
      </c>
      <c r="D458" s="45">
        <v>6476.4</v>
      </c>
      <c r="E458" s="5">
        <v>34</v>
      </c>
      <c r="F458" s="5">
        <v>25</v>
      </c>
      <c r="G458" s="5">
        <v>16</v>
      </c>
      <c r="H458" s="5">
        <v>3</v>
      </c>
      <c r="I458" s="5" t="s">
        <v>1376</v>
      </c>
      <c r="J458" s="5">
        <v>140305</v>
      </c>
      <c r="K458" s="5">
        <v>0</v>
      </c>
      <c r="L458" s="5">
        <v>0</v>
      </c>
      <c r="M458" s="5">
        <v>0</v>
      </c>
      <c r="N458" s="5" t="s">
        <v>1126</v>
      </c>
      <c r="O458" s="5" t="s">
        <v>1127</v>
      </c>
      <c r="P458" s="10" t="s">
        <v>413</v>
      </c>
      <c r="Q458" s="5" t="s">
        <v>1128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1129</v>
      </c>
    </row>
    <row r="459" spans="1:24" s="5" customFormat="1" x14ac:dyDescent="0.2">
      <c r="A459" s="5">
        <v>310203</v>
      </c>
      <c r="B459" s="5">
        <v>7</v>
      </c>
      <c r="C459" s="45">
        <v>12368.400000000001</v>
      </c>
      <c r="D459" s="45">
        <v>6746.4</v>
      </c>
      <c r="E459" s="5">
        <v>21</v>
      </c>
      <c r="F459" s="5">
        <v>29</v>
      </c>
      <c r="G459" s="5">
        <v>31</v>
      </c>
      <c r="H459" s="5">
        <v>3</v>
      </c>
      <c r="I459" s="5" t="s">
        <v>1377</v>
      </c>
      <c r="J459" s="5">
        <v>0</v>
      </c>
      <c r="K459" s="5">
        <v>0</v>
      </c>
      <c r="L459" s="5">
        <v>0</v>
      </c>
      <c r="M459" s="5">
        <v>0</v>
      </c>
      <c r="N459" s="5" t="s">
        <v>1131</v>
      </c>
      <c r="O459" s="5" t="s">
        <v>1100</v>
      </c>
      <c r="P459" s="10" t="s">
        <v>1132</v>
      </c>
      <c r="Q459" s="5" t="s">
        <v>1133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1134</v>
      </c>
    </row>
    <row r="460" spans="1:24" s="5" customFormat="1" x14ac:dyDescent="0.2">
      <c r="A460" s="5">
        <v>310204</v>
      </c>
      <c r="B460" s="5">
        <v>1</v>
      </c>
      <c r="C460" s="45">
        <v>12698.400000000001</v>
      </c>
      <c r="D460" s="45">
        <v>6926.4</v>
      </c>
      <c r="E460" s="5">
        <v>21</v>
      </c>
      <c r="F460" s="5">
        <v>31</v>
      </c>
      <c r="G460" s="5">
        <v>29</v>
      </c>
      <c r="H460" s="5">
        <v>4</v>
      </c>
      <c r="I460" s="5" t="s">
        <v>1378</v>
      </c>
      <c r="J460" s="5">
        <v>0</v>
      </c>
      <c r="K460" s="5">
        <v>0</v>
      </c>
      <c r="L460" s="5">
        <v>0</v>
      </c>
      <c r="M460" s="5">
        <v>0</v>
      </c>
      <c r="N460" s="5" t="s">
        <v>1136</v>
      </c>
      <c r="O460" s="5" t="s">
        <v>1137</v>
      </c>
      <c r="P460" s="10" t="s">
        <v>1138</v>
      </c>
      <c r="Q460" s="5" t="s">
        <v>1139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1140</v>
      </c>
    </row>
    <row r="461" spans="1:24" s="5" customFormat="1" x14ac:dyDescent="0.2">
      <c r="A461" s="5">
        <v>310205</v>
      </c>
      <c r="B461" s="5">
        <v>3</v>
      </c>
      <c r="C461" s="45">
        <v>12757.800000000001</v>
      </c>
      <c r="D461" s="45">
        <v>6958.8</v>
      </c>
      <c r="E461" s="5">
        <v>28</v>
      </c>
      <c r="F461" s="5">
        <v>17</v>
      </c>
      <c r="G461" s="5">
        <v>36</v>
      </c>
      <c r="H461" s="5">
        <v>3</v>
      </c>
      <c r="I461" s="5" t="s">
        <v>1379</v>
      </c>
      <c r="J461" s="5">
        <v>0</v>
      </c>
      <c r="K461" s="5">
        <v>0</v>
      </c>
      <c r="L461" s="5">
        <v>0</v>
      </c>
      <c r="M461" s="5">
        <v>0</v>
      </c>
      <c r="N461" s="5" t="s">
        <v>1142</v>
      </c>
      <c r="O461" s="5" t="s">
        <v>1380</v>
      </c>
      <c r="P461" s="10" t="s">
        <v>1144</v>
      </c>
      <c r="Q461" s="5" t="s">
        <v>136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137</v>
      </c>
    </row>
    <row r="462" spans="1:24" s="5" customFormat="1" x14ac:dyDescent="0.2">
      <c r="A462" s="5">
        <v>310206</v>
      </c>
      <c r="B462" s="5">
        <v>4</v>
      </c>
      <c r="C462" s="45">
        <v>12724.800000000001</v>
      </c>
      <c r="D462" s="45">
        <v>6940.8</v>
      </c>
      <c r="E462" s="5">
        <v>37</v>
      </c>
      <c r="F462" s="5">
        <v>25</v>
      </c>
      <c r="G462" s="5">
        <v>19</v>
      </c>
      <c r="H462" s="5">
        <v>3</v>
      </c>
      <c r="I462" s="5" t="s">
        <v>1381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1146</v>
      </c>
      <c r="O462" s="5" t="s">
        <v>1147</v>
      </c>
      <c r="P462" s="10" t="s">
        <v>1148</v>
      </c>
      <c r="Q462" s="5" t="s">
        <v>1149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1150</v>
      </c>
    </row>
    <row r="463" spans="1:24" s="5" customFormat="1" x14ac:dyDescent="0.2">
      <c r="A463" s="5">
        <v>310207</v>
      </c>
      <c r="B463" s="5">
        <v>4</v>
      </c>
      <c r="C463" s="45">
        <v>12714.900000000001</v>
      </c>
      <c r="D463" s="45">
        <v>6935.4</v>
      </c>
      <c r="E463" s="5">
        <v>21</v>
      </c>
      <c r="F463" s="5">
        <v>25</v>
      </c>
      <c r="G463" s="5">
        <v>35</v>
      </c>
      <c r="H463" s="5">
        <v>3</v>
      </c>
      <c r="I463" s="5" t="s">
        <v>1382</v>
      </c>
      <c r="J463" s="5">
        <v>140304</v>
      </c>
      <c r="K463" s="5">
        <v>0</v>
      </c>
      <c r="L463" s="5">
        <v>0</v>
      </c>
      <c r="M463" s="5">
        <v>0</v>
      </c>
      <c r="N463" s="5" t="s">
        <v>1152</v>
      </c>
      <c r="O463" s="5" t="s">
        <v>1153</v>
      </c>
      <c r="P463" s="10" t="s">
        <v>305</v>
      </c>
      <c r="Q463" s="5" t="s">
        <v>1154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1155</v>
      </c>
    </row>
    <row r="464" spans="1:24" s="5" customFormat="1" x14ac:dyDescent="0.2">
      <c r="A464" s="5">
        <v>310208</v>
      </c>
      <c r="B464" s="5">
        <v>0</v>
      </c>
      <c r="C464" s="45">
        <v>12764.400000000001</v>
      </c>
      <c r="D464" s="45">
        <v>6962.4</v>
      </c>
      <c r="E464" s="5">
        <v>19</v>
      </c>
      <c r="F464" s="5">
        <v>25</v>
      </c>
      <c r="G464" s="5">
        <v>37</v>
      </c>
      <c r="H464" s="5">
        <v>3</v>
      </c>
      <c r="I464" s="5" t="s">
        <v>1383</v>
      </c>
      <c r="J464" s="5">
        <v>0</v>
      </c>
      <c r="K464" s="5">
        <v>0</v>
      </c>
      <c r="L464" s="5">
        <v>0</v>
      </c>
      <c r="M464" s="5">
        <v>0</v>
      </c>
      <c r="N464" s="5" t="s">
        <v>1157</v>
      </c>
      <c r="O464" s="5" t="s">
        <v>1100</v>
      </c>
      <c r="P464" s="10" t="s">
        <v>1158</v>
      </c>
      <c r="Q464" s="5" t="s">
        <v>1159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1160</v>
      </c>
    </row>
    <row r="465" spans="1:24" s="5" customFormat="1" x14ac:dyDescent="0.2">
      <c r="A465" s="5">
        <v>310209</v>
      </c>
      <c r="B465" s="5">
        <v>0</v>
      </c>
      <c r="C465" s="45">
        <v>12764.400000000001</v>
      </c>
      <c r="D465" s="45">
        <v>6962.4</v>
      </c>
      <c r="E465" s="5">
        <v>19</v>
      </c>
      <c r="F465" s="5">
        <v>25</v>
      </c>
      <c r="G465" s="5">
        <v>37</v>
      </c>
      <c r="H465" s="5">
        <v>3</v>
      </c>
      <c r="I465" s="5" t="s">
        <v>1383</v>
      </c>
      <c r="J465" s="5">
        <v>0</v>
      </c>
      <c r="K465" s="5">
        <v>0</v>
      </c>
      <c r="L465" s="5">
        <v>0</v>
      </c>
      <c r="M465" s="5">
        <v>0</v>
      </c>
      <c r="N465" s="5" t="s">
        <v>1161</v>
      </c>
      <c r="O465" s="5" t="s">
        <v>1162</v>
      </c>
      <c r="P465" s="10" t="s">
        <v>1163</v>
      </c>
      <c r="Q465" s="5" t="s">
        <v>1164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1165</v>
      </c>
    </row>
    <row r="466" spans="1:24" s="5" customFormat="1" x14ac:dyDescent="0.2">
      <c r="A466" s="5">
        <v>310210</v>
      </c>
      <c r="B466" s="5">
        <v>2</v>
      </c>
      <c r="C466" s="45">
        <v>12384.900000000001</v>
      </c>
      <c r="D466" s="45">
        <v>6755.4</v>
      </c>
      <c r="E466" s="5">
        <v>19</v>
      </c>
      <c r="F466" s="5">
        <v>25</v>
      </c>
      <c r="G466" s="5">
        <v>37</v>
      </c>
      <c r="H466" s="5">
        <v>3</v>
      </c>
      <c r="I466" s="5" t="s">
        <v>1384</v>
      </c>
      <c r="J466" s="5">
        <v>0</v>
      </c>
      <c r="K466" s="5">
        <v>0</v>
      </c>
      <c r="L466" s="5">
        <v>0</v>
      </c>
      <c r="M466" s="5">
        <v>0</v>
      </c>
      <c r="N466" s="5" t="s">
        <v>503</v>
      </c>
      <c r="O466" s="5" t="s">
        <v>504</v>
      </c>
      <c r="P466" s="10" t="s">
        <v>505</v>
      </c>
      <c r="Q466" s="5" t="s">
        <v>506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507</v>
      </c>
    </row>
    <row r="467" spans="1:24" s="5" customFormat="1" x14ac:dyDescent="0.2">
      <c r="A467" s="5">
        <v>310211</v>
      </c>
      <c r="B467" s="5">
        <v>4</v>
      </c>
      <c r="C467" s="45">
        <v>15646.400000000001</v>
      </c>
      <c r="D467" s="45">
        <v>8534.4</v>
      </c>
      <c r="E467" s="5">
        <v>25</v>
      </c>
      <c r="F467" s="5">
        <v>33</v>
      </c>
      <c r="G467" s="5">
        <v>33</v>
      </c>
      <c r="H467" s="5">
        <v>3</v>
      </c>
      <c r="I467" s="47" t="s">
        <v>1385</v>
      </c>
      <c r="J467" s="5">
        <v>0</v>
      </c>
      <c r="K467" s="5">
        <v>0</v>
      </c>
      <c r="L467" s="5">
        <v>0</v>
      </c>
      <c r="M467" s="5">
        <v>0</v>
      </c>
      <c r="N467" s="5" t="s">
        <v>1168</v>
      </c>
      <c r="O467" s="5" t="s">
        <v>1169</v>
      </c>
      <c r="P467" s="10" t="s">
        <v>1170</v>
      </c>
      <c r="Q467" s="5" t="s">
        <v>1171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1172</v>
      </c>
    </row>
    <row r="468" spans="1:24" s="5" customFormat="1" x14ac:dyDescent="0.2">
      <c r="A468" s="5">
        <v>310212</v>
      </c>
      <c r="B468" s="5">
        <v>4</v>
      </c>
      <c r="C468" s="45">
        <v>15547.400000000001</v>
      </c>
      <c r="D468" s="45">
        <v>8480.4</v>
      </c>
      <c r="E468" s="5">
        <v>25</v>
      </c>
      <c r="F468" s="5">
        <v>33</v>
      </c>
      <c r="G468" s="5">
        <v>33</v>
      </c>
      <c r="H468" s="5">
        <v>3</v>
      </c>
      <c r="I468" s="47" t="s">
        <v>1386</v>
      </c>
      <c r="J468" s="5">
        <v>0</v>
      </c>
      <c r="K468" s="5">
        <v>0</v>
      </c>
      <c r="L468" s="5">
        <v>0</v>
      </c>
      <c r="M468" s="5">
        <v>0</v>
      </c>
      <c r="N468" s="5" t="s">
        <v>1174</v>
      </c>
      <c r="O468" s="5" t="s">
        <v>1175</v>
      </c>
      <c r="P468" s="10" t="s">
        <v>1176</v>
      </c>
      <c r="Q468" s="5" t="s">
        <v>1177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1178</v>
      </c>
    </row>
    <row r="469" spans="1:24" s="5" customFormat="1" x14ac:dyDescent="0.2">
      <c r="A469" s="5">
        <v>310213</v>
      </c>
      <c r="B469" s="5">
        <v>1</v>
      </c>
      <c r="C469" s="45">
        <v>11580.800000000001</v>
      </c>
      <c r="D469" s="45">
        <v>6316.8</v>
      </c>
      <c r="E469" s="5">
        <v>31</v>
      </c>
      <c r="F469" s="5">
        <v>31</v>
      </c>
      <c r="G469" s="5">
        <v>11</v>
      </c>
      <c r="H469" s="5">
        <v>3</v>
      </c>
      <c r="I469" s="5" t="s">
        <v>1387</v>
      </c>
      <c r="J469" s="5">
        <v>0</v>
      </c>
      <c r="K469" s="5">
        <v>0</v>
      </c>
      <c r="L469" s="5">
        <v>0</v>
      </c>
      <c r="M469" s="5">
        <v>0</v>
      </c>
      <c r="N469" s="5" t="s">
        <v>1180</v>
      </c>
      <c r="O469" s="5" t="s">
        <v>1181</v>
      </c>
      <c r="P469" s="10" t="s">
        <v>1182</v>
      </c>
      <c r="Q469" s="5" t="s">
        <v>1183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1184</v>
      </c>
    </row>
    <row r="470" spans="1:24" s="5" customFormat="1" x14ac:dyDescent="0.2">
      <c r="A470" s="5">
        <v>310214</v>
      </c>
      <c r="B470" s="5">
        <v>1</v>
      </c>
      <c r="C470" s="45">
        <v>11415.800000000001</v>
      </c>
      <c r="D470" s="45">
        <v>6226.8</v>
      </c>
      <c r="E470" s="5">
        <v>25</v>
      </c>
      <c r="F470" s="5">
        <v>27</v>
      </c>
      <c r="G470" s="5">
        <v>21</v>
      </c>
      <c r="H470" s="5">
        <v>3</v>
      </c>
      <c r="I470" s="5" t="s">
        <v>1388</v>
      </c>
      <c r="J470" s="5">
        <v>0</v>
      </c>
      <c r="K470" s="5">
        <v>0</v>
      </c>
      <c r="L470" s="5">
        <v>0</v>
      </c>
      <c r="M470" s="5">
        <v>0</v>
      </c>
      <c r="N470" s="5" t="s">
        <v>1186</v>
      </c>
      <c r="O470" s="5" t="s">
        <v>1187</v>
      </c>
      <c r="P470" s="10" t="s">
        <v>241</v>
      </c>
      <c r="Q470" s="5" t="s">
        <v>1188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1189</v>
      </c>
    </row>
    <row r="471" spans="1:24" s="6" customFormat="1" x14ac:dyDescent="0.2">
      <c r="A471" s="37">
        <v>410001</v>
      </c>
      <c r="B471" s="37">
        <v>2</v>
      </c>
      <c r="C471" s="46">
        <v>8491.1999999999989</v>
      </c>
      <c r="D471" s="46">
        <v>4953.2</v>
      </c>
      <c r="E471" s="37">
        <v>17</v>
      </c>
      <c r="F471" s="37">
        <v>17</v>
      </c>
      <c r="G471" s="37">
        <v>16</v>
      </c>
      <c r="H471" s="37">
        <v>3</v>
      </c>
      <c r="I471" s="37" t="s">
        <v>1389</v>
      </c>
      <c r="J471" s="37">
        <v>0</v>
      </c>
      <c r="K471" s="37">
        <v>0</v>
      </c>
      <c r="L471" s="37">
        <v>0</v>
      </c>
      <c r="M471" s="37">
        <v>0</v>
      </c>
      <c r="N471" s="37" t="s">
        <v>309</v>
      </c>
      <c r="O471" s="37" t="s">
        <v>310</v>
      </c>
      <c r="P471" s="41" t="s">
        <v>215</v>
      </c>
      <c r="Q471" s="37" t="s">
        <v>311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312</v>
      </c>
    </row>
    <row r="472" spans="1:24" s="6" customFormat="1" x14ac:dyDescent="0.2">
      <c r="A472" s="37">
        <v>410002</v>
      </c>
      <c r="B472" s="37">
        <v>1</v>
      </c>
      <c r="C472" s="46">
        <v>9007.1999999999989</v>
      </c>
      <c r="D472" s="46">
        <v>5254.2</v>
      </c>
      <c r="E472" s="37">
        <v>14</v>
      </c>
      <c r="F472" s="37">
        <v>15</v>
      </c>
      <c r="G472" s="37">
        <v>25</v>
      </c>
      <c r="H472" s="37">
        <v>3</v>
      </c>
      <c r="I472" s="37" t="s">
        <v>1390</v>
      </c>
      <c r="J472" s="37">
        <v>0</v>
      </c>
      <c r="K472" s="37">
        <v>0</v>
      </c>
      <c r="L472" s="37">
        <v>0</v>
      </c>
      <c r="M472" s="37">
        <v>0</v>
      </c>
      <c r="N472" s="37" t="s">
        <v>314</v>
      </c>
      <c r="O472" s="37" t="s">
        <v>315</v>
      </c>
      <c r="P472" s="41" t="s">
        <v>316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317</v>
      </c>
    </row>
    <row r="473" spans="1:24" s="6" customFormat="1" x14ac:dyDescent="0.2">
      <c r="A473" s="37">
        <v>410003</v>
      </c>
      <c r="B473" s="37">
        <v>2</v>
      </c>
      <c r="C473" s="46">
        <v>9043.1999999999989</v>
      </c>
      <c r="D473" s="46">
        <v>5275.2</v>
      </c>
      <c r="E473" s="37">
        <v>18</v>
      </c>
      <c r="F473" s="37">
        <v>22</v>
      </c>
      <c r="G473" s="37">
        <v>14</v>
      </c>
      <c r="H473" s="37">
        <v>3</v>
      </c>
      <c r="I473" s="37" t="s">
        <v>1391</v>
      </c>
      <c r="J473" s="37">
        <v>0</v>
      </c>
      <c r="K473" s="37">
        <v>0</v>
      </c>
      <c r="L473" s="37">
        <v>0</v>
      </c>
      <c r="M473" s="37">
        <v>0</v>
      </c>
      <c r="N473" s="37" t="s">
        <v>319</v>
      </c>
      <c r="O473" s="37" t="s">
        <v>310</v>
      </c>
      <c r="P473" s="41" t="s">
        <v>215</v>
      </c>
      <c r="Q473" s="37" t="s">
        <v>320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321</v>
      </c>
    </row>
    <row r="474" spans="1:24" s="6" customFormat="1" x14ac:dyDescent="0.2">
      <c r="A474" s="37">
        <v>410004</v>
      </c>
      <c r="B474" s="37">
        <v>2</v>
      </c>
      <c r="C474" s="46">
        <v>9907.1999999999989</v>
      </c>
      <c r="D474" s="46">
        <v>5779.2</v>
      </c>
      <c r="E474" s="37">
        <v>20</v>
      </c>
      <c r="F474" s="37">
        <v>22</v>
      </c>
      <c r="G474" s="37">
        <v>18</v>
      </c>
      <c r="H474" s="37">
        <v>5</v>
      </c>
      <c r="I474" s="37" t="s">
        <v>1338</v>
      </c>
      <c r="J474" s="37">
        <v>0</v>
      </c>
      <c r="K474" s="37">
        <v>0</v>
      </c>
      <c r="L474" s="37">
        <v>0</v>
      </c>
      <c r="M474" s="37">
        <v>0</v>
      </c>
      <c r="N474" s="37" t="s">
        <v>323</v>
      </c>
      <c r="O474" s="37" t="s">
        <v>310</v>
      </c>
      <c r="P474" s="41" t="s">
        <v>324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325</v>
      </c>
    </row>
    <row r="475" spans="1:24" s="6" customFormat="1" x14ac:dyDescent="0.2">
      <c r="A475" s="37">
        <v>410005</v>
      </c>
      <c r="B475" s="37">
        <v>4</v>
      </c>
      <c r="C475" s="46">
        <v>10663.199999999999</v>
      </c>
      <c r="D475" s="46">
        <v>6220.2</v>
      </c>
      <c r="E475" s="37">
        <v>22</v>
      </c>
      <c r="F475" s="37">
        <v>16</v>
      </c>
      <c r="G475" s="37">
        <v>28</v>
      </c>
      <c r="H475" s="37">
        <v>3</v>
      </c>
      <c r="I475" s="37" t="s">
        <v>1392</v>
      </c>
      <c r="J475" s="37">
        <v>0</v>
      </c>
      <c r="K475" s="37">
        <v>0</v>
      </c>
      <c r="L475" s="37">
        <v>0</v>
      </c>
      <c r="M475" s="37">
        <v>0</v>
      </c>
      <c r="N475" s="37" t="s">
        <v>327</v>
      </c>
      <c r="O475" s="37" t="s">
        <v>328</v>
      </c>
      <c r="P475" s="41" t="s">
        <v>329</v>
      </c>
      <c r="Q475" s="37" t="s">
        <v>330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331</v>
      </c>
    </row>
    <row r="476" spans="1:24" s="6" customFormat="1" x14ac:dyDescent="0.2">
      <c r="A476" s="37">
        <v>410006</v>
      </c>
      <c r="B476" s="37">
        <v>7</v>
      </c>
      <c r="C476" s="46">
        <v>9007.1999999999989</v>
      </c>
      <c r="D476" s="46">
        <v>5254.2</v>
      </c>
      <c r="E476" s="37">
        <v>22</v>
      </c>
      <c r="F476" s="37">
        <v>17</v>
      </c>
      <c r="G476" s="37">
        <v>15</v>
      </c>
      <c r="H476" s="37">
        <v>3</v>
      </c>
      <c r="I476" s="37" t="s">
        <v>1393</v>
      </c>
      <c r="J476" s="37">
        <v>0</v>
      </c>
      <c r="K476" s="37">
        <v>0</v>
      </c>
      <c r="L476" s="37">
        <v>0</v>
      </c>
      <c r="M476" s="37">
        <v>0</v>
      </c>
      <c r="N476" s="37" t="s">
        <v>333</v>
      </c>
      <c r="O476" s="37" t="s">
        <v>334</v>
      </c>
      <c r="P476" s="41" t="s">
        <v>215</v>
      </c>
      <c r="Q476" s="37" t="s">
        <v>335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336</v>
      </c>
    </row>
    <row r="477" spans="1:24" s="6" customFormat="1" x14ac:dyDescent="0.2">
      <c r="A477" s="37">
        <v>410007</v>
      </c>
      <c r="B477" s="37">
        <v>7</v>
      </c>
      <c r="C477" s="46">
        <v>10939.199999999999</v>
      </c>
      <c r="D477" s="46">
        <v>6381.2</v>
      </c>
      <c r="E477" s="37">
        <v>27</v>
      </c>
      <c r="F477" s="37">
        <v>23</v>
      </c>
      <c r="G477" s="37">
        <v>18</v>
      </c>
      <c r="H477" s="37">
        <v>3</v>
      </c>
      <c r="I477" s="37" t="s">
        <v>1394</v>
      </c>
      <c r="J477" s="37">
        <v>0</v>
      </c>
      <c r="K477" s="37">
        <v>0</v>
      </c>
      <c r="L477" s="37">
        <v>0</v>
      </c>
      <c r="M477" s="37">
        <v>0</v>
      </c>
      <c r="N477" s="37" t="s">
        <v>338</v>
      </c>
      <c r="O477" s="37" t="s">
        <v>334</v>
      </c>
      <c r="P477" s="41" t="s">
        <v>339</v>
      </c>
      <c r="Q477" s="37" t="s">
        <v>340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341</v>
      </c>
    </row>
    <row r="478" spans="1:24" s="6" customFormat="1" x14ac:dyDescent="0.2">
      <c r="A478" s="37">
        <v>410008</v>
      </c>
      <c r="B478" s="37">
        <v>2</v>
      </c>
      <c r="C478" s="46">
        <v>9007.1999999999989</v>
      </c>
      <c r="D478" s="46">
        <v>5254.2</v>
      </c>
      <c r="E478" s="37">
        <v>16</v>
      </c>
      <c r="F478" s="37">
        <v>24</v>
      </c>
      <c r="G478" s="37">
        <v>14</v>
      </c>
      <c r="H478" s="37">
        <v>3</v>
      </c>
      <c r="I478" s="37" t="s">
        <v>1395</v>
      </c>
      <c r="J478" s="37">
        <v>0</v>
      </c>
      <c r="K478" s="37">
        <v>0</v>
      </c>
      <c r="L478" s="37">
        <v>0</v>
      </c>
      <c r="M478" s="37">
        <v>0</v>
      </c>
      <c r="N478" s="37" t="s">
        <v>343</v>
      </c>
      <c r="O478" s="37" t="s">
        <v>344</v>
      </c>
      <c r="P478" s="41" t="s">
        <v>215</v>
      </c>
      <c r="Q478" s="37" t="s">
        <v>345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346</v>
      </c>
    </row>
    <row r="479" spans="1:24" s="6" customFormat="1" x14ac:dyDescent="0.2">
      <c r="A479" s="37">
        <v>410009</v>
      </c>
      <c r="B479" s="37">
        <v>2</v>
      </c>
      <c r="C479" s="46">
        <v>10885.199999999999</v>
      </c>
      <c r="D479" s="46">
        <v>6349.7</v>
      </c>
      <c r="E479" s="37">
        <v>23</v>
      </c>
      <c r="F479" s="37">
        <v>23</v>
      </c>
      <c r="G479" s="37">
        <v>22</v>
      </c>
      <c r="H479" s="37">
        <v>4</v>
      </c>
      <c r="I479" s="37" t="s">
        <v>1396</v>
      </c>
      <c r="J479" s="37">
        <v>0</v>
      </c>
      <c r="K479" s="37">
        <v>0</v>
      </c>
      <c r="L479" s="37">
        <v>0</v>
      </c>
      <c r="M479" s="37">
        <v>0</v>
      </c>
      <c r="N479" s="37" t="s">
        <v>348</v>
      </c>
      <c r="O479" s="37" t="s">
        <v>349</v>
      </c>
      <c r="P479" s="41" t="s">
        <v>350</v>
      </c>
      <c r="Q479" s="37" t="s">
        <v>351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352</v>
      </c>
    </row>
    <row r="480" spans="1:24" s="6" customFormat="1" x14ac:dyDescent="0.2">
      <c r="A480" s="37">
        <v>410010</v>
      </c>
      <c r="B480" s="37">
        <v>2</v>
      </c>
      <c r="C480" s="46">
        <v>9301.1999999999989</v>
      </c>
      <c r="D480" s="46">
        <v>5425.7</v>
      </c>
      <c r="E480" s="37">
        <v>24</v>
      </c>
      <c r="F480" s="37">
        <v>20</v>
      </c>
      <c r="G480" s="37">
        <v>12</v>
      </c>
      <c r="H480" s="37">
        <v>3</v>
      </c>
      <c r="I480" s="37" t="s">
        <v>1397</v>
      </c>
      <c r="J480" s="37">
        <v>0</v>
      </c>
      <c r="K480" s="37">
        <v>0</v>
      </c>
      <c r="L480" s="37">
        <v>0</v>
      </c>
      <c r="M480" s="37">
        <v>0</v>
      </c>
      <c r="N480" s="37" t="s">
        <v>354</v>
      </c>
      <c r="O480" s="37" t="s">
        <v>355</v>
      </c>
      <c r="P480" s="41" t="s">
        <v>215</v>
      </c>
      <c r="Q480" s="37" t="s">
        <v>306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356</v>
      </c>
    </row>
    <row r="481" spans="1:24" s="6" customFormat="1" x14ac:dyDescent="0.2">
      <c r="A481" s="37">
        <v>410011</v>
      </c>
      <c r="B481" s="37">
        <v>2</v>
      </c>
      <c r="C481" s="46">
        <v>9588</v>
      </c>
      <c r="D481" s="46">
        <v>5593</v>
      </c>
      <c r="E481" s="37">
        <v>21</v>
      </c>
      <c r="F481" s="37">
        <v>21</v>
      </c>
      <c r="G481" s="37">
        <v>16</v>
      </c>
      <c r="H481" s="37">
        <v>3</v>
      </c>
      <c r="I481" s="37" t="s">
        <v>1398</v>
      </c>
      <c r="J481" s="37">
        <v>0</v>
      </c>
      <c r="K481" s="37">
        <v>0</v>
      </c>
      <c r="L481" s="37">
        <v>0</v>
      </c>
      <c r="M481" s="37">
        <v>0</v>
      </c>
      <c r="N481" s="37" t="s">
        <v>354</v>
      </c>
      <c r="O481" s="37" t="s">
        <v>358</v>
      </c>
      <c r="P481" s="41" t="s">
        <v>359</v>
      </c>
      <c r="Q481" s="37" t="s">
        <v>306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360</v>
      </c>
    </row>
    <row r="482" spans="1:24" s="6" customFormat="1" x14ac:dyDescent="0.2">
      <c r="A482" s="37">
        <v>410012</v>
      </c>
      <c r="B482" s="37">
        <v>2</v>
      </c>
      <c r="C482" s="46">
        <v>10068</v>
      </c>
      <c r="D482" s="46">
        <v>5873</v>
      </c>
      <c r="E482" s="37">
        <v>22</v>
      </c>
      <c r="F482" s="37">
        <v>24</v>
      </c>
      <c r="G482" s="37">
        <v>16</v>
      </c>
      <c r="H482" s="37">
        <v>3</v>
      </c>
      <c r="I482" s="37" t="s">
        <v>1398</v>
      </c>
      <c r="J482" s="37">
        <v>0</v>
      </c>
      <c r="K482" s="37">
        <v>0</v>
      </c>
      <c r="L482" s="37">
        <v>0</v>
      </c>
      <c r="M482" s="37">
        <v>0</v>
      </c>
      <c r="N482" s="37" t="s">
        <v>354</v>
      </c>
      <c r="O482" s="37" t="s">
        <v>358</v>
      </c>
      <c r="P482" s="41" t="s">
        <v>361</v>
      </c>
      <c r="Q482" s="37" t="s">
        <v>306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362</v>
      </c>
    </row>
    <row r="483" spans="1:24" s="6" customFormat="1" x14ac:dyDescent="0.2">
      <c r="A483" s="37">
        <v>410013</v>
      </c>
      <c r="B483" s="37">
        <v>2</v>
      </c>
      <c r="C483" s="46">
        <v>10960.8</v>
      </c>
      <c r="D483" s="46">
        <v>6393.7999999999993</v>
      </c>
      <c r="E483" s="37">
        <v>32</v>
      </c>
      <c r="F483" s="37">
        <v>22</v>
      </c>
      <c r="G483" s="37">
        <v>14</v>
      </c>
      <c r="H483" s="37">
        <v>3</v>
      </c>
      <c r="I483" s="37" t="s">
        <v>1399</v>
      </c>
      <c r="J483" s="37">
        <v>0</v>
      </c>
      <c r="K483" s="37">
        <v>0</v>
      </c>
      <c r="L483" s="37">
        <v>0</v>
      </c>
      <c r="M483" s="37">
        <v>0</v>
      </c>
      <c r="N483" s="37" t="s">
        <v>364</v>
      </c>
      <c r="O483" s="37" t="s">
        <v>358</v>
      </c>
      <c r="P483" s="41" t="s">
        <v>365</v>
      </c>
      <c r="Q483" s="37" t="s">
        <v>366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367</v>
      </c>
    </row>
    <row r="484" spans="1:24" s="6" customFormat="1" x14ac:dyDescent="0.2">
      <c r="A484" s="37">
        <v>410014</v>
      </c>
      <c r="B484" s="37">
        <v>4</v>
      </c>
      <c r="C484" s="46">
        <v>11244</v>
      </c>
      <c r="D484" s="46">
        <v>6559</v>
      </c>
      <c r="E484" s="37">
        <v>20</v>
      </c>
      <c r="F484" s="37">
        <v>35</v>
      </c>
      <c r="G484" s="37">
        <v>15</v>
      </c>
      <c r="H484" s="37">
        <v>3</v>
      </c>
      <c r="I484" s="37" t="s">
        <v>1400</v>
      </c>
      <c r="J484" s="37">
        <v>0</v>
      </c>
      <c r="K484" s="37">
        <v>0</v>
      </c>
      <c r="L484" s="37">
        <v>0</v>
      </c>
      <c r="M484" s="37">
        <v>0</v>
      </c>
      <c r="N484" s="37" t="s">
        <v>369</v>
      </c>
      <c r="O484" s="37" t="s">
        <v>370</v>
      </c>
      <c r="P484" s="41" t="s">
        <v>371</v>
      </c>
      <c r="Q484" s="37" t="s">
        <v>372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373</v>
      </c>
    </row>
    <row r="485" spans="1:24" s="6" customFormat="1" x14ac:dyDescent="0.2">
      <c r="A485" s="37">
        <v>410015</v>
      </c>
      <c r="B485" s="37">
        <v>2</v>
      </c>
      <c r="C485" s="46">
        <v>10060.799999999999</v>
      </c>
      <c r="D485" s="46">
        <v>5868.7999999999993</v>
      </c>
      <c r="E485" s="37">
        <v>21</v>
      </c>
      <c r="F485" s="37">
        <v>18</v>
      </c>
      <c r="G485" s="37">
        <v>23</v>
      </c>
      <c r="H485" s="37">
        <v>3</v>
      </c>
      <c r="I485" s="37" t="s">
        <v>1401</v>
      </c>
      <c r="J485" s="37">
        <v>0</v>
      </c>
      <c r="K485" s="37">
        <v>0</v>
      </c>
      <c r="L485" s="37">
        <v>0</v>
      </c>
      <c r="M485" s="37">
        <v>0</v>
      </c>
      <c r="N485" s="37" t="s">
        <v>287</v>
      </c>
      <c r="O485" s="37" t="s">
        <v>288</v>
      </c>
      <c r="P485" s="41" t="s">
        <v>289</v>
      </c>
      <c r="Q485" s="37" t="s">
        <v>290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291</v>
      </c>
    </row>
    <row r="486" spans="1:24" s="6" customFormat="1" x14ac:dyDescent="0.2">
      <c r="A486" s="37">
        <v>410016</v>
      </c>
      <c r="B486" s="37">
        <v>2</v>
      </c>
      <c r="C486" s="46">
        <v>11757.6</v>
      </c>
      <c r="D486" s="46">
        <v>6858.5999999999995</v>
      </c>
      <c r="E486" s="37">
        <v>24</v>
      </c>
      <c r="F486" s="37">
        <v>22</v>
      </c>
      <c r="G486" s="37">
        <v>26</v>
      </c>
      <c r="H486" s="37">
        <v>3</v>
      </c>
      <c r="I486" s="37" t="s">
        <v>1402</v>
      </c>
      <c r="J486" s="37">
        <v>0</v>
      </c>
      <c r="K486" s="37">
        <v>0</v>
      </c>
      <c r="L486" s="37">
        <v>0</v>
      </c>
      <c r="M486" s="37">
        <v>0</v>
      </c>
      <c r="N486" s="37" t="s">
        <v>293</v>
      </c>
      <c r="O486" s="37" t="s">
        <v>288</v>
      </c>
      <c r="P486" s="41" t="s">
        <v>294</v>
      </c>
      <c r="Q486" s="37" t="s">
        <v>295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296</v>
      </c>
    </row>
    <row r="487" spans="1:24" s="6" customFormat="1" x14ac:dyDescent="0.2">
      <c r="A487" s="37">
        <v>410017</v>
      </c>
      <c r="B487" s="37">
        <v>2</v>
      </c>
      <c r="C487" s="46">
        <v>10075.199999999999</v>
      </c>
      <c r="D487" s="46">
        <v>5877.2</v>
      </c>
      <c r="E487" s="37">
        <v>23</v>
      </c>
      <c r="F487" s="37">
        <v>18</v>
      </c>
      <c r="G487" s="37">
        <v>21</v>
      </c>
      <c r="H487" s="37">
        <v>3</v>
      </c>
      <c r="I487" s="37" t="s">
        <v>1403</v>
      </c>
      <c r="J487" s="37">
        <v>0</v>
      </c>
      <c r="K487" s="37">
        <v>0</v>
      </c>
      <c r="L487" s="37">
        <v>0</v>
      </c>
      <c r="M487" s="37">
        <v>0</v>
      </c>
      <c r="N487" s="37" t="s">
        <v>298</v>
      </c>
      <c r="O487" s="37" t="s">
        <v>299</v>
      </c>
      <c r="P487" s="41" t="s">
        <v>215</v>
      </c>
      <c r="Q487" s="37" t="s">
        <v>300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301</v>
      </c>
    </row>
    <row r="488" spans="1:24" s="6" customFormat="1" x14ac:dyDescent="0.2">
      <c r="A488" s="37">
        <v>410018</v>
      </c>
      <c r="B488" s="37">
        <v>2</v>
      </c>
      <c r="C488" s="46">
        <v>11743.199999999999</v>
      </c>
      <c r="D488" s="46">
        <v>6850.2</v>
      </c>
      <c r="E488" s="37">
        <v>22</v>
      </c>
      <c r="F488" s="37">
        <v>31</v>
      </c>
      <c r="G488" s="37">
        <v>19</v>
      </c>
      <c r="H488" s="37">
        <v>3</v>
      </c>
      <c r="I488" s="37" t="s">
        <v>1404</v>
      </c>
      <c r="J488" s="37">
        <v>0</v>
      </c>
      <c r="K488" s="37">
        <v>0</v>
      </c>
      <c r="L488" s="37">
        <v>0</v>
      </c>
      <c r="M488" s="37">
        <v>0</v>
      </c>
      <c r="N488" s="37" t="s">
        <v>303</v>
      </c>
      <c r="O488" s="37" t="s">
        <v>304</v>
      </c>
      <c r="P488" s="41" t="s">
        <v>305</v>
      </c>
      <c r="Q488" s="37" t="s">
        <v>306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307</v>
      </c>
    </row>
    <row r="489" spans="1:24" s="6" customFormat="1" x14ac:dyDescent="0.2">
      <c r="A489" s="37">
        <v>410019</v>
      </c>
      <c r="B489" s="37">
        <v>2</v>
      </c>
      <c r="C489" s="46">
        <v>9523.1999999999989</v>
      </c>
      <c r="D489" s="46">
        <v>5555.2</v>
      </c>
      <c r="E489" s="37">
        <v>17</v>
      </c>
      <c r="F489" s="37">
        <v>24</v>
      </c>
      <c r="G489" s="37">
        <v>17</v>
      </c>
      <c r="H489" s="37">
        <v>3</v>
      </c>
      <c r="I489" s="37" t="s">
        <v>1405</v>
      </c>
      <c r="J489" s="37">
        <v>0</v>
      </c>
      <c r="K489" s="37">
        <v>0</v>
      </c>
      <c r="L489" s="37">
        <v>0</v>
      </c>
      <c r="M489" s="37">
        <v>0</v>
      </c>
      <c r="N489" s="37" t="s">
        <v>213</v>
      </c>
      <c r="O489" s="37" t="s">
        <v>222</v>
      </c>
      <c r="P489" s="41" t="s">
        <v>215</v>
      </c>
      <c r="Q489" s="37" t="s">
        <v>216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217</v>
      </c>
    </row>
    <row r="490" spans="1:24" s="6" customFormat="1" x14ac:dyDescent="0.2">
      <c r="A490" s="37">
        <v>410020</v>
      </c>
      <c r="B490" s="37">
        <v>2</v>
      </c>
      <c r="C490" s="46">
        <v>9523.1999999999989</v>
      </c>
      <c r="D490" s="46">
        <v>5555.2</v>
      </c>
      <c r="E490" s="37">
        <v>17</v>
      </c>
      <c r="F490" s="37">
        <v>24</v>
      </c>
      <c r="G490" s="37">
        <v>17</v>
      </c>
      <c r="H490" s="37">
        <v>3</v>
      </c>
      <c r="I490" s="37" t="s">
        <v>1405</v>
      </c>
      <c r="J490" s="37">
        <v>0</v>
      </c>
      <c r="K490" s="37">
        <v>0</v>
      </c>
      <c r="L490" s="37">
        <v>0</v>
      </c>
      <c r="M490" s="37">
        <v>0</v>
      </c>
      <c r="N490" s="37" t="s">
        <v>213</v>
      </c>
      <c r="O490" s="37" t="s">
        <v>222</v>
      </c>
      <c r="P490" s="41" t="s">
        <v>215</v>
      </c>
      <c r="Q490" s="37" t="s">
        <v>216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219</v>
      </c>
    </row>
    <row r="491" spans="1:24" s="6" customFormat="1" x14ac:dyDescent="0.2">
      <c r="A491" s="37">
        <v>410021</v>
      </c>
      <c r="B491" s="37">
        <v>2</v>
      </c>
      <c r="C491" s="46">
        <v>9523.1999999999989</v>
      </c>
      <c r="D491" s="46">
        <v>5555.2</v>
      </c>
      <c r="E491" s="37">
        <v>18</v>
      </c>
      <c r="F491" s="37">
        <v>20</v>
      </c>
      <c r="G491" s="37">
        <v>20</v>
      </c>
      <c r="H491" s="37">
        <v>3</v>
      </c>
      <c r="I491" s="37" t="s">
        <v>1278</v>
      </c>
      <c r="J491" s="37">
        <v>0</v>
      </c>
      <c r="K491" s="37">
        <v>0</v>
      </c>
      <c r="L491" s="37">
        <v>0</v>
      </c>
      <c r="M491" s="37">
        <v>0</v>
      </c>
      <c r="N491" s="37" t="s">
        <v>221</v>
      </c>
      <c r="O491" s="37" t="s">
        <v>222</v>
      </c>
      <c r="P491" s="41" t="s">
        <v>215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223</v>
      </c>
    </row>
    <row r="492" spans="1:24" s="6" customFormat="1" x14ac:dyDescent="0.2">
      <c r="A492" s="37">
        <v>410022</v>
      </c>
      <c r="B492" s="37">
        <v>4</v>
      </c>
      <c r="C492" s="46">
        <v>9849.6</v>
      </c>
      <c r="D492" s="46">
        <v>5745.5999999999995</v>
      </c>
      <c r="E492" s="37">
        <v>23</v>
      </c>
      <c r="F492" s="37">
        <v>20</v>
      </c>
      <c r="G492" s="37">
        <v>17</v>
      </c>
      <c r="H492" s="37">
        <v>3</v>
      </c>
      <c r="I492" s="37" t="s">
        <v>1301</v>
      </c>
      <c r="J492" s="37">
        <v>0</v>
      </c>
      <c r="K492" s="37">
        <v>0</v>
      </c>
      <c r="L492" s="37">
        <v>0</v>
      </c>
      <c r="M492" s="37">
        <v>0</v>
      </c>
      <c r="N492" s="37" t="s">
        <v>1406</v>
      </c>
      <c r="O492" s="37" t="s">
        <v>222</v>
      </c>
      <c r="P492" s="41" t="s">
        <v>226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227</v>
      </c>
    </row>
    <row r="493" spans="1:24" s="6" customFormat="1" x14ac:dyDescent="0.2">
      <c r="A493" s="37">
        <v>410023</v>
      </c>
      <c r="B493" s="37">
        <v>2</v>
      </c>
      <c r="C493" s="46">
        <v>9856.7999999999993</v>
      </c>
      <c r="D493" s="46">
        <v>5749.7999999999993</v>
      </c>
      <c r="E493" s="37">
        <v>30</v>
      </c>
      <c r="F493" s="37">
        <v>15</v>
      </c>
      <c r="G493" s="37">
        <v>15</v>
      </c>
      <c r="H493" s="37">
        <v>3</v>
      </c>
      <c r="I493" s="37" t="s">
        <v>1407</v>
      </c>
      <c r="J493" s="37">
        <v>0</v>
      </c>
      <c r="K493" s="37">
        <v>0</v>
      </c>
      <c r="L493" s="37">
        <v>0</v>
      </c>
      <c r="M493" s="37">
        <v>0</v>
      </c>
      <c r="N493" s="37" t="s">
        <v>1408</v>
      </c>
      <c r="O493" s="37" t="s">
        <v>230</v>
      </c>
      <c r="P493" s="41" t="s">
        <v>1409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232</v>
      </c>
    </row>
    <row r="494" spans="1:24" s="6" customFormat="1" x14ac:dyDescent="0.2">
      <c r="A494" s="37">
        <v>410024</v>
      </c>
      <c r="B494" s="37">
        <v>4</v>
      </c>
      <c r="C494" s="46">
        <v>10586.4</v>
      </c>
      <c r="D494" s="46">
        <v>6175.4</v>
      </c>
      <c r="E494" s="37">
        <v>45</v>
      </c>
      <c r="F494" s="37">
        <v>10</v>
      </c>
      <c r="G494" s="37">
        <v>10</v>
      </c>
      <c r="H494" s="37">
        <v>3</v>
      </c>
      <c r="I494" s="37" t="s">
        <v>1410</v>
      </c>
      <c r="J494" s="37">
        <v>0</v>
      </c>
      <c r="K494" s="37">
        <v>0</v>
      </c>
      <c r="L494" s="37">
        <v>0</v>
      </c>
      <c r="M494" s="37">
        <v>0</v>
      </c>
      <c r="N494" s="37" t="s">
        <v>1212</v>
      </c>
      <c r="O494" s="37" t="s">
        <v>235</v>
      </c>
      <c r="P494" s="41" t="s">
        <v>236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237</v>
      </c>
    </row>
    <row r="495" spans="1:24" s="6" customFormat="1" x14ac:dyDescent="0.2">
      <c r="A495" s="37">
        <v>410025</v>
      </c>
      <c r="B495" s="37">
        <v>4</v>
      </c>
      <c r="C495" s="46">
        <v>10593.6</v>
      </c>
      <c r="D495" s="46">
        <v>6179.5999999999995</v>
      </c>
      <c r="E495" s="37">
        <v>24</v>
      </c>
      <c r="F495" s="37">
        <v>23</v>
      </c>
      <c r="G495" s="37">
        <v>18</v>
      </c>
      <c r="H495" s="37">
        <v>3</v>
      </c>
      <c r="I495" s="37" t="s">
        <v>1411</v>
      </c>
      <c r="J495" s="37">
        <v>0</v>
      </c>
      <c r="K495" s="37">
        <v>0</v>
      </c>
      <c r="L495" s="37">
        <v>0</v>
      </c>
      <c r="M495" s="37">
        <v>0</v>
      </c>
      <c r="N495" s="37" t="s">
        <v>239</v>
      </c>
      <c r="O495" s="37" t="s">
        <v>240</v>
      </c>
      <c r="P495" s="41" t="s">
        <v>241</v>
      </c>
      <c r="Q495" s="37" t="s">
        <v>242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243</v>
      </c>
    </row>
    <row r="496" spans="1:24" s="6" customFormat="1" x14ac:dyDescent="0.2">
      <c r="A496" s="37">
        <v>410026</v>
      </c>
      <c r="B496" s="37">
        <v>2</v>
      </c>
      <c r="C496" s="46">
        <v>10593.6</v>
      </c>
      <c r="D496" s="46">
        <v>6179.5999999999995</v>
      </c>
      <c r="E496" s="37">
        <v>15</v>
      </c>
      <c r="F496" s="37">
        <v>35</v>
      </c>
      <c r="G496" s="37">
        <v>15</v>
      </c>
      <c r="H496" s="37">
        <v>3</v>
      </c>
      <c r="I496" s="37" t="s">
        <v>1412</v>
      </c>
      <c r="J496" s="37">
        <v>0</v>
      </c>
      <c r="K496" s="37">
        <v>0</v>
      </c>
      <c r="L496" s="37">
        <v>0</v>
      </c>
      <c r="M496" s="37">
        <v>0</v>
      </c>
      <c r="N496" s="37" t="s">
        <v>1413</v>
      </c>
      <c r="O496" s="37" t="s">
        <v>246</v>
      </c>
      <c r="P496" s="41" t="s">
        <v>247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248</v>
      </c>
    </row>
    <row r="497" spans="1:24" s="6" customFormat="1" x14ac:dyDescent="0.2">
      <c r="A497" s="37">
        <v>410027</v>
      </c>
      <c r="B497" s="37">
        <v>4</v>
      </c>
      <c r="C497" s="46">
        <v>10579.199999999999</v>
      </c>
      <c r="D497" s="46">
        <v>6171.2</v>
      </c>
      <c r="E497" s="37">
        <v>45</v>
      </c>
      <c r="F497" s="37">
        <v>10</v>
      </c>
      <c r="G497" s="37">
        <v>10</v>
      </c>
      <c r="H497" s="37">
        <v>3</v>
      </c>
      <c r="I497" s="37" t="s">
        <v>1414</v>
      </c>
      <c r="J497" s="37">
        <v>0</v>
      </c>
      <c r="K497" s="37">
        <v>0</v>
      </c>
      <c r="L497" s="37">
        <v>0</v>
      </c>
      <c r="M497" s="37">
        <v>0</v>
      </c>
      <c r="N497" s="37" t="s">
        <v>1415</v>
      </c>
      <c r="O497" s="37" t="s">
        <v>235</v>
      </c>
      <c r="P497" s="41" t="s">
        <v>250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251</v>
      </c>
    </row>
    <row r="498" spans="1:24" s="6" customFormat="1" x14ac:dyDescent="0.2">
      <c r="A498" s="37">
        <v>410028</v>
      </c>
      <c r="B498" s="37">
        <v>3</v>
      </c>
      <c r="C498" s="46">
        <v>10582.8</v>
      </c>
      <c r="D498" s="46">
        <v>6173.2999999999993</v>
      </c>
      <c r="E498" s="37">
        <v>17</v>
      </c>
      <c r="F498" s="37">
        <v>17</v>
      </c>
      <c r="G498" s="37">
        <v>31</v>
      </c>
      <c r="H498" s="37">
        <v>3</v>
      </c>
      <c r="I498" s="37" t="s">
        <v>1416</v>
      </c>
      <c r="J498" s="37">
        <v>0</v>
      </c>
      <c r="K498" s="37">
        <v>0</v>
      </c>
      <c r="L498" s="37">
        <v>0</v>
      </c>
      <c r="M498" s="37">
        <v>0</v>
      </c>
      <c r="N498" s="37" t="s">
        <v>1417</v>
      </c>
      <c r="O498" s="37" t="s">
        <v>254</v>
      </c>
      <c r="P498" s="41" t="s">
        <v>255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256</v>
      </c>
    </row>
    <row r="499" spans="1:24" s="6" customFormat="1" x14ac:dyDescent="0.2">
      <c r="A499" s="37">
        <v>410029</v>
      </c>
      <c r="B499" s="37">
        <v>7</v>
      </c>
      <c r="C499" s="46">
        <v>10582.8</v>
      </c>
      <c r="D499" s="46">
        <v>6173.2999999999993</v>
      </c>
      <c r="E499" s="37">
        <v>15</v>
      </c>
      <c r="F499" s="37">
        <v>15</v>
      </c>
      <c r="G499" s="37">
        <v>35</v>
      </c>
      <c r="H499" s="37">
        <v>4</v>
      </c>
      <c r="I499" s="37" t="s">
        <v>1418</v>
      </c>
      <c r="J499" s="37">
        <v>0</v>
      </c>
      <c r="K499" s="37">
        <v>0</v>
      </c>
      <c r="L499" s="37">
        <v>0</v>
      </c>
      <c r="M499" s="37">
        <v>0</v>
      </c>
      <c r="N499" s="37" t="s">
        <v>1419</v>
      </c>
      <c r="O499" s="37" t="s">
        <v>259</v>
      </c>
      <c r="P499" s="41" t="s">
        <v>260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261</v>
      </c>
    </row>
    <row r="500" spans="1:24" s="6" customFormat="1" x14ac:dyDescent="0.2">
      <c r="A500" s="37">
        <v>410030</v>
      </c>
      <c r="B500" s="37">
        <v>7</v>
      </c>
      <c r="C500" s="46">
        <v>10593.6</v>
      </c>
      <c r="D500" s="46">
        <v>6179.5999999999995</v>
      </c>
      <c r="E500" s="37">
        <v>10</v>
      </c>
      <c r="F500" s="37">
        <v>10</v>
      </c>
      <c r="G500" s="37">
        <v>45</v>
      </c>
      <c r="H500" s="37">
        <v>3</v>
      </c>
      <c r="I500" s="37" t="s">
        <v>1314</v>
      </c>
      <c r="J500" s="37">
        <v>0</v>
      </c>
      <c r="K500" s="37">
        <v>0</v>
      </c>
      <c r="L500" s="37">
        <v>0</v>
      </c>
      <c r="M500" s="37">
        <v>0</v>
      </c>
      <c r="N500" s="37" t="s">
        <v>1420</v>
      </c>
      <c r="O500" s="37" t="s">
        <v>264</v>
      </c>
      <c r="P500" s="41" t="s">
        <v>241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265</v>
      </c>
    </row>
    <row r="501" spans="1:24" s="6" customFormat="1" x14ac:dyDescent="0.2">
      <c r="A501" s="37">
        <v>410031</v>
      </c>
      <c r="B501" s="37">
        <v>7</v>
      </c>
      <c r="C501" s="46">
        <v>11040</v>
      </c>
      <c r="D501" s="46">
        <v>6440</v>
      </c>
      <c r="E501" s="37">
        <v>21</v>
      </c>
      <c r="F501" s="37">
        <v>26</v>
      </c>
      <c r="G501" s="37">
        <v>21</v>
      </c>
      <c r="H501" s="37">
        <v>3</v>
      </c>
      <c r="I501" s="37" t="s">
        <v>1421</v>
      </c>
      <c r="J501" s="37">
        <v>0</v>
      </c>
      <c r="K501" s="37">
        <v>0</v>
      </c>
      <c r="L501" s="37">
        <v>0</v>
      </c>
      <c r="M501" s="37">
        <v>0</v>
      </c>
      <c r="N501" s="37" t="s">
        <v>1225</v>
      </c>
      <c r="O501" s="37" t="s">
        <v>268</v>
      </c>
      <c r="P501" s="41" t="s">
        <v>241</v>
      </c>
      <c r="Q501" s="37" t="s">
        <v>269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270</v>
      </c>
    </row>
    <row r="502" spans="1:24" s="6" customFormat="1" x14ac:dyDescent="0.2">
      <c r="A502" s="37">
        <v>410032</v>
      </c>
      <c r="B502" s="37">
        <v>2</v>
      </c>
      <c r="C502" s="46">
        <v>11040</v>
      </c>
      <c r="D502" s="46">
        <v>6440</v>
      </c>
      <c r="E502" s="37">
        <v>26</v>
      </c>
      <c r="F502" s="37">
        <v>21</v>
      </c>
      <c r="G502" s="37">
        <v>21</v>
      </c>
      <c r="H502" s="37">
        <v>3</v>
      </c>
      <c r="I502" s="37" t="s">
        <v>1421</v>
      </c>
      <c r="J502" s="37">
        <v>0</v>
      </c>
      <c r="K502" s="37">
        <v>0</v>
      </c>
      <c r="L502" s="37">
        <v>0</v>
      </c>
      <c r="M502" s="37">
        <v>0</v>
      </c>
      <c r="N502" s="37" t="s">
        <v>1226</v>
      </c>
      <c r="O502" s="37" t="s">
        <v>268</v>
      </c>
      <c r="P502" s="41" t="s">
        <v>241</v>
      </c>
      <c r="Q502" s="37" t="s">
        <v>272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273</v>
      </c>
    </row>
    <row r="503" spans="1:24" s="6" customFormat="1" x14ac:dyDescent="0.2">
      <c r="A503" s="37">
        <v>410033</v>
      </c>
      <c r="B503" s="37">
        <v>4</v>
      </c>
      <c r="C503" s="46">
        <v>11772</v>
      </c>
      <c r="D503" s="46">
        <v>6867</v>
      </c>
      <c r="E503" s="37">
        <v>22</v>
      </c>
      <c r="F503" s="37">
        <v>28</v>
      </c>
      <c r="G503" s="37">
        <v>22</v>
      </c>
      <c r="H503" s="37">
        <v>3</v>
      </c>
      <c r="I503" s="37" t="s">
        <v>1422</v>
      </c>
      <c r="J503" s="37">
        <v>0</v>
      </c>
      <c r="K503" s="37">
        <v>0</v>
      </c>
      <c r="L503" s="37">
        <v>0</v>
      </c>
      <c r="M503" s="37">
        <v>0</v>
      </c>
      <c r="N503" s="37" t="s">
        <v>275</v>
      </c>
      <c r="O503" s="37" t="s">
        <v>276</v>
      </c>
      <c r="P503" s="41" t="s">
        <v>277</v>
      </c>
      <c r="Q503" s="37" t="s">
        <v>278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279</v>
      </c>
    </row>
    <row r="504" spans="1:24" s="6" customFormat="1" x14ac:dyDescent="0.2">
      <c r="A504" s="37">
        <v>410034</v>
      </c>
      <c r="B504" s="37">
        <v>4</v>
      </c>
      <c r="C504" s="46">
        <v>11764.8</v>
      </c>
      <c r="D504" s="46">
        <v>6862.7999999999993</v>
      </c>
      <c r="E504" s="37">
        <v>28</v>
      </c>
      <c r="F504" s="37">
        <v>22</v>
      </c>
      <c r="G504" s="37">
        <v>22</v>
      </c>
      <c r="H504" s="37">
        <v>3</v>
      </c>
      <c r="I504" s="37" t="s">
        <v>1423</v>
      </c>
      <c r="J504" s="37">
        <v>0</v>
      </c>
      <c r="K504" s="37">
        <v>0</v>
      </c>
      <c r="L504" s="37">
        <v>0</v>
      </c>
      <c r="M504" s="37">
        <v>0</v>
      </c>
      <c r="N504" s="37" t="s">
        <v>281</v>
      </c>
      <c r="O504" s="37" t="s">
        <v>282</v>
      </c>
      <c r="P504" s="41" t="s">
        <v>283</v>
      </c>
      <c r="Q504" s="37" t="s">
        <v>284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285</v>
      </c>
    </row>
    <row r="505" spans="1:24" s="6" customFormat="1" x14ac:dyDescent="0.2">
      <c r="A505" s="37">
        <v>410035</v>
      </c>
      <c r="B505" s="37">
        <v>2</v>
      </c>
      <c r="C505" s="46">
        <v>9727.1999999999989</v>
      </c>
      <c r="D505" s="46">
        <v>5674.2</v>
      </c>
      <c r="E505" s="37">
        <v>25</v>
      </c>
      <c r="F505" s="37">
        <v>18</v>
      </c>
      <c r="G505" s="37">
        <v>17</v>
      </c>
      <c r="H505" s="37">
        <v>3</v>
      </c>
      <c r="I505" s="37" t="s">
        <v>1424</v>
      </c>
      <c r="J505" s="37">
        <v>0</v>
      </c>
      <c r="K505" s="37">
        <v>0</v>
      </c>
      <c r="L505" s="37">
        <v>0</v>
      </c>
      <c r="M505" s="37">
        <v>0</v>
      </c>
      <c r="N505" s="37" t="s">
        <v>375</v>
      </c>
      <c r="O505" s="37" t="s">
        <v>376</v>
      </c>
      <c r="P505" s="41" t="s">
        <v>215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377</v>
      </c>
    </row>
    <row r="506" spans="1:24" s="6" customFormat="1" x14ac:dyDescent="0.2">
      <c r="A506" s="37">
        <v>410036</v>
      </c>
      <c r="B506" s="37">
        <v>2</v>
      </c>
      <c r="C506" s="46">
        <v>10600.8</v>
      </c>
      <c r="D506" s="46">
        <v>6183.7999999999993</v>
      </c>
      <c r="E506" s="37">
        <v>25</v>
      </c>
      <c r="F506" s="37">
        <v>25</v>
      </c>
      <c r="G506" s="37">
        <v>15</v>
      </c>
      <c r="H506" s="37">
        <v>3</v>
      </c>
      <c r="I506" s="37" t="s">
        <v>1425</v>
      </c>
      <c r="J506" s="37">
        <v>0</v>
      </c>
      <c r="K506" s="37">
        <v>0</v>
      </c>
      <c r="L506" s="37">
        <v>0</v>
      </c>
      <c r="M506" s="37">
        <v>0</v>
      </c>
      <c r="N506" s="37" t="s">
        <v>379</v>
      </c>
      <c r="O506" s="37" t="s">
        <v>380</v>
      </c>
      <c r="P506" s="41" t="s">
        <v>381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382</v>
      </c>
    </row>
    <row r="507" spans="1:24" s="6" customFormat="1" x14ac:dyDescent="0.2">
      <c r="A507" s="37">
        <v>410037</v>
      </c>
      <c r="B507" s="37">
        <v>2</v>
      </c>
      <c r="C507" s="46">
        <v>10600.8</v>
      </c>
      <c r="D507" s="46">
        <v>6183.7999999999993</v>
      </c>
      <c r="E507" s="37">
        <v>27</v>
      </c>
      <c r="F507" s="37">
        <v>22</v>
      </c>
      <c r="G507" s="37">
        <v>16</v>
      </c>
      <c r="H507" s="37">
        <v>3</v>
      </c>
      <c r="I507" s="37" t="s">
        <v>1426</v>
      </c>
      <c r="J507" s="37">
        <v>0</v>
      </c>
      <c r="K507" s="37">
        <v>0</v>
      </c>
      <c r="L507" s="37">
        <v>0</v>
      </c>
      <c r="M507" s="37">
        <v>0</v>
      </c>
      <c r="N507" s="37" t="s">
        <v>384</v>
      </c>
      <c r="O507" s="37" t="s">
        <v>385</v>
      </c>
      <c r="P507" s="41" t="s">
        <v>386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387</v>
      </c>
    </row>
    <row r="508" spans="1:24" s="6" customFormat="1" x14ac:dyDescent="0.2">
      <c r="A508" s="37">
        <v>410038</v>
      </c>
      <c r="B508" s="37">
        <v>8</v>
      </c>
      <c r="C508" s="46">
        <v>11200.8</v>
      </c>
      <c r="D508" s="46">
        <v>6533.7999999999993</v>
      </c>
      <c r="E508" s="37">
        <v>20</v>
      </c>
      <c r="F508" s="37">
        <v>36</v>
      </c>
      <c r="G508" s="37">
        <v>14</v>
      </c>
      <c r="H508" s="37">
        <v>3</v>
      </c>
      <c r="I508" s="37" t="s">
        <v>1427</v>
      </c>
      <c r="J508" s="37">
        <v>0</v>
      </c>
      <c r="K508" s="37">
        <v>0</v>
      </c>
      <c r="L508" s="37">
        <v>0</v>
      </c>
      <c r="M508" s="37">
        <v>0</v>
      </c>
      <c r="N508" s="37" t="s">
        <v>389</v>
      </c>
      <c r="O508" s="37" t="s">
        <v>390</v>
      </c>
      <c r="P508" s="41" t="s">
        <v>391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392</v>
      </c>
    </row>
    <row r="509" spans="1:24" s="6" customFormat="1" x14ac:dyDescent="0.2">
      <c r="A509" s="37">
        <v>410039</v>
      </c>
      <c r="B509" s="37">
        <v>4</v>
      </c>
      <c r="C509" s="46">
        <v>11542.8</v>
      </c>
      <c r="D509" s="46">
        <v>6733.2999999999993</v>
      </c>
      <c r="E509" s="37">
        <v>28</v>
      </c>
      <c r="F509" s="37">
        <v>22</v>
      </c>
      <c r="G509" s="37">
        <v>20</v>
      </c>
      <c r="H509" s="37">
        <v>3</v>
      </c>
      <c r="I509" s="37" t="s">
        <v>1428</v>
      </c>
      <c r="J509" s="37">
        <v>0</v>
      </c>
      <c r="K509" s="37">
        <v>0</v>
      </c>
      <c r="L509" s="37">
        <v>0</v>
      </c>
      <c r="M509" s="37">
        <v>0</v>
      </c>
      <c r="N509" s="37" t="s">
        <v>394</v>
      </c>
      <c r="O509" s="37" t="s">
        <v>395</v>
      </c>
      <c r="P509" s="41" t="s">
        <v>396</v>
      </c>
      <c r="Q509" s="37" t="s">
        <v>397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398</v>
      </c>
    </row>
    <row r="510" spans="1:24" s="6" customFormat="1" x14ac:dyDescent="0.2">
      <c r="A510" s="37">
        <v>410040</v>
      </c>
      <c r="B510" s="37">
        <v>4</v>
      </c>
      <c r="C510" s="46">
        <v>11750.4</v>
      </c>
      <c r="D510" s="46">
        <v>6854.4</v>
      </c>
      <c r="E510" s="37">
        <v>26</v>
      </c>
      <c r="F510" s="37">
        <v>28</v>
      </c>
      <c r="G510" s="37">
        <v>18</v>
      </c>
      <c r="H510" s="37">
        <v>3</v>
      </c>
      <c r="I510" s="37" t="s">
        <v>1429</v>
      </c>
      <c r="J510" s="37">
        <v>0</v>
      </c>
      <c r="K510" s="37">
        <v>0</v>
      </c>
      <c r="L510" s="37">
        <v>0</v>
      </c>
      <c r="M510" s="37">
        <v>0</v>
      </c>
      <c r="N510" s="37" t="s">
        <v>400</v>
      </c>
      <c r="O510" s="37" t="s">
        <v>385</v>
      </c>
      <c r="P510" s="41" t="s">
        <v>401</v>
      </c>
      <c r="Q510" s="37" t="s">
        <v>402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403</v>
      </c>
    </row>
    <row r="511" spans="1:24" s="6" customFormat="1" x14ac:dyDescent="0.2">
      <c r="A511" s="37">
        <v>410041</v>
      </c>
      <c r="B511" s="37">
        <v>4</v>
      </c>
      <c r="C511" s="46">
        <v>11768.4</v>
      </c>
      <c r="D511" s="46">
        <v>6864.9</v>
      </c>
      <c r="E511" s="37">
        <v>25</v>
      </c>
      <c r="F511" s="37">
        <v>26</v>
      </c>
      <c r="G511" s="37">
        <v>21</v>
      </c>
      <c r="H511" s="37">
        <v>3</v>
      </c>
      <c r="I511" s="37" t="s">
        <v>1430</v>
      </c>
      <c r="J511" s="37">
        <v>0</v>
      </c>
      <c r="K511" s="37">
        <v>0</v>
      </c>
      <c r="L511" s="37">
        <v>0</v>
      </c>
      <c r="M511" s="37">
        <v>0</v>
      </c>
      <c r="N511" s="37" t="s">
        <v>405</v>
      </c>
      <c r="O511" s="37" t="s">
        <v>406</v>
      </c>
      <c r="P511" s="41" t="s">
        <v>407</v>
      </c>
      <c r="Q511" s="37" t="s">
        <v>408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409</v>
      </c>
    </row>
    <row r="512" spans="1:24" s="6" customFormat="1" x14ac:dyDescent="0.2">
      <c r="A512" s="37">
        <v>410042</v>
      </c>
      <c r="B512" s="37">
        <v>4</v>
      </c>
      <c r="C512" s="46">
        <v>11750.4</v>
      </c>
      <c r="D512" s="46">
        <v>6854.4</v>
      </c>
      <c r="E512" s="37">
        <v>20</v>
      </c>
      <c r="F512" s="37">
        <v>27</v>
      </c>
      <c r="G512" s="37">
        <v>25</v>
      </c>
      <c r="H512" s="37">
        <v>4</v>
      </c>
      <c r="I512" s="37" t="s">
        <v>1431</v>
      </c>
      <c r="J512" s="37">
        <v>0</v>
      </c>
      <c r="K512" s="37">
        <v>0</v>
      </c>
      <c r="L512" s="37">
        <v>0</v>
      </c>
      <c r="M512" s="37">
        <v>0</v>
      </c>
      <c r="N512" s="37" t="s">
        <v>411</v>
      </c>
      <c r="O512" s="37" t="s">
        <v>412</v>
      </c>
      <c r="P512" s="41" t="s">
        <v>413</v>
      </c>
      <c r="Q512" s="37" t="s">
        <v>414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415</v>
      </c>
    </row>
    <row r="513" spans="1:24" s="6" customFormat="1" x14ac:dyDescent="0.2">
      <c r="A513" s="37">
        <v>410043</v>
      </c>
      <c r="B513" s="37">
        <v>4</v>
      </c>
      <c r="C513" s="46">
        <v>11750.4</v>
      </c>
      <c r="D513" s="46">
        <v>6854.4</v>
      </c>
      <c r="E513" s="37">
        <v>21</v>
      </c>
      <c r="F513" s="37">
        <v>28</v>
      </c>
      <c r="G513" s="37">
        <v>23</v>
      </c>
      <c r="H513" s="37">
        <v>3</v>
      </c>
      <c r="I513" s="37" t="s">
        <v>1432</v>
      </c>
      <c r="J513" s="37">
        <v>0</v>
      </c>
      <c r="K513" s="37">
        <v>0</v>
      </c>
      <c r="L513" s="37">
        <v>0</v>
      </c>
      <c r="M513" s="37">
        <v>0</v>
      </c>
      <c r="N513" s="37" t="s">
        <v>417</v>
      </c>
      <c r="O513" s="37" t="s">
        <v>418</v>
      </c>
      <c r="P513" s="41" t="s">
        <v>419</v>
      </c>
      <c r="Q513" s="37" t="s">
        <v>420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421</v>
      </c>
    </row>
    <row r="514" spans="1:24" s="6" customFormat="1" x14ac:dyDescent="0.2">
      <c r="A514" s="37">
        <v>410044</v>
      </c>
      <c r="B514" s="37">
        <v>0</v>
      </c>
      <c r="C514" s="46">
        <v>10039.199999999999</v>
      </c>
      <c r="D514" s="46">
        <v>5856.2</v>
      </c>
      <c r="E514" s="37">
        <v>22</v>
      </c>
      <c r="F514" s="37">
        <v>22</v>
      </c>
      <c r="G514" s="37">
        <v>18</v>
      </c>
      <c r="H514" s="37">
        <v>3</v>
      </c>
      <c r="I514" s="37" t="s">
        <v>1433</v>
      </c>
      <c r="J514" s="37">
        <v>0</v>
      </c>
      <c r="K514" s="37">
        <v>0</v>
      </c>
      <c r="L514" s="37">
        <v>0</v>
      </c>
      <c r="M514" s="37">
        <v>0</v>
      </c>
      <c r="N514" s="37" t="s">
        <v>423</v>
      </c>
      <c r="O514" s="37" t="s">
        <v>390</v>
      </c>
      <c r="P514" s="41" t="s">
        <v>424</v>
      </c>
      <c r="Q514" s="37" t="s">
        <v>425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426</v>
      </c>
    </row>
    <row r="515" spans="1:24" s="6" customFormat="1" x14ac:dyDescent="0.2">
      <c r="A515" s="37">
        <v>410045</v>
      </c>
      <c r="B515" s="37">
        <v>4</v>
      </c>
      <c r="C515" s="46">
        <v>10183.199999999999</v>
      </c>
      <c r="D515" s="46">
        <v>5940.2</v>
      </c>
      <c r="E515" s="37">
        <v>21</v>
      </c>
      <c r="F515" s="37">
        <v>21</v>
      </c>
      <c r="G515" s="37">
        <v>20</v>
      </c>
      <c r="H515" s="37">
        <v>3</v>
      </c>
      <c r="I515" s="37" t="s">
        <v>1434</v>
      </c>
      <c r="J515" s="37">
        <v>0</v>
      </c>
      <c r="K515" s="37">
        <v>0</v>
      </c>
      <c r="L515" s="37">
        <v>0</v>
      </c>
      <c r="M515" s="37">
        <v>0</v>
      </c>
      <c r="N515" s="37" t="s">
        <v>423</v>
      </c>
      <c r="O515" s="37" t="s">
        <v>390</v>
      </c>
      <c r="P515" s="41" t="s">
        <v>424</v>
      </c>
      <c r="Q515" s="37" t="s">
        <v>425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428</v>
      </c>
    </row>
    <row r="516" spans="1:24" s="6" customFormat="1" x14ac:dyDescent="0.2">
      <c r="A516" s="37">
        <v>410046</v>
      </c>
      <c r="B516" s="37">
        <v>0</v>
      </c>
      <c r="C516" s="46">
        <v>10608</v>
      </c>
      <c r="D516" s="46">
        <v>6188</v>
      </c>
      <c r="E516" s="37">
        <v>35</v>
      </c>
      <c r="F516" s="37">
        <v>15</v>
      </c>
      <c r="G516" s="37">
        <v>12</v>
      </c>
      <c r="H516" s="37">
        <v>3</v>
      </c>
      <c r="I516" s="37" t="s">
        <v>1347</v>
      </c>
      <c r="J516" s="37">
        <v>0</v>
      </c>
      <c r="K516" s="37">
        <v>0</v>
      </c>
      <c r="L516" s="37">
        <v>0</v>
      </c>
      <c r="M516" s="37">
        <v>0</v>
      </c>
      <c r="N516" s="37" t="s">
        <v>430</v>
      </c>
      <c r="O516" s="37" t="s">
        <v>390</v>
      </c>
      <c r="P516" s="41" t="s">
        <v>424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431</v>
      </c>
    </row>
    <row r="517" spans="1:24" s="6" customFormat="1" x14ac:dyDescent="0.2">
      <c r="A517" s="37">
        <v>410047</v>
      </c>
      <c r="B517" s="37">
        <v>0</v>
      </c>
      <c r="C517" s="46">
        <v>10608</v>
      </c>
      <c r="D517" s="46">
        <v>6188</v>
      </c>
      <c r="E517" s="37">
        <v>37</v>
      </c>
      <c r="F517" s="37">
        <v>15</v>
      </c>
      <c r="G517" s="37">
        <v>10</v>
      </c>
      <c r="H517" s="37">
        <v>3</v>
      </c>
      <c r="I517" s="37" t="s">
        <v>1347</v>
      </c>
      <c r="J517" s="37">
        <v>0</v>
      </c>
      <c r="K517" s="37">
        <v>0</v>
      </c>
      <c r="L517" s="37">
        <v>0</v>
      </c>
      <c r="M517" s="37">
        <v>0</v>
      </c>
      <c r="N517" s="37" t="s">
        <v>432</v>
      </c>
      <c r="O517" s="37" t="s">
        <v>390</v>
      </c>
      <c r="P517" s="41" t="s">
        <v>424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433</v>
      </c>
    </row>
    <row r="518" spans="1:24" s="6" customFormat="1" x14ac:dyDescent="0.2">
      <c r="A518" s="37">
        <v>410048</v>
      </c>
      <c r="B518" s="37">
        <v>0</v>
      </c>
      <c r="C518" s="46">
        <v>10320</v>
      </c>
      <c r="D518" s="46">
        <v>6020</v>
      </c>
      <c r="E518" s="37">
        <v>20</v>
      </c>
      <c r="F518" s="37">
        <v>24</v>
      </c>
      <c r="G518" s="37">
        <v>18</v>
      </c>
      <c r="H518" s="37">
        <v>3</v>
      </c>
      <c r="I518" s="37" t="s">
        <v>1421</v>
      </c>
      <c r="J518" s="37">
        <v>0</v>
      </c>
      <c r="K518" s="37">
        <v>0</v>
      </c>
      <c r="L518" s="37">
        <v>0</v>
      </c>
      <c r="M518" s="37">
        <v>0</v>
      </c>
      <c r="N518" s="37" t="s">
        <v>430</v>
      </c>
      <c r="O518" s="37" t="s">
        <v>390</v>
      </c>
      <c r="P518" s="41" t="s">
        <v>424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434</v>
      </c>
    </row>
    <row r="519" spans="1:24" s="6" customFormat="1" x14ac:dyDescent="0.2">
      <c r="A519" s="37">
        <v>410049</v>
      </c>
      <c r="B519" s="37">
        <v>0</v>
      </c>
      <c r="C519" s="46">
        <v>10176</v>
      </c>
      <c r="D519" s="46">
        <v>5936</v>
      </c>
      <c r="E519" s="37">
        <v>26</v>
      </c>
      <c r="F519" s="37">
        <v>18</v>
      </c>
      <c r="G519" s="37">
        <v>18</v>
      </c>
      <c r="H519" s="37">
        <v>3</v>
      </c>
      <c r="I519" s="37" t="s">
        <v>1435</v>
      </c>
      <c r="J519" s="37">
        <v>0</v>
      </c>
      <c r="K519" s="37">
        <v>0</v>
      </c>
      <c r="L519" s="37">
        <v>0</v>
      </c>
      <c r="M519" s="37">
        <v>0</v>
      </c>
      <c r="N519" s="37" t="s">
        <v>436</v>
      </c>
      <c r="O519" s="37" t="s">
        <v>390</v>
      </c>
      <c r="P519" s="41" t="s">
        <v>424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437</v>
      </c>
    </row>
    <row r="520" spans="1:24" s="6" customFormat="1" x14ac:dyDescent="0.2">
      <c r="A520" s="37">
        <v>410050</v>
      </c>
      <c r="B520" s="37">
        <v>0</v>
      </c>
      <c r="C520" s="46">
        <v>11088</v>
      </c>
      <c r="D520" s="46">
        <v>6468</v>
      </c>
      <c r="E520" s="37">
        <v>36</v>
      </c>
      <c r="F520" s="37">
        <v>20</v>
      </c>
      <c r="G520" s="37">
        <v>10</v>
      </c>
      <c r="H520" s="37">
        <v>3</v>
      </c>
      <c r="I520" s="37" t="s">
        <v>1347</v>
      </c>
      <c r="J520" s="37">
        <v>0</v>
      </c>
      <c r="K520" s="37">
        <v>0</v>
      </c>
      <c r="L520" s="37">
        <v>0</v>
      </c>
      <c r="M520" s="37">
        <v>0</v>
      </c>
      <c r="N520" s="37" t="s">
        <v>432</v>
      </c>
      <c r="O520" s="37" t="s">
        <v>390</v>
      </c>
      <c r="P520" s="41" t="s">
        <v>424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438</v>
      </c>
    </row>
    <row r="521" spans="1:24" s="6" customFormat="1" x14ac:dyDescent="0.2">
      <c r="A521" s="37">
        <v>410051</v>
      </c>
      <c r="B521" s="37">
        <v>0</v>
      </c>
      <c r="C521" s="46">
        <v>10915.199999999999</v>
      </c>
      <c r="D521" s="46">
        <v>6367.2</v>
      </c>
      <c r="E521" s="37">
        <v>30</v>
      </c>
      <c r="F521" s="37">
        <v>15</v>
      </c>
      <c r="G521" s="37">
        <v>21</v>
      </c>
      <c r="H521" s="37">
        <v>3</v>
      </c>
      <c r="I521" s="37" t="s">
        <v>1436</v>
      </c>
      <c r="J521" s="37">
        <v>0</v>
      </c>
      <c r="K521" s="37">
        <v>0</v>
      </c>
      <c r="L521" s="37">
        <v>0</v>
      </c>
      <c r="M521" s="37">
        <v>0</v>
      </c>
      <c r="N521" s="37" t="s">
        <v>440</v>
      </c>
      <c r="O521" s="37" t="s">
        <v>441</v>
      </c>
      <c r="P521" s="41" t="s">
        <v>424</v>
      </c>
      <c r="Q521" s="37" t="s">
        <v>442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443</v>
      </c>
    </row>
    <row r="522" spans="1:24" s="6" customFormat="1" x14ac:dyDescent="0.2">
      <c r="A522" s="37">
        <v>410052</v>
      </c>
      <c r="B522" s="37">
        <v>0</v>
      </c>
      <c r="C522" s="46">
        <v>10944</v>
      </c>
      <c r="D522" s="46">
        <v>6384</v>
      </c>
      <c r="E522" s="37">
        <v>22</v>
      </c>
      <c r="F522" s="37">
        <v>22</v>
      </c>
      <c r="G522" s="37">
        <v>22</v>
      </c>
      <c r="H522" s="37">
        <v>3</v>
      </c>
      <c r="I522" s="37" t="s">
        <v>1437</v>
      </c>
      <c r="J522" s="37">
        <v>0</v>
      </c>
      <c r="K522" s="37">
        <v>0</v>
      </c>
      <c r="L522" s="37">
        <v>0</v>
      </c>
      <c r="M522" s="37">
        <v>0</v>
      </c>
      <c r="N522" s="37" t="s">
        <v>445</v>
      </c>
      <c r="O522" s="37" t="s">
        <v>446</v>
      </c>
      <c r="P522" s="41" t="s">
        <v>424</v>
      </c>
      <c r="Q522" s="37" t="s">
        <v>447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448</v>
      </c>
    </row>
    <row r="523" spans="1:24" s="6" customFormat="1" x14ac:dyDescent="0.2">
      <c r="A523" s="37">
        <v>410053</v>
      </c>
      <c r="B523" s="37">
        <v>2</v>
      </c>
      <c r="C523" s="46">
        <v>10075.199999999999</v>
      </c>
      <c r="D523" s="46">
        <v>5877.2</v>
      </c>
      <c r="E523" s="37">
        <v>24</v>
      </c>
      <c r="F523" s="37">
        <v>20</v>
      </c>
      <c r="G523" s="37">
        <v>18</v>
      </c>
      <c r="H523" s="37">
        <v>3</v>
      </c>
      <c r="I523" s="37" t="s">
        <v>1438</v>
      </c>
      <c r="J523" s="37">
        <v>0</v>
      </c>
      <c r="K523" s="37">
        <v>0</v>
      </c>
      <c r="L523" s="37">
        <v>0</v>
      </c>
      <c r="M523" s="37">
        <v>0</v>
      </c>
      <c r="N523" s="37" t="s">
        <v>450</v>
      </c>
      <c r="O523" s="37" t="s">
        <v>451</v>
      </c>
      <c r="P523" s="41" t="s">
        <v>215</v>
      </c>
      <c r="Q523" s="37" t="s">
        <v>452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453</v>
      </c>
    </row>
    <row r="524" spans="1:24" s="6" customFormat="1" x14ac:dyDescent="0.2">
      <c r="A524" s="37">
        <v>410054</v>
      </c>
      <c r="B524" s="37">
        <v>2</v>
      </c>
      <c r="C524" s="46">
        <v>12331.199999999999</v>
      </c>
      <c r="D524" s="46">
        <v>7193.2</v>
      </c>
      <c r="E524" s="37">
        <v>30</v>
      </c>
      <c r="F524" s="37">
        <v>24</v>
      </c>
      <c r="G524" s="37">
        <v>22</v>
      </c>
      <c r="H524" s="37">
        <v>3</v>
      </c>
      <c r="I524" s="37" t="s">
        <v>1439</v>
      </c>
      <c r="J524" s="37">
        <v>0</v>
      </c>
      <c r="K524" s="37">
        <v>0</v>
      </c>
      <c r="L524" s="37">
        <v>0</v>
      </c>
      <c r="M524" s="37">
        <v>0</v>
      </c>
      <c r="N524" s="37" t="s">
        <v>455</v>
      </c>
      <c r="O524" s="37" t="s">
        <v>451</v>
      </c>
      <c r="P524" s="41" t="s">
        <v>456</v>
      </c>
      <c r="Q524" s="37" t="s">
        <v>94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95</v>
      </c>
    </row>
    <row r="525" spans="1:24" s="6" customFormat="1" x14ac:dyDescent="0.2">
      <c r="A525" s="37">
        <v>410055</v>
      </c>
      <c r="B525" s="37">
        <v>2</v>
      </c>
      <c r="C525" s="46">
        <v>12439.199999999999</v>
      </c>
      <c r="D525" s="46">
        <v>7256.2</v>
      </c>
      <c r="E525" s="37">
        <v>33</v>
      </c>
      <c r="F525" s="37">
        <v>33</v>
      </c>
      <c r="G525" s="37">
        <v>10</v>
      </c>
      <c r="H525" s="37">
        <v>3</v>
      </c>
      <c r="I525" s="37" t="s">
        <v>1440</v>
      </c>
      <c r="J525" s="37">
        <v>0</v>
      </c>
      <c r="K525" s="37">
        <v>0</v>
      </c>
      <c r="L525" s="37">
        <v>0</v>
      </c>
      <c r="M525" s="37">
        <v>0</v>
      </c>
      <c r="N525" s="37" t="s">
        <v>458</v>
      </c>
      <c r="O525" s="37" t="s">
        <v>451</v>
      </c>
      <c r="P525" s="41" t="s">
        <v>459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460</v>
      </c>
    </row>
    <row r="526" spans="1:24" s="6" customFormat="1" x14ac:dyDescent="0.2">
      <c r="A526" s="37">
        <v>410056</v>
      </c>
      <c r="B526" s="37">
        <v>2</v>
      </c>
      <c r="C526" s="46">
        <v>12403.199999999999</v>
      </c>
      <c r="D526" s="46">
        <v>7235.2</v>
      </c>
      <c r="E526" s="37">
        <v>28</v>
      </c>
      <c r="F526" s="37">
        <v>25</v>
      </c>
      <c r="G526" s="37">
        <v>23</v>
      </c>
      <c r="H526" s="37">
        <v>3</v>
      </c>
      <c r="I526" s="37" t="s">
        <v>1441</v>
      </c>
      <c r="J526" s="37">
        <v>0</v>
      </c>
      <c r="K526" s="37">
        <v>0</v>
      </c>
      <c r="L526" s="37">
        <v>0</v>
      </c>
      <c r="M526" s="37">
        <v>0</v>
      </c>
      <c r="N526" s="37" t="s">
        <v>462</v>
      </c>
      <c r="O526" s="37" t="s">
        <v>451</v>
      </c>
      <c r="P526" s="41" t="s">
        <v>459</v>
      </c>
      <c r="Q526" s="37" t="s">
        <v>463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464</v>
      </c>
    </row>
    <row r="527" spans="1:24" s="6" customFormat="1" x14ac:dyDescent="0.2">
      <c r="A527" s="37">
        <v>410057</v>
      </c>
      <c r="B527" s="37">
        <v>6</v>
      </c>
      <c r="C527" s="46">
        <v>10140</v>
      </c>
      <c r="D527" s="46">
        <v>5915</v>
      </c>
      <c r="E527" s="37">
        <v>20</v>
      </c>
      <c r="F527" s="37">
        <v>20</v>
      </c>
      <c r="G527" s="37">
        <v>22</v>
      </c>
      <c r="H527" s="37">
        <v>3</v>
      </c>
      <c r="I527" s="37" t="s">
        <v>1442</v>
      </c>
      <c r="J527" s="37">
        <v>0</v>
      </c>
      <c r="K527" s="37">
        <v>0</v>
      </c>
      <c r="L527" s="37">
        <v>0</v>
      </c>
      <c r="M527" s="37">
        <v>0</v>
      </c>
      <c r="N527" s="37" t="s">
        <v>466</v>
      </c>
      <c r="O527" s="37" t="s">
        <v>467</v>
      </c>
      <c r="P527" s="41" t="s">
        <v>424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468</v>
      </c>
    </row>
    <row r="528" spans="1:24" s="6" customFormat="1" x14ac:dyDescent="0.2">
      <c r="A528" s="37">
        <v>410058</v>
      </c>
      <c r="B528" s="37">
        <v>8</v>
      </c>
      <c r="C528" s="46">
        <v>10143.6</v>
      </c>
      <c r="D528" s="46">
        <v>5917.0999999999995</v>
      </c>
      <c r="E528" s="37">
        <v>22</v>
      </c>
      <c r="F528" s="37">
        <v>25</v>
      </c>
      <c r="G528" s="37">
        <v>15</v>
      </c>
      <c r="H528" s="37">
        <v>3</v>
      </c>
      <c r="I528" s="37" t="s">
        <v>1443</v>
      </c>
      <c r="J528" s="37">
        <v>0</v>
      </c>
      <c r="K528" s="37">
        <v>0</v>
      </c>
      <c r="L528" s="37">
        <v>0</v>
      </c>
      <c r="M528" s="37">
        <v>0</v>
      </c>
      <c r="N528" s="37" t="s">
        <v>470</v>
      </c>
      <c r="O528" s="37" t="s">
        <v>467</v>
      </c>
      <c r="P528" s="41" t="s">
        <v>424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471</v>
      </c>
    </row>
    <row r="529" spans="1:24" s="6" customFormat="1" x14ac:dyDescent="0.2">
      <c r="A529" s="37">
        <v>410059</v>
      </c>
      <c r="B529" s="37">
        <v>6</v>
      </c>
      <c r="C529" s="46">
        <v>10176</v>
      </c>
      <c r="D529" s="46">
        <v>5936</v>
      </c>
      <c r="E529" s="37">
        <v>21</v>
      </c>
      <c r="F529" s="37">
        <v>21</v>
      </c>
      <c r="G529" s="37">
        <v>20</v>
      </c>
      <c r="H529" s="37">
        <v>3</v>
      </c>
      <c r="I529" s="37" t="s">
        <v>1435</v>
      </c>
      <c r="J529" s="37">
        <v>0</v>
      </c>
      <c r="K529" s="37">
        <v>0</v>
      </c>
      <c r="L529" s="37">
        <v>0</v>
      </c>
      <c r="M529" s="37">
        <v>0</v>
      </c>
      <c r="N529" s="37" t="s">
        <v>472</v>
      </c>
      <c r="O529" s="37" t="s">
        <v>467</v>
      </c>
      <c r="P529" s="41" t="s">
        <v>215</v>
      </c>
      <c r="Q529" s="37" t="s">
        <v>473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474</v>
      </c>
    </row>
    <row r="530" spans="1:24" s="6" customFormat="1" x14ac:dyDescent="0.2">
      <c r="A530" s="37">
        <v>410060</v>
      </c>
      <c r="B530" s="37">
        <v>2</v>
      </c>
      <c r="C530" s="46">
        <v>10176</v>
      </c>
      <c r="D530" s="46">
        <v>5936</v>
      </c>
      <c r="E530" s="37">
        <v>21</v>
      </c>
      <c r="F530" s="37">
        <v>20</v>
      </c>
      <c r="G530" s="37">
        <v>21</v>
      </c>
      <c r="H530" s="37">
        <v>3</v>
      </c>
      <c r="I530" s="37" t="s">
        <v>1435</v>
      </c>
      <c r="J530" s="37">
        <v>0</v>
      </c>
      <c r="K530" s="37">
        <v>0</v>
      </c>
      <c r="L530" s="37">
        <v>0</v>
      </c>
      <c r="M530" s="37">
        <v>0</v>
      </c>
      <c r="N530" s="37" t="s">
        <v>475</v>
      </c>
      <c r="O530" s="37" t="s">
        <v>467</v>
      </c>
      <c r="P530" s="41" t="s">
        <v>215</v>
      </c>
      <c r="Q530" s="37" t="s">
        <v>476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474</v>
      </c>
    </row>
    <row r="531" spans="1:24" s="6" customFormat="1" x14ac:dyDescent="0.2">
      <c r="A531" s="37">
        <v>410061</v>
      </c>
      <c r="B531" s="37">
        <v>6</v>
      </c>
      <c r="C531" s="46">
        <v>12732</v>
      </c>
      <c r="D531" s="46">
        <v>7426.9999999999991</v>
      </c>
      <c r="E531" s="37">
        <v>24</v>
      </c>
      <c r="F531" s="37">
        <v>30</v>
      </c>
      <c r="G531" s="37">
        <v>26</v>
      </c>
      <c r="H531" s="37">
        <v>3</v>
      </c>
      <c r="I531" s="37" t="s">
        <v>1444</v>
      </c>
      <c r="J531" s="37">
        <v>0</v>
      </c>
      <c r="K531" s="37">
        <v>0</v>
      </c>
      <c r="L531" s="37">
        <v>0</v>
      </c>
      <c r="M531" s="37">
        <v>0</v>
      </c>
      <c r="N531" s="37" t="s">
        <v>472</v>
      </c>
      <c r="O531" s="37" t="s">
        <v>478</v>
      </c>
      <c r="P531" s="41" t="s">
        <v>479</v>
      </c>
      <c r="Q531" s="37" t="s">
        <v>480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481</v>
      </c>
    </row>
    <row r="532" spans="1:24" s="6" customFormat="1" x14ac:dyDescent="0.2">
      <c r="A532" s="37">
        <v>410062</v>
      </c>
      <c r="B532" s="37">
        <v>8</v>
      </c>
      <c r="C532" s="46">
        <v>12746.4</v>
      </c>
      <c r="D532" s="46">
        <v>7435.4</v>
      </c>
      <c r="E532" s="37">
        <v>30</v>
      </c>
      <c r="F532" s="37">
        <v>24</v>
      </c>
      <c r="G532" s="37">
        <v>26</v>
      </c>
      <c r="H532" s="37">
        <v>3</v>
      </c>
      <c r="I532" s="37" t="s">
        <v>1445</v>
      </c>
      <c r="J532" s="37">
        <v>0</v>
      </c>
      <c r="K532" s="37">
        <v>0</v>
      </c>
      <c r="L532" s="37">
        <v>0</v>
      </c>
      <c r="M532" s="37">
        <v>0</v>
      </c>
      <c r="N532" s="37" t="s">
        <v>483</v>
      </c>
      <c r="O532" s="37" t="s">
        <v>478</v>
      </c>
      <c r="P532" s="41" t="s">
        <v>484</v>
      </c>
      <c r="Q532" s="37" t="s">
        <v>485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486</v>
      </c>
    </row>
    <row r="533" spans="1:24" s="6" customFormat="1" x14ac:dyDescent="0.2">
      <c r="A533" s="37">
        <v>410063</v>
      </c>
      <c r="B533" s="37">
        <v>7</v>
      </c>
      <c r="C533" s="46">
        <v>10111.199999999999</v>
      </c>
      <c r="D533" s="46">
        <v>5898.2</v>
      </c>
      <c r="E533" s="37">
        <v>27</v>
      </c>
      <c r="F533" s="37">
        <v>16</v>
      </c>
      <c r="G533" s="37">
        <v>19</v>
      </c>
      <c r="H533" s="37">
        <v>5</v>
      </c>
      <c r="I533" s="37" t="s">
        <v>1446</v>
      </c>
      <c r="J533" s="37">
        <v>0</v>
      </c>
      <c r="K533" s="37">
        <v>0</v>
      </c>
      <c r="L533" s="37">
        <v>0</v>
      </c>
      <c r="M533" s="37">
        <v>0</v>
      </c>
      <c r="N533" s="37" t="s">
        <v>488</v>
      </c>
      <c r="O533" s="37" t="s">
        <v>489</v>
      </c>
      <c r="P533" s="41" t="s">
        <v>490</v>
      </c>
      <c r="Q533" s="37" t="s">
        <v>491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492</v>
      </c>
    </row>
    <row r="534" spans="1:24" s="6" customFormat="1" x14ac:dyDescent="0.2">
      <c r="A534" s="37">
        <v>410064</v>
      </c>
      <c r="B534" s="37">
        <v>8</v>
      </c>
      <c r="C534" s="46">
        <v>12739.199999999999</v>
      </c>
      <c r="D534" s="46">
        <v>7431.2</v>
      </c>
      <c r="E534" s="37">
        <v>30</v>
      </c>
      <c r="F534" s="37">
        <v>26</v>
      </c>
      <c r="G534" s="37">
        <v>24</v>
      </c>
      <c r="H534" s="37">
        <v>3</v>
      </c>
      <c r="I534" s="37" t="s">
        <v>1447</v>
      </c>
      <c r="J534" s="37">
        <v>140608</v>
      </c>
      <c r="K534" s="37">
        <v>0</v>
      </c>
      <c r="L534" s="37">
        <v>0</v>
      </c>
      <c r="M534" s="37" t="s">
        <v>494</v>
      </c>
      <c r="N534" s="37" t="s">
        <v>495</v>
      </c>
      <c r="O534" s="37" t="s">
        <v>496</v>
      </c>
      <c r="P534" s="41" t="s">
        <v>497</v>
      </c>
      <c r="Q534" s="37" t="s">
        <v>498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499</v>
      </c>
    </row>
    <row r="535" spans="1:24" s="6" customFormat="1" x14ac:dyDescent="0.2">
      <c r="A535" s="37">
        <v>410065</v>
      </c>
      <c r="B535" s="37">
        <v>7</v>
      </c>
      <c r="C535" s="46">
        <v>12732</v>
      </c>
      <c r="D535" s="46">
        <v>7426.9999999999991</v>
      </c>
      <c r="E535" s="37">
        <v>33</v>
      </c>
      <c r="F535" s="37">
        <v>22</v>
      </c>
      <c r="G535" s="37">
        <v>25</v>
      </c>
      <c r="H535" s="37">
        <v>3</v>
      </c>
      <c r="I535" s="37" t="s">
        <v>1448</v>
      </c>
      <c r="J535" s="37">
        <v>0</v>
      </c>
      <c r="K535" s="37">
        <v>0</v>
      </c>
      <c r="L535" s="37">
        <v>0</v>
      </c>
      <c r="M535" s="37">
        <v>0</v>
      </c>
      <c r="N535" s="37" t="s">
        <v>488</v>
      </c>
      <c r="O535" s="37" t="s">
        <v>489</v>
      </c>
      <c r="P535" s="41" t="s">
        <v>497</v>
      </c>
      <c r="Q535" s="37" t="s">
        <v>491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501</v>
      </c>
    </row>
    <row r="536" spans="1:24" s="6" customFormat="1" x14ac:dyDescent="0.2">
      <c r="A536" s="37">
        <v>410066</v>
      </c>
      <c r="B536" s="37">
        <v>2</v>
      </c>
      <c r="C536" s="46">
        <v>12757.199999999999</v>
      </c>
      <c r="D536" s="46">
        <v>7441.7</v>
      </c>
      <c r="E536" s="37">
        <v>22</v>
      </c>
      <c r="F536" s="37">
        <v>28</v>
      </c>
      <c r="G536" s="37">
        <v>30</v>
      </c>
      <c r="H536" s="37">
        <v>3</v>
      </c>
      <c r="I536" s="37" t="s">
        <v>1449</v>
      </c>
      <c r="J536" s="37">
        <v>0</v>
      </c>
      <c r="K536" s="37">
        <v>0</v>
      </c>
      <c r="L536" s="37">
        <v>0</v>
      </c>
      <c r="M536" s="37">
        <v>0</v>
      </c>
      <c r="N536" s="37" t="s">
        <v>503</v>
      </c>
      <c r="O536" s="37" t="s">
        <v>504</v>
      </c>
      <c r="P536" s="41" t="s">
        <v>505</v>
      </c>
      <c r="Q536" s="37" t="s">
        <v>506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507</v>
      </c>
    </row>
    <row r="537" spans="1:24" s="6" customFormat="1" x14ac:dyDescent="0.2">
      <c r="A537" s="37">
        <v>410067</v>
      </c>
      <c r="B537" s="37">
        <v>2</v>
      </c>
      <c r="C537" s="46">
        <v>10365.6</v>
      </c>
      <c r="D537" s="46">
        <v>6046.5999999999995</v>
      </c>
      <c r="E537" s="37">
        <v>21</v>
      </c>
      <c r="F537" s="37">
        <v>28</v>
      </c>
      <c r="G537" s="37">
        <v>15</v>
      </c>
      <c r="H537" s="37">
        <v>3</v>
      </c>
      <c r="I537" s="37" t="s">
        <v>1450</v>
      </c>
      <c r="J537" s="37">
        <v>0</v>
      </c>
      <c r="K537" s="37">
        <v>0</v>
      </c>
      <c r="L537" s="37">
        <v>0</v>
      </c>
      <c r="M537" s="37">
        <v>0</v>
      </c>
      <c r="N537" s="37" t="s">
        <v>509</v>
      </c>
      <c r="O537" s="37" t="s">
        <v>510</v>
      </c>
      <c r="P537" s="41" t="s">
        <v>215</v>
      </c>
      <c r="Q537" s="37" t="s">
        <v>511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512</v>
      </c>
    </row>
    <row r="538" spans="1:24" s="6" customFormat="1" x14ac:dyDescent="0.2">
      <c r="A538" s="37">
        <v>410068</v>
      </c>
      <c r="B538" s="37">
        <v>2</v>
      </c>
      <c r="C538" s="46">
        <v>12746.4</v>
      </c>
      <c r="D538" s="46">
        <v>7435.4</v>
      </c>
      <c r="E538" s="37">
        <v>24</v>
      </c>
      <c r="F538" s="37">
        <v>34</v>
      </c>
      <c r="G538" s="37">
        <v>22</v>
      </c>
      <c r="H538" s="37">
        <v>3</v>
      </c>
      <c r="I538" s="37" t="s">
        <v>1451</v>
      </c>
      <c r="J538" s="37">
        <v>0</v>
      </c>
      <c r="K538" s="37">
        <v>0</v>
      </c>
      <c r="L538" s="37">
        <v>0</v>
      </c>
      <c r="M538" s="37">
        <v>0</v>
      </c>
      <c r="N538" s="37" t="s">
        <v>514</v>
      </c>
      <c r="O538" s="37" t="s">
        <v>515</v>
      </c>
      <c r="P538" s="41" t="s">
        <v>516</v>
      </c>
      <c r="Q538" s="37" t="s">
        <v>517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518</v>
      </c>
    </row>
    <row r="539" spans="1:24" s="6" customFormat="1" x14ac:dyDescent="0.2">
      <c r="A539" s="37">
        <v>410069</v>
      </c>
      <c r="B539" s="37">
        <v>2</v>
      </c>
      <c r="C539" s="46">
        <v>12832.8</v>
      </c>
      <c r="D539" s="46">
        <v>7485.7999999999993</v>
      </c>
      <c r="E539" s="37">
        <v>24</v>
      </c>
      <c r="F539" s="37">
        <v>37</v>
      </c>
      <c r="G539" s="37">
        <v>19</v>
      </c>
      <c r="H539" s="37">
        <v>3</v>
      </c>
      <c r="I539" s="37" t="s">
        <v>1452</v>
      </c>
      <c r="J539" s="37">
        <v>0</v>
      </c>
      <c r="K539" s="37">
        <v>0</v>
      </c>
      <c r="L539" s="37">
        <v>0</v>
      </c>
      <c r="M539" s="37">
        <v>0</v>
      </c>
      <c r="N539" s="37" t="s">
        <v>520</v>
      </c>
      <c r="O539" s="37" t="s">
        <v>515</v>
      </c>
      <c r="P539" s="41" t="s">
        <v>521</v>
      </c>
      <c r="Q539" s="37" t="s">
        <v>522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523</v>
      </c>
    </row>
    <row r="540" spans="1:24" s="6" customFormat="1" x14ac:dyDescent="0.2">
      <c r="A540" s="37">
        <v>410070</v>
      </c>
      <c r="B540" s="37">
        <v>2</v>
      </c>
      <c r="C540" s="46">
        <v>10372.799999999999</v>
      </c>
      <c r="D540" s="46">
        <v>6050.7999999999993</v>
      </c>
      <c r="E540" s="37">
        <v>26</v>
      </c>
      <c r="F540" s="37">
        <v>18</v>
      </c>
      <c r="G540" s="37">
        <v>20</v>
      </c>
      <c r="H540" s="37">
        <v>3</v>
      </c>
      <c r="I540" s="37" t="s">
        <v>1453</v>
      </c>
      <c r="J540" s="37">
        <v>0</v>
      </c>
      <c r="K540" s="37">
        <v>0</v>
      </c>
      <c r="L540" s="37">
        <v>0</v>
      </c>
      <c r="M540" s="37">
        <v>0</v>
      </c>
      <c r="N540" s="37" t="s">
        <v>129</v>
      </c>
      <c r="O540" s="37" t="s">
        <v>525</v>
      </c>
      <c r="P540" s="41" t="s">
        <v>215</v>
      </c>
      <c r="Q540" s="37" t="s">
        <v>526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527</v>
      </c>
    </row>
    <row r="541" spans="1:24" s="6" customFormat="1" x14ac:dyDescent="0.2">
      <c r="A541" s="37">
        <v>410071</v>
      </c>
      <c r="B541" s="37">
        <v>4</v>
      </c>
      <c r="C541" s="46">
        <v>12782.4</v>
      </c>
      <c r="D541" s="46">
        <v>7456.4</v>
      </c>
      <c r="E541" s="37">
        <v>23</v>
      </c>
      <c r="F541" s="37">
        <v>38</v>
      </c>
      <c r="G541" s="37">
        <v>19</v>
      </c>
      <c r="H541" s="37">
        <v>3</v>
      </c>
      <c r="I541" s="37" t="s">
        <v>1454</v>
      </c>
      <c r="J541" s="37">
        <v>0</v>
      </c>
      <c r="K541" s="37">
        <v>0</v>
      </c>
      <c r="L541" s="37">
        <v>0</v>
      </c>
      <c r="M541" s="37">
        <v>0</v>
      </c>
      <c r="N541" s="37" t="s">
        <v>529</v>
      </c>
      <c r="O541" s="37" t="s">
        <v>530</v>
      </c>
      <c r="P541" s="41" t="s">
        <v>531</v>
      </c>
      <c r="Q541" s="37" t="s">
        <v>532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533</v>
      </c>
    </row>
    <row r="542" spans="1:24" s="6" customFormat="1" x14ac:dyDescent="0.2">
      <c r="A542" s="37">
        <v>410072</v>
      </c>
      <c r="B542" s="37">
        <v>2</v>
      </c>
      <c r="C542" s="46">
        <v>12775.199999999999</v>
      </c>
      <c r="D542" s="46">
        <v>7452.2</v>
      </c>
      <c r="E542" s="37">
        <v>30</v>
      </c>
      <c r="F542" s="37">
        <v>24</v>
      </c>
      <c r="G542" s="37">
        <v>26</v>
      </c>
      <c r="H542" s="37">
        <v>3</v>
      </c>
      <c r="I542" s="37" t="s">
        <v>1455</v>
      </c>
      <c r="J542" s="37">
        <v>0</v>
      </c>
      <c r="K542" s="37">
        <v>0</v>
      </c>
      <c r="L542" s="37">
        <v>0</v>
      </c>
      <c r="M542" s="37">
        <v>0</v>
      </c>
      <c r="N542" s="37" t="s">
        <v>535</v>
      </c>
      <c r="O542" s="37" t="s">
        <v>530</v>
      </c>
      <c r="P542" s="41" t="s">
        <v>536</v>
      </c>
      <c r="Q542" s="37" t="s">
        <v>537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538</v>
      </c>
    </row>
    <row r="543" spans="1:24" s="6" customFormat="1" x14ac:dyDescent="0.2">
      <c r="A543" s="37">
        <v>410073</v>
      </c>
      <c r="B543" s="37">
        <v>2</v>
      </c>
      <c r="C543" s="46">
        <v>10387.199999999999</v>
      </c>
      <c r="D543" s="46">
        <v>6059.2</v>
      </c>
      <c r="E543" s="37">
        <v>25</v>
      </c>
      <c r="F543" s="37">
        <v>23</v>
      </c>
      <c r="G543" s="37">
        <v>16</v>
      </c>
      <c r="H543" s="37">
        <v>3</v>
      </c>
      <c r="I543" s="37" t="s">
        <v>1456</v>
      </c>
      <c r="J543" s="37">
        <v>0</v>
      </c>
      <c r="K543" s="37">
        <v>0</v>
      </c>
      <c r="L543" s="37">
        <v>0</v>
      </c>
      <c r="M543" s="37">
        <v>0</v>
      </c>
      <c r="N543" s="37" t="s">
        <v>540</v>
      </c>
      <c r="O543" s="37" t="s">
        <v>541</v>
      </c>
      <c r="P543" s="41" t="s">
        <v>215</v>
      </c>
      <c r="Q543" s="37" t="s">
        <v>542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543</v>
      </c>
    </row>
    <row r="544" spans="1:24" s="6" customFormat="1" x14ac:dyDescent="0.2">
      <c r="A544" s="37">
        <v>410074</v>
      </c>
      <c r="B544" s="37">
        <v>2</v>
      </c>
      <c r="C544" s="46">
        <v>12746.4</v>
      </c>
      <c r="D544" s="46">
        <v>7435.4</v>
      </c>
      <c r="E544" s="37">
        <v>32</v>
      </c>
      <c r="F544" s="37">
        <v>25</v>
      </c>
      <c r="G544" s="37">
        <v>23</v>
      </c>
      <c r="H544" s="37">
        <v>3</v>
      </c>
      <c r="I544" s="37" t="s">
        <v>1457</v>
      </c>
      <c r="J544" s="37">
        <v>0</v>
      </c>
      <c r="K544" s="37">
        <v>0</v>
      </c>
      <c r="L544" s="37">
        <v>0</v>
      </c>
      <c r="M544" s="37">
        <v>0</v>
      </c>
      <c r="N544" s="37" t="s">
        <v>545</v>
      </c>
      <c r="O544" s="37" t="s">
        <v>546</v>
      </c>
      <c r="P544" s="41" t="s">
        <v>547</v>
      </c>
      <c r="Q544" s="37" t="s">
        <v>548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549</v>
      </c>
    </row>
    <row r="545" spans="1:24" s="6" customFormat="1" x14ac:dyDescent="0.2">
      <c r="A545" s="37">
        <v>410075</v>
      </c>
      <c r="B545" s="37">
        <v>1</v>
      </c>
      <c r="C545" s="46">
        <v>10602</v>
      </c>
      <c r="D545" s="46">
        <v>6184.5</v>
      </c>
      <c r="E545" s="37">
        <v>17</v>
      </c>
      <c r="F545" s="37">
        <v>23</v>
      </c>
      <c r="G545" s="37">
        <v>26</v>
      </c>
      <c r="H545" s="37">
        <v>3</v>
      </c>
      <c r="I545" s="37" t="s">
        <v>1458</v>
      </c>
      <c r="J545" s="37">
        <v>0</v>
      </c>
      <c r="K545" s="37">
        <v>0</v>
      </c>
      <c r="L545" s="37">
        <v>0</v>
      </c>
      <c r="M545" s="37">
        <v>0</v>
      </c>
      <c r="N545" s="37" t="s">
        <v>551</v>
      </c>
      <c r="O545" s="37" t="s">
        <v>552</v>
      </c>
      <c r="P545" s="41" t="s">
        <v>215</v>
      </c>
      <c r="Q545" s="37" t="s">
        <v>553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554</v>
      </c>
    </row>
    <row r="546" spans="1:24" s="6" customFormat="1" x14ac:dyDescent="0.2">
      <c r="A546" s="37">
        <v>410076</v>
      </c>
      <c r="B546" s="37">
        <v>1</v>
      </c>
      <c r="C546" s="46">
        <v>12829.199999999999</v>
      </c>
      <c r="D546" s="46">
        <v>7483.7</v>
      </c>
      <c r="E546" s="37">
        <v>22</v>
      </c>
      <c r="F546" s="37">
        <v>28</v>
      </c>
      <c r="G546" s="37">
        <v>30</v>
      </c>
      <c r="H546" s="37">
        <v>3</v>
      </c>
      <c r="I546" s="37" t="s">
        <v>1459</v>
      </c>
      <c r="J546" s="37">
        <v>0</v>
      </c>
      <c r="K546" s="37">
        <v>0</v>
      </c>
      <c r="L546" s="37">
        <v>0</v>
      </c>
      <c r="M546" s="37">
        <v>0</v>
      </c>
      <c r="N546" s="37" t="s">
        <v>556</v>
      </c>
      <c r="O546" s="37" t="s">
        <v>557</v>
      </c>
      <c r="P546" s="41" t="s">
        <v>547</v>
      </c>
      <c r="Q546" s="37" t="s">
        <v>558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559</v>
      </c>
    </row>
    <row r="547" spans="1:24" s="6" customFormat="1" x14ac:dyDescent="0.2">
      <c r="A547" s="37">
        <v>410077</v>
      </c>
      <c r="B547" s="37">
        <v>2</v>
      </c>
      <c r="C547" s="46">
        <v>10369.199999999999</v>
      </c>
      <c r="D547" s="46">
        <v>6048.7</v>
      </c>
      <c r="E547" s="37">
        <v>24</v>
      </c>
      <c r="F547" s="37">
        <v>21</v>
      </c>
      <c r="G547" s="37">
        <v>19</v>
      </c>
      <c r="H547" s="37">
        <v>3</v>
      </c>
      <c r="I547" s="37" t="s">
        <v>1460</v>
      </c>
      <c r="J547" s="37">
        <v>0</v>
      </c>
      <c r="K547" s="37">
        <v>0</v>
      </c>
      <c r="L547" s="37">
        <v>0</v>
      </c>
      <c r="M547" s="37">
        <v>0</v>
      </c>
      <c r="N547" s="37" t="s">
        <v>561</v>
      </c>
      <c r="O547" s="37" t="s">
        <v>562</v>
      </c>
      <c r="P547" s="41" t="s">
        <v>215</v>
      </c>
      <c r="Q547" s="37" t="s">
        <v>563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564</v>
      </c>
    </row>
    <row r="548" spans="1:24" s="6" customFormat="1" x14ac:dyDescent="0.2">
      <c r="A548" s="37">
        <v>410078</v>
      </c>
      <c r="B548" s="37">
        <v>2</v>
      </c>
      <c r="C548" s="46">
        <v>12757.199999999999</v>
      </c>
      <c r="D548" s="46">
        <v>7441.7</v>
      </c>
      <c r="E548" s="37">
        <v>30</v>
      </c>
      <c r="F548" s="37">
        <v>26</v>
      </c>
      <c r="G548" s="37">
        <v>24</v>
      </c>
      <c r="H548" s="37">
        <v>3</v>
      </c>
      <c r="I548" s="37" t="s">
        <v>1461</v>
      </c>
      <c r="J548" s="37">
        <v>0</v>
      </c>
      <c r="K548" s="37">
        <v>0</v>
      </c>
      <c r="L548" s="37">
        <v>0</v>
      </c>
      <c r="M548" s="37">
        <v>0</v>
      </c>
      <c r="N548" s="37" t="s">
        <v>566</v>
      </c>
      <c r="O548" s="37" t="s">
        <v>567</v>
      </c>
      <c r="P548" s="41" t="s">
        <v>568</v>
      </c>
      <c r="Q548" s="37" t="s">
        <v>569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570</v>
      </c>
    </row>
    <row r="549" spans="1:24" s="6" customFormat="1" x14ac:dyDescent="0.2">
      <c r="A549" s="37">
        <v>410079</v>
      </c>
      <c r="B549" s="37">
        <v>2</v>
      </c>
      <c r="C549" s="46">
        <v>12778.8</v>
      </c>
      <c r="D549" s="46">
        <v>7454.2999999999993</v>
      </c>
      <c r="E549" s="37">
        <v>30</v>
      </c>
      <c r="F549" s="37">
        <v>26</v>
      </c>
      <c r="G549" s="37">
        <v>24</v>
      </c>
      <c r="H549" s="37">
        <v>3</v>
      </c>
      <c r="I549" s="37" t="s">
        <v>1462</v>
      </c>
      <c r="J549" s="37">
        <v>0</v>
      </c>
      <c r="K549" s="37">
        <v>0</v>
      </c>
      <c r="L549" s="37">
        <v>0</v>
      </c>
      <c r="M549" s="37">
        <v>0</v>
      </c>
      <c r="N549" s="37" t="s">
        <v>566</v>
      </c>
      <c r="O549" s="37" t="s">
        <v>567</v>
      </c>
      <c r="P549" s="41" t="s">
        <v>572</v>
      </c>
      <c r="Q549" s="37" t="s">
        <v>573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574</v>
      </c>
    </row>
    <row r="550" spans="1:24" s="6" customFormat="1" x14ac:dyDescent="0.2">
      <c r="A550" s="37">
        <v>410080</v>
      </c>
      <c r="B550" s="37">
        <v>2</v>
      </c>
      <c r="C550" s="46">
        <v>10347.6</v>
      </c>
      <c r="D550" s="46">
        <v>6036.0999999999995</v>
      </c>
      <c r="E550" s="37">
        <v>20</v>
      </c>
      <c r="F550" s="37">
        <v>24</v>
      </c>
      <c r="G550" s="37">
        <v>20</v>
      </c>
      <c r="H550" s="37">
        <v>3</v>
      </c>
      <c r="I550" s="37" t="s">
        <v>1463</v>
      </c>
      <c r="J550" s="37">
        <v>0</v>
      </c>
      <c r="K550" s="37">
        <v>0</v>
      </c>
      <c r="L550" s="37">
        <v>0</v>
      </c>
      <c r="M550" s="37">
        <v>0</v>
      </c>
      <c r="N550" s="37" t="s">
        <v>576</v>
      </c>
      <c r="O550" s="37" t="s">
        <v>577</v>
      </c>
      <c r="P550" s="41" t="s">
        <v>215</v>
      </c>
      <c r="Q550" s="37" t="s">
        <v>578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579</v>
      </c>
    </row>
    <row r="551" spans="1:24" s="6" customFormat="1" x14ac:dyDescent="0.2">
      <c r="A551" s="37">
        <v>410081</v>
      </c>
      <c r="B551" s="37">
        <v>2</v>
      </c>
      <c r="C551" s="46">
        <v>10372.799999999999</v>
      </c>
      <c r="D551" s="46">
        <v>6050.7999999999993</v>
      </c>
      <c r="E551" s="37">
        <v>28</v>
      </c>
      <c r="F551" s="37">
        <v>18</v>
      </c>
      <c r="G551" s="37">
        <v>18</v>
      </c>
      <c r="H551" s="37">
        <v>3</v>
      </c>
      <c r="I551" s="37" t="s">
        <v>1464</v>
      </c>
      <c r="J551" s="37">
        <v>0</v>
      </c>
      <c r="K551" s="37">
        <v>0</v>
      </c>
      <c r="L551" s="37">
        <v>0</v>
      </c>
      <c r="M551" s="37">
        <v>0</v>
      </c>
      <c r="N551" s="37" t="s">
        <v>581</v>
      </c>
      <c r="O551" s="37" t="s">
        <v>1270</v>
      </c>
      <c r="P551" s="41" t="s">
        <v>583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584</v>
      </c>
    </row>
    <row r="552" spans="1:24" s="6" customFormat="1" x14ac:dyDescent="0.2">
      <c r="A552" s="37">
        <v>410082</v>
      </c>
      <c r="B552" s="37">
        <v>8</v>
      </c>
      <c r="C552" s="46">
        <v>10387.199999999999</v>
      </c>
      <c r="D552" s="46">
        <v>6059.2</v>
      </c>
      <c r="E552" s="37">
        <v>23</v>
      </c>
      <c r="F552" s="37">
        <v>24</v>
      </c>
      <c r="G552" s="37">
        <v>17</v>
      </c>
      <c r="H552" s="37">
        <v>3</v>
      </c>
      <c r="I552" s="37" t="s">
        <v>1465</v>
      </c>
      <c r="J552" s="37">
        <v>0</v>
      </c>
      <c r="K552" s="37">
        <v>0</v>
      </c>
      <c r="L552" s="37">
        <v>0</v>
      </c>
      <c r="M552" s="37">
        <v>0</v>
      </c>
      <c r="N552" s="37" t="s">
        <v>586</v>
      </c>
      <c r="O552" s="37" t="s">
        <v>222</v>
      </c>
      <c r="P552" s="41" t="s">
        <v>583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587</v>
      </c>
    </row>
    <row r="553" spans="1:24" s="6" customFormat="1" x14ac:dyDescent="0.2">
      <c r="A553" s="37">
        <v>410083</v>
      </c>
      <c r="B553" s="37">
        <v>0</v>
      </c>
      <c r="C553" s="46">
        <v>10656</v>
      </c>
      <c r="D553" s="46">
        <v>6216</v>
      </c>
      <c r="E553" s="37">
        <v>28</v>
      </c>
      <c r="F553" s="37">
        <v>20</v>
      </c>
      <c r="G553" s="37">
        <v>18</v>
      </c>
      <c r="H553" s="37">
        <v>3</v>
      </c>
      <c r="I553" s="37" t="s">
        <v>1435</v>
      </c>
      <c r="J553" s="37">
        <v>0</v>
      </c>
      <c r="K553" s="37">
        <v>0</v>
      </c>
      <c r="L553" s="37">
        <v>0</v>
      </c>
      <c r="M553" s="37">
        <v>0</v>
      </c>
      <c r="N553" s="37" t="s">
        <v>588</v>
      </c>
      <c r="O553" s="37" t="s">
        <v>589</v>
      </c>
      <c r="P553" s="41" t="s">
        <v>215</v>
      </c>
      <c r="Q553" s="37" t="s">
        <v>590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591</v>
      </c>
    </row>
    <row r="554" spans="1:24" s="6" customFormat="1" x14ac:dyDescent="0.2">
      <c r="A554" s="37">
        <v>410084</v>
      </c>
      <c r="B554" s="37">
        <v>7</v>
      </c>
      <c r="C554" s="46">
        <v>10663.199999999999</v>
      </c>
      <c r="D554" s="46">
        <v>6220.2</v>
      </c>
      <c r="E554" s="37">
        <v>22</v>
      </c>
      <c r="F554" s="37">
        <v>25</v>
      </c>
      <c r="G554" s="37">
        <v>19</v>
      </c>
      <c r="H554" s="37">
        <v>3</v>
      </c>
      <c r="I554" s="37" t="s">
        <v>1466</v>
      </c>
      <c r="J554" s="37">
        <v>0</v>
      </c>
      <c r="K554" s="37">
        <v>0</v>
      </c>
      <c r="L554" s="37">
        <v>0</v>
      </c>
      <c r="M554" s="37">
        <v>0</v>
      </c>
      <c r="N554" s="37" t="s">
        <v>586</v>
      </c>
      <c r="O554" s="37" t="s">
        <v>593</v>
      </c>
      <c r="P554" s="41" t="s">
        <v>215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594</v>
      </c>
    </row>
    <row r="555" spans="1:24" s="6" customFormat="1" x14ac:dyDescent="0.2">
      <c r="A555" s="37">
        <v>410085</v>
      </c>
      <c r="B555" s="37">
        <v>1</v>
      </c>
      <c r="C555" s="46">
        <v>10692</v>
      </c>
      <c r="D555" s="46">
        <v>6237</v>
      </c>
      <c r="E555" s="37">
        <v>23</v>
      </c>
      <c r="F555" s="37">
        <v>23</v>
      </c>
      <c r="G555" s="37">
        <v>20</v>
      </c>
      <c r="H555" s="37">
        <v>3</v>
      </c>
      <c r="I555" s="37" t="s">
        <v>1467</v>
      </c>
      <c r="J555" s="37">
        <v>0</v>
      </c>
      <c r="K555" s="37">
        <v>0</v>
      </c>
      <c r="L555" s="37">
        <v>0</v>
      </c>
      <c r="M555" s="37">
        <v>0</v>
      </c>
      <c r="N555" s="37" t="s">
        <v>596</v>
      </c>
      <c r="O555" s="37" t="s">
        <v>593</v>
      </c>
      <c r="P555" s="41" t="s">
        <v>215</v>
      </c>
      <c r="Q555" s="37" t="s">
        <v>597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598</v>
      </c>
    </row>
    <row r="556" spans="1:24" s="6" customFormat="1" x14ac:dyDescent="0.2">
      <c r="A556" s="37">
        <v>410086</v>
      </c>
      <c r="B556" s="37">
        <v>1</v>
      </c>
      <c r="C556" s="46">
        <v>10692</v>
      </c>
      <c r="D556" s="46">
        <v>6237</v>
      </c>
      <c r="E556" s="37">
        <v>26</v>
      </c>
      <c r="F556" s="37">
        <v>20</v>
      </c>
      <c r="G556" s="37">
        <v>20</v>
      </c>
      <c r="H556" s="37">
        <v>4</v>
      </c>
      <c r="I556" s="37" t="s">
        <v>1468</v>
      </c>
      <c r="J556" s="37">
        <v>0</v>
      </c>
      <c r="K556" s="37">
        <v>0</v>
      </c>
      <c r="L556" s="37">
        <v>0</v>
      </c>
      <c r="M556" s="37">
        <v>0</v>
      </c>
      <c r="N556" s="37" t="s">
        <v>600</v>
      </c>
      <c r="O556" s="37" t="s">
        <v>601</v>
      </c>
      <c r="P556" s="41" t="s">
        <v>215</v>
      </c>
      <c r="Q556" s="37" t="s">
        <v>602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603</v>
      </c>
    </row>
    <row r="557" spans="1:24" s="6" customFormat="1" x14ac:dyDescent="0.2">
      <c r="A557" s="37">
        <v>410087</v>
      </c>
      <c r="B557" s="37">
        <v>4</v>
      </c>
      <c r="C557" s="46">
        <v>13948.8</v>
      </c>
      <c r="D557" s="46">
        <v>8136.7999999999993</v>
      </c>
      <c r="E557" s="37">
        <v>10</v>
      </c>
      <c r="F557" s="37">
        <v>43</v>
      </c>
      <c r="G557" s="37">
        <v>33</v>
      </c>
      <c r="H557" s="37">
        <v>4</v>
      </c>
      <c r="I557" s="37" t="s">
        <v>1469</v>
      </c>
      <c r="J557" s="37">
        <v>0</v>
      </c>
      <c r="K557" s="37">
        <v>0</v>
      </c>
      <c r="L557" s="37">
        <v>0</v>
      </c>
      <c r="M557" s="37">
        <v>0</v>
      </c>
      <c r="N557" s="37" t="s">
        <v>605</v>
      </c>
      <c r="O557" s="37" t="s">
        <v>606</v>
      </c>
      <c r="P557" s="41" t="s">
        <v>607</v>
      </c>
      <c r="Q557" s="37" t="s">
        <v>608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609</v>
      </c>
    </row>
    <row r="558" spans="1:24" s="6" customFormat="1" x14ac:dyDescent="0.2">
      <c r="A558" s="37">
        <v>410088</v>
      </c>
      <c r="B558" s="37">
        <v>4</v>
      </c>
      <c r="C558" s="46">
        <v>13948.8</v>
      </c>
      <c r="D558" s="46">
        <v>8136.7999999999993</v>
      </c>
      <c r="E558" s="37">
        <v>22</v>
      </c>
      <c r="F558" s="37">
        <v>32</v>
      </c>
      <c r="G558" s="37">
        <v>32</v>
      </c>
      <c r="H558" s="37">
        <v>4</v>
      </c>
      <c r="I558" s="37" t="s">
        <v>1469</v>
      </c>
      <c r="J558" s="37">
        <v>0</v>
      </c>
      <c r="K558" s="37">
        <v>0</v>
      </c>
      <c r="L558" s="37">
        <v>0</v>
      </c>
      <c r="M558" s="37">
        <v>0</v>
      </c>
      <c r="N558" s="37" t="s">
        <v>610</v>
      </c>
      <c r="O558" s="37" t="s">
        <v>611</v>
      </c>
      <c r="P558" s="41" t="s">
        <v>612</v>
      </c>
      <c r="Q558" s="37" t="s">
        <v>613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614</v>
      </c>
    </row>
    <row r="559" spans="1:24" s="6" customFormat="1" x14ac:dyDescent="0.2">
      <c r="A559" s="37">
        <v>410089</v>
      </c>
      <c r="B559" s="37">
        <v>4</v>
      </c>
      <c r="C559" s="46">
        <v>13948.8</v>
      </c>
      <c r="D559" s="46">
        <v>8136.7999999999993</v>
      </c>
      <c r="E559" s="37">
        <v>10</v>
      </c>
      <c r="F559" s="37">
        <v>43</v>
      </c>
      <c r="G559" s="37">
        <v>33</v>
      </c>
      <c r="H559" s="37">
        <v>3</v>
      </c>
      <c r="I559" s="37" t="s">
        <v>1469</v>
      </c>
      <c r="J559" s="37">
        <v>0</v>
      </c>
      <c r="K559" s="37">
        <v>0</v>
      </c>
      <c r="L559" s="37">
        <v>0</v>
      </c>
      <c r="M559" s="37">
        <v>0</v>
      </c>
      <c r="N559" s="37" t="s">
        <v>615</v>
      </c>
      <c r="O559" s="37" t="s">
        <v>616</v>
      </c>
      <c r="P559" s="41" t="s">
        <v>617</v>
      </c>
      <c r="Q559" s="37" t="s">
        <v>618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619</v>
      </c>
    </row>
    <row r="560" spans="1:24" s="6" customFormat="1" x14ac:dyDescent="0.2">
      <c r="A560" s="37">
        <v>410090</v>
      </c>
      <c r="B560" s="37">
        <v>4</v>
      </c>
      <c r="C560" s="46">
        <v>13948.8</v>
      </c>
      <c r="D560" s="46">
        <v>8136.7999999999993</v>
      </c>
      <c r="E560" s="37">
        <v>10</v>
      </c>
      <c r="F560" s="37">
        <v>43</v>
      </c>
      <c r="G560" s="37">
        <v>33</v>
      </c>
      <c r="H560" s="37">
        <v>3</v>
      </c>
      <c r="I560" s="37" t="s">
        <v>1469</v>
      </c>
      <c r="J560" s="37">
        <v>0</v>
      </c>
      <c r="K560" s="37">
        <v>0</v>
      </c>
      <c r="L560" s="37">
        <v>0</v>
      </c>
      <c r="M560" s="37">
        <v>0</v>
      </c>
      <c r="N560" s="37" t="s">
        <v>620</v>
      </c>
      <c r="O560" s="37" t="s">
        <v>621</v>
      </c>
      <c r="P560" s="41" t="s">
        <v>622</v>
      </c>
      <c r="Q560" s="37" t="s">
        <v>623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624</v>
      </c>
    </row>
    <row r="561" spans="1:24" s="6" customFormat="1" x14ac:dyDescent="0.2">
      <c r="A561" s="37">
        <v>410091</v>
      </c>
      <c r="B561" s="37">
        <v>1</v>
      </c>
      <c r="C561" s="46">
        <v>13531.199999999999</v>
      </c>
      <c r="D561" s="46">
        <v>7893.2</v>
      </c>
      <c r="E561" s="37">
        <v>30</v>
      </c>
      <c r="F561" s="37">
        <v>30</v>
      </c>
      <c r="G561" s="37">
        <v>26</v>
      </c>
      <c r="H561" s="37">
        <v>3</v>
      </c>
      <c r="I561" s="37" t="s">
        <v>1470</v>
      </c>
      <c r="J561" s="37">
        <v>0</v>
      </c>
      <c r="K561" s="37">
        <v>0</v>
      </c>
      <c r="L561" s="37">
        <v>0</v>
      </c>
      <c r="M561" s="37">
        <v>0</v>
      </c>
      <c r="N561" s="37" t="s">
        <v>626</v>
      </c>
      <c r="O561" s="37" t="s">
        <v>627</v>
      </c>
      <c r="P561" s="41" t="s">
        <v>607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628</v>
      </c>
    </row>
    <row r="562" spans="1:24" s="6" customFormat="1" x14ac:dyDescent="0.2">
      <c r="A562" s="37">
        <v>410092</v>
      </c>
      <c r="B562" s="37">
        <v>1</v>
      </c>
      <c r="C562" s="46">
        <v>13545.6</v>
      </c>
      <c r="D562" s="46">
        <v>7901.5999999999995</v>
      </c>
      <c r="E562" s="37">
        <v>34</v>
      </c>
      <c r="F562" s="37">
        <v>27</v>
      </c>
      <c r="G562" s="37">
        <v>25</v>
      </c>
      <c r="H562" s="37">
        <v>4</v>
      </c>
      <c r="I562" s="37" t="s">
        <v>1471</v>
      </c>
      <c r="J562" s="37">
        <v>0</v>
      </c>
      <c r="K562" s="37">
        <v>0</v>
      </c>
      <c r="L562" s="37">
        <v>0</v>
      </c>
      <c r="M562" s="37">
        <v>0</v>
      </c>
      <c r="N562" s="37" t="s">
        <v>630</v>
      </c>
      <c r="O562" s="37" t="s">
        <v>288</v>
      </c>
      <c r="P562" s="41" t="s">
        <v>631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632</v>
      </c>
    </row>
    <row r="563" spans="1:24" s="6" customFormat="1" x14ac:dyDescent="0.2">
      <c r="A563" s="37">
        <v>410093</v>
      </c>
      <c r="B563" s="37">
        <v>4</v>
      </c>
      <c r="C563" s="46">
        <v>13524</v>
      </c>
      <c r="D563" s="46">
        <v>7888.9999999999991</v>
      </c>
      <c r="E563" s="37">
        <v>27</v>
      </c>
      <c r="F563" s="37">
        <v>25</v>
      </c>
      <c r="G563" s="37">
        <v>34</v>
      </c>
      <c r="H563" s="37">
        <v>3</v>
      </c>
      <c r="I563" s="37" t="s">
        <v>1472</v>
      </c>
      <c r="J563" s="37">
        <v>0</v>
      </c>
      <c r="K563" s="37">
        <v>0</v>
      </c>
      <c r="L563" s="37">
        <v>0</v>
      </c>
      <c r="M563" s="37">
        <v>0</v>
      </c>
      <c r="N563" s="37" t="s">
        <v>634</v>
      </c>
      <c r="O563" s="37" t="s">
        <v>635</v>
      </c>
      <c r="P563" s="41" t="s">
        <v>636</v>
      </c>
      <c r="Q563" s="37" t="s">
        <v>637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638</v>
      </c>
    </row>
    <row r="564" spans="1:24" s="6" customFormat="1" x14ac:dyDescent="0.2">
      <c r="A564" s="37">
        <v>410094</v>
      </c>
      <c r="B564" s="37">
        <v>2</v>
      </c>
      <c r="C564" s="46">
        <v>13531.199999999999</v>
      </c>
      <c r="D564" s="46">
        <v>7893.2</v>
      </c>
      <c r="E564" s="37">
        <v>30</v>
      </c>
      <c r="F564" s="37">
        <v>32</v>
      </c>
      <c r="G564" s="37">
        <v>24</v>
      </c>
      <c r="H564" s="37">
        <v>3</v>
      </c>
      <c r="I564" s="37" t="s">
        <v>1473</v>
      </c>
      <c r="J564" s="37">
        <v>0</v>
      </c>
      <c r="K564" s="37">
        <v>0</v>
      </c>
      <c r="L564" s="37">
        <v>0</v>
      </c>
      <c r="M564" s="37">
        <v>0</v>
      </c>
      <c r="N564" s="37" t="s">
        <v>640</v>
      </c>
      <c r="O564" s="37" t="s">
        <v>641</v>
      </c>
      <c r="P564" s="41" t="s">
        <v>305</v>
      </c>
      <c r="Q564" s="37" t="s">
        <v>642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643</v>
      </c>
    </row>
    <row r="565" spans="1:24" s="6" customFormat="1" x14ac:dyDescent="0.2">
      <c r="A565" s="37">
        <v>410095</v>
      </c>
      <c r="B565" s="37">
        <v>8</v>
      </c>
      <c r="C565" s="46">
        <v>13552.8</v>
      </c>
      <c r="D565" s="46">
        <v>7905.7999999999993</v>
      </c>
      <c r="E565" s="37">
        <v>30</v>
      </c>
      <c r="F565" s="37">
        <v>30</v>
      </c>
      <c r="G565" s="37">
        <v>26</v>
      </c>
      <c r="H565" s="37">
        <v>4</v>
      </c>
      <c r="I565" s="37" t="s">
        <v>1474</v>
      </c>
      <c r="J565" s="37">
        <v>0</v>
      </c>
      <c r="K565" s="37">
        <v>0</v>
      </c>
      <c r="L565" s="37">
        <v>0</v>
      </c>
      <c r="M565" s="37">
        <v>0</v>
      </c>
      <c r="N565" s="37" t="s">
        <v>645</v>
      </c>
      <c r="O565" s="37" t="s">
        <v>646</v>
      </c>
      <c r="P565" s="41" t="s">
        <v>241</v>
      </c>
      <c r="Q565" s="37" t="s">
        <v>647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648</v>
      </c>
    </row>
    <row r="566" spans="1:24" s="6" customFormat="1" x14ac:dyDescent="0.2">
      <c r="A566" s="37">
        <v>410096</v>
      </c>
      <c r="B566" s="37">
        <v>1</v>
      </c>
      <c r="C566" s="46">
        <v>13527.6</v>
      </c>
      <c r="D566" s="46">
        <v>7891.0999999999995</v>
      </c>
      <c r="E566" s="37">
        <v>28</v>
      </c>
      <c r="F566" s="37">
        <v>34</v>
      </c>
      <c r="G566" s="37">
        <v>24</v>
      </c>
      <c r="H566" s="37">
        <v>4</v>
      </c>
      <c r="I566" s="37" t="s">
        <v>1475</v>
      </c>
      <c r="J566" s="37">
        <v>0</v>
      </c>
      <c r="K566" s="37">
        <v>0</v>
      </c>
      <c r="L566" s="37">
        <v>0</v>
      </c>
      <c r="M566" s="37">
        <v>0</v>
      </c>
      <c r="N566" s="37" t="s">
        <v>650</v>
      </c>
      <c r="O566" s="37" t="s">
        <v>651</v>
      </c>
      <c r="P566" s="41" t="s">
        <v>652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653</v>
      </c>
    </row>
    <row r="567" spans="1:24" s="6" customFormat="1" x14ac:dyDescent="0.2">
      <c r="A567" s="37">
        <v>410097</v>
      </c>
      <c r="B567" s="37">
        <v>4</v>
      </c>
      <c r="C567" s="46">
        <v>14131.199999999999</v>
      </c>
      <c r="D567" s="46">
        <v>8243.1999999999989</v>
      </c>
      <c r="E567" s="37">
        <v>33</v>
      </c>
      <c r="F567" s="37">
        <v>33</v>
      </c>
      <c r="G567" s="37">
        <v>22</v>
      </c>
      <c r="H567" s="37">
        <v>5</v>
      </c>
      <c r="I567" s="41" t="s">
        <v>1476</v>
      </c>
      <c r="J567" s="37">
        <v>0</v>
      </c>
      <c r="K567" s="37">
        <v>0</v>
      </c>
      <c r="L567" s="37">
        <v>0</v>
      </c>
      <c r="M567" s="37">
        <v>0</v>
      </c>
      <c r="N567" s="37" t="s">
        <v>655</v>
      </c>
      <c r="O567" s="37" t="s">
        <v>656</v>
      </c>
      <c r="P567" s="41" t="s">
        <v>657</v>
      </c>
      <c r="Q567" s="37" t="s">
        <v>658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659</v>
      </c>
    </row>
    <row r="568" spans="1:24" s="6" customFormat="1" x14ac:dyDescent="0.2">
      <c r="A568" s="37">
        <v>410098</v>
      </c>
      <c r="B568" s="37">
        <v>4</v>
      </c>
      <c r="C568" s="46">
        <v>14131.199999999999</v>
      </c>
      <c r="D568" s="46">
        <v>8243.1999999999989</v>
      </c>
      <c r="E568" s="37">
        <v>33</v>
      </c>
      <c r="F568" s="37">
        <v>33</v>
      </c>
      <c r="G568" s="37">
        <v>22</v>
      </c>
      <c r="H568" s="37">
        <v>3</v>
      </c>
      <c r="I568" s="41" t="s">
        <v>1476</v>
      </c>
      <c r="J568" s="37">
        <v>0</v>
      </c>
      <c r="K568" s="37">
        <v>0</v>
      </c>
      <c r="L568" s="37">
        <v>0</v>
      </c>
      <c r="M568" s="37">
        <v>0</v>
      </c>
      <c r="N568" s="37" t="s">
        <v>660</v>
      </c>
      <c r="O568" s="37" t="s">
        <v>661</v>
      </c>
      <c r="P568" s="41" t="s">
        <v>662</v>
      </c>
      <c r="Q568" s="37" t="s">
        <v>663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664</v>
      </c>
    </row>
    <row r="569" spans="1:24" s="6" customFormat="1" x14ac:dyDescent="0.2">
      <c r="A569" s="37">
        <v>410099</v>
      </c>
      <c r="B569" s="37">
        <v>2</v>
      </c>
      <c r="C569" s="46">
        <v>13879.199999999999</v>
      </c>
      <c r="D569" s="46">
        <v>8096.2</v>
      </c>
      <c r="E569" s="37">
        <v>31</v>
      </c>
      <c r="F569" s="37">
        <v>35</v>
      </c>
      <c r="G569" s="37">
        <v>22</v>
      </c>
      <c r="H569" s="37">
        <v>3</v>
      </c>
      <c r="I569" s="37" t="s">
        <v>1477</v>
      </c>
      <c r="J569" s="37">
        <v>0</v>
      </c>
      <c r="K569" s="37">
        <v>0</v>
      </c>
      <c r="L569" s="37">
        <v>0</v>
      </c>
      <c r="M569" s="37">
        <v>0</v>
      </c>
      <c r="N569" s="37" t="s">
        <v>666</v>
      </c>
      <c r="O569" s="37" t="s">
        <v>667</v>
      </c>
      <c r="P569" s="41" t="s">
        <v>484</v>
      </c>
      <c r="Q569" s="37" t="s">
        <v>668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669</v>
      </c>
    </row>
    <row r="570" spans="1:24" s="6" customFormat="1" x14ac:dyDescent="0.2">
      <c r="A570" s="37">
        <v>410104</v>
      </c>
      <c r="B570" s="37">
        <v>2</v>
      </c>
      <c r="C570" s="46">
        <v>10569.6</v>
      </c>
      <c r="D570" s="46">
        <v>6165.5999999999995</v>
      </c>
      <c r="E570" s="37">
        <v>23</v>
      </c>
      <c r="F570" s="37">
        <v>21</v>
      </c>
      <c r="G570" s="37">
        <v>22</v>
      </c>
      <c r="H570" s="37">
        <v>3</v>
      </c>
      <c r="I570" s="37" t="s">
        <v>1478</v>
      </c>
      <c r="J570" s="37">
        <v>0</v>
      </c>
      <c r="K570" s="37">
        <v>0</v>
      </c>
      <c r="L570" s="37">
        <v>0</v>
      </c>
      <c r="M570" s="37">
        <v>0</v>
      </c>
      <c r="N570" s="37" t="s">
        <v>138</v>
      </c>
      <c r="O570" s="37" t="s">
        <v>684</v>
      </c>
      <c r="P570" s="41" t="s">
        <v>215</v>
      </c>
      <c r="Q570" s="37" t="s">
        <v>685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686</v>
      </c>
    </row>
    <row r="571" spans="1:24" s="6" customFormat="1" x14ac:dyDescent="0.2">
      <c r="A571" s="37">
        <v>410105</v>
      </c>
      <c r="B571" s="37">
        <v>2</v>
      </c>
      <c r="C571" s="46">
        <v>14083.199999999999</v>
      </c>
      <c r="D571" s="46">
        <v>8215.1999999999989</v>
      </c>
      <c r="E571" s="37">
        <v>29</v>
      </c>
      <c r="F571" s="37">
        <v>28</v>
      </c>
      <c r="G571" s="37">
        <v>33</v>
      </c>
      <c r="H571" s="37">
        <v>3</v>
      </c>
      <c r="I571" s="37" t="s">
        <v>1479</v>
      </c>
      <c r="J571" s="37">
        <v>0</v>
      </c>
      <c r="K571" s="37">
        <v>0</v>
      </c>
      <c r="L571" s="37">
        <v>0</v>
      </c>
      <c r="M571" s="37">
        <v>0</v>
      </c>
      <c r="N571" s="37" t="s">
        <v>688</v>
      </c>
      <c r="O571" s="37" t="s">
        <v>689</v>
      </c>
      <c r="P571" s="41" t="s">
        <v>294</v>
      </c>
      <c r="Q571" s="37" t="s">
        <v>690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691</v>
      </c>
    </row>
    <row r="572" spans="1:24" s="6" customFormat="1" x14ac:dyDescent="0.2">
      <c r="A572" s="37">
        <v>410106</v>
      </c>
      <c r="B572" s="37">
        <v>2</v>
      </c>
      <c r="C572" s="46">
        <v>14083.199999999999</v>
      </c>
      <c r="D572" s="46">
        <v>8215.1999999999989</v>
      </c>
      <c r="E572" s="37">
        <v>32</v>
      </c>
      <c r="F572" s="37">
        <v>30</v>
      </c>
      <c r="G572" s="37">
        <v>28</v>
      </c>
      <c r="H572" s="37">
        <v>3</v>
      </c>
      <c r="I572" s="37" t="s">
        <v>1480</v>
      </c>
      <c r="J572" s="37">
        <v>0</v>
      </c>
      <c r="K572" s="37">
        <v>0</v>
      </c>
      <c r="L572" s="37">
        <v>0</v>
      </c>
      <c r="M572" s="37">
        <v>0</v>
      </c>
      <c r="N572" s="37" t="s">
        <v>693</v>
      </c>
      <c r="O572" s="37" t="s">
        <v>689</v>
      </c>
      <c r="P572" s="41" t="s">
        <v>694</v>
      </c>
      <c r="Q572" s="37" t="s">
        <v>695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696</v>
      </c>
    </row>
    <row r="573" spans="1:24" s="6" customFormat="1" x14ac:dyDescent="0.2">
      <c r="A573" s="37">
        <v>410107</v>
      </c>
      <c r="B573" s="37">
        <v>1</v>
      </c>
      <c r="C573" s="46">
        <v>10566</v>
      </c>
      <c r="D573" s="46">
        <v>6163.5</v>
      </c>
      <c r="E573" s="37">
        <v>17</v>
      </c>
      <c r="F573" s="37">
        <v>23</v>
      </c>
      <c r="G573" s="37">
        <v>26</v>
      </c>
      <c r="H573" s="37">
        <v>3</v>
      </c>
      <c r="I573" s="37" t="s">
        <v>1295</v>
      </c>
      <c r="J573" s="37">
        <v>0</v>
      </c>
      <c r="K573" s="37">
        <v>0</v>
      </c>
      <c r="L573" s="37">
        <v>0</v>
      </c>
      <c r="M573" s="37">
        <v>0</v>
      </c>
      <c r="N573" s="37" t="s">
        <v>698</v>
      </c>
      <c r="O573" s="37" t="s">
        <v>699</v>
      </c>
      <c r="P573" s="41" t="s">
        <v>700</v>
      </c>
      <c r="Q573" s="37" t="s">
        <v>701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702</v>
      </c>
    </row>
    <row r="574" spans="1:24" s="9" customFormat="1" x14ac:dyDescent="0.2">
      <c r="A574" s="9">
        <v>410108</v>
      </c>
      <c r="C574" s="44">
        <v>14083.199999999999</v>
      </c>
      <c r="D574" s="44">
        <v>8215.1999999999989</v>
      </c>
      <c r="E574" s="9">
        <v>20</v>
      </c>
      <c r="F574" s="9">
        <v>40</v>
      </c>
      <c r="G574" s="9">
        <v>30</v>
      </c>
      <c r="H574" s="9">
        <v>3</v>
      </c>
      <c r="I574" s="9" t="s">
        <v>1481</v>
      </c>
      <c r="J574" s="9">
        <v>0</v>
      </c>
      <c r="K574" s="9">
        <v>0</v>
      </c>
      <c r="L574" s="9">
        <v>0</v>
      </c>
      <c r="M574" s="9">
        <v>0</v>
      </c>
      <c r="N574" s="9" t="s">
        <v>1294</v>
      </c>
      <c r="O574" s="9" t="s">
        <v>704</v>
      </c>
      <c r="P574" s="42" t="s">
        <v>705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706</v>
      </c>
    </row>
    <row r="575" spans="1:24" s="6" customFormat="1" x14ac:dyDescent="0.2">
      <c r="A575" s="37">
        <v>410109</v>
      </c>
      <c r="B575" s="37">
        <v>1</v>
      </c>
      <c r="C575" s="46">
        <v>14108.4</v>
      </c>
      <c r="D575" s="46">
        <v>8229.9</v>
      </c>
      <c r="E575" s="37">
        <v>26</v>
      </c>
      <c r="F575" s="37">
        <v>31</v>
      </c>
      <c r="G575" s="37">
        <v>33</v>
      </c>
      <c r="H575" s="37">
        <v>3</v>
      </c>
      <c r="I575" s="37" t="s">
        <v>1482</v>
      </c>
      <c r="J575" s="37">
        <v>0</v>
      </c>
      <c r="K575" s="37">
        <v>0</v>
      </c>
      <c r="L575" s="37">
        <v>0</v>
      </c>
      <c r="M575" s="37">
        <v>0</v>
      </c>
      <c r="N575" s="37" t="s">
        <v>1294</v>
      </c>
      <c r="O575" s="37" t="s">
        <v>704</v>
      </c>
      <c r="P575" s="41" t="s">
        <v>708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709</v>
      </c>
    </row>
    <row r="576" spans="1:24" s="6" customFormat="1" x14ac:dyDescent="0.2">
      <c r="A576" s="37">
        <v>410110</v>
      </c>
      <c r="B576" s="37">
        <v>1</v>
      </c>
      <c r="C576" s="46">
        <v>14065.199999999999</v>
      </c>
      <c r="D576" s="46">
        <v>8204.6999999999989</v>
      </c>
      <c r="E576" s="37">
        <v>26</v>
      </c>
      <c r="F576" s="37">
        <v>32</v>
      </c>
      <c r="G576" s="37">
        <v>32</v>
      </c>
      <c r="H576" s="37">
        <v>3</v>
      </c>
      <c r="I576" s="37" t="s">
        <v>1483</v>
      </c>
      <c r="J576" s="37">
        <v>0</v>
      </c>
      <c r="K576" s="37">
        <v>0</v>
      </c>
      <c r="L576" s="37">
        <v>0</v>
      </c>
      <c r="M576" s="37">
        <v>0</v>
      </c>
      <c r="N576" s="37" t="s">
        <v>1484</v>
      </c>
      <c r="O576" s="37" t="s">
        <v>712</v>
      </c>
      <c r="P576" s="41" t="s">
        <v>713</v>
      </c>
      <c r="Q576" s="37" t="s">
        <v>714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715</v>
      </c>
    </row>
    <row r="577" spans="1:24" s="6" customFormat="1" x14ac:dyDescent="0.2">
      <c r="A577" s="37">
        <v>410111</v>
      </c>
      <c r="B577" s="37">
        <v>2</v>
      </c>
      <c r="C577" s="46">
        <v>13872</v>
      </c>
      <c r="D577" s="46">
        <v>8091.9999999999991</v>
      </c>
      <c r="E577" s="37">
        <v>32</v>
      </c>
      <c r="F577" s="37">
        <v>35</v>
      </c>
      <c r="G577" s="37">
        <v>21</v>
      </c>
      <c r="H577" s="37">
        <v>3</v>
      </c>
      <c r="I577" s="37" t="s">
        <v>1485</v>
      </c>
      <c r="J577" s="37">
        <v>0</v>
      </c>
      <c r="K577" s="37">
        <v>0</v>
      </c>
      <c r="L577" s="37">
        <v>0</v>
      </c>
      <c r="M577" s="37">
        <v>0</v>
      </c>
      <c r="N577" s="37" t="s">
        <v>717</v>
      </c>
      <c r="O577" s="37" t="s">
        <v>718</v>
      </c>
      <c r="P577" s="41" t="s">
        <v>719</v>
      </c>
      <c r="Q577" s="37" t="s">
        <v>720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721</v>
      </c>
    </row>
    <row r="578" spans="1:24" s="6" customFormat="1" x14ac:dyDescent="0.2">
      <c r="A578" s="37">
        <v>410112</v>
      </c>
      <c r="B578" s="37">
        <v>4</v>
      </c>
      <c r="C578" s="46">
        <v>13864.8</v>
      </c>
      <c r="D578" s="46">
        <v>8087.7999999999993</v>
      </c>
      <c r="E578" s="37">
        <v>24</v>
      </c>
      <c r="F578" s="37">
        <v>31</v>
      </c>
      <c r="G578" s="37">
        <v>33</v>
      </c>
      <c r="H578" s="37">
        <v>3</v>
      </c>
      <c r="I578" s="37" t="s">
        <v>1486</v>
      </c>
      <c r="J578" s="37">
        <v>0</v>
      </c>
      <c r="K578" s="37">
        <v>0</v>
      </c>
      <c r="L578" s="37">
        <v>0</v>
      </c>
      <c r="M578" s="37">
        <v>0</v>
      </c>
      <c r="N578" s="37" t="s">
        <v>723</v>
      </c>
      <c r="O578" s="37" t="s">
        <v>724</v>
      </c>
      <c r="P578" s="41" t="s">
        <v>725</v>
      </c>
      <c r="Q578" s="37" t="s">
        <v>726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727</v>
      </c>
    </row>
    <row r="579" spans="1:24" s="6" customFormat="1" x14ac:dyDescent="0.2">
      <c r="A579" s="37">
        <v>410113</v>
      </c>
      <c r="B579" s="37">
        <v>4</v>
      </c>
      <c r="C579" s="46">
        <v>14112</v>
      </c>
      <c r="D579" s="46">
        <v>8232</v>
      </c>
      <c r="E579" s="37">
        <v>27</v>
      </c>
      <c r="F579" s="37">
        <v>43</v>
      </c>
      <c r="G579" s="37">
        <v>20</v>
      </c>
      <c r="H579" s="37">
        <v>3</v>
      </c>
      <c r="I579" s="37" t="s">
        <v>1487</v>
      </c>
      <c r="J579" s="37">
        <v>0</v>
      </c>
      <c r="K579" s="37">
        <v>0</v>
      </c>
      <c r="L579" s="37">
        <v>0</v>
      </c>
      <c r="M579" s="37" t="s">
        <v>729</v>
      </c>
      <c r="N579" s="37" t="s">
        <v>730</v>
      </c>
      <c r="O579" s="37" t="s">
        <v>731</v>
      </c>
      <c r="P579" s="41" t="s">
        <v>732</v>
      </c>
      <c r="Q579" s="37" t="s">
        <v>733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734</v>
      </c>
    </row>
    <row r="580" spans="1:24" s="6" customFormat="1" x14ac:dyDescent="0.2">
      <c r="A580" s="37">
        <v>410114</v>
      </c>
      <c r="B580" s="37">
        <v>3</v>
      </c>
      <c r="C580" s="46">
        <v>14004</v>
      </c>
      <c r="D580" s="46">
        <v>8168.9999999999991</v>
      </c>
      <c r="E580" s="37">
        <v>34</v>
      </c>
      <c r="F580" s="37">
        <v>28</v>
      </c>
      <c r="G580" s="37">
        <v>28</v>
      </c>
      <c r="H580" s="37">
        <v>3</v>
      </c>
      <c r="I580" s="37" t="s">
        <v>1488</v>
      </c>
      <c r="J580" s="37">
        <v>0</v>
      </c>
      <c r="K580" s="37">
        <v>0</v>
      </c>
      <c r="L580" s="37">
        <v>0</v>
      </c>
      <c r="M580" s="37">
        <v>0</v>
      </c>
      <c r="N580" s="37" t="s">
        <v>736</v>
      </c>
      <c r="O580" s="37" t="s">
        <v>731</v>
      </c>
      <c r="P580" s="41" t="s">
        <v>737</v>
      </c>
      <c r="Q580" s="37" t="s">
        <v>738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739</v>
      </c>
    </row>
    <row r="581" spans="1:24" s="6" customFormat="1" x14ac:dyDescent="0.2">
      <c r="A581" s="37">
        <v>410115</v>
      </c>
      <c r="B581" s="37">
        <v>7</v>
      </c>
      <c r="C581" s="46">
        <v>14112</v>
      </c>
      <c r="D581" s="46">
        <v>8232</v>
      </c>
      <c r="E581" s="37">
        <v>30</v>
      </c>
      <c r="F581" s="37">
        <v>30</v>
      </c>
      <c r="G581" s="37">
        <v>30</v>
      </c>
      <c r="H581" s="37">
        <v>3</v>
      </c>
      <c r="I581" s="37" t="s">
        <v>1489</v>
      </c>
      <c r="J581" s="37">
        <v>0</v>
      </c>
      <c r="K581" s="37">
        <v>0</v>
      </c>
      <c r="L581" s="37">
        <v>0</v>
      </c>
      <c r="M581" s="37" t="s">
        <v>741</v>
      </c>
      <c r="N581" s="37" t="s">
        <v>742</v>
      </c>
      <c r="O581" s="37" t="s">
        <v>731</v>
      </c>
      <c r="P581" s="41" t="s">
        <v>743</v>
      </c>
      <c r="Q581" s="37" t="s">
        <v>744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745</v>
      </c>
    </row>
    <row r="582" spans="1:24" s="6" customFormat="1" x14ac:dyDescent="0.2">
      <c r="A582" s="37">
        <v>410116</v>
      </c>
      <c r="B582" s="37">
        <v>5</v>
      </c>
      <c r="C582" s="46">
        <v>13968</v>
      </c>
      <c r="D582" s="46">
        <v>8147.9999999999991</v>
      </c>
      <c r="E582" s="37">
        <v>33</v>
      </c>
      <c r="F582" s="37">
        <v>34</v>
      </c>
      <c r="G582" s="37">
        <v>23</v>
      </c>
      <c r="H582" s="37">
        <v>3</v>
      </c>
      <c r="I582" s="37" t="s">
        <v>1490</v>
      </c>
      <c r="J582" s="37">
        <v>0</v>
      </c>
      <c r="K582" s="37">
        <v>0</v>
      </c>
      <c r="L582" s="37">
        <v>0</v>
      </c>
      <c r="M582" s="37">
        <v>0</v>
      </c>
      <c r="N582" s="37" t="s">
        <v>747</v>
      </c>
      <c r="O582" s="37" t="s">
        <v>731</v>
      </c>
      <c r="P582" s="41" t="s">
        <v>748</v>
      </c>
      <c r="Q582" s="37" t="s">
        <v>749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750</v>
      </c>
    </row>
    <row r="583" spans="1:24" s="6" customFormat="1" x14ac:dyDescent="0.2">
      <c r="A583" s="37">
        <v>410117</v>
      </c>
      <c r="B583" s="37">
        <v>7</v>
      </c>
      <c r="C583" s="46">
        <v>13968</v>
      </c>
      <c r="D583" s="46">
        <v>8147.9999999999991</v>
      </c>
      <c r="E583" s="37">
        <v>37</v>
      </c>
      <c r="F583" s="37">
        <v>28</v>
      </c>
      <c r="G583" s="37">
        <v>25</v>
      </c>
      <c r="H583" s="37">
        <v>3</v>
      </c>
      <c r="I583" s="37" t="s">
        <v>1491</v>
      </c>
      <c r="J583" s="37">
        <v>0</v>
      </c>
      <c r="K583" s="37">
        <v>0</v>
      </c>
      <c r="L583" s="37">
        <v>0</v>
      </c>
      <c r="M583" s="37">
        <v>0</v>
      </c>
      <c r="N583" s="37" t="s">
        <v>752</v>
      </c>
      <c r="O583" s="37" t="s">
        <v>731</v>
      </c>
      <c r="P583" s="41" t="s">
        <v>753</v>
      </c>
      <c r="Q583" s="37" t="s">
        <v>754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755</v>
      </c>
    </row>
    <row r="584" spans="1:24" s="6" customFormat="1" x14ac:dyDescent="0.2">
      <c r="A584" s="37">
        <v>410118</v>
      </c>
      <c r="B584" s="37">
        <v>7</v>
      </c>
      <c r="C584" s="46">
        <v>14004</v>
      </c>
      <c r="D584" s="46">
        <v>8168.9999999999991</v>
      </c>
      <c r="E584" s="37">
        <v>28</v>
      </c>
      <c r="F584" s="37">
        <v>37</v>
      </c>
      <c r="G584" s="37">
        <v>25</v>
      </c>
      <c r="H584" s="37">
        <v>3</v>
      </c>
      <c r="I584" s="37" t="s">
        <v>1492</v>
      </c>
      <c r="J584" s="37">
        <v>0</v>
      </c>
      <c r="K584" s="37">
        <v>0</v>
      </c>
      <c r="L584" s="37">
        <v>0</v>
      </c>
      <c r="M584" s="37">
        <v>0</v>
      </c>
      <c r="N584" s="37" t="s">
        <v>757</v>
      </c>
      <c r="O584" s="37" t="s">
        <v>731</v>
      </c>
      <c r="P584" s="41" t="s">
        <v>758</v>
      </c>
      <c r="Q584" s="37" t="s">
        <v>759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760</v>
      </c>
    </row>
    <row r="585" spans="1:24" s="6" customFormat="1" x14ac:dyDescent="0.2">
      <c r="A585" s="37">
        <v>410119</v>
      </c>
      <c r="B585" s="37">
        <v>4</v>
      </c>
      <c r="C585" s="46">
        <v>10612.8</v>
      </c>
      <c r="D585" s="46">
        <v>6190.7999999999993</v>
      </c>
      <c r="E585" s="37">
        <v>26</v>
      </c>
      <c r="F585" s="37">
        <v>19</v>
      </c>
      <c r="G585" s="37">
        <v>21</v>
      </c>
      <c r="H585" s="37">
        <v>3</v>
      </c>
      <c r="I585" s="37" t="s">
        <v>1493</v>
      </c>
      <c r="J585" s="37">
        <v>0</v>
      </c>
      <c r="K585" s="37">
        <v>0</v>
      </c>
      <c r="L585" s="37">
        <v>0</v>
      </c>
      <c r="M585" s="37">
        <v>0</v>
      </c>
      <c r="N585" s="37" t="s">
        <v>762</v>
      </c>
      <c r="O585" s="37" t="s">
        <v>763</v>
      </c>
      <c r="P585" s="41" t="s">
        <v>215</v>
      </c>
      <c r="Q585" s="37" t="s">
        <v>764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765</v>
      </c>
    </row>
    <row r="586" spans="1:24" s="6" customFormat="1" x14ac:dyDescent="0.2">
      <c r="A586" s="37">
        <v>410120</v>
      </c>
      <c r="B586" s="37">
        <v>8</v>
      </c>
      <c r="C586" s="46">
        <v>10612.8</v>
      </c>
      <c r="D586" s="46">
        <v>6190.7999999999993</v>
      </c>
      <c r="E586" s="37">
        <v>25</v>
      </c>
      <c r="F586" s="37">
        <v>20</v>
      </c>
      <c r="G586" s="37">
        <v>21</v>
      </c>
      <c r="H586" s="37">
        <v>3</v>
      </c>
      <c r="I586" s="37" t="s">
        <v>1494</v>
      </c>
      <c r="J586" s="37">
        <v>0</v>
      </c>
      <c r="K586" s="37">
        <v>0</v>
      </c>
      <c r="L586" s="37">
        <v>0</v>
      </c>
      <c r="M586" s="37">
        <v>0</v>
      </c>
      <c r="N586" s="37" t="s">
        <v>767</v>
      </c>
      <c r="O586" s="37" t="s">
        <v>763</v>
      </c>
      <c r="P586" s="41" t="s">
        <v>215</v>
      </c>
      <c r="Q586" s="37" t="s">
        <v>768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765</v>
      </c>
    </row>
    <row r="587" spans="1:24" s="6" customFormat="1" x14ac:dyDescent="0.2">
      <c r="A587" s="37">
        <v>410121</v>
      </c>
      <c r="B587" s="37">
        <v>4</v>
      </c>
      <c r="C587" s="46">
        <v>10598.4</v>
      </c>
      <c r="D587" s="46">
        <v>6182.4</v>
      </c>
      <c r="E587" s="37">
        <v>25</v>
      </c>
      <c r="F587" s="37">
        <v>19</v>
      </c>
      <c r="G587" s="37">
        <v>22</v>
      </c>
      <c r="H587" s="37">
        <v>3</v>
      </c>
      <c r="I587" s="37" t="s">
        <v>1495</v>
      </c>
      <c r="J587" s="37">
        <v>0</v>
      </c>
      <c r="K587" s="37">
        <v>0</v>
      </c>
      <c r="L587" s="37">
        <v>0</v>
      </c>
      <c r="M587" s="37">
        <v>0</v>
      </c>
      <c r="N587" s="37" t="s">
        <v>770</v>
      </c>
      <c r="O587" s="37" t="s">
        <v>771</v>
      </c>
      <c r="P587" s="41" t="s">
        <v>215</v>
      </c>
      <c r="Q587" s="37" t="s">
        <v>772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773</v>
      </c>
    </row>
    <row r="588" spans="1:24" s="6" customFormat="1" x14ac:dyDescent="0.2">
      <c r="A588" s="37">
        <v>410122</v>
      </c>
      <c r="B588" s="37">
        <v>8</v>
      </c>
      <c r="C588" s="46">
        <v>14263.199999999999</v>
      </c>
      <c r="D588" s="46">
        <v>8320.1999999999989</v>
      </c>
      <c r="E588" s="37">
        <v>34</v>
      </c>
      <c r="F588" s="37">
        <v>27</v>
      </c>
      <c r="G588" s="37">
        <v>29</v>
      </c>
      <c r="H588" s="37">
        <v>3</v>
      </c>
      <c r="I588" s="37" t="s">
        <v>1496</v>
      </c>
      <c r="J588" s="37">
        <v>0</v>
      </c>
      <c r="K588" s="37">
        <v>0</v>
      </c>
      <c r="L588" s="37">
        <v>0</v>
      </c>
      <c r="M588" s="37">
        <v>0</v>
      </c>
      <c r="N588" s="37" t="s">
        <v>775</v>
      </c>
      <c r="O588" s="37" t="s">
        <v>771</v>
      </c>
      <c r="P588" s="41" t="s">
        <v>776</v>
      </c>
      <c r="Q588" s="37" t="s">
        <v>777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778</v>
      </c>
    </row>
    <row r="589" spans="1:24" s="6" customFormat="1" x14ac:dyDescent="0.2">
      <c r="A589" s="37">
        <v>410123</v>
      </c>
      <c r="B589" s="37">
        <v>4</v>
      </c>
      <c r="C589" s="46">
        <v>14263.199999999999</v>
      </c>
      <c r="D589" s="46">
        <v>8320.1999999999989</v>
      </c>
      <c r="E589" s="37">
        <v>30</v>
      </c>
      <c r="F589" s="37">
        <v>33</v>
      </c>
      <c r="G589" s="37">
        <v>27</v>
      </c>
      <c r="H589" s="37">
        <v>3</v>
      </c>
      <c r="I589" s="37" t="s">
        <v>1497</v>
      </c>
      <c r="J589" s="37">
        <v>0</v>
      </c>
      <c r="K589" s="37">
        <v>0</v>
      </c>
      <c r="L589" s="37">
        <v>0</v>
      </c>
      <c r="M589" s="37">
        <v>0</v>
      </c>
      <c r="N589" s="37" t="s">
        <v>780</v>
      </c>
      <c r="O589" s="37" t="s">
        <v>781</v>
      </c>
      <c r="P589" s="41" t="s">
        <v>782</v>
      </c>
      <c r="Q589" s="37" t="s">
        <v>783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784</v>
      </c>
    </row>
    <row r="590" spans="1:24" s="6" customFormat="1" x14ac:dyDescent="0.2">
      <c r="A590" s="37">
        <v>410124</v>
      </c>
      <c r="B590" s="37">
        <v>7</v>
      </c>
      <c r="C590" s="46">
        <v>10612.8</v>
      </c>
      <c r="D590" s="46">
        <v>6190.7999999999993</v>
      </c>
      <c r="E590" s="37">
        <v>27</v>
      </c>
      <c r="F590" s="37">
        <v>22</v>
      </c>
      <c r="G590" s="37">
        <v>17</v>
      </c>
      <c r="H590" s="37">
        <v>3</v>
      </c>
      <c r="I590" s="37" t="s">
        <v>1498</v>
      </c>
      <c r="J590" s="37">
        <v>0</v>
      </c>
      <c r="K590" s="37">
        <v>0</v>
      </c>
      <c r="L590" s="37">
        <v>0</v>
      </c>
      <c r="M590" s="37">
        <v>0</v>
      </c>
      <c r="N590" s="37" t="s">
        <v>786</v>
      </c>
      <c r="O590" s="37" t="s">
        <v>787</v>
      </c>
      <c r="P590" s="41" t="s">
        <v>215</v>
      </c>
      <c r="Q590" s="37" t="s">
        <v>788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789</v>
      </c>
    </row>
    <row r="591" spans="1:24" s="9" customFormat="1" x14ac:dyDescent="0.2">
      <c r="A591" s="9">
        <v>410125</v>
      </c>
      <c r="C591" s="44">
        <v>14284.8</v>
      </c>
      <c r="D591" s="44">
        <v>8332.7999999999993</v>
      </c>
      <c r="E591" s="9">
        <v>35</v>
      </c>
      <c r="F591" s="9">
        <v>30</v>
      </c>
      <c r="G591" s="9">
        <v>25</v>
      </c>
      <c r="H591" s="9">
        <v>3</v>
      </c>
      <c r="I591" s="9" t="s">
        <v>1499</v>
      </c>
      <c r="J591" s="9">
        <v>0</v>
      </c>
      <c r="K591" s="9">
        <v>0</v>
      </c>
      <c r="L591" s="9">
        <v>0</v>
      </c>
      <c r="M591" s="9">
        <v>0</v>
      </c>
      <c r="N591" s="9" t="s">
        <v>791</v>
      </c>
      <c r="O591" s="9" t="s">
        <v>792</v>
      </c>
      <c r="P591" s="42" t="s">
        <v>793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794</v>
      </c>
    </row>
    <row r="592" spans="1:24" s="6" customFormat="1" x14ac:dyDescent="0.2">
      <c r="A592" s="37">
        <v>410126</v>
      </c>
      <c r="B592" s="37">
        <v>4</v>
      </c>
      <c r="C592" s="46">
        <v>14320.8</v>
      </c>
      <c r="D592" s="46">
        <v>8353.7999999999993</v>
      </c>
      <c r="E592" s="37">
        <v>22</v>
      </c>
      <c r="F592" s="37">
        <v>39</v>
      </c>
      <c r="G592" s="37">
        <v>29</v>
      </c>
      <c r="H592" s="37">
        <v>3</v>
      </c>
      <c r="I592" s="37" t="s">
        <v>1500</v>
      </c>
      <c r="J592" s="37">
        <v>0</v>
      </c>
      <c r="K592" s="37">
        <v>0</v>
      </c>
      <c r="L592" s="37">
        <v>0</v>
      </c>
      <c r="M592" s="37">
        <v>0</v>
      </c>
      <c r="N592" s="37" t="s">
        <v>796</v>
      </c>
      <c r="O592" s="37" t="s">
        <v>792</v>
      </c>
      <c r="P592" s="41" t="s">
        <v>793</v>
      </c>
      <c r="Q592" s="37" t="s">
        <v>797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798</v>
      </c>
    </row>
    <row r="593" spans="1:24" s="6" customFormat="1" x14ac:dyDescent="0.2">
      <c r="A593" s="37">
        <v>410127</v>
      </c>
      <c r="B593" s="37">
        <v>1</v>
      </c>
      <c r="C593" s="46">
        <v>10648.8</v>
      </c>
      <c r="D593" s="46">
        <v>6211.7999999999993</v>
      </c>
      <c r="E593" s="37">
        <v>22</v>
      </c>
      <c r="F593" s="37">
        <v>24</v>
      </c>
      <c r="G593" s="37">
        <v>20</v>
      </c>
      <c r="H593" s="37">
        <v>3</v>
      </c>
      <c r="I593" s="37" t="s">
        <v>1501</v>
      </c>
      <c r="J593" s="37">
        <v>0</v>
      </c>
      <c r="K593" s="37">
        <v>0</v>
      </c>
      <c r="L593" s="37">
        <v>0</v>
      </c>
      <c r="M593" s="37">
        <v>0</v>
      </c>
      <c r="N593" s="37" t="s">
        <v>800</v>
      </c>
      <c r="O593" s="37" t="s">
        <v>801</v>
      </c>
      <c r="P593" s="41" t="s">
        <v>215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802</v>
      </c>
    </row>
    <row r="594" spans="1:24" s="6" customFormat="1" x14ac:dyDescent="0.2">
      <c r="A594" s="37">
        <v>410128</v>
      </c>
      <c r="B594" s="37">
        <v>1</v>
      </c>
      <c r="C594" s="46">
        <v>10648.8</v>
      </c>
      <c r="D594" s="46">
        <v>6211.7999999999993</v>
      </c>
      <c r="E594" s="37">
        <v>22</v>
      </c>
      <c r="F594" s="37">
        <v>24</v>
      </c>
      <c r="G594" s="37">
        <v>20</v>
      </c>
      <c r="H594" s="37">
        <v>3</v>
      </c>
      <c r="I594" s="37" t="s">
        <v>1501</v>
      </c>
      <c r="J594" s="37">
        <v>0</v>
      </c>
      <c r="K594" s="37">
        <v>0</v>
      </c>
      <c r="L594" s="37">
        <v>0</v>
      </c>
      <c r="M594" s="37">
        <v>0</v>
      </c>
      <c r="N594" s="37" t="s">
        <v>803</v>
      </c>
      <c r="O594" s="37" t="s">
        <v>801</v>
      </c>
      <c r="P594" s="41" t="s">
        <v>215</v>
      </c>
      <c r="Q594" s="37" t="s">
        <v>804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802</v>
      </c>
    </row>
    <row r="595" spans="1:24" s="6" customFormat="1" x14ac:dyDescent="0.2">
      <c r="A595" s="37">
        <v>410129</v>
      </c>
      <c r="B595" s="37">
        <v>1</v>
      </c>
      <c r="C595" s="46">
        <v>14256</v>
      </c>
      <c r="D595" s="46">
        <v>8316</v>
      </c>
      <c r="E595" s="37">
        <v>30</v>
      </c>
      <c r="F595" s="37">
        <v>30</v>
      </c>
      <c r="G595" s="37">
        <v>30</v>
      </c>
      <c r="H595" s="37">
        <v>3</v>
      </c>
      <c r="I595" s="37" t="s">
        <v>1502</v>
      </c>
      <c r="J595" s="37">
        <v>0</v>
      </c>
      <c r="K595" s="37">
        <v>0</v>
      </c>
      <c r="L595" s="37">
        <v>0</v>
      </c>
      <c r="M595" s="37">
        <v>0</v>
      </c>
      <c r="N595" s="37" t="s">
        <v>803</v>
      </c>
      <c r="O595" s="37" t="s">
        <v>806</v>
      </c>
      <c r="P595" s="41" t="s">
        <v>807</v>
      </c>
      <c r="Q595" s="37" t="s">
        <v>804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808</v>
      </c>
    </row>
    <row r="596" spans="1:24" s="6" customFormat="1" x14ac:dyDescent="0.2">
      <c r="A596" s="37">
        <v>410130</v>
      </c>
      <c r="B596" s="37">
        <v>1</v>
      </c>
      <c r="C596" s="46">
        <v>8316</v>
      </c>
      <c r="D596" s="46">
        <v>8316</v>
      </c>
      <c r="E596" s="37">
        <v>30</v>
      </c>
      <c r="F596" s="37">
        <v>30</v>
      </c>
      <c r="G596" s="37">
        <v>30</v>
      </c>
      <c r="H596" s="37">
        <v>3</v>
      </c>
      <c r="I596" s="37" t="s">
        <v>1502</v>
      </c>
      <c r="J596" s="37">
        <v>0</v>
      </c>
      <c r="K596" s="37">
        <v>0</v>
      </c>
      <c r="L596" s="37">
        <v>0</v>
      </c>
      <c r="M596" s="37">
        <v>0</v>
      </c>
      <c r="N596" s="37" t="s">
        <v>803</v>
      </c>
      <c r="O596" s="37" t="s">
        <v>809</v>
      </c>
      <c r="P596" s="41" t="s">
        <v>810</v>
      </c>
      <c r="Q596" s="37" t="s">
        <v>804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811</v>
      </c>
    </row>
    <row r="597" spans="1:24" s="6" customFormat="1" x14ac:dyDescent="0.2">
      <c r="A597" s="37">
        <v>410131</v>
      </c>
      <c r="B597" s="37">
        <v>1</v>
      </c>
      <c r="C597" s="46">
        <v>14245.199999999999</v>
      </c>
      <c r="D597" s="46">
        <v>8309.6999999999989</v>
      </c>
      <c r="E597" s="37">
        <v>34</v>
      </c>
      <c r="F597" s="37">
        <v>34</v>
      </c>
      <c r="G597" s="37">
        <v>22</v>
      </c>
      <c r="H597" s="37">
        <v>3</v>
      </c>
      <c r="I597" s="37" t="s">
        <v>1503</v>
      </c>
      <c r="J597" s="37">
        <v>0</v>
      </c>
      <c r="K597" s="37">
        <v>0</v>
      </c>
      <c r="L597" s="37">
        <v>0</v>
      </c>
      <c r="M597" s="37">
        <v>0</v>
      </c>
      <c r="N597" s="37" t="s">
        <v>813</v>
      </c>
      <c r="O597" s="37" t="s">
        <v>814</v>
      </c>
      <c r="P597" s="41" t="s">
        <v>1316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816</v>
      </c>
    </row>
    <row r="598" spans="1:24" s="6" customFormat="1" x14ac:dyDescent="0.2">
      <c r="A598" s="37">
        <v>410132</v>
      </c>
      <c r="B598" s="37">
        <v>1</v>
      </c>
      <c r="C598" s="46">
        <v>14119.199999999999</v>
      </c>
      <c r="D598" s="46">
        <v>8236.1999999999989</v>
      </c>
      <c r="E598" s="37">
        <v>31</v>
      </c>
      <c r="F598" s="37">
        <v>33</v>
      </c>
      <c r="G598" s="37">
        <v>26</v>
      </c>
      <c r="H598" s="37">
        <v>3</v>
      </c>
      <c r="I598" s="37" t="s">
        <v>1504</v>
      </c>
      <c r="J598" s="37">
        <v>0</v>
      </c>
      <c r="K598" s="37">
        <v>0</v>
      </c>
      <c r="L598" s="37">
        <v>0</v>
      </c>
      <c r="M598" s="37">
        <v>0</v>
      </c>
      <c r="N598" s="37" t="s">
        <v>818</v>
      </c>
      <c r="O598" s="37" t="s">
        <v>806</v>
      </c>
      <c r="P598" s="41" t="s">
        <v>819</v>
      </c>
      <c r="Q598" s="37" t="s">
        <v>820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821</v>
      </c>
    </row>
    <row r="599" spans="1:24" s="6" customFormat="1" x14ac:dyDescent="0.2">
      <c r="A599" s="37">
        <v>410133</v>
      </c>
      <c r="B599" s="37">
        <v>1</v>
      </c>
      <c r="C599" s="46">
        <v>14191.199999999999</v>
      </c>
      <c r="D599" s="46">
        <v>8278.1999999999989</v>
      </c>
      <c r="E599" s="37">
        <v>27</v>
      </c>
      <c r="F599" s="37">
        <v>33</v>
      </c>
      <c r="G599" s="37">
        <v>30</v>
      </c>
      <c r="H599" s="37">
        <v>4</v>
      </c>
      <c r="I599" s="37" t="s">
        <v>1505</v>
      </c>
      <c r="J599" s="37">
        <v>0</v>
      </c>
      <c r="K599" s="37">
        <v>0</v>
      </c>
      <c r="L599" s="37">
        <v>0</v>
      </c>
      <c r="M599" s="37">
        <v>0</v>
      </c>
      <c r="N599" s="37" t="s">
        <v>823</v>
      </c>
      <c r="O599" s="37" t="s">
        <v>824</v>
      </c>
      <c r="P599" s="41" t="s">
        <v>825</v>
      </c>
      <c r="Q599" s="37" t="s">
        <v>826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827</v>
      </c>
    </row>
    <row r="600" spans="1:24" s="6" customFormat="1" x14ac:dyDescent="0.2">
      <c r="A600" s="37">
        <v>410134</v>
      </c>
      <c r="B600" s="37">
        <v>1</v>
      </c>
      <c r="C600" s="46">
        <v>14155.199999999999</v>
      </c>
      <c r="D600" s="46">
        <v>8257.1999999999989</v>
      </c>
      <c r="E600" s="37">
        <v>33</v>
      </c>
      <c r="F600" s="37">
        <v>30</v>
      </c>
      <c r="G600" s="37">
        <v>27</v>
      </c>
      <c r="H600" s="37">
        <v>3</v>
      </c>
      <c r="I600" s="37" t="s">
        <v>1506</v>
      </c>
      <c r="J600" s="37">
        <v>0</v>
      </c>
      <c r="K600" s="37">
        <v>0</v>
      </c>
      <c r="L600" s="37">
        <v>0</v>
      </c>
      <c r="M600" s="37">
        <v>0</v>
      </c>
      <c r="N600" s="37" t="s">
        <v>829</v>
      </c>
      <c r="O600" s="37" t="s">
        <v>806</v>
      </c>
      <c r="P600" s="41" t="s">
        <v>652</v>
      </c>
      <c r="Q600" s="37" t="s">
        <v>830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831</v>
      </c>
    </row>
    <row r="601" spans="1:24" s="6" customFormat="1" x14ac:dyDescent="0.2">
      <c r="A601" s="37">
        <v>410135</v>
      </c>
      <c r="B601" s="37">
        <v>1</v>
      </c>
      <c r="C601" s="46">
        <v>10656</v>
      </c>
      <c r="D601" s="46">
        <v>6216</v>
      </c>
      <c r="E601" s="37">
        <v>17</v>
      </c>
      <c r="F601" s="37">
        <v>23</v>
      </c>
      <c r="G601" s="37">
        <v>26</v>
      </c>
      <c r="H601" s="37">
        <v>3</v>
      </c>
      <c r="I601" s="37" t="s">
        <v>1507</v>
      </c>
      <c r="J601" s="37">
        <v>0</v>
      </c>
      <c r="K601" s="37">
        <v>0</v>
      </c>
      <c r="L601" s="37">
        <v>0</v>
      </c>
      <c r="M601" s="37">
        <v>0</v>
      </c>
      <c r="N601" s="37" t="s">
        <v>833</v>
      </c>
      <c r="O601" s="37" t="s">
        <v>824</v>
      </c>
      <c r="P601" s="41" t="s">
        <v>215</v>
      </c>
      <c r="Q601" s="37" t="s">
        <v>834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835</v>
      </c>
    </row>
    <row r="602" spans="1:24" s="6" customFormat="1" x14ac:dyDescent="0.2">
      <c r="A602" s="37">
        <v>410136</v>
      </c>
      <c r="B602" s="37">
        <v>1</v>
      </c>
      <c r="C602" s="46">
        <v>10641.6</v>
      </c>
      <c r="D602" s="46">
        <v>6207.5999999999995</v>
      </c>
      <c r="E602" s="37">
        <v>23</v>
      </c>
      <c r="F602" s="37">
        <v>33</v>
      </c>
      <c r="G602" s="37">
        <v>10</v>
      </c>
      <c r="H602" s="37">
        <v>3</v>
      </c>
      <c r="I602" s="37" t="s">
        <v>1508</v>
      </c>
      <c r="J602" s="37">
        <v>0</v>
      </c>
      <c r="K602" s="37">
        <v>0</v>
      </c>
      <c r="L602" s="37">
        <v>0</v>
      </c>
      <c r="M602" s="37">
        <v>0</v>
      </c>
      <c r="N602" s="37" t="s">
        <v>833</v>
      </c>
      <c r="O602" s="37" t="s">
        <v>837</v>
      </c>
      <c r="P602" s="41" t="s">
        <v>583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838</v>
      </c>
    </row>
    <row r="603" spans="1:24" s="6" customFormat="1" x14ac:dyDescent="0.2">
      <c r="A603" s="37">
        <v>410137</v>
      </c>
      <c r="B603" s="37">
        <v>1</v>
      </c>
      <c r="C603" s="46">
        <v>10641.6</v>
      </c>
      <c r="D603" s="46">
        <v>6207.5999999999995</v>
      </c>
      <c r="E603" s="37">
        <v>23</v>
      </c>
      <c r="F603" s="37">
        <v>33</v>
      </c>
      <c r="G603" s="37">
        <v>10</v>
      </c>
      <c r="H603" s="37">
        <v>3</v>
      </c>
      <c r="I603" s="37" t="s">
        <v>1508</v>
      </c>
      <c r="J603" s="37">
        <v>0</v>
      </c>
      <c r="K603" s="37">
        <v>0</v>
      </c>
      <c r="L603" s="37">
        <v>0</v>
      </c>
      <c r="M603" s="37">
        <v>0</v>
      </c>
      <c r="N603" s="37" t="s">
        <v>833</v>
      </c>
      <c r="O603" s="37" t="s">
        <v>839</v>
      </c>
      <c r="P603" s="41" t="s">
        <v>583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840</v>
      </c>
    </row>
    <row r="604" spans="1:24" s="6" customFormat="1" x14ac:dyDescent="0.2">
      <c r="A604" s="37">
        <v>410138</v>
      </c>
      <c r="B604" s="37">
        <v>1</v>
      </c>
      <c r="C604" s="46">
        <v>10641.6</v>
      </c>
      <c r="D604" s="46">
        <v>6207.5999999999995</v>
      </c>
      <c r="E604" s="37">
        <v>23</v>
      </c>
      <c r="F604" s="37">
        <v>33</v>
      </c>
      <c r="G604" s="37">
        <v>10</v>
      </c>
      <c r="H604" s="37">
        <v>3</v>
      </c>
      <c r="I604" s="37" t="s">
        <v>1508</v>
      </c>
      <c r="J604" s="37">
        <v>0</v>
      </c>
      <c r="K604" s="37">
        <v>0</v>
      </c>
      <c r="L604" s="37">
        <v>0</v>
      </c>
      <c r="M604" s="37">
        <v>0</v>
      </c>
      <c r="N604" s="37" t="s">
        <v>833</v>
      </c>
      <c r="O604" s="37" t="s">
        <v>841</v>
      </c>
      <c r="P604" s="41" t="s">
        <v>583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842</v>
      </c>
    </row>
    <row r="605" spans="1:24" s="6" customFormat="1" x14ac:dyDescent="0.2">
      <c r="A605" s="37">
        <v>410139</v>
      </c>
      <c r="B605" s="37">
        <v>1</v>
      </c>
      <c r="C605" s="46">
        <v>14553.6</v>
      </c>
      <c r="D605" s="46">
        <v>8489.6</v>
      </c>
      <c r="E605" s="37">
        <v>26</v>
      </c>
      <c r="F605" s="37">
        <v>32</v>
      </c>
      <c r="G605" s="37">
        <v>34</v>
      </c>
      <c r="H605" s="37">
        <v>3</v>
      </c>
      <c r="I605" s="37" t="s">
        <v>1509</v>
      </c>
      <c r="J605" s="37">
        <v>0</v>
      </c>
      <c r="K605" s="37">
        <v>0</v>
      </c>
      <c r="L605" s="37">
        <v>0</v>
      </c>
      <c r="M605" s="37">
        <v>0</v>
      </c>
      <c r="N605" s="37" t="s">
        <v>844</v>
      </c>
      <c r="O605" s="37" t="s">
        <v>845</v>
      </c>
      <c r="P605" s="41" t="s">
        <v>694</v>
      </c>
      <c r="Q605" s="37" t="s">
        <v>846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847</v>
      </c>
    </row>
    <row r="606" spans="1:24" s="6" customFormat="1" x14ac:dyDescent="0.2">
      <c r="A606" s="37">
        <v>410140</v>
      </c>
      <c r="B606" s="37">
        <v>1</v>
      </c>
      <c r="C606" s="46">
        <v>14553.6</v>
      </c>
      <c r="D606" s="46">
        <v>8489.6</v>
      </c>
      <c r="E606" s="37">
        <v>26</v>
      </c>
      <c r="F606" s="37">
        <v>32</v>
      </c>
      <c r="G606" s="37">
        <v>34</v>
      </c>
      <c r="H606" s="37">
        <v>3</v>
      </c>
      <c r="I606" s="37" t="s">
        <v>1509</v>
      </c>
      <c r="J606" s="37">
        <v>0</v>
      </c>
      <c r="K606" s="37">
        <v>0</v>
      </c>
      <c r="L606" s="37">
        <v>0</v>
      </c>
      <c r="M606" s="37">
        <v>0</v>
      </c>
      <c r="N606" s="37" t="s">
        <v>848</v>
      </c>
      <c r="O606" s="37" t="s">
        <v>845</v>
      </c>
      <c r="P606" s="41" t="s">
        <v>825</v>
      </c>
      <c r="Q606" s="37" t="s">
        <v>849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850</v>
      </c>
    </row>
    <row r="607" spans="1:24" s="6" customFormat="1" x14ac:dyDescent="0.2">
      <c r="A607" s="37">
        <v>410141</v>
      </c>
      <c r="B607" s="37">
        <v>1</v>
      </c>
      <c r="C607" s="46">
        <v>14539.199999999999</v>
      </c>
      <c r="D607" s="46">
        <v>8481.1999999999989</v>
      </c>
      <c r="E607" s="37">
        <v>26</v>
      </c>
      <c r="F607" s="37">
        <v>32</v>
      </c>
      <c r="G607" s="37">
        <v>34</v>
      </c>
      <c r="H607" s="37">
        <v>3</v>
      </c>
      <c r="I607" s="37" t="s">
        <v>1510</v>
      </c>
      <c r="J607" s="37">
        <v>0</v>
      </c>
      <c r="K607" s="37">
        <v>0</v>
      </c>
      <c r="L607" s="37">
        <v>0</v>
      </c>
      <c r="M607" s="37">
        <v>0</v>
      </c>
      <c r="N607" s="37" t="s">
        <v>852</v>
      </c>
      <c r="O607" s="37" t="s">
        <v>845</v>
      </c>
      <c r="P607" s="41" t="s">
        <v>516</v>
      </c>
      <c r="Q607" s="37" t="s">
        <v>853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854</v>
      </c>
    </row>
    <row r="608" spans="1:24" s="6" customFormat="1" x14ac:dyDescent="0.2">
      <c r="A608" s="37">
        <v>410142</v>
      </c>
      <c r="B608" s="37">
        <v>4</v>
      </c>
      <c r="C608" s="46">
        <v>10684.8</v>
      </c>
      <c r="D608" s="46">
        <v>6232.7999999999993</v>
      </c>
      <c r="E608" s="37">
        <v>24</v>
      </c>
      <c r="F608" s="37">
        <v>24</v>
      </c>
      <c r="G608" s="37">
        <v>18</v>
      </c>
      <c r="H608" s="37">
        <v>3</v>
      </c>
      <c r="I608" s="37" t="s">
        <v>1511</v>
      </c>
      <c r="J608" s="37">
        <v>0</v>
      </c>
      <c r="K608" s="37">
        <v>0</v>
      </c>
      <c r="L608" s="37">
        <v>0</v>
      </c>
      <c r="M608" s="37">
        <v>0</v>
      </c>
      <c r="N608" s="37" t="s">
        <v>856</v>
      </c>
      <c r="O608" s="37" t="s">
        <v>857</v>
      </c>
      <c r="P608" s="41" t="s">
        <v>215</v>
      </c>
      <c r="Q608" s="37" t="s">
        <v>858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859</v>
      </c>
    </row>
    <row r="609" spans="1:24" s="6" customFormat="1" x14ac:dyDescent="0.2">
      <c r="A609" s="37">
        <v>410143</v>
      </c>
      <c r="B609" s="37">
        <v>8</v>
      </c>
      <c r="C609" s="46">
        <v>10684.8</v>
      </c>
      <c r="D609" s="46">
        <v>6232.7999999999993</v>
      </c>
      <c r="E609" s="37">
        <v>24</v>
      </c>
      <c r="F609" s="37">
        <v>24</v>
      </c>
      <c r="G609" s="37">
        <v>18</v>
      </c>
      <c r="H609" s="37">
        <v>3</v>
      </c>
      <c r="I609" s="37" t="s">
        <v>1511</v>
      </c>
      <c r="J609" s="37">
        <v>0</v>
      </c>
      <c r="K609" s="37">
        <v>0</v>
      </c>
      <c r="L609" s="37">
        <v>0</v>
      </c>
      <c r="M609" s="37">
        <v>0</v>
      </c>
      <c r="N609" s="37" t="s">
        <v>860</v>
      </c>
      <c r="O609" s="37" t="s">
        <v>857</v>
      </c>
      <c r="P609" s="41" t="s">
        <v>215</v>
      </c>
      <c r="Q609" s="37" t="s">
        <v>858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859</v>
      </c>
    </row>
    <row r="610" spans="1:24" s="6" customFormat="1" x14ac:dyDescent="0.2">
      <c r="A610" s="37">
        <v>410144</v>
      </c>
      <c r="B610" s="37">
        <v>2</v>
      </c>
      <c r="C610" s="46">
        <v>10720.8</v>
      </c>
      <c r="D610" s="46">
        <v>6253.7999999999993</v>
      </c>
      <c r="E610" s="37">
        <v>29</v>
      </c>
      <c r="F610" s="37">
        <v>22</v>
      </c>
      <c r="G610" s="37">
        <v>15</v>
      </c>
      <c r="H610" s="37">
        <v>3</v>
      </c>
      <c r="I610" s="37" t="s">
        <v>1512</v>
      </c>
      <c r="J610" s="37">
        <v>0</v>
      </c>
      <c r="K610" s="37">
        <v>0</v>
      </c>
      <c r="L610" s="37">
        <v>0</v>
      </c>
      <c r="M610" s="37">
        <v>0</v>
      </c>
      <c r="N610" s="37" t="s">
        <v>862</v>
      </c>
      <c r="O610" s="37" t="s">
        <v>863</v>
      </c>
      <c r="P610" s="41" t="s">
        <v>215</v>
      </c>
      <c r="Q610" s="37" t="s">
        <v>864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865</v>
      </c>
    </row>
    <row r="611" spans="1:24" s="6" customFormat="1" x14ac:dyDescent="0.2">
      <c r="A611" s="37">
        <v>410145</v>
      </c>
      <c r="B611" s="37">
        <v>8</v>
      </c>
      <c r="C611" s="46">
        <v>10720.8</v>
      </c>
      <c r="D611" s="46">
        <v>6253.7999999999993</v>
      </c>
      <c r="E611" s="37">
        <v>22</v>
      </c>
      <c r="F611" s="37">
        <v>29</v>
      </c>
      <c r="G611" s="37">
        <v>15</v>
      </c>
      <c r="H611" s="37">
        <v>3</v>
      </c>
      <c r="I611" s="37" t="s">
        <v>1512</v>
      </c>
      <c r="J611" s="37">
        <v>0</v>
      </c>
      <c r="K611" s="37">
        <v>0</v>
      </c>
      <c r="L611" s="37">
        <v>0</v>
      </c>
      <c r="M611" s="37">
        <v>0</v>
      </c>
      <c r="N611" s="37" t="s">
        <v>866</v>
      </c>
      <c r="O611" s="37" t="s">
        <v>867</v>
      </c>
      <c r="P611" s="41" t="s">
        <v>215</v>
      </c>
      <c r="Q611" s="37" t="s">
        <v>868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865</v>
      </c>
    </row>
    <row r="612" spans="1:24" s="6" customFormat="1" x14ac:dyDescent="0.2">
      <c r="A612" s="37">
        <v>410146</v>
      </c>
      <c r="B612" s="37">
        <v>4</v>
      </c>
      <c r="C612" s="46">
        <v>10720.8</v>
      </c>
      <c r="D612" s="46">
        <v>6253.7999999999993</v>
      </c>
      <c r="E612" s="37">
        <v>23</v>
      </c>
      <c r="F612" s="37">
        <v>23</v>
      </c>
      <c r="G612" s="37">
        <v>20</v>
      </c>
      <c r="H612" s="37">
        <v>3</v>
      </c>
      <c r="I612" s="37" t="s">
        <v>1512</v>
      </c>
      <c r="J612" s="37">
        <v>0</v>
      </c>
      <c r="K612" s="37">
        <v>0</v>
      </c>
      <c r="L612" s="37">
        <v>0</v>
      </c>
      <c r="M612" s="37">
        <v>0</v>
      </c>
      <c r="N612" s="37" t="s">
        <v>869</v>
      </c>
      <c r="O612" s="37" t="s">
        <v>870</v>
      </c>
      <c r="P612" s="41" t="s">
        <v>215</v>
      </c>
      <c r="Q612" s="37" t="s">
        <v>868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865</v>
      </c>
    </row>
    <row r="613" spans="1:24" s="6" customFormat="1" x14ac:dyDescent="0.2">
      <c r="A613" s="37">
        <v>410147</v>
      </c>
      <c r="B613" s="37">
        <v>4</v>
      </c>
      <c r="C613" s="46">
        <v>14335.199999999999</v>
      </c>
      <c r="D613" s="46">
        <v>8362.1999999999989</v>
      </c>
      <c r="E613" s="37">
        <v>30</v>
      </c>
      <c r="F613" s="37">
        <v>35</v>
      </c>
      <c r="G613" s="37">
        <v>25</v>
      </c>
      <c r="H613" s="37">
        <v>3</v>
      </c>
      <c r="I613" s="37" t="s">
        <v>1513</v>
      </c>
      <c r="J613" s="37">
        <v>0</v>
      </c>
      <c r="K613" s="37">
        <v>0</v>
      </c>
      <c r="L613" s="37">
        <v>0</v>
      </c>
      <c r="M613" s="37">
        <v>0</v>
      </c>
      <c r="N613" s="37" t="s">
        <v>872</v>
      </c>
      <c r="O613" s="37" t="s">
        <v>873</v>
      </c>
      <c r="P613" s="41" t="s">
        <v>874</v>
      </c>
      <c r="Q613" s="37" t="s">
        <v>875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876</v>
      </c>
    </row>
    <row r="614" spans="1:24" s="6" customFormat="1" x14ac:dyDescent="0.2">
      <c r="A614" s="37">
        <v>410148</v>
      </c>
      <c r="B614" s="37">
        <v>4</v>
      </c>
      <c r="C614" s="46">
        <v>14349.6</v>
      </c>
      <c r="D614" s="46">
        <v>8370.6</v>
      </c>
      <c r="E614" s="37">
        <v>29</v>
      </c>
      <c r="F614" s="37">
        <v>36</v>
      </c>
      <c r="G614" s="37">
        <v>25</v>
      </c>
      <c r="H614" s="37">
        <v>3</v>
      </c>
      <c r="I614" s="37" t="s">
        <v>1514</v>
      </c>
      <c r="J614" s="37">
        <v>0</v>
      </c>
      <c r="K614" s="37">
        <v>0</v>
      </c>
      <c r="L614" s="37">
        <v>0</v>
      </c>
      <c r="M614" s="37">
        <v>0</v>
      </c>
      <c r="N614" s="37" t="s">
        <v>872</v>
      </c>
      <c r="O614" s="37" t="s">
        <v>873</v>
      </c>
      <c r="P614" s="41" t="s">
        <v>874</v>
      </c>
      <c r="Q614" s="37" t="s">
        <v>875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878</v>
      </c>
    </row>
    <row r="615" spans="1:24" s="6" customFormat="1" x14ac:dyDescent="0.2">
      <c r="A615" s="37">
        <v>410149</v>
      </c>
      <c r="B615" s="37">
        <v>4</v>
      </c>
      <c r="C615" s="46">
        <v>14342.4</v>
      </c>
      <c r="D615" s="46">
        <v>8366.4</v>
      </c>
      <c r="E615" s="37">
        <v>25</v>
      </c>
      <c r="F615" s="37">
        <v>31</v>
      </c>
      <c r="G615" s="37">
        <v>34</v>
      </c>
      <c r="H615" s="37">
        <v>3</v>
      </c>
      <c r="I615" s="37" t="s">
        <v>1515</v>
      </c>
      <c r="J615" s="37">
        <v>0</v>
      </c>
      <c r="K615" s="37">
        <v>0</v>
      </c>
      <c r="L615" s="37">
        <v>0</v>
      </c>
      <c r="M615" s="37">
        <v>0</v>
      </c>
      <c r="N615" s="37" t="s">
        <v>880</v>
      </c>
      <c r="O615" s="37" t="s">
        <v>667</v>
      </c>
      <c r="P615" s="41" t="s">
        <v>881</v>
      </c>
      <c r="Q615" s="37" t="s">
        <v>882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883</v>
      </c>
    </row>
    <row r="616" spans="1:24" s="6" customFormat="1" x14ac:dyDescent="0.2">
      <c r="A616" s="37">
        <v>410150</v>
      </c>
      <c r="B616" s="37">
        <v>4</v>
      </c>
      <c r="C616" s="46">
        <v>14342.4</v>
      </c>
      <c r="D616" s="46">
        <v>8366.4</v>
      </c>
      <c r="E616" s="37">
        <v>25</v>
      </c>
      <c r="F616" s="37">
        <v>31</v>
      </c>
      <c r="G616" s="37">
        <v>34</v>
      </c>
      <c r="H616" s="37">
        <v>3</v>
      </c>
      <c r="I616" s="37" t="s">
        <v>1515</v>
      </c>
      <c r="J616" s="37">
        <v>0</v>
      </c>
      <c r="K616" s="37">
        <v>0</v>
      </c>
      <c r="L616" s="37">
        <v>0</v>
      </c>
      <c r="M616" s="37">
        <v>0</v>
      </c>
      <c r="N616" s="37" t="s">
        <v>884</v>
      </c>
      <c r="O616" s="37" t="s">
        <v>667</v>
      </c>
      <c r="P616" s="41" t="s">
        <v>885</v>
      </c>
      <c r="Q616" s="37" t="s">
        <v>886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887</v>
      </c>
    </row>
    <row r="617" spans="1:24" s="6" customFormat="1" x14ac:dyDescent="0.2">
      <c r="A617" s="37">
        <v>410151</v>
      </c>
      <c r="B617" s="37">
        <v>8</v>
      </c>
      <c r="C617" s="46">
        <v>14342.4</v>
      </c>
      <c r="D617" s="46">
        <v>8366.4</v>
      </c>
      <c r="E617" s="37">
        <v>25</v>
      </c>
      <c r="F617" s="37">
        <v>31</v>
      </c>
      <c r="G617" s="37">
        <v>34</v>
      </c>
      <c r="H617" s="37">
        <v>3</v>
      </c>
      <c r="I617" s="37" t="s">
        <v>1516</v>
      </c>
      <c r="J617" s="37">
        <v>0</v>
      </c>
      <c r="K617" s="37">
        <v>0</v>
      </c>
      <c r="L617" s="37">
        <v>0</v>
      </c>
      <c r="M617" s="37">
        <v>0</v>
      </c>
      <c r="N617" s="37" t="s">
        <v>889</v>
      </c>
      <c r="O617" s="37" t="s">
        <v>890</v>
      </c>
      <c r="P617" s="41" t="s">
        <v>874</v>
      </c>
      <c r="Q617" s="37" t="s">
        <v>891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892</v>
      </c>
    </row>
    <row r="618" spans="1:24" s="6" customFormat="1" x14ac:dyDescent="0.2">
      <c r="A618" s="37">
        <v>410152</v>
      </c>
      <c r="B618" s="37">
        <v>8</v>
      </c>
      <c r="C618" s="46">
        <v>14342.4</v>
      </c>
      <c r="D618" s="46">
        <v>8366.4</v>
      </c>
      <c r="E618" s="37">
        <v>25</v>
      </c>
      <c r="F618" s="37">
        <v>31</v>
      </c>
      <c r="G618" s="37">
        <v>34</v>
      </c>
      <c r="H618" s="37">
        <v>3</v>
      </c>
      <c r="I618" s="37" t="s">
        <v>1516</v>
      </c>
      <c r="J618" s="37">
        <v>0</v>
      </c>
      <c r="K618" s="37">
        <v>0</v>
      </c>
      <c r="L618" s="37">
        <v>0</v>
      </c>
      <c r="M618" s="37">
        <v>0</v>
      </c>
      <c r="N618" s="37" t="s">
        <v>889</v>
      </c>
      <c r="O618" s="37" t="s">
        <v>893</v>
      </c>
      <c r="P618" s="41" t="s">
        <v>894</v>
      </c>
      <c r="Q618" s="37" t="s">
        <v>895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896</v>
      </c>
    </row>
    <row r="619" spans="1:24" s="6" customFormat="1" x14ac:dyDescent="0.2">
      <c r="A619" s="37">
        <v>410153</v>
      </c>
      <c r="B619" s="37">
        <v>4</v>
      </c>
      <c r="C619" s="46">
        <v>15919.199999999999</v>
      </c>
      <c r="D619" s="46">
        <v>9286.1999999999989</v>
      </c>
      <c r="E619" s="37">
        <v>26</v>
      </c>
      <c r="F619" s="37">
        <v>34</v>
      </c>
      <c r="G619" s="37">
        <v>36</v>
      </c>
      <c r="H619" s="37">
        <v>3</v>
      </c>
      <c r="I619" s="48" t="s">
        <v>1517</v>
      </c>
      <c r="J619" s="37">
        <v>0</v>
      </c>
      <c r="K619" s="37">
        <v>0</v>
      </c>
      <c r="L619" s="37">
        <v>0</v>
      </c>
      <c r="M619" s="37">
        <v>0</v>
      </c>
      <c r="N619" s="37" t="s">
        <v>898</v>
      </c>
      <c r="O619" s="37" t="s">
        <v>893</v>
      </c>
      <c r="P619" s="41" t="s">
        <v>899</v>
      </c>
      <c r="Q619" s="37" t="s">
        <v>900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901</v>
      </c>
    </row>
    <row r="620" spans="1:24" s="6" customFormat="1" x14ac:dyDescent="0.2">
      <c r="A620" s="37">
        <v>410159</v>
      </c>
      <c r="B620" s="37">
        <v>7</v>
      </c>
      <c r="C620" s="46">
        <v>10924.8</v>
      </c>
      <c r="D620" s="46">
        <v>6372.7999999999993</v>
      </c>
      <c r="E620" s="37">
        <v>19</v>
      </c>
      <c r="F620" s="37">
        <v>23</v>
      </c>
      <c r="G620" s="37">
        <v>26</v>
      </c>
      <c r="H620" s="37">
        <v>3</v>
      </c>
      <c r="I620" s="37" t="s">
        <v>1518</v>
      </c>
      <c r="J620" s="37">
        <v>0</v>
      </c>
      <c r="K620" s="37">
        <v>0</v>
      </c>
      <c r="L620" s="37">
        <v>0</v>
      </c>
      <c r="M620" s="37">
        <v>0</v>
      </c>
      <c r="N620" s="37" t="s">
        <v>925</v>
      </c>
      <c r="O620" s="37" t="s">
        <v>926</v>
      </c>
      <c r="P620" s="41" t="s">
        <v>927</v>
      </c>
      <c r="Q620" s="37" t="s">
        <v>928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929</v>
      </c>
    </row>
    <row r="621" spans="1:24" s="6" customFormat="1" x14ac:dyDescent="0.2">
      <c r="A621" s="37">
        <v>410160</v>
      </c>
      <c r="B621" s="37">
        <v>3</v>
      </c>
      <c r="C621" s="46">
        <v>10924.8</v>
      </c>
      <c r="D621" s="46">
        <v>6372.7999999999993</v>
      </c>
      <c r="E621" s="37">
        <v>28</v>
      </c>
      <c r="F621" s="37">
        <v>22</v>
      </c>
      <c r="G621" s="37">
        <v>18</v>
      </c>
      <c r="H621" s="37">
        <v>3</v>
      </c>
      <c r="I621" s="37" t="s">
        <v>1519</v>
      </c>
      <c r="J621" s="37">
        <v>0</v>
      </c>
      <c r="K621" s="37">
        <v>0</v>
      </c>
      <c r="L621" s="37">
        <v>0</v>
      </c>
      <c r="M621" s="37">
        <v>0</v>
      </c>
      <c r="N621" s="37" t="s">
        <v>931</v>
      </c>
      <c r="O621" s="37" t="s">
        <v>932</v>
      </c>
      <c r="P621" s="41" t="s">
        <v>479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933</v>
      </c>
    </row>
    <row r="622" spans="1:24" s="6" customFormat="1" x14ac:dyDescent="0.2">
      <c r="A622" s="37">
        <v>410161</v>
      </c>
      <c r="B622" s="37">
        <v>3</v>
      </c>
      <c r="C622" s="46">
        <v>10924.8</v>
      </c>
      <c r="D622" s="46">
        <v>6372.7999999999993</v>
      </c>
      <c r="E622" s="37">
        <v>26</v>
      </c>
      <c r="F622" s="37">
        <v>22</v>
      </c>
      <c r="G622" s="37">
        <v>20</v>
      </c>
      <c r="H622" s="37">
        <v>3</v>
      </c>
      <c r="I622" s="37" t="s">
        <v>1519</v>
      </c>
      <c r="J622" s="37">
        <v>0</v>
      </c>
      <c r="K622" s="37">
        <v>0</v>
      </c>
      <c r="L622" s="37">
        <v>0</v>
      </c>
      <c r="M622" s="37">
        <v>0</v>
      </c>
      <c r="N622" s="37" t="s">
        <v>934</v>
      </c>
      <c r="O622" s="37" t="s">
        <v>932</v>
      </c>
      <c r="P622" s="41" t="s">
        <v>479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933</v>
      </c>
    </row>
    <row r="623" spans="1:24" s="6" customFormat="1" x14ac:dyDescent="0.2">
      <c r="A623" s="37">
        <v>410162</v>
      </c>
      <c r="B623" s="37">
        <v>3</v>
      </c>
      <c r="C623" s="46">
        <v>10924.8</v>
      </c>
      <c r="D623" s="46">
        <v>6372.7999999999993</v>
      </c>
      <c r="E623" s="37">
        <v>25</v>
      </c>
      <c r="F623" s="37">
        <v>23</v>
      </c>
      <c r="G623" s="37">
        <v>20</v>
      </c>
      <c r="H623" s="37">
        <v>4</v>
      </c>
      <c r="I623" s="37" t="s">
        <v>1519</v>
      </c>
      <c r="J623" s="37">
        <v>0</v>
      </c>
      <c r="K623" s="37">
        <v>0</v>
      </c>
      <c r="L623" s="37">
        <v>0</v>
      </c>
      <c r="M623" s="37">
        <v>0</v>
      </c>
      <c r="N623" s="37" t="s">
        <v>934</v>
      </c>
      <c r="O623" s="37" t="s">
        <v>932</v>
      </c>
      <c r="P623" s="41" t="s">
        <v>479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933</v>
      </c>
    </row>
    <row r="624" spans="1:24" s="6" customFormat="1" x14ac:dyDescent="0.2">
      <c r="A624" s="37">
        <v>410163</v>
      </c>
      <c r="B624" s="37">
        <v>4</v>
      </c>
      <c r="C624" s="46">
        <v>10939.199999999999</v>
      </c>
      <c r="D624" s="46">
        <v>6381.2</v>
      </c>
      <c r="E624" s="37">
        <v>28</v>
      </c>
      <c r="F624" s="37">
        <v>19</v>
      </c>
      <c r="G624" s="37">
        <v>21</v>
      </c>
      <c r="H624" s="37">
        <v>3</v>
      </c>
      <c r="I624" s="37" t="s">
        <v>1520</v>
      </c>
      <c r="J624" s="37">
        <v>0</v>
      </c>
      <c r="K624" s="37">
        <v>0</v>
      </c>
      <c r="L624" s="37">
        <v>0</v>
      </c>
      <c r="M624" s="37">
        <v>0</v>
      </c>
      <c r="N624" s="37" t="s">
        <v>936</v>
      </c>
      <c r="O624" s="37" t="s">
        <v>937</v>
      </c>
      <c r="P624" s="41" t="s">
        <v>241</v>
      </c>
      <c r="Q624" s="37" t="s">
        <v>938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939</v>
      </c>
    </row>
    <row r="625" spans="1:24" s="6" customFormat="1" x14ac:dyDescent="0.2">
      <c r="A625" s="37">
        <v>410164</v>
      </c>
      <c r="B625" s="37">
        <v>4</v>
      </c>
      <c r="C625" s="46">
        <v>13449.6</v>
      </c>
      <c r="D625" s="46">
        <v>7845.5999999999995</v>
      </c>
      <c r="E625" s="37">
        <v>30</v>
      </c>
      <c r="F625" s="37">
        <v>30</v>
      </c>
      <c r="G625" s="37">
        <v>24</v>
      </c>
      <c r="H625" s="37">
        <v>3</v>
      </c>
      <c r="I625" s="37" t="s">
        <v>1521</v>
      </c>
      <c r="J625" s="37">
        <v>0</v>
      </c>
      <c r="K625" s="37">
        <v>0</v>
      </c>
      <c r="L625" s="37">
        <v>0</v>
      </c>
      <c r="M625" s="37">
        <v>0</v>
      </c>
      <c r="N625" s="37" t="s">
        <v>941</v>
      </c>
      <c r="O625" s="37" t="s">
        <v>932</v>
      </c>
      <c r="P625" s="41" t="s">
        <v>942</v>
      </c>
      <c r="Q625" s="37" t="s">
        <v>943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944</v>
      </c>
    </row>
    <row r="626" spans="1:24" s="6" customFormat="1" x14ac:dyDescent="0.2">
      <c r="A626" s="37">
        <v>410165</v>
      </c>
      <c r="B626" s="37">
        <v>4</v>
      </c>
      <c r="C626" s="46">
        <v>13891.199999999999</v>
      </c>
      <c r="D626" s="46">
        <v>8103.2</v>
      </c>
      <c r="E626" s="37">
        <v>32</v>
      </c>
      <c r="F626" s="37">
        <v>30</v>
      </c>
      <c r="G626" s="37">
        <v>24</v>
      </c>
      <c r="H626" s="37">
        <v>3</v>
      </c>
      <c r="I626" s="37" t="s">
        <v>1476</v>
      </c>
      <c r="J626" s="37">
        <v>0</v>
      </c>
      <c r="K626" s="37">
        <v>0</v>
      </c>
      <c r="L626" s="37">
        <v>0</v>
      </c>
      <c r="M626" s="37">
        <v>0</v>
      </c>
      <c r="N626" s="37" t="s">
        <v>945</v>
      </c>
      <c r="O626" s="37" t="s">
        <v>932</v>
      </c>
      <c r="P626" s="41" t="s">
        <v>946</v>
      </c>
      <c r="Q626" s="37" t="s">
        <v>943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947</v>
      </c>
    </row>
    <row r="627" spans="1:24" s="6" customFormat="1" x14ac:dyDescent="0.2">
      <c r="A627" s="37">
        <v>410166</v>
      </c>
      <c r="B627" s="37">
        <v>4</v>
      </c>
      <c r="C627" s="46">
        <v>14419.199999999999</v>
      </c>
      <c r="D627" s="46">
        <v>8411.1999999999989</v>
      </c>
      <c r="E627" s="37">
        <v>34</v>
      </c>
      <c r="F627" s="37">
        <v>30</v>
      </c>
      <c r="G627" s="37">
        <v>24</v>
      </c>
      <c r="H627" s="37">
        <v>3</v>
      </c>
      <c r="I627" s="48" t="s">
        <v>1522</v>
      </c>
      <c r="J627" s="37">
        <v>0</v>
      </c>
      <c r="K627" s="37">
        <v>0</v>
      </c>
      <c r="L627" s="37">
        <v>0</v>
      </c>
      <c r="M627" s="37">
        <v>0</v>
      </c>
      <c r="N627" s="37" t="s">
        <v>949</v>
      </c>
      <c r="O627" s="37" t="s">
        <v>932</v>
      </c>
      <c r="P627" s="41" t="s">
        <v>950</v>
      </c>
      <c r="Q627" s="37" t="s">
        <v>943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951</v>
      </c>
    </row>
    <row r="628" spans="1:24" s="6" customFormat="1" x14ac:dyDescent="0.2">
      <c r="A628" s="37">
        <v>410167</v>
      </c>
      <c r="B628" s="37">
        <v>5</v>
      </c>
      <c r="C628" s="46">
        <v>14767.199999999999</v>
      </c>
      <c r="D628" s="46">
        <v>8614.1999999999989</v>
      </c>
      <c r="E628" s="37">
        <v>36</v>
      </c>
      <c r="F628" s="37">
        <v>30</v>
      </c>
      <c r="G628" s="37">
        <v>24</v>
      </c>
      <c r="H628" s="37">
        <v>4</v>
      </c>
      <c r="I628" s="37" t="s">
        <v>1523</v>
      </c>
      <c r="J628" s="37">
        <v>0</v>
      </c>
      <c r="K628" s="37">
        <v>0</v>
      </c>
      <c r="L628" s="37">
        <v>0</v>
      </c>
      <c r="M628" s="37">
        <v>0</v>
      </c>
      <c r="N628" s="37" t="s">
        <v>953</v>
      </c>
      <c r="O628" s="37" t="s">
        <v>954</v>
      </c>
      <c r="P628" s="41" t="s">
        <v>955</v>
      </c>
      <c r="Q628" s="37" t="s">
        <v>956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957</v>
      </c>
    </row>
    <row r="629" spans="1:24" s="6" customFormat="1" x14ac:dyDescent="0.2">
      <c r="A629" s="37">
        <v>410168</v>
      </c>
      <c r="B629" s="37">
        <v>4</v>
      </c>
      <c r="C629" s="46">
        <v>14443.199999999999</v>
      </c>
      <c r="D629" s="46">
        <v>8425.1999999999989</v>
      </c>
      <c r="E629" s="37">
        <v>30</v>
      </c>
      <c r="F629" s="37">
        <v>27</v>
      </c>
      <c r="G629" s="37">
        <v>33</v>
      </c>
      <c r="H629" s="37">
        <v>4</v>
      </c>
      <c r="I629" s="37" t="s">
        <v>1524</v>
      </c>
      <c r="J629" s="37">
        <v>0</v>
      </c>
      <c r="K629" s="37">
        <v>0</v>
      </c>
      <c r="L629" s="37">
        <v>0</v>
      </c>
      <c r="M629" s="37">
        <v>0</v>
      </c>
      <c r="N629" s="37" t="s">
        <v>959</v>
      </c>
      <c r="O629" s="37" t="s">
        <v>370</v>
      </c>
      <c r="P629" s="41" t="s">
        <v>960</v>
      </c>
      <c r="Q629" s="37" t="s">
        <v>961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962</v>
      </c>
    </row>
    <row r="630" spans="1:24" s="6" customFormat="1" x14ac:dyDescent="0.2">
      <c r="A630" s="37">
        <v>410169</v>
      </c>
      <c r="B630" s="37">
        <v>0</v>
      </c>
      <c r="C630" s="46">
        <v>14443.199999999999</v>
      </c>
      <c r="D630" s="46">
        <v>8425.1999999999989</v>
      </c>
      <c r="E630" s="37">
        <v>27</v>
      </c>
      <c r="F630" s="37">
        <v>31</v>
      </c>
      <c r="G630" s="37">
        <v>32</v>
      </c>
      <c r="H630" s="37">
        <v>3</v>
      </c>
      <c r="I630" s="37" t="s">
        <v>1525</v>
      </c>
      <c r="J630" s="37">
        <v>0</v>
      </c>
      <c r="K630" s="37">
        <v>0</v>
      </c>
      <c r="L630" s="37">
        <v>0</v>
      </c>
      <c r="M630" s="37">
        <v>0</v>
      </c>
      <c r="N630" s="37" t="s">
        <v>964</v>
      </c>
      <c r="O630" s="37" t="s">
        <v>965</v>
      </c>
      <c r="P630" s="41" t="s">
        <v>966</v>
      </c>
      <c r="Q630" s="37" t="s">
        <v>967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968</v>
      </c>
    </row>
    <row r="631" spans="1:24" s="6" customFormat="1" x14ac:dyDescent="0.2">
      <c r="A631" s="37">
        <v>410170</v>
      </c>
      <c r="B631" s="37">
        <v>7</v>
      </c>
      <c r="C631" s="46">
        <v>14443.199999999999</v>
      </c>
      <c r="D631" s="46">
        <v>8425.1999999999989</v>
      </c>
      <c r="E631" s="37">
        <v>27</v>
      </c>
      <c r="F631" s="37">
        <v>41</v>
      </c>
      <c r="G631" s="37">
        <v>22</v>
      </c>
      <c r="H631" s="37">
        <v>3</v>
      </c>
      <c r="I631" s="37" t="s">
        <v>1526</v>
      </c>
      <c r="J631" s="37">
        <v>0</v>
      </c>
      <c r="K631" s="37">
        <v>0</v>
      </c>
      <c r="L631" s="37">
        <v>0</v>
      </c>
      <c r="M631" s="37">
        <v>0</v>
      </c>
      <c r="N631" s="37" t="s">
        <v>970</v>
      </c>
      <c r="O631" s="37" t="s">
        <v>971</v>
      </c>
      <c r="P631" s="41" t="s">
        <v>972</v>
      </c>
      <c r="Q631" s="37" t="s">
        <v>973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974</v>
      </c>
    </row>
    <row r="632" spans="1:24" s="6" customFormat="1" x14ac:dyDescent="0.2">
      <c r="A632" s="37">
        <v>410171</v>
      </c>
      <c r="B632" s="37">
        <v>4</v>
      </c>
      <c r="C632" s="46">
        <v>14652</v>
      </c>
      <c r="D632" s="46">
        <v>8547</v>
      </c>
      <c r="E632" s="37">
        <v>46</v>
      </c>
      <c r="F632" s="37">
        <v>29</v>
      </c>
      <c r="G632" s="37">
        <v>15</v>
      </c>
      <c r="H632" s="37">
        <v>3</v>
      </c>
      <c r="I632" s="37" t="s">
        <v>1527</v>
      </c>
      <c r="J632" s="37">
        <v>0</v>
      </c>
      <c r="K632" s="37">
        <v>0</v>
      </c>
      <c r="L632" s="37">
        <v>0</v>
      </c>
      <c r="M632" s="37">
        <v>0</v>
      </c>
      <c r="N632" s="37" t="s">
        <v>976</v>
      </c>
      <c r="O632" s="37" t="s">
        <v>977</v>
      </c>
      <c r="P632" s="41" t="s">
        <v>978</v>
      </c>
      <c r="Q632" s="37" t="s">
        <v>979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980</v>
      </c>
    </row>
    <row r="633" spans="1:24" s="6" customFormat="1" x14ac:dyDescent="0.2">
      <c r="A633" s="37">
        <v>410172</v>
      </c>
      <c r="B633" s="37">
        <v>4</v>
      </c>
      <c r="C633" s="46">
        <v>14652</v>
      </c>
      <c r="D633" s="46">
        <v>8547</v>
      </c>
      <c r="E633" s="37">
        <v>30</v>
      </c>
      <c r="F633" s="37">
        <v>30</v>
      </c>
      <c r="G633" s="37">
        <v>30</v>
      </c>
      <c r="H633" s="37">
        <v>3</v>
      </c>
      <c r="I633" s="37" t="s">
        <v>1528</v>
      </c>
      <c r="J633" s="37">
        <v>0</v>
      </c>
      <c r="K633" s="37">
        <v>0</v>
      </c>
      <c r="L633" s="37">
        <v>0</v>
      </c>
      <c r="M633" s="37">
        <v>0</v>
      </c>
      <c r="N633" s="37" t="s">
        <v>982</v>
      </c>
      <c r="O633" s="37" t="s">
        <v>983</v>
      </c>
      <c r="P633" s="41" t="s">
        <v>984</v>
      </c>
      <c r="Q633" s="37" t="s">
        <v>985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986</v>
      </c>
    </row>
    <row r="634" spans="1:24" s="6" customFormat="1" x14ac:dyDescent="0.2">
      <c r="A634" s="37">
        <v>410173</v>
      </c>
      <c r="B634" s="37">
        <v>4</v>
      </c>
      <c r="C634" s="46">
        <v>14652</v>
      </c>
      <c r="D634" s="46">
        <v>8547</v>
      </c>
      <c r="E634" s="37">
        <v>36</v>
      </c>
      <c r="F634" s="37">
        <v>26</v>
      </c>
      <c r="G634" s="37">
        <v>28</v>
      </c>
      <c r="H634" s="37">
        <v>3</v>
      </c>
      <c r="I634" s="37" t="s">
        <v>1529</v>
      </c>
      <c r="J634" s="37">
        <v>0</v>
      </c>
      <c r="K634" s="37">
        <v>0</v>
      </c>
      <c r="L634" s="37">
        <v>0</v>
      </c>
      <c r="M634" s="37">
        <v>0</v>
      </c>
      <c r="N634" s="37" t="s">
        <v>988</v>
      </c>
      <c r="O634" s="37" t="s">
        <v>989</v>
      </c>
      <c r="P634" s="41" t="s">
        <v>990</v>
      </c>
      <c r="Q634" s="37" t="s">
        <v>991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992</v>
      </c>
    </row>
    <row r="635" spans="1:24" s="9" customFormat="1" x14ac:dyDescent="0.2">
      <c r="A635" s="9">
        <v>410174</v>
      </c>
      <c r="C635" s="44">
        <v>14630.4</v>
      </c>
      <c r="D635" s="44">
        <v>8534.4</v>
      </c>
      <c r="E635" s="9">
        <v>25</v>
      </c>
      <c r="F635" s="9">
        <v>25</v>
      </c>
      <c r="G635" s="9">
        <v>40</v>
      </c>
      <c r="H635" s="9">
        <v>5</v>
      </c>
      <c r="I635" s="9" t="s">
        <v>1530</v>
      </c>
      <c r="J635" s="9">
        <v>0</v>
      </c>
      <c r="K635" s="9">
        <v>0</v>
      </c>
      <c r="L635" s="9">
        <v>0</v>
      </c>
      <c r="M635" s="9">
        <v>0</v>
      </c>
      <c r="N635" s="9" t="s">
        <v>994</v>
      </c>
      <c r="O635" s="9" t="s">
        <v>995</v>
      </c>
      <c r="P635" s="42" t="s">
        <v>996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997</v>
      </c>
    </row>
    <row r="636" spans="1:24" s="6" customFormat="1" x14ac:dyDescent="0.2">
      <c r="A636" s="37">
        <v>410175</v>
      </c>
      <c r="B636" s="37">
        <v>1</v>
      </c>
      <c r="C636" s="46">
        <v>15465.599999999999</v>
      </c>
      <c r="D636" s="46">
        <v>9021.5999999999985</v>
      </c>
      <c r="E636" s="37">
        <v>23</v>
      </c>
      <c r="F636" s="37">
        <v>23</v>
      </c>
      <c r="G636" s="37">
        <v>50</v>
      </c>
      <c r="H636" s="37">
        <v>3</v>
      </c>
      <c r="I636" s="37" t="s">
        <v>1531</v>
      </c>
      <c r="J636" s="37">
        <v>0</v>
      </c>
      <c r="K636" s="37">
        <v>0</v>
      </c>
      <c r="L636" s="37">
        <v>0</v>
      </c>
      <c r="M636" s="37">
        <v>0</v>
      </c>
      <c r="N636" s="37" t="s">
        <v>999</v>
      </c>
      <c r="O636" s="37" t="s">
        <v>1000</v>
      </c>
      <c r="P636" s="41" t="s">
        <v>1001</v>
      </c>
      <c r="Q636" s="37" t="s">
        <v>1002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1003</v>
      </c>
    </row>
    <row r="637" spans="1:24" s="6" customFormat="1" x14ac:dyDescent="0.2">
      <c r="A637" s="37">
        <v>410176</v>
      </c>
      <c r="B637" s="37">
        <v>2</v>
      </c>
      <c r="C637" s="46">
        <v>16783.2</v>
      </c>
      <c r="D637" s="46">
        <v>9790.1999999999989</v>
      </c>
      <c r="E637" s="37">
        <v>32</v>
      </c>
      <c r="F637" s="37">
        <v>32</v>
      </c>
      <c r="G637" s="37">
        <v>32</v>
      </c>
      <c r="H637" s="37">
        <v>3</v>
      </c>
      <c r="I637" s="48" t="s">
        <v>1532</v>
      </c>
      <c r="J637" s="37">
        <v>0</v>
      </c>
      <c r="K637" s="37">
        <v>0</v>
      </c>
      <c r="L637" s="37">
        <v>0</v>
      </c>
      <c r="M637" s="37">
        <v>0</v>
      </c>
      <c r="N637" s="37" t="s">
        <v>1005</v>
      </c>
      <c r="O637" s="37" t="s">
        <v>1006</v>
      </c>
      <c r="P637" s="41" t="s">
        <v>1007</v>
      </c>
      <c r="Q637" s="37" t="s">
        <v>1008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1009</v>
      </c>
    </row>
    <row r="638" spans="1:24" s="6" customFormat="1" x14ac:dyDescent="0.2">
      <c r="A638" s="37">
        <v>410177</v>
      </c>
      <c r="B638" s="37">
        <v>6</v>
      </c>
      <c r="C638" s="46">
        <v>10975.199999999999</v>
      </c>
      <c r="D638" s="46">
        <v>6402.2</v>
      </c>
      <c r="E638" s="37">
        <v>23</v>
      </c>
      <c r="F638" s="37">
        <v>21</v>
      </c>
      <c r="G638" s="37">
        <v>24</v>
      </c>
      <c r="H638" s="37">
        <v>3</v>
      </c>
      <c r="I638" s="37" t="s">
        <v>1533</v>
      </c>
      <c r="J638" s="37">
        <v>0</v>
      </c>
      <c r="K638" s="37">
        <v>0</v>
      </c>
      <c r="L638" s="37">
        <v>0</v>
      </c>
      <c r="M638" s="37">
        <v>0</v>
      </c>
      <c r="N638" s="37" t="s">
        <v>472</v>
      </c>
      <c r="O638" s="37" t="s">
        <v>467</v>
      </c>
      <c r="P638" s="41" t="s">
        <v>215</v>
      </c>
      <c r="Q638" s="37" t="s">
        <v>473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1011</v>
      </c>
    </row>
    <row r="639" spans="1:24" s="6" customFormat="1" x14ac:dyDescent="0.2">
      <c r="A639" s="37">
        <v>410178</v>
      </c>
      <c r="B639" s="37">
        <v>7</v>
      </c>
      <c r="C639" s="46">
        <v>10975.199999999999</v>
      </c>
      <c r="D639" s="46">
        <v>6402.2</v>
      </c>
      <c r="E639" s="37">
        <v>21</v>
      </c>
      <c r="F639" s="37">
        <v>24</v>
      </c>
      <c r="G639" s="37">
        <v>23</v>
      </c>
      <c r="H639" s="37">
        <v>3</v>
      </c>
      <c r="I639" s="37" t="s">
        <v>1533</v>
      </c>
      <c r="J639" s="37">
        <v>0</v>
      </c>
      <c r="K639" s="37">
        <v>0</v>
      </c>
      <c r="L639" s="37">
        <v>0</v>
      </c>
      <c r="M639" s="37">
        <v>0</v>
      </c>
      <c r="N639" s="37" t="s">
        <v>1012</v>
      </c>
      <c r="O639" s="37" t="s">
        <v>1013</v>
      </c>
      <c r="P639" s="41" t="s">
        <v>215</v>
      </c>
      <c r="Q639" s="37" t="s">
        <v>476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1014</v>
      </c>
    </row>
    <row r="640" spans="1:24" s="6" customFormat="1" x14ac:dyDescent="0.2">
      <c r="A640" s="37">
        <v>410179</v>
      </c>
      <c r="B640" s="37">
        <v>2</v>
      </c>
      <c r="C640" s="46">
        <v>10771.199999999999</v>
      </c>
      <c r="D640" s="46">
        <v>6283.2</v>
      </c>
      <c r="E640" s="37">
        <v>22</v>
      </c>
      <c r="F640" s="37">
        <v>24</v>
      </c>
      <c r="G640" s="37">
        <v>20</v>
      </c>
      <c r="H640" s="37">
        <v>4</v>
      </c>
      <c r="I640" s="37" t="s">
        <v>1534</v>
      </c>
      <c r="J640" s="37">
        <v>0</v>
      </c>
      <c r="K640" s="37">
        <v>0</v>
      </c>
      <c r="L640" s="37">
        <v>0</v>
      </c>
      <c r="M640" s="37">
        <v>0</v>
      </c>
      <c r="N640" s="37" t="s">
        <v>1016</v>
      </c>
      <c r="O640" s="37" t="s">
        <v>1352</v>
      </c>
      <c r="P640" s="41" t="s">
        <v>215</v>
      </c>
      <c r="Q640" s="37" t="s">
        <v>1018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1019</v>
      </c>
    </row>
    <row r="641" spans="1:24" s="6" customFormat="1" x14ac:dyDescent="0.2">
      <c r="A641" s="37">
        <v>410180</v>
      </c>
      <c r="B641" s="37">
        <v>4</v>
      </c>
      <c r="C641" s="46">
        <v>11047.199999999999</v>
      </c>
      <c r="D641" s="46">
        <v>6444.2</v>
      </c>
      <c r="E641" s="37">
        <v>24</v>
      </c>
      <c r="F641" s="37">
        <v>18</v>
      </c>
      <c r="G641" s="37">
        <v>26</v>
      </c>
      <c r="H641" s="37">
        <v>3</v>
      </c>
      <c r="I641" s="37" t="s">
        <v>1535</v>
      </c>
      <c r="J641" s="37">
        <v>0</v>
      </c>
      <c r="K641" s="37">
        <v>0</v>
      </c>
      <c r="L641" s="37">
        <v>0</v>
      </c>
      <c r="M641" s="37">
        <v>0</v>
      </c>
      <c r="N641" s="37" t="s">
        <v>1021</v>
      </c>
      <c r="O641" s="37" t="s">
        <v>1352</v>
      </c>
      <c r="P641" s="41" t="s">
        <v>215</v>
      </c>
      <c r="Q641" s="37" t="s">
        <v>1022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1023</v>
      </c>
    </row>
    <row r="642" spans="1:24" s="6" customFormat="1" x14ac:dyDescent="0.2">
      <c r="A642" s="37">
        <v>410181</v>
      </c>
      <c r="B642" s="37">
        <v>4</v>
      </c>
      <c r="C642" s="46">
        <v>11047.199999999999</v>
      </c>
      <c r="D642" s="46">
        <v>6444.2</v>
      </c>
      <c r="E642" s="37">
        <v>26</v>
      </c>
      <c r="F642" s="37">
        <v>19</v>
      </c>
      <c r="G642" s="37">
        <v>23</v>
      </c>
      <c r="H642" s="37">
        <v>3</v>
      </c>
      <c r="I642" s="37" t="s">
        <v>1536</v>
      </c>
      <c r="J642" s="37">
        <v>0</v>
      </c>
      <c r="K642" s="37">
        <v>0</v>
      </c>
      <c r="L642" s="37">
        <v>0</v>
      </c>
      <c r="M642" s="37">
        <v>0</v>
      </c>
      <c r="N642" s="37" t="s">
        <v>1025</v>
      </c>
      <c r="O642" s="37" t="s">
        <v>1352</v>
      </c>
      <c r="P642" s="41" t="s">
        <v>215</v>
      </c>
      <c r="Q642" s="37" t="s">
        <v>1026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1027</v>
      </c>
    </row>
    <row r="643" spans="1:24" s="6" customFormat="1" x14ac:dyDescent="0.2">
      <c r="A643" s="37">
        <v>410182</v>
      </c>
      <c r="B643" s="37">
        <v>7</v>
      </c>
      <c r="C643" s="46">
        <v>11068.8</v>
      </c>
      <c r="D643" s="46">
        <v>6456.7999999999993</v>
      </c>
      <c r="E643" s="37">
        <v>23</v>
      </c>
      <c r="F643" s="37">
        <v>29</v>
      </c>
      <c r="G643" s="37">
        <v>16</v>
      </c>
      <c r="H643" s="37">
        <v>4</v>
      </c>
      <c r="I643" s="37" t="s">
        <v>1537</v>
      </c>
      <c r="J643" s="37">
        <v>0</v>
      </c>
      <c r="K643" s="37">
        <v>0</v>
      </c>
      <c r="L643" s="37">
        <v>0</v>
      </c>
      <c r="M643" s="37">
        <v>0</v>
      </c>
      <c r="N643" s="37" t="s">
        <v>1029</v>
      </c>
      <c r="O643" s="37" t="s">
        <v>1352</v>
      </c>
      <c r="P643" s="41" t="s">
        <v>215</v>
      </c>
      <c r="Q643" s="37" t="s">
        <v>1030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1031</v>
      </c>
    </row>
    <row r="644" spans="1:24" s="6" customFormat="1" x14ac:dyDescent="0.2">
      <c r="A644" s="37">
        <v>410183</v>
      </c>
      <c r="B644" s="37">
        <v>4</v>
      </c>
      <c r="C644" s="46">
        <v>11097.6</v>
      </c>
      <c r="D644" s="46">
        <v>6473.5999999999995</v>
      </c>
      <c r="E644" s="37">
        <v>28</v>
      </c>
      <c r="F644" s="37">
        <v>19</v>
      </c>
      <c r="G644" s="37">
        <v>21</v>
      </c>
      <c r="H644" s="37">
        <v>3</v>
      </c>
      <c r="I644" s="37" t="s">
        <v>1538</v>
      </c>
      <c r="J644" s="37">
        <v>0</v>
      </c>
      <c r="K644" s="37">
        <v>0</v>
      </c>
      <c r="L644" s="37">
        <v>0</v>
      </c>
      <c r="M644" s="37">
        <v>0</v>
      </c>
      <c r="N644" s="37" t="s">
        <v>936</v>
      </c>
      <c r="O644" s="37" t="s">
        <v>1352</v>
      </c>
      <c r="P644" s="41" t="s">
        <v>215</v>
      </c>
      <c r="Q644" s="37" t="s">
        <v>938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1033</v>
      </c>
    </row>
    <row r="645" spans="1:24" s="6" customFormat="1" x14ac:dyDescent="0.2">
      <c r="A645" s="37">
        <v>410184</v>
      </c>
      <c r="B645" s="37">
        <v>4</v>
      </c>
      <c r="C645" s="46">
        <v>11018.4</v>
      </c>
      <c r="D645" s="46">
        <v>6427.4</v>
      </c>
      <c r="E645" s="37">
        <v>28</v>
      </c>
      <c r="F645" s="37">
        <v>22</v>
      </c>
      <c r="G645" s="37">
        <v>18</v>
      </c>
      <c r="H645" s="37">
        <v>3</v>
      </c>
      <c r="I645" s="37" t="s">
        <v>1539</v>
      </c>
      <c r="J645" s="37">
        <v>0</v>
      </c>
      <c r="K645" s="37">
        <v>0</v>
      </c>
      <c r="L645" s="37">
        <v>0</v>
      </c>
      <c r="M645" s="37">
        <v>0</v>
      </c>
      <c r="N645" s="37" t="s">
        <v>1035</v>
      </c>
      <c r="O645" s="37" t="s">
        <v>1352</v>
      </c>
      <c r="P645" s="41" t="s">
        <v>277</v>
      </c>
      <c r="Q645" s="37" t="s">
        <v>1022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1036</v>
      </c>
    </row>
    <row r="646" spans="1:24" s="6" customFormat="1" x14ac:dyDescent="0.2">
      <c r="A646" s="37">
        <v>410185</v>
      </c>
      <c r="B646" s="37">
        <v>4</v>
      </c>
      <c r="C646" s="46">
        <v>14677.199999999999</v>
      </c>
      <c r="D646" s="46">
        <v>8561.6999999999989</v>
      </c>
      <c r="E646" s="37">
        <v>28</v>
      </c>
      <c r="F646" s="37">
        <v>32</v>
      </c>
      <c r="G646" s="37">
        <v>30</v>
      </c>
      <c r="H646" s="37">
        <v>3</v>
      </c>
      <c r="I646" s="37" t="s">
        <v>1540</v>
      </c>
      <c r="J646" s="37">
        <v>140312</v>
      </c>
      <c r="K646" s="37">
        <v>0</v>
      </c>
      <c r="L646" s="37">
        <v>0</v>
      </c>
      <c r="M646" s="37" t="s">
        <v>494</v>
      </c>
      <c r="N646" s="37" t="s">
        <v>1038</v>
      </c>
      <c r="O646" s="37" t="s">
        <v>1039</v>
      </c>
      <c r="P646" s="41" t="s">
        <v>1040</v>
      </c>
      <c r="Q646" s="37" t="s">
        <v>1041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1042</v>
      </c>
    </row>
    <row r="647" spans="1:24" s="6" customFormat="1" x14ac:dyDescent="0.2">
      <c r="A647" s="37">
        <v>410186</v>
      </c>
      <c r="B647" s="37">
        <v>2</v>
      </c>
      <c r="C647" s="46">
        <v>15337.199999999999</v>
      </c>
      <c r="D647" s="46">
        <v>8946.6999999999989</v>
      </c>
      <c r="E647" s="37">
        <v>32</v>
      </c>
      <c r="F647" s="37">
        <v>28</v>
      </c>
      <c r="G647" s="37">
        <v>34</v>
      </c>
      <c r="H647" s="37">
        <v>3</v>
      </c>
      <c r="I647" s="37" t="s">
        <v>1541</v>
      </c>
      <c r="J647" s="37">
        <v>0</v>
      </c>
      <c r="K647" s="37">
        <v>0</v>
      </c>
      <c r="L647" s="37">
        <v>0</v>
      </c>
      <c r="M647" s="37" t="s">
        <v>494</v>
      </c>
      <c r="N647" s="37" t="s">
        <v>1044</v>
      </c>
      <c r="O647" s="37" t="s">
        <v>1045</v>
      </c>
      <c r="P647" s="41" t="s">
        <v>1046</v>
      </c>
      <c r="Q647" s="37" t="s">
        <v>1047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1048</v>
      </c>
    </row>
    <row r="648" spans="1:24" s="6" customFormat="1" x14ac:dyDescent="0.2">
      <c r="A648" s="37">
        <v>410187</v>
      </c>
      <c r="B648" s="37">
        <v>7</v>
      </c>
      <c r="C648" s="46">
        <v>15337.199999999999</v>
      </c>
      <c r="D648" s="46">
        <v>8946.6999999999989</v>
      </c>
      <c r="E648" s="37">
        <v>28</v>
      </c>
      <c r="F648" s="37">
        <v>32</v>
      </c>
      <c r="G648" s="37">
        <v>34</v>
      </c>
      <c r="H648" s="37">
        <v>3</v>
      </c>
      <c r="I648" s="37" t="s">
        <v>1542</v>
      </c>
      <c r="J648" s="37">
        <v>0</v>
      </c>
      <c r="K648" s="37">
        <v>0</v>
      </c>
      <c r="L648" s="37">
        <v>0</v>
      </c>
      <c r="M648" s="37" t="s">
        <v>494</v>
      </c>
      <c r="N648" s="37" t="s">
        <v>1050</v>
      </c>
      <c r="O648" s="37" t="s">
        <v>1051</v>
      </c>
      <c r="P648" s="41" t="s">
        <v>1046</v>
      </c>
      <c r="Q648" s="37" t="s">
        <v>1052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1053</v>
      </c>
    </row>
    <row r="649" spans="1:24" s="6" customFormat="1" x14ac:dyDescent="0.2">
      <c r="A649" s="37">
        <v>410188</v>
      </c>
      <c r="B649" s="37">
        <v>7</v>
      </c>
      <c r="C649" s="46">
        <v>15391.199999999999</v>
      </c>
      <c r="D649" s="46">
        <v>8978.1999999999989</v>
      </c>
      <c r="E649" s="37">
        <v>42</v>
      </c>
      <c r="F649" s="37">
        <v>28</v>
      </c>
      <c r="G649" s="37">
        <v>24</v>
      </c>
      <c r="H649" s="37">
        <v>3</v>
      </c>
      <c r="I649" s="48" t="s">
        <v>1543</v>
      </c>
      <c r="J649" s="37">
        <v>140609</v>
      </c>
      <c r="K649" s="37">
        <v>0</v>
      </c>
      <c r="L649" s="37">
        <v>0</v>
      </c>
      <c r="M649" s="37" t="s">
        <v>1055</v>
      </c>
      <c r="N649" s="37" t="s">
        <v>1056</v>
      </c>
      <c r="O649" s="37" t="s">
        <v>1057</v>
      </c>
      <c r="P649" s="41" t="s">
        <v>1058</v>
      </c>
      <c r="Q649" s="37" t="s">
        <v>1059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1060</v>
      </c>
    </row>
    <row r="650" spans="1:24" s="6" customFormat="1" x14ac:dyDescent="0.2">
      <c r="A650" s="37">
        <v>410189</v>
      </c>
      <c r="B650" s="37">
        <v>7</v>
      </c>
      <c r="C650" s="46">
        <v>15499.199999999999</v>
      </c>
      <c r="D650" s="46">
        <v>9041.1999999999989</v>
      </c>
      <c r="E650" s="37">
        <v>30</v>
      </c>
      <c r="F650" s="37">
        <v>34</v>
      </c>
      <c r="G650" s="37">
        <v>30</v>
      </c>
      <c r="H650" s="37">
        <v>5</v>
      </c>
      <c r="I650" s="37" t="s">
        <v>1544</v>
      </c>
      <c r="J650" s="37">
        <v>140902</v>
      </c>
      <c r="K650" s="37">
        <v>0</v>
      </c>
      <c r="L650" s="37">
        <v>0</v>
      </c>
      <c r="M650" s="37" t="s">
        <v>1062</v>
      </c>
      <c r="N650" s="37" t="s">
        <v>1063</v>
      </c>
      <c r="O650" s="37" t="s">
        <v>1064</v>
      </c>
      <c r="P650" s="41" t="s">
        <v>1065</v>
      </c>
      <c r="Q650" s="37" t="s">
        <v>1066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1067</v>
      </c>
    </row>
    <row r="651" spans="1:24" s="6" customFormat="1" x14ac:dyDescent="0.2">
      <c r="A651" s="37">
        <v>410190</v>
      </c>
      <c r="B651" s="37">
        <v>8</v>
      </c>
      <c r="C651" s="46">
        <v>15283.199999999999</v>
      </c>
      <c r="D651" s="46">
        <v>8915.1999999999989</v>
      </c>
      <c r="E651" s="37">
        <v>35</v>
      </c>
      <c r="F651" s="37">
        <v>31</v>
      </c>
      <c r="G651" s="37">
        <v>28</v>
      </c>
      <c r="H651" s="37">
        <v>4</v>
      </c>
      <c r="I651" s="37" t="s">
        <v>1545</v>
      </c>
      <c r="J651" s="37">
        <v>140608</v>
      </c>
      <c r="K651" s="37">
        <v>0</v>
      </c>
      <c r="L651" s="37">
        <v>0</v>
      </c>
      <c r="M651" s="37" t="s">
        <v>494</v>
      </c>
      <c r="N651" s="37" t="s">
        <v>495</v>
      </c>
      <c r="O651" s="37" t="s">
        <v>496</v>
      </c>
      <c r="P651" s="41" t="s">
        <v>497</v>
      </c>
      <c r="Q651" s="37" t="s">
        <v>498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499</v>
      </c>
    </row>
    <row r="652" spans="1:24" s="6" customFormat="1" x14ac:dyDescent="0.2">
      <c r="A652" s="37">
        <v>410191</v>
      </c>
      <c r="B652" s="37">
        <v>4</v>
      </c>
      <c r="C652" s="46">
        <v>15373.199999999999</v>
      </c>
      <c r="D652" s="46">
        <v>8967.6999999999989</v>
      </c>
      <c r="E652" s="37">
        <v>30</v>
      </c>
      <c r="F652" s="37">
        <v>28</v>
      </c>
      <c r="G652" s="37">
        <v>36</v>
      </c>
      <c r="H652" s="37">
        <v>3</v>
      </c>
      <c r="I652" s="48" t="s">
        <v>1546</v>
      </c>
      <c r="J652" s="37">
        <v>0</v>
      </c>
      <c r="K652" s="37">
        <v>0</v>
      </c>
      <c r="L652" s="37">
        <v>0</v>
      </c>
      <c r="M652" s="37" t="s">
        <v>494</v>
      </c>
      <c r="N652" s="37" t="s">
        <v>1070</v>
      </c>
      <c r="O652" s="37" t="s">
        <v>1071</v>
      </c>
      <c r="P652" s="41" t="s">
        <v>1072</v>
      </c>
      <c r="Q652" s="37" t="s">
        <v>1073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1074</v>
      </c>
    </row>
    <row r="653" spans="1:24" s="6" customFormat="1" x14ac:dyDescent="0.2">
      <c r="A653" s="37">
        <v>410192</v>
      </c>
      <c r="B653" s="37">
        <v>2</v>
      </c>
      <c r="C653" s="46">
        <v>17509.2</v>
      </c>
      <c r="D653" s="46">
        <v>10213.699999999999</v>
      </c>
      <c r="E653" s="37">
        <v>30</v>
      </c>
      <c r="F653" s="37">
        <v>38</v>
      </c>
      <c r="G653" s="37">
        <v>30</v>
      </c>
      <c r="H653" s="37">
        <v>3</v>
      </c>
      <c r="I653" s="48" t="s">
        <v>1547</v>
      </c>
      <c r="J653" s="37">
        <v>140415</v>
      </c>
      <c r="K653" s="37">
        <v>0</v>
      </c>
      <c r="L653" s="37">
        <v>0</v>
      </c>
      <c r="M653" s="37" t="s">
        <v>494</v>
      </c>
      <c r="N653" s="37" t="s">
        <v>1076</v>
      </c>
      <c r="O653" s="37" t="s">
        <v>1077</v>
      </c>
      <c r="P653" s="41" t="s">
        <v>1078</v>
      </c>
      <c r="Q653" s="37" t="s">
        <v>1079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1080</v>
      </c>
    </row>
    <row r="654" spans="1:24" s="6" customFormat="1" x14ac:dyDescent="0.2">
      <c r="A654" s="26">
        <v>410100</v>
      </c>
      <c r="B654" s="37">
        <v>4</v>
      </c>
      <c r="C654" s="46">
        <v>10723.199999999999</v>
      </c>
      <c r="D654" s="46">
        <v>6255.2</v>
      </c>
      <c r="E654" s="37">
        <v>20</v>
      </c>
      <c r="F654" s="37">
        <v>20</v>
      </c>
      <c r="G654" s="37">
        <v>25</v>
      </c>
      <c r="H654" s="37">
        <v>3</v>
      </c>
      <c r="I654" s="37" t="s">
        <v>1548</v>
      </c>
      <c r="J654" s="37">
        <v>0</v>
      </c>
      <c r="K654" s="37">
        <v>0</v>
      </c>
      <c r="L654" s="37">
        <v>0</v>
      </c>
      <c r="M654" s="37">
        <v>0</v>
      </c>
      <c r="N654" s="37" t="s">
        <v>671</v>
      </c>
      <c r="O654" s="37" t="s">
        <v>418</v>
      </c>
      <c r="P654" s="41" t="s">
        <v>672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673</v>
      </c>
    </row>
    <row r="655" spans="1:24" s="6" customFormat="1" x14ac:dyDescent="0.2">
      <c r="A655" s="26">
        <v>410101</v>
      </c>
      <c r="B655" s="37">
        <v>2</v>
      </c>
      <c r="C655" s="46">
        <v>10831.199999999999</v>
      </c>
      <c r="D655" s="46">
        <v>6318.2</v>
      </c>
      <c r="E655" s="37">
        <v>20</v>
      </c>
      <c r="F655" s="37">
        <v>28</v>
      </c>
      <c r="G655" s="37">
        <v>17</v>
      </c>
      <c r="H655" s="37">
        <v>3</v>
      </c>
      <c r="I655" s="37" t="s">
        <v>1549</v>
      </c>
      <c r="J655" s="37">
        <v>0</v>
      </c>
      <c r="K655" s="37">
        <v>0</v>
      </c>
      <c r="L655" s="37">
        <v>0</v>
      </c>
      <c r="M655" s="37">
        <v>0</v>
      </c>
      <c r="N655" s="37" t="s">
        <v>535</v>
      </c>
      <c r="O655" s="37" t="s">
        <v>418</v>
      </c>
      <c r="P655" s="41" t="s">
        <v>672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675</v>
      </c>
    </row>
    <row r="656" spans="1:24" s="6" customFormat="1" x14ac:dyDescent="0.2">
      <c r="A656" s="26">
        <v>410102</v>
      </c>
      <c r="B656" s="37">
        <v>4</v>
      </c>
      <c r="C656" s="46">
        <v>10903.199999999999</v>
      </c>
      <c r="D656" s="46">
        <v>6360.2</v>
      </c>
      <c r="E656" s="37">
        <v>27</v>
      </c>
      <c r="F656" s="37">
        <v>20</v>
      </c>
      <c r="G656" s="37">
        <v>18</v>
      </c>
      <c r="H656" s="37">
        <v>3</v>
      </c>
      <c r="I656" s="37" t="s">
        <v>1550</v>
      </c>
      <c r="J656" s="37">
        <v>0</v>
      </c>
      <c r="K656" s="37">
        <v>0</v>
      </c>
      <c r="L656" s="37">
        <v>0</v>
      </c>
      <c r="M656" s="37">
        <v>0</v>
      </c>
      <c r="N656" s="37" t="s">
        <v>677</v>
      </c>
      <c r="O656" s="37" t="s">
        <v>418</v>
      </c>
      <c r="P656" s="41" t="s">
        <v>672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678</v>
      </c>
    </row>
    <row r="657" spans="1:24" s="6" customFormat="1" x14ac:dyDescent="0.2">
      <c r="A657" s="26">
        <v>410103</v>
      </c>
      <c r="B657" s="37">
        <v>4</v>
      </c>
      <c r="C657" s="46">
        <v>11700</v>
      </c>
      <c r="D657" s="46">
        <v>6825</v>
      </c>
      <c r="E657" s="37">
        <v>24</v>
      </c>
      <c r="F657" s="37">
        <v>24</v>
      </c>
      <c r="G657" s="37">
        <v>24</v>
      </c>
      <c r="H657" s="37">
        <v>3</v>
      </c>
      <c r="I657" s="37" t="s">
        <v>1551</v>
      </c>
      <c r="J657" s="37">
        <v>0</v>
      </c>
      <c r="K657" s="37">
        <v>0</v>
      </c>
      <c r="L657" s="37">
        <v>0</v>
      </c>
      <c r="M657" s="37">
        <v>0</v>
      </c>
      <c r="N657" s="37" t="s">
        <v>680</v>
      </c>
      <c r="O657" s="37" t="s">
        <v>240</v>
      </c>
      <c r="P657" s="41" t="s">
        <v>241</v>
      </c>
      <c r="Q657" s="37" t="s">
        <v>681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682</v>
      </c>
    </row>
    <row r="658" spans="1:24" s="6" customFormat="1" x14ac:dyDescent="0.2">
      <c r="A658" s="26">
        <v>410154</v>
      </c>
      <c r="B658" s="37">
        <v>4</v>
      </c>
      <c r="C658" s="46">
        <v>11736</v>
      </c>
      <c r="D658" s="46">
        <v>6846</v>
      </c>
      <c r="E658" s="37">
        <v>20</v>
      </c>
      <c r="F658" s="37">
        <v>22</v>
      </c>
      <c r="G658" s="37">
        <v>30</v>
      </c>
      <c r="H658" s="37">
        <v>3</v>
      </c>
      <c r="I658" s="37" t="s">
        <v>1552</v>
      </c>
      <c r="J658" s="37">
        <v>0</v>
      </c>
      <c r="K658" s="37">
        <v>0</v>
      </c>
      <c r="L658" s="37">
        <v>0</v>
      </c>
      <c r="M658" s="37">
        <v>0</v>
      </c>
      <c r="N658" s="37" t="s">
        <v>903</v>
      </c>
      <c r="O658" s="37" t="s">
        <v>240</v>
      </c>
      <c r="P658" s="41" t="s">
        <v>241</v>
      </c>
      <c r="Q658" s="37" t="s">
        <v>904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905</v>
      </c>
    </row>
    <row r="659" spans="1:24" s="6" customFormat="1" x14ac:dyDescent="0.2">
      <c r="A659" s="26">
        <v>410155</v>
      </c>
      <c r="B659" s="37">
        <v>7</v>
      </c>
      <c r="C659" s="46">
        <v>11700</v>
      </c>
      <c r="D659" s="46">
        <v>6825</v>
      </c>
      <c r="E659" s="37">
        <v>32</v>
      </c>
      <c r="F659" s="37">
        <v>20</v>
      </c>
      <c r="G659" s="37">
        <v>20</v>
      </c>
      <c r="H659" s="37">
        <v>3</v>
      </c>
      <c r="I659" s="37" t="s">
        <v>1553</v>
      </c>
      <c r="J659" s="37">
        <v>0</v>
      </c>
      <c r="K659" s="37">
        <v>0</v>
      </c>
      <c r="L659" s="37">
        <v>0</v>
      </c>
      <c r="M659" s="37">
        <v>0</v>
      </c>
      <c r="N659" s="37" t="s">
        <v>907</v>
      </c>
      <c r="O659" s="37" t="s">
        <v>240</v>
      </c>
      <c r="P659" s="41" t="s">
        <v>241</v>
      </c>
      <c r="Q659" s="37" t="s">
        <v>908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909</v>
      </c>
    </row>
    <row r="660" spans="1:24" s="6" customFormat="1" x14ac:dyDescent="0.2">
      <c r="A660" s="26">
        <v>410156</v>
      </c>
      <c r="B660" s="37">
        <v>7</v>
      </c>
      <c r="C660" s="46">
        <v>11574</v>
      </c>
      <c r="D660" s="46">
        <v>6751.5</v>
      </c>
      <c r="E660" s="37">
        <v>22</v>
      </c>
      <c r="F660" s="37">
        <v>32</v>
      </c>
      <c r="G660" s="37">
        <v>18</v>
      </c>
      <c r="H660" s="37">
        <v>4</v>
      </c>
      <c r="I660" s="37" t="s">
        <v>1554</v>
      </c>
      <c r="J660" s="37">
        <v>0</v>
      </c>
      <c r="K660" s="37">
        <v>0</v>
      </c>
      <c r="L660" s="37">
        <v>0</v>
      </c>
      <c r="M660" s="37">
        <v>0</v>
      </c>
      <c r="N660" s="37" t="s">
        <v>911</v>
      </c>
      <c r="O660" s="37" t="s">
        <v>240</v>
      </c>
      <c r="P660" s="41" t="s">
        <v>241</v>
      </c>
      <c r="Q660" s="37" t="s">
        <v>912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913</v>
      </c>
    </row>
    <row r="661" spans="1:24" s="6" customFormat="1" x14ac:dyDescent="0.2">
      <c r="A661" s="26">
        <v>410157</v>
      </c>
      <c r="B661" s="37">
        <v>1</v>
      </c>
      <c r="C661" s="46">
        <v>12525.6</v>
      </c>
      <c r="D661" s="46">
        <v>7306.5999999999995</v>
      </c>
      <c r="E661" s="37">
        <v>30</v>
      </c>
      <c r="F661" s="37">
        <v>30</v>
      </c>
      <c r="G661" s="37">
        <v>16</v>
      </c>
      <c r="H661" s="37">
        <v>3</v>
      </c>
      <c r="I661" s="37" t="s">
        <v>1555</v>
      </c>
      <c r="J661" s="37">
        <v>0</v>
      </c>
      <c r="K661" s="37">
        <v>0</v>
      </c>
      <c r="L661" s="37">
        <v>0</v>
      </c>
      <c r="M661" s="37">
        <v>0</v>
      </c>
      <c r="N661" s="37" t="s">
        <v>915</v>
      </c>
      <c r="O661" s="37" t="s">
        <v>254</v>
      </c>
      <c r="P661" s="41" t="s">
        <v>916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917</v>
      </c>
    </row>
    <row r="662" spans="1:24" s="6" customFormat="1" x14ac:dyDescent="0.2">
      <c r="A662" s="26">
        <v>410158</v>
      </c>
      <c r="B662" s="37">
        <v>2</v>
      </c>
      <c r="C662" s="46">
        <v>12679.199999999999</v>
      </c>
      <c r="D662" s="46">
        <v>7396.2</v>
      </c>
      <c r="E662" s="37">
        <v>26</v>
      </c>
      <c r="F662" s="37">
        <v>26</v>
      </c>
      <c r="G662" s="37">
        <v>26</v>
      </c>
      <c r="H662" s="37">
        <v>3</v>
      </c>
      <c r="I662" s="37" t="s">
        <v>1556</v>
      </c>
      <c r="J662" s="37">
        <v>0</v>
      </c>
      <c r="K662" s="37">
        <v>0</v>
      </c>
      <c r="L662" s="37">
        <v>0</v>
      </c>
      <c r="M662" s="37">
        <v>0</v>
      </c>
      <c r="N662" s="37" t="s">
        <v>919</v>
      </c>
      <c r="O662" s="37" t="s">
        <v>920</v>
      </c>
      <c r="P662" s="41" t="s">
        <v>921</v>
      </c>
      <c r="Q662" s="37" t="s">
        <v>922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923</v>
      </c>
    </row>
    <row r="663" spans="1:24" s="6" customFormat="1" x14ac:dyDescent="0.2">
      <c r="A663" s="26">
        <v>410213</v>
      </c>
      <c r="B663" s="37">
        <v>1</v>
      </c>
      <c r="C663" s="46">
        <v>13272</v>
      </c>
      <c r="D663" s="46">
        <v>7741.9999999999991</v>
      </c>
      <c r="E663" s="37">
        <v>32</v>
      </c>
      <c r="F663" s="37">
        <v>32</v>
      </c>
      <c r="G663" s="37">
        <v>16</v>
      </c>
      <c r="H663" s="37">
        <v>3</v>
      </c>
      <c r="I663" s="37" t="s">
        <v>1557</v>
      </c>
      <c r="J663" s="37">
        <v>0</v>
      </c>
      <c r="K663" s="37">
        <v>0</v>
      </c>
      <c r="L663" s="37">
        <v>0</v>
      </c>
      <c r="M663" s="37">
        <v>0</v>
      </c>
      <c r="N663" s="37" t="s">
        <v>1180</v>
      </c>
      <c r="O663" s="37" t="s">
        <v>1181</v>
      </c>
      <c r="P663" s="41" t="s">
        <v>1182</v>
      </c>
      <c r="Q663" s="37" t="s">
        <v>1183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1184</v>
      </c>
    </row>
    <row r="664" spans="1:24" s="6" customFormat="1" x14ac:dyDescent="0.2">
      <c r="A664" s="26">
        <v>410214</v>
      </c>
      <c r="B664" s="37">
        <v>1</v>
      </c>
      <c r="C664" s="46">
        <v>14340</v>
      </c>
      <c r="D664" s="46">
        <v>8365</v>
      </c>
      <c r="E664" s="37">
        <v>30</v>
      </c>
      <c r="F664" s="37">
        <v>32</v>
      </c>
      <c r="G664" s="37">
        <v>26</v>
      </c>
      <c r="H664" s="37">
        <v>3</v>
      </c>
      <c r="I664" s="37" t="s">
        <v>1558</v>
      </c>
      <c r="J664" s="37">
        <v>0</v>
      </c>
      <c r="K664" s="37">
        <v>0</v>
      </c>
      <c r="L664" s="37">
        <v>0</v>
      </c>
      <c r="M664" s="37">
        <v>0</v>
      </c>
      <c r="N664" s="37" t="s">
        <v>1186</v>
      </c>
      <c r="O664" s="37" t="s">
        <v>1187</v>
      </c>
      <c r="P664" s="41" t="s">
        <v>241</v>
      </c>
      <c r="Q664" s="37" t="s">
        <v>1188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1189</v>
      </c>
    </row>
    <row r="665" spans="1:24" s="6" customFormat="1" x14ac:dyDescent="0.2">
      <c r="A665" s="37">
        <v>410193</v>
      </c>
      <c r="B665" s="37">
        <v>4</v>
      </c>
      <c r="C665" s="46">
        <v>10771.199999999999</v>
      </c>
      <c r="D665" s="46">
        <v>6283.2</v>
      </c>
      <c r="E665" s="37">
        <v>22</v>
      </c>
      <c r="F665" s="37">
        <v>22</v>
      </c>
      <c r="G665" s="37">
        <v>22</v>
      </c>
      <c r="H665" s="37">
        <v>3</v>
      </c>
      <c r="I665" s="37" t="s">
        <v>1559</v>
      </c>
      <c r="J665" s="37">
        <v>0</v>
      </c>
      <c r="K665" s="37">
        <v>0</v>
      </c>
      <c r="L665" s="37">
        <v>0</v>
      </c>
      <c r="M665" s="37">
        <v>0</v>
      </c>
      <c r="N665" s="37" t="s">
        <v>1082</v>
      </c>
      <c r="O665" s="37" t="s">
        <v>1367</v>
      </c>
      <c r="P665" s="41" t="s">
        <v>215</v>
      </c>
      <c r="Q665" s="37" t="s">
        <v>1084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1085</v>
      </c>
    </row>
    <row r="666" spans="1:24" s="6" customFormat="1" x14ac:dyDescent="0.2">
      <c r="A666" s="37">
        <v>410194</v>
      </c>
      <c r="B666" s="37">
        <v>4</v>
      </c>
      <c r="C666" s="46">
        <v>10692</v>
      </c>
      <c r="D666" s="46">
        <v>6237</v>
      </c>
      <c r="E666" s="37">
        <v>27</v>
      </c>
      <c r="F666" s="37">
        <v>22</v>
      </c>
      <c r="G666" s="37">
        <v>17</v>
      </c>
      <c r="H666" s="37">
        <v>3</v>
      </c>
      <c r="I666" s="37" t="s">
        <v>1560</v>
      </c>
      <c r="J666" s="37">
        <v>0</v>
      </c>
      <c r="K666" s="37">
        <v>0</v>
      </c>
      <c r="L666" s="37">
        <v>0</v>
      </c>
      <c r="M666" s="37">
        <v>0</v>
      </c>
      <c r="N666" s="37" t="s">
        <v>1087</v>
      </c>
      <c r="O666" s="37" t="s">
        <v>1367</v>
      </c>
      <c r="P666" s="41" t="s">
        <v>1088</v>
      </c>
      <c r="Q666" s="37" t="s">
        <v>1089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1090</v>
      </c>
    </row>
    <row r="667" spans="1:24" s="6" customFormat="1" x14ac:dyDescent="0.2">
      <c r="A667" s="37">
        <v>410195</v>
      </c>
      <c r="B667" s="37">
        <v>4</v>
      </c>
      <c r="C667" s="46">
        <v>11707.199999999999</v>
      </c>
      <c r="D667" s="46">
        <v>6829.2</v>
      </c>
      <c r="E667" s="37">
        <v>24</v>
      </c>
      <c r="F667" s="37">
        <v>24</v>
      </c>
      <c r="G667" s="37">
        <v>24</v>
      </c>
      <c r="H667" s="37">
        <v>3</v>
      </c>
      <c r="I667" s="37" t="s">
        <v>1561</v>
      </c>
      <c r="J667" s="37">
        <v>0</v>
      </c>
      <c r="K667" s="37">
        <v>0</v>
      </c>
      <c r="L667" s="37">
        <v>0</v>
      </c>
      <c r="M667" s="37">
        <v>0</v>
      </c>
      <c r="N667" s="37" t="s">
        <v>1092</v>
      </c>
      <c r="O667" s="37" t="s">
        <v>1367</v>
      </c>
      <c r="P667" s="41" t="s">
        <v>215</v>
      </c>
      <c r="Q667" s="37" t="s">
        <v>1084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1093</v>
      </c>
    </row>
    <row r="668" spans="1:24" s="6" customFormat="1" x14ac:dyDescent="0.2">
      <c r="A668" s="37">
        <v>410196</v>
      </c>
      <c r="B668" s="37">
        <v>4</v>
      </c>
      <c r="C668" s="46">
        <v>14803.199999999999</v>
      </c>
      <c r="D668" s="46">
        <v>8635.1999999999989</v>
      </c>
      <c r="E668" s="37">
        <v>28</v>
      </c>
      <c r="F668" s="37">
        <v>38</v>
      </c>
      <c r="G668" s="37">
        <v>24</v>
      </c>
      <c r="H668" s="37">
        <v>4</v>
      </c>
      <c r="I668" s="37" t="s">
        <v>1562</v>
      </c>
      <c r="J668" s="37">
        <v>140302</v>
      </c>
      <c r="K668" s="37">
        <v>141009</v>
      </c>
      <c r="L668" s="37">
        <v>0</v>
      </c>
      <c r="M668" s="37">
        <v>0</v>
      </c>
      <c r="N668" s="37" t="s">
        <v>1095</v>
      </c>
      <c r="O668" s="37" t="s">
        <v>965</v>
      </c>
      <c r="P668" s="41" t="s">
        <v>1096</v>
      </c>
      <c r="Q668" s="37" t="s">
        <v>1097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1098</v>
      </c>
    </row>
    <row r="669" spans="1:24" s="6" customFormat="1" x14ac:dyDescent="0.2">
      <c r="A669" s="37">
        <v>410197</v>
      </c>
      <c r="B669" s="37">
        <v>7</v>
      </c>
      <c r="C669" s="46">
        <v>14803.199999999999</v>
      </c>
      <c r="D669" s="46">
        <v>8635.1999999999989</v>
      </c>
      <c r="E669" s="37">
        <v>26</v>
      </c>
      <c r="F669" s="37">
        <v>28</v>
      </c>
      <c r="G669" s="37">
        <v>36</v>
      </c>
      <c r="H669" s="37">
        <v>3</v>
      </c>
      <c r="I669" s="37" t="s">
        <v>1563</v>
      </c>
      <c r="J669" s="37">
        <v>0</v>
      </c>
      <c r="K669" s="37">
        <v>0</v>
      </c>
      <c r="L669" s="37">
        <v>0</v>
      </c>
      <c r="M669" s="37">
        <v>0</v>
      </c>
      <c r="N669" s="37" t="s">
        <v>488</v>
      </c>
      <c r="O669" s="37" t="s">
        <v>1100</v>
      </c>
      <c r="P669" s="41" t="s">
        <v>1101</v>
      </c>
      <c r="Q669" s="37" t="s">
        <v>1102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1103</v>
      </c>
    </row>
    <row r="670" spans="1:24" s="6" customFormat="1" x14ac:dyDescent="0.2">
      <c r="A670" s="37">
        <v>410198</v>
      </c>
      <c r="B670" s="37">
        <v>4</v>
      </c>
      <c r="C670" s="46">
        <v>14947.199999999999</v>
      </c>
      <c r="D670" s="46">
        <v>8719.1999999999989</v>
      </c>
      <c r="E670" s="37">
        <v>30</v>
      </c>
      <c r="F670" s="37">
        <v>40</v>
      </c>
      <c r="G670" s="37">
        <v>20</v>
      </c>
      <c r="H670" s="37">
        <v>4</v>
      </c>
      <c r="I670" s="48" t="s">
        <v>1564</v>
      </c>
      <c r="J670" s="37">
        <v>0</v>
      </c>
      <c r="K670" s="37">
        <v>0</v>
      </c>
      <c r="L670" s="37">
        <v>0</v>
      </c>
      <c r="M670" s="37">
        <v>0</v>
      </c>
      <c r="N670" s="37" t="s">
        <v>1105</v>
      </c>
      <c r="O670" s="37" t="s">
        <v>971</v>
      </c>
      <c r="P670" s="41" t="s">
        <v>305</v>
      </c>
      <c r="Q670" s="37" t="s">
        <v>1106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1107</v>
      </c>
    </row>
    <row r="671" spans="1:24" s="6" customFormat="1" x14ac:dyDescent="0.2">
      <c r="A671" s="37">
        <v>410199</v>
      </c>
      <c r="B671" s="37">
        <v>3</v>
      </c>
      <c r="C671" s="46">
        <v>14947.199999999999</v>
      </c>
      <c r="D671" s="46">
        <v>8719.1999999999989</v>
      </c>
      <c r="E671" s="37">
        <v>30</v>
      </c>
      <c r="F671" s="37">
        <v>25</v>
      </c>
      <c r="G671" s="37">
        <v>35</v>
      </c>
      <c r="H671" s="37">
        <v>3</v>
      </c>
      <c r="I671" s="37" t="s">
        <v>1565</v>
      </c>
      <c r="J671" s="37">
        <v>0</v>
      </c>
      <c r="K671" s="37">
        <v>0</v>
      </c>
      <c r="L671" s="37">
        <v>0</v>
      </c>
      <c r="M671" s="37">
        <v>0</v>
      </c>
      <c r="N671" s="37" t="s">
        <v>1109</v>
      </c>
      <c r="O671" s="37" t="s">
        <v>1110</v>
      </c>
      <c r="P671" s="41" t="s">
        <v>1111</v>
      </c>
      <c r="Q671" s="37" t="s">
        <v>1112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1113</v>
      </c>
    </row>
    <row r="672" spans="1:24" s="6" customFormat="1" x14ac:dyDescent="0.2">
      <c r="A672" s="37">
        <v>410200</v>
      </c>
      <c r="B672" s="37">
        <v>4</v>
      </c>
      <c r="C672" s="46">
        <v>15084</v>
      </c>
      <c r="D672" s="46">
        <v>8799</v>
      </c>
      <c r="E672" s="37">
        <v>30</v>
      </c>
      <c r="F672" s="37">
        <v>35</v>
      </c>
      <c r="G672" s="37">
        <v>25</v>
      </c>
      <c r="H672" s="37">
        <v>3</v>
      </c>
      <c r="I672" s="37" t="s">
        <v>1566</v>
      </c>
      <c r="J672" s="37">
        <v>0</v>
      </c>
      <c r="K672" s="37">
        <v>0</v>
      </c>
      <c r="L672" s="37">
        <v>0</v>
      </c>
      <c r="M672" s="37">
        <v>0</v>
      </c>
      <c r="N672" s="37" t="s">
        <v>1115</v>
      </c>
      <c r="O672" s="37" t="s">
        <v>1116</v>
      </c>
      <c r="P672" s="41" t="s">
        <v>1117</v>
      </c>
      <c r="Q672" s="37" t="s">
        <v>1118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1119</v>
      </c>
    </row>
    <row r="673" spans="1:24" s="6" customFormat="1" x14ac:dyDescent="0.2">
      <c r="A673" s="37">
        <v>410201</v>
      </c>
      <c r="B673" s="37">
        <v>2</v>
      </c>
      <c r="C673" s="46">
        <v>15379.199999999999</v>
      </c>
      <c r="D673" s="46">
        <v>8971.1999999999989</v>
      </c>
      <c r="E673" s="37">
        <v>24</v>
      </c>
      <c r="F673" s="37">
        <v>40</v>
      </c>
      <c r="G673" s="37">
        <v>26</v>
      </c>
      <c r="H673" s="37">
        <v>3</v>
      </c>
      <c r="I673" s="48" t="s">
        <v>1567</v>
      </c>
      <c r="J673" s="37">
        <v>100004</v>
      </c>
      <c r="K673" s="37">
        <v>0</v>
      </c>
      <c r="L673" s="37">
        <v>0</v>
      </c>
      <c r="M673" s="37">
        <v>0</v>
      </c>
      <c r="N673" s="37" t="s">
        <v>1121</v>
      </c>
      <c r="O673" s="37" t="s">
        <v>1122</v>
      </c>
      <c r="P673" s="41" t="s">
        <v>966</v>
      </c>
      <c r="Q673" s="37" t="s">
        <v>1123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1124</v>
      </c>
    </row>
    <row r="674" spans="1:24" s="6" customFormat="1" x14ac:dyDescent="0.2">
      <c r="A674" s="37">
        <v>410202</v>
      </c>
      <c r="B674" s="37">
        <v>4</v>
      </c>
      <c r="C674" s="46">
        <v>15415.199999999999</v>
      </c>
      <c r="D674" s="46">
        <v>8992.1999999999989</v>
      </c>
      <c r="E674" s="37">
        <v>39</v>
      </c>
      <c r="F674" s="37">
        <v>30</v>
      </c>
      <c r="G674" s="37">
        <v>21</v>
      </c>
      <c r="H674" s="37">
        <v>3</v>
      </c>
      <c r="I674" s="48" t="s">
        <v>1568</v>
      </c>
      <c r="J674" s="37">
        <v>140305</v>
      </c>
      <c r="K674" s="37">
        <v>0</v>
      </c>
      <c r="L674" s="37">
        <v>0</v>
      </c>
      <c r="M674" s="37">
        <v>0</v>
      </c>
      <c r="N674" s="37" t="s">
        <v>1126</v>
      </c>
      <c r="O674" s="37" t="s">
        <v>1127</v>
      </c>
      <c r="P674" s="41" t="s">
        <v>413</v>
      </c>
      <c r="Q674" s="37" t="s">
        <v>1128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1129</v>
      </c>
    </row>
    <row r="675" spans="1:24" s="6" customFormat="1" x14ac:dyDescent="0.2">
      <c r="A675" s="37">
        <v>410203</v>
      </c>
      <c r="B675" s="37">
        <v>7</v>
      </c>
      <c r="C675" s="46">
        <v>15955.199999999999</v>
      </c>
      <c r="D675" s="46">
        <v>9307.1999999999989</v>
      </c>
      <c r="E675" s="37">
        <v>26</v>
      </c>
      <c r="F675" s="37">
        <v>34</v>
      </c>
      <c r="G675" s="37">
        <v>36</v>
      </c>
      <c r="H675" s="37">
        <v>3</v>
      </c>
      <c r="I675" s="37" t="s">
        <v>1569</v>
      </c>
      <c r="J675" s="37">
        <v>0</v>
      </c>
      <c r="K675" s="37">
        <v>0</v>
      </c>
      <c r="L675" s="37">
        <v>0</v>
      </c>
      <c r="M675" s="37">
        <v>0</v>
      </c>
      <c r="N675" s="37" t="s">
        <v>1131</v>
      </c>
      <c r="O675" s="37" t="s">
        <v>1100</v>
      </c>
      <c r="P675" s="41" t="s">
        <v>1132</v>
      </c>
      <c r="Q675" s="37" t="s">
        <v>1133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1134</v>
      </c>
    </row>
    <row r="676" spans="1:24" s="6" customFormat="1" x14ac:dyDescent="0.2">
      <c r="A676" s="37">
        <v>410204</v>
      </c>
      <c r="B676" s="37">
        <v>1</v>
      </c>
      <c r="C676" s="46">
        <v>16315.199999999999</v>
      </c>
      <c r="D676" s="46">
        <v>9517.1999999999989</v>
      </c>
      <c r="E676" s="37">
        <v>26</v>
      </c>
      <c r="F676" s="37">
        <v>36</v>
      </c>
      <c r="G676" s="37">
        <v>34</v>
      </c>
      <c r="H676" s="37">
        <v>4</v>
      </c>
      <c r="I676" s="48" t="s">
        <v>1570</v>
      </c>
      <c r="J676" s="37">
        <v>0</v>
      </c>
      <c r="K676" s="37">
        <v>0</v>
      </c>
      <c r="L676" s="37">
        <v>0</v>
      </c>
      <c r="M676" s="37">
        <v>0</v>
      </c>
      <c r="N676" s="37" t="s">
        <v>1136</v>
      </c>
      <c r="O676" s="37" t="s">
        <v>1137</v>
      </c>
      <c r="P676" s="41" t="s">
        <v>1138</v>
      </c>
      <c r="Q676" s="37" t="s">
        <v>1139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1140</v>
      </c>
    </row>
    <row r="677" spans="1:24" s="6" customFormat="1" x14ac:dyDescent="0.2">
      <c r="A677" s="37">
        <v>410205</v>
      </c>
      <c r="B677" s="37">
        <v>3</v>
      </c>
      <c r="C677" s="46">
        <v>16380</v>
      </c>
      <c r="D677" s="46">
        <v>9555</v>
      </c>
      <c r="E677" s="37">
        <v>33</v>
      </c>
      <c r="F677" s="37">
        <v>22</v>
      </c>
      <c r="G677" s="37">
        <v>41</v>
      </c>
      <c r="H677" s="37">
        <v>3</v>
      </c>
      <c r="I677" s="37" t="s">
        <v>1571</v>
      </c>
      <c r="J677" s="37">
        <v>0</v>
      </c>
      <c r="K677" s="37">
        <v>0</v>
      </c>
      <c r="L677" s="37">
        <v>0</v>
      </c>
      <c r="M677" s="37">
        <v>0</v>
      </c>
      <c r="N677" s="37" t="s">
        <v>1142</v>
      </c>
      <c r="O677" s="37" t="s">
        <v>1380</v>
      </c>
      <c r="P677" s="41" t="s">
        <v>1144</v>
      </c>
      <c r="Q677" s="37" t="s">
        <v>136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137</v>
      </c>
    </row>
    <row r="678" spans="1:24" s="6" customFormat="1" x14ac:dyDescent="0.2">
      <c r="A678" s="37">
        <v>410206</v>
      </c>
      <c r="B678" s="37">
        <v>4</v>
      </c>
      <c r="C678" s="46">
        <v>16344</v>
      </c>
      <c r="D678" s="46">
        <v>9534</v>
      </c>
      <c r="E678" s="37">
        <v>42</v>
      </c>
      <c r="F678" s="37">
        <v>30</v>
      </c>
      <c r="G678" s="37">
        <v>24</v>
      </c>
      <c r="H678" s="37">
        <v>3</v>
      </c>
      <c r="I678" s="37" t="s">
        <v>1572</v>
      </c>
      <c r="J678" s="37">
        <v>140305</v>
      </c>
      <c r="K678" s="37">
        <v>141013</v>
      </c>
      <c r="L678" s="37">
        <v>0</v>
      </c>
      <c r="M678" s="37">
        <v>0</v>
      </c>
      <c r="N678" s="37" t="s">
        <v>1146</v>
      </c>
      <c r="O678" s="37" t="s">
        <v>1147</v>
      </c>
      <c r="P678" s="41" t="s">
        <v>1148</v>
      </c>
      <c r="Q678" s="37" t="s">
        <v>1149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1150</v>
      </c>
    </row>
    <row r="679" spans="1:24" s="6" customFormat="1" x14ac:dyDescent="0.2">
      <c r="A679" s="37">
        <v>410207</v>
      </c>
      <c r="B679" s="37">
        <v>4</v>
      </c>
      <c r="C679" s="46">
        <v>16333.199999999999</v>
      </c>
      <c r="D679" s="46">
        <v>9527.6999999999989</v>
      </c>
      <c r="E679" s="37">
        <v>26</v>
      </c>
      <c r="F679" s="37">
        <v>30</v>
      </c>
      <c r="G679" s="37">
        <v>40</v>
      </c>
      <c r="H679" s="37">
        <v>3</v>
      </c>
      <c r="I679" s="48" t="s">
        <v>1573</v>
      </c>
      <c r="J679" s="37">
        <v>140304</v>
      </c>
      <c r="K679" s="37">
        <v>0</v>
      </c>
      <c r="L679" s="37">
        <v>0</v>
      </c>
      <c r="M679" s="37">
        <v>0</v>
      </c>
      <c r="N679" s="37" t="s">
        <v>1152</v>
      </c>
      <c r="O679" s="37" t="s">
        <v>1153</v>
      </c>
      <c r="P679" s="41" t="s">
        <v>305</v>
      </c>
      <c r="Q679" s="37" t="s">
        <v>1154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1155</v>
      </c>
    </row>
    <row r="680" spans="1:24" s="6" customFormat="1" x14ac:dyDescent="0.2">
      <c r="A680" s="37">
        <v>410208</v>
      </c>
      <c r="B680" s="37">
        <v>0</v>
      </c>
      <c r="C680" s="46">
        <v>16387.2</v>
      </c>
      <c r="D680" s="46">
        <v>9559.1999999999989</v>
      </c>
      <c r="E680" s="37">
        <v>24</v>
      </c>
      <c r="F680" s="37">
        <v>30</v>
      </c>
      <c r="G680" s="37">
        <v>42</v>
      </c>
      <c r="H680" s="37">
        <v>3</v>
      </c>
      <c r="I680" s="48" t="s">
        <v>1574</v>
      </c>
      <c r="J680" s="37">
        <v>0</v>
      </c>
      <c r="K680" s="37">
        <v>0</v>
      </c>
      <c r="L680" s="37">
        <v>0</v>
      </c>
      <c r="M680" s="37">
        <v>0</v>
      </c>
      <c r="N680" s="37" t="s">
        <v>1157</v>
      </c>
      <c r="O680" s="37" t="s">
        <v>1100</v>
      </c>
      <c r="P680" s="41" t="s">
        <v>1158</v>
      </c>
      <c r="Q680" s="37" t="s">
        <v>1159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1160</v>
      </c>
    </row>
    <row r="681" spans="1:24" s="6" customFormat="1" x14ac:dyDescent="0.2">
      <c r="A681" s="37">
        <v>410209</v>
      </c>
      <c r="B681" s="37">
        <v>0</v>
      </c>
      <c r="C681" s="46">
        <v>16387.2</v>
      </c>
      <c r="D681" s="46">
        <v>9559.1999999999989</v>
      </c>
      <c r="E681" s="37">
        <v>24</v>
      </c>
      <c r="F681" s="37">
        <v>30</v>
      </c>
      <c r="G681" s="37">
        <v>42</v>
      </c>
      <c r="H681" s="37">
        <v>3</v>
      </c>
      <c r="I681" s="48" t="s">
        <v>1574</v>
      </c>
      <c r="J681" s="37">
        <v>0</v>
      </c>
      <c r="K681" s="37">
        <v>0</v>
      </c>
      <c r="L681" s="37">
        <v>0</v>
      </c>
      <c r="M681" s="37">
        <v>0</v>
      </c>
      <c r="N681" s="37" t="s">
        <v>1161</v>
      </c>
      <c r="O681" s="37" t="s">
        <v>1162</v>
      </c>
      <c r="P681" s="41" t="s">
        <v>1163</v>
      </c>
      <c r="Q681" s="37" t="s">
        <v>1164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1165</v>
      </c>
    </row>
    <row r="682" spans="1:24" s="6" customFormat="1" x14ac:dyDescent="0.2">
      <c r="A682" s="37">
        <v>410210</v>
      </c>
      <c r="B682" s="37">
        <v>2</v>
      </c>
      <c r="C682" s="46">
        <v>15973.199999999999</v>
      </c>
      <c r="D682" s="46">
        <v>9317.6999999999989</v>
      </c>
      <c r="E682" s="37">
        <v>24</v>
      </c>
      <c r="F682" s="37">
        <v>30</v>
      </c>
      <c r="G682" s="37">
        <v>42</v>
      </c>
      <c r="H682" s="37">
        <v>3</v>
      </c>
      <c r="I682" s="48" t="s">
        <v>1575</v>
      </c>
      <c r="J682" s="37">
        <v>0</v>
      </c>
      <c r="K682" s="37">
        <v>0</v>
      </c>
      <c r="L682" s="37">
        <v>0</v>
      </c>
      <c r="M682" s="37">
        <v>0</v>
      </c>
      <c r="N682" s="37" t="s">
        <v>503</v>
      </c>
      <c r="O682" s="37" t="s">
        <v>504</v>
      </c>
      <c r="P682" s="41" t="s">
        <v>505</v>
      </c>
      <c r="Q682" s="37" t="s">
        <v>506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507</v>
      </c>
    </row>
    <row r="683" spans="1:24" s="6" customFormat="1" x14ac:dyDescent="0.2">
      <c r="A683" s="37">
        <v>410211</v>
      </c>
      <c r="B683" s="37">
        <v>4</v>
      </c>
      <c r="C683" s="46">
        <v>19531.2</v>
      </c>
      <c r="D683" s="46">
        <v>11393.199999999999</v>
      </c>
      <c r="E683" s="37">
        <v>30</v>
      </c>
      <c r="F683" s="37">
        <v>38</v>
      </c>
      <c r="G683" s="37">
        <v>38</v>
      </c>
      <c r="H683" s="37">
        <v>3</v>
      </c>
      <c r="I683" s="48" t="s">
        <v>1576</v>
      </c>
      <c r="J683" s="37">
        <v>0</v>
      </c>
      <c r="K683" s="37">
        <v>0</v>
      </c>
      <c r="L683" s="37">
        <v>0</v>
      </c>
      <c r="M683" s="37">
        <v>0</v>
      </c>
      <c r="N683" s="37" t="s">
        <v>1168</v>
      </c>
      <c r="O683" s="37" t="s">
        <v>1169</v>
      </c>
      <c r="P683" s="41" t="s">
        <v>1170</v>
      </c>
      <c r="Q683" s="37" t="s">
        <v>1171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1172</v>
      </c>
    </row>
    <row r="684" spans="1:24" s="6" customFormat="1" x14ac:dyDescent="0.2">
      <c r="A684" s="37">
        <v>410212</v>
      </c>
      <c r="B684" s="37">
        <v>4</v>
      </c>
      <c r="C684" s="46">
        <v>19423.2</v>
      </c>
      <c r="D684" s="46">
        <v>11330.199999999999</v>
      </c>
      <c r="E684" s="37">
        <v>30</v>
      </c>
      <c r="F684" s="37">
        <v>38</v>
      </c>
      <c r="G684" s="37">
        <v>38</v>
      </c>
      <c r="H684" s="37">
        <v>3</v>
      </c>
      <c r="I684" s="48" t="s">
        <v>1577</v>
      </c>
      <c r="J684" s="37">
        <v>0</v>
      </c>
      <c r="K684" s="37">
        <v>0</v>
      </c>
      <c r="L684" s="37">
        <v>0</v>
      </c>
      <c r="M684" s="37">
        <v>0</v>
      </c>
      <c r="N684" s="37" t="s">
        <v>1174</v>
      </c>
      <c r="O684" s="37" t="s">
        <v>1175</v>
      </c>
      <c r="P684" s="41" t="s">
        <v>1176</v>
      </c>
      <c r="Q684" s="37" t="s">
        <v>1177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1178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{FE40D9DD-0E12-4192-9E21-3F1371E8A618}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{303F0344-A0E5-4862-801C-141E69E25E1A}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{10CA45A1-EE9A-425E-8959-785B1AD7D963}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{096EA7FC-1399-4D44-8A94-ACDDAAC95E80}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40D9DD-0E12-4192-9E21-3F1371E8A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303F0344-A0E5-4862-801C-141E69E25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10CA45A1-EE9A-425E-8959-785B1AD7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096EA7FC-1399-4D44-8A94-ACDDAAC95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1578</v>
      </c>
      <c r="J3" s="9">
        <v>0</v>
      </c>
      <c r="K3" s="9">
        <v>0</v>
      </c>
      <c r="L3" s="9">
        <v>0</v>
      </c>
      <c r="M3" s="9">
        <v>0</v>
      </c>
      <c r="N3" s="4" t="s">
        <v>1579</v>
      </c>
      <c r="O3" s="9" t="s">
        <v>1580</v>
      </c>
      <c r="P3" s="9" t="s">
        <v>1581</v>
      </c>
      <c r="Q3" s="4" t="s">
        <v>49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1582</v>
      </c>
      <c r="J4" s="9">
        <v>0</v>
      </c>
      <c r="K4" s="9">
        <v>0</v>
      </c>
      <c r="L4" s="9">
        <v>0</v>
      </c>
      <c r="M4" s="9">
        <v>0</v>
      </c>
      <c r="N4" s="4" t="s">
        <v>1583</v>
      </c>
      <c r="O4" s="9" t="s">
        <v>1580</v>
      </c>
      <c r="P4" s="9" t="s">
        <v>1581</v>
      </c>
      <c r="Q4" s="4" t="s">
        <v>53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1584</v>
      </c>
      <c r="J5" s="9">
        <v>0</v>
      </c>
      <c r="K5" s="9">
        <v>0</v>
      </c>
      <c r="L5" s="9">
        <v>0</v>
      </c>
      <c r="M5" s="9">
        <v>0</v>
      </c>
      <c r="N5" s="4" t="s">
        <v>1585</v>
      </c>
      <c r="O5" s="9" t="s">
        <v>1580</v>
      </c>
      <c r="P5" s="9" t="s">
        <v>1581</v>
      </c>
      <c r="Q5" s="4" t="s">
        <v>57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1586</v>
      </c>
      <c r="J6" s="9">
        <v>0</v>
      </c>
      <c r="K6" s="9">
        <v>0</v>
      </c>
      <c r="L6" s="9">
        <v>0</v>
      </c>
      <c r="M6" s="9">
        <v>0</v>
      </c>
      <c r="N6" s="4" t="s">
        <v>1587</v>
      </c>
      <c r="O6" s="9" t="s">
        <v>1580</v>
      </c>
      <c r="P6" s="9" t="s">
        <v>1581</v>
      </c>
      <c r="Q6" s="4" t="s">
        <v>61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1582</v>
      </c>
      <c r="J7" s="9">
        <v>0</v>
      </c>
      <c r="K7" s="9">
        <v>0</v>
      </c>
      <c r="L7" s="9">
        <v>0</v>
      </c>
      <c r="M7" s="9">
        <v>0</v>
      </c>
      <c r="N7" s="4" t="s">
        <v>1588</v>
      </c>
      <c r="O7" s="9" t="s">
        <v>1580</v>
      </c>
      <c r="P7" s="9" t="s">
        <v>1581</v>
      </c>
      <c r="Q7" s="4" t="s">
        <v>65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1589</v>
      </c>
      <c r="J8" s="9">
        <v>0</v>
      </c>
      <c r="K8" s="9">
        <v>0</v>
      </c>
      <c r="L8" s="9">
        <v>0</v>
      </c>
      <c r="M8" s="9">
        <v>0</v>
      </c>
      <c r="N8" s="4" t="s">
        <v>67</v>
      </c>
      <c r="O8" s="9" t="s">
        <v>1580</v>
      </c>
      <c r="P8" s="9" t="s">
        <v>1581</v>
      </c>
      <c r="Q8" s="4" t="s">
        <v>69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1590</v>
      </c>
      <c r="J9" s="9">
        <v>0</v>
      </c>
      <c r="K9" s="9">
        <v>0</v>
      </c>
      <c r="L9" s="9">
        <v>0</v>
      </c>
      <c r="M9" s="9">
        <v>0</v>
      </c>
      <c r="N9" s="4" t="s">
        <v>71</v>
      </c>
      <c r="O9" s="9" t="s">
        <v>1580</v>
      </c>
      <c r="P9" s="9" t="s">
        <v>1581</v>
      </c>
      <c r="Q9" s="4" t="s">
        <v>73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1591</v>
      </c>
      <c r="J10" s="9">
        <v>0</v>
      </c>
      <c r="K10" s="9">
        <v>0</v>
      </c>
      <c r="L10" s="9">
        <v>0</v>
      </c>
      <c r="M10" s="9">
        <v>0</v>
      </c>
      <c r="N10" s="4" t="s">
        <v>1592</v>
      </c>
      <c r="O10" s="9" t="s">
        <v>1580</v>
      </c>
      <c r="P10" s="9" t="s">
        <v>1581</v>
      </c>
      <c r="Q10" s="4" t="s">
        <v>77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1593</v>
      </c>
      <c r="J11" s="12">
        <v>0</v>
      </c>
      <c r="K11" s="12">
        <v>0</v>
      </c>
      <c r="L11" s="12">
        <v>0</v>
      </c>
      <c r="M11" s="12">
        <v>0</v>
      </c>
      <c r="N11" s="12" t="s">
        <v>1594</v>
      </c>
      <c r="O11" s="12" t="s">
        <v>1580</v>
      </c>
      <c r="P11" s="12" t="s">
        <v>1581</v>
      </c>
      <c r="Q11" s="12" t="s">
        <v>82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1595</v>
      </c>
      <c r="J12" s="12">
        <v>0</v>
      </c>
      <c r="K12" s="12">
        <v>0</v>
      </c>
      <c r="L12" s="12">
        <v>0</v>
      </c>
      <c r="M12" s="12">
        <v>0</v>
      </c>
      <c r="N12" s="12" t="s">
        <v>1596</v>
      </c>
      <c r="O12" s="12" t="s">
        <v>1580</v>
      </c>
      <c r="P12" s="12" t="s">
        <v>1581</v>
      </c>
      <c r="Q12" s="12" t="s">
        <v>86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1597</v>
      </c>
      <c r="J13" s="12">
        <v>0</v>
      </c>
      <c r="K13" s="12">
        <v>0</v>
      </c>
      <c r="L13" s="12">
        <v>0</v>
      </c>
      <c r="M13" s="12">
        <v>0</v>
      </c>
      <c r="N13" s="14" t="s">
        <v>1598</v>
      </c>
      <c r="O13" s="12" t="s">
        <v>1580</v>
      </c>
      <c r="P13" s="12" t="s">
        <v>1581</v>
      </c>
      <c r="Q13" s="14" t="s">
        <v>90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1599</v>
      </c>
      <c r="J14" s="12">
        <v>0</v>
      </c>
      <c r="K14" s="12">
        <v>0</v>
      </c>
      <c r="L14" s="12">
        <v>0</v>
      </c>
      <c r="M14" s="12">
        <v>0</v>
      </c>
      <c r="N14" s="14" t="s">
        <v>1600</v>
      </c>
      <c r="O14" s="12" t="s">
        <v>1580</v>
      </c>
      <c r="P14" s="12" t="s">
        <v>1581</v>
      </c>
      <c r="Q14" s="14" t="s">
        <v>94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1601</v>
      </c>
      <c r="J15" s="12">
        <v>0</v>
      </c>
      <c r="K15" s="12">
        <v>0</v>
      </c>
      <c r="L15" s="12">
        <v>0</v>
      </c>
      <c r="M15" s="12">
        <v>0</v>
      </c>
      <c r="N15" s="12" t="s">
        <v>1602</v>
      </c>
      <c r="O15" s="12" t="s">
        <v>1580</v>
      </c>
      <c r="P15" s="7" t="s">
        <v>1581</v>
      </c>
      <c r="Q15" s="12" t="s">
        <v>98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99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1593</v>
      </c>
      <c r="J16" s="25">
        <v>0</v>
      </c>
      <c r="K16" s="25">
        <v>0</v>
      </c>
      <c r="L16" s="25">
        <v>0</v>
      </c>
      <c r="M16" s="25">
        <v>0</v>
      </c>
      <c r="N16" s="25" t="s">
        <v>1603</v>
      </c>
      <c r="O16" s="25" t="s">
        <v>1580</v>
      </c>
      <c r="P16" s="7" t="s">
        <v>1581</v>
      </c>
      <c r="Q16" s="25" t="s">
        <v>102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103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1604</v>
      </c>
      <c r="J17" s="12">
        <v>0</v>
      </c>
      <c r="K17" s="12">
        <v>0</v>
      </c>
      <c r="L17" s="12">
        <v>0</v>
      </c>
      <c r="M17" s="12">
        <v>0</v>
      </c>
      <c r="N17" s="12" t="s">
        <v>1605</v>
      </c>
      <c r="O17" s="12" t="s">
        <v>1580</v>
      </c>
      <c r="P17" s="7" t="s">
        <v>1581</v>
      </c>
      <c r="Q17" s="12" t="s">
        <v>106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107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1606</v>
      </c>
      <c r="J18" s="12">
        <v>0</v>
      </c>
      <c r="K18" s="12">
        <v>0</v>
      </c>
      <c r="L18" s="12">
        <v>0</v>
      </c>
      <c r="M18" s="12">
        <v>0</v>
      </c>
      <c r="N18" s="12" t="s">
        <v>1607</v>
      </c>
      <c r="O18" s="12" t="s">
        <v>1580</v>
      </c>
      <c r="P18" s="7" t="s">
        <v>1581</v>
      </c>
      <c r="Q18" s="12" t="s">
        <v>110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111</v>
      </c>
    </row>
    <row r="19" spans="1:29" s="12" customFormat="1" x14ac:dyDescent="0.2">
      <c r="A19" s="12">
        <v>200044</v>
      </c>
      <c r="B19" s="12" t="s">
        <v>112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1608</v>
      </c>
      <c r="J19" s="12">
        <v>0</v>
      </c>
      <c r="K19" s="12">
        <v>0</v>
      </c>
      <c r="L19" s="12">
        <v>0</v>
      </c>
      <c r="M19" s="12">
        <v>0</v>
      </c>
      <c r="N19" s="12" t="s">
        <v>1609</v>
      </c>
      <c r="O19" s="12" t="s">
        <v>1580</v>
      </c>
      <c r="P19" s="7" t="s">
        <v>1581</v>
      </c>
      <c r="Q19" s="12" t="s">
        <v>115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116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1610</v>
      </c>
      <c r="J20" s="12">
        <v>0</v>
      </c>
      <c r="K20" s="12">
        <v>0</v>
      </c>
      <c r="L20" s="12">
        <v>0</v>
      </c>
      <c r="M20" s="12">
        <v>0</v>
      </c>
      <c r="N20" s="12" t="s">
        <v>1611</v>
      </c>
      <c r="O20" s="12" t="s">
        <v>1580</v>
      </c>
      <c r="P20" s="7" t="s">
        <v>1581</v>
      </c>
      <c r="Q20" s="12" t="s">
        <v>119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1612</v>
      </c>
      <c r="J21" s="12">
        <v>0</v>
      </c>
      <c r="K21" s="12">
        <v>0</v>
      </c>
      <c r="L21" s="12">
        <v>0</v>
      </c>
      <c r="M21" s="12">
        <v>0</v>
      </c>
      <c r="N21" s="12" t="s">
        <v>121</v>
      </c>
      <c r="O21" s="12" t="s">
        <v>1580</v>
      </c>
      <c r="P21" s="7" t="s">
        <v>1581</v>
      </c>
      <c r="Q21" s="12" t="s">
        <v>123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1613</v>
      </c>
      <c r="J22" s="12">
        <v>0</v>
      </c>
      <c r="K22" s="12">
        <v>0</v>
      </c>
      <c r="L22" s="12">
        <v>0</v>
      </c>
      <c r="M22" s="12">
        <v>0</v>
      </c>
      <c r="N22" s="12" t="s">
        <v>125</v>
      </c>
      <c r="O22" s="12" t="s">
        <v>1580</v>
      </c>
      <c r="P22" s="7" t="s">
        <v>1581</v>
      </c>
      <c r="Q22" s="12" t="s">
        <v>127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1614</v>
      </c>
      <c r="J23" s="12">
        <v>0</v>
      </c>
      <c r="K23" s="12">
        <v>0</v>
      </c>
      <c r="L23" s="12">
        <v>0</v>
      </c>
      <c r="M23" s="12">
        <v>0</v>
      </c>
      <c r="N23" s="12" t="s">
        <v>1615</v>
      </c>
      <c r="O23" s="12" t="s">
        <v>1580</v>
      </c>
      <c r="P23" s="7" t="s">
        <v>1581</v>
      </c>
      <c r="Q23" s="12" t="s">
        <v>131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132</v>
      </c>
    </row>
    <row r="24" spans="1:29" x14ac:dyDescent="0.2">
      <c r="A24" s="12">
        <v>878155</v>
      </c>
      <c r="B24" s="12" t="s">
        <v>133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1616</v>
      </c>
      <c r="J24" s="12">
        <v>0</v>
      </c>
      <c r="K24" s="12">
        <v>0</v>
      </c>
      <c r="L24" s="12">
        <v>0</v>
      </c>
      <c r="M24" s="12">
        <v>0</v>
      </c>
      <c r="N24" s="12" t="s">
        <v>134</v>
      </c>
      <c r="O24" s="12" t="s">
        <v>1580</v>
      </c>
      <c r="P24" s="7" t="s">
        <v>1581</v>
      </c>
      <c r="Q24" s="12" t="s">
        <v>136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137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1617</v>
      </c>
      <c r="J25" s="12">
        <v>0</v>
      </c>
      <c r="K25" s="12">
        <v>0</v>
      </c>
      <c r="L25" s="12">
        <v>0</v>
      </c>
      <c r="M25" s="12">
        <v>0</v>
      </c>
      <c r="N25" s="12" t="s">
        <v>1618</v>
      </c>
      <c r="O25" s="12" t="s">
        <v>1580</v>
      </c>
      <c r="P25" s="7" t="s">
        <v>1581</v>
      </c>
      <c r="Q25" s="12" t="s">
        <v>140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141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1619</v>
      </c>
      <c r="J26" s="12">
        <v>0</v>
      </c>
      <c r="K26" s="12">
        <v>0</v>
      </c>
      <c r="L26" s="12">
        <v>0</v>
      </c>
      <c r="M26" s="12">
        <v>0</v>
      </c>
      <c r="N26" s="12" t="s">
        <v>1620</v>
      </c>
      <c r="O26" s="12" t="s">
        <v>1580</v>
      </c>
      <c r="P26" s="7" t="s">
        <v>1581</v>
      </c>
      <c r="Q26" s="12" t="s">
        <v>144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145</v>
      </c>
    </row>
    <row r="27" spans="1:29" x14ac:dyDescent="0.2">
      <c r="A27" s="12">
        <v>878188</v>
      </c>
      <c r="B27" s="12" t="s">
        <v>133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1621</v>
      </c>
      <c r="J27" s="12">
        <v>0</v>
      </c>
      <c r="K27" s="12">
        <v>0</v>
      </c>
      <c r="L27" s="12">
        <v>0</v>
      </c>
      <c r="M27" s="12">
        <v>0</v>
      </c>
      <c r="N27" s="12" t="s">
        <v>1622</v>
      </c>
      <c r="O27" s="12" t="s">
        <v>1580</v>
      </c>
      <c r="P27" s="7" t="s">
        <v>1581</v>
      </c>
      <c r="Q27" s="12" t="s">
        <v>148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149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1595</v>
      </c>
      <c r="J28" s="12">
        <v>0</v>
      </c>
      <c r="K28" s="12">
        <v>0</v>
      </c>
      <c r="L28" s="12">
        <v>0</v>
      </c>
      <c r="M28" s="12">
        <v>0</v>
      </c>
      <c r="N28" s="12" t="s">
        <v>1623</v>
      </c>
      <c r="O28" s="12" t="s">
        <v>1580</v>
      </c>
      <c r="P28" s="7" t="s">
        <v>1581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1624</v>
      </c>
      <c r="J29" s="12">
        <v>0</v>
      </c>
      <c r="K29" s="12">
        <v>0</v>
      </c>
      <c r="L29" s="12">
        <v>0</v>
      </c>
      <c r="M29" s="12">
        <v>0</v>
      </c>
      <c r="N29" s="12" t="s">
        <v>1625</v>
      </c>
      <c r="O29" s="12" t="s">
        <v>1580</v>
      </c>
      <c r="P29" s="7" t="s">
        <v>1581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1626</v>
      </c>
      <c r="J30" s="12">
        <v>0</v>
      </c>
      <c r="K30" s="12">
        <v>0</v>
      </c>
      <c r="L30" s="12">
        <v>0</v>
      </c>
      <c r="M30" s="12">
        <v>0</v>
      </c>
      <c r="N30" s="12" t="s">
        <v>158</v>
      </c>
      <c r="O30" s="12" t="s">
        <v>1580</v>
      </c>
      <c r="P30" s="7" t="s">
        <v>1581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1627</v>
      </c>
      <c r="J31" s="12">
        <v>0</v>
      </c>
      <c r="K31" s="12">
        <v>0</v>
      </c>
      <c r="L31" s="12">
        <v>0</v>
      </c>
      <c r="M31" s="12">
        <v>0</v>
      </c>
      <c r="N31" s="12" t="s">
        <v>1620</v>
      </c>
      <c r="O31" s="12" t="s">
        <v>1580</v>
      </c>
      <c r="P31" s="7" t="s">
        <v>1581</v>
      </c>
      <c r="Q31" s="12" t="s">
        <v>144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1627</v>
      </c>
      <c r="J32" s="12">
        <v>0</v>
      </c>
      <c r="K32" s="12">
        <v>0</v>
      </c>
      <c r="L32" s="12">
        <v>0</v>
      </c>
      <c r="M32" s="12">
        <v>0</v>
      </c>
      <c r="N32" s="12" t="s">
        <v>1628</v>
      </c>
      <c r="O32" s="12" t="s">
        <v>1580</v>
      </c>
      <c r="P32" s="7" t="s">
        <v>1581</v>
      </c>
      <c r="Q32" s="12" t="s">
        <v>473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168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1629</v>
      </c>
      <c r="J33" s="12">
        <v>0</v>
      </c>
      <c r="K33" s="12">
        <v>0</v>
      </c>
      <c r="L33" s="12">
        <v>0</v>
      </c>
      <c r="M33" s="12">
        <v>0</v>
      </c>
      <c r="N33" s="12" t="s">
        <v>1630</v>
      </c>
      <c r="O33" s="12" t="s">
        <v>1580</v>
      </c>
      <c r="P33" s="7" t="s">
        <v>1581</v>
      </c>
      <c r="Q33" s="12" t="s">
        <v>171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1631</v>
      </c>
      <c r="J34" s="12">
        <v>0</v>
      </c>
      <c r="K34" s="12">
        <v>0</v>
      </c>
      <c r="L34" s="12">
        <v>0</v>
      </c>
      <c r="M34" s="12">
        <v>0</v>
      </c>
      <c r="N34" s="12" t="s">
        <v>1632</v>
      </c>
      <c r="O34" s="12" t="s">
        <v>1580</v>
      </c>
      <c r="P34" s="7" t="s">
        <v>1581</v>
      </c>
      <c r="Q34" s="12" t="s">
        <v>175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176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1633</v>
      </c>
      <c r="J35" s="25">
        <v>0</v>
      </c>
      <c r="K35" s="25">
        <v>0</v>
      </c>
      <c r="L35" s="25">
        <v>0</v>
      </c>
      <c r="M35" s="25">
        <v>0</v>
      </c>
      <c r="N35" s="25" t="s">
        <v>1634</v>
      </c>
      <c r="O35" s="25" t="s">
        <v>1580</v>
      </c>
      <c r="P35" s="7" t="s">
        <v>1581</v>
      </c>
      <c r="Q35" s="25" t="s">
        <v>179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180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1635</v>
      </c>
      <c r="J36" s="26">
        <v>0</v>
      </c>
      <c r="K36" s="26">
        <v>0</v>
      </c>
      <c r="L36" s="26">
        <v>0</v>
      </c>
      <c r="M36" s="26">
        <v>0</v>
      </c>
      <c r="N36" s="26" t="s">
        <v>1636</v>
      </c>
      <c r="O36" s="26" t="s">
        <v>1580</v>
      </c>
      <c r="P36" s="7" t="s">
        <v>1581</v>
      </c>
      <c r="Q36" s="26" t="s">
        <v>183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184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185</v>
      </c>
      <c r="J37" s="25">
        <v>0</v>
      </c>
      <c r="K37" s="25">
        <v>0</v>
      </c>
      <c r="L37" s="25">
        <v>0</v>
      </c>
      <c r="M37" s="25">
        <v>0</v>
      </c>
      <c r="N37" s="25" t="s">
        <v>1637</v>
      </c>
      <c r="O37" s="25" t="s">
        <v>1580</v>
      </c>
      <c r="P37" s="7" t="s">
        <v>1581</v>
      </c>
      <c r="Q37" s="25" t="s">
        <v>188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189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1638</v>
      </c>
      <c r="J38" s="12">
        <v>0</v>
      </c>
      <c r="K38" s="12">
        <v>0</v>
      </c>
      <c r="L38" s="12">
        <v>0</v>
      </c>
      <c r="M38" s="12">
        <v>0</v>
      </c>
      <c r="N38" s="12" t="s">
        <v>190</v>
      </c>
      <c r="O38" s="12" t="s">
        <v>1580</v>
      </c>
      <c r="P38" s="7" t="s">
        <v>1581</v>
      </c>
      <c r="Q38" s="12" t="s">
        <v>192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193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1639</v>
      </c>
      <c r="J39" s="12">
        <v>0</v>
      </c>
      <c r="K39" s="12">
        <v>0</v>
      </c>
      <c r="L39" s="12">
        <v>0</v>
      </c>
      <c r="M39" s="12">
        <v>0</v>
      </c>
      <c r="N39" s="12" t="s">
        <v>1640</v>
      </c>
      <c r="O39" s="12" t="s">
        <v>1580</v>
      </c>
      <c r="P39" s="7" t="s">
        <v>1581</v>
      </c>
      <c r="Q39" s="12" t="s">
        <v>196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1641</v>
      </c>
      <c r="J40" s="12">
        <v>0</v>
      </c>
      <c r="K40" s="12">
        <v>0</v>
      </c>
      <c r="L40" s="12">
        <v>0</v>
      </c>
      <c r="M40" s="12">
        <v>0</v>
      </c>
      <c r="N40" s="12" t="s">
        <v>1642</v>
      </c>
      <c r="O40" s="12" t="s">
        <v>1580</v>
      </c>
      <c r="P40" s="7" t="s">
        <v>1581</v>
      </c>
      <c r="Q40" s="12" t="s">
        <v>200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201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1643</v>
      </c>
      <c r="J41" s="12">
        <v>0</v>
      </c>
      <c r="K41" s="12">
        <v>0</v>
      </c>
      <c r="L41" s="12">
        <v>0</v>
      </c>
      <c r="M41" s="12">
        <v>0</v>
      </c>
      <c r="N41" s="12" t="s">
        <v>1644</v>
      </c>
      <c r="O41" s="12" t="s">
        <v>1580</v>
      </c>
      <c r="P41" s="7" t="s">
        <v>1581</v>
      </c>
      <c r="Q41" s="12" t="s">
        <v>204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205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1645</v>
      </c>
      <c r="J42" s="12">
        <v>0</v>
      </c>
      <c r="K42" s="12">
        <v>0</v>
      </c>
      <c r="L42" s="12">
        <v>0</v>
      </c>
      <c r="M42" s="12">
        <v>0</v>
      </c>
      <c r="N42" s="12" t="s">
        <v>1646</v>
      </c>
      <c r="O42" s="12" t="s">
        <v>1580</v>
      </c>
      <c r="P42" s="7" t="s">
        <v>1581</v>
      </c>
      <c r="Q42" s="12" t="s">
        <v>1041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1042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1647</v>
      </c>
      <c r="J43" s="23">
        <v>0</v>
      </c>
      <c r="K43" s="23">
        <v>0</v>
      </c>
      <c r="L43" s="23">
        <v>0</v>
      </c>
      <c r="M43" s="23">
        <v>0</v>
      </c>
      <c r="N43" s="23" t="s">
        <v>309</v>
      </c>
      <c r="O43" s="23" t="s">
        <v>1648</v>
      </c>
      <c r="P43" s="23">
        <v>352</v>
      </c>
      <c r="Q43" s="23" t="s">
        <v>311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312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1649</v>
      </c>
      <c r="J44" s="23">
        <v>0</v>
      </c>
      <c r="K44" s="23">
        <v>0</v>
      </c>
      <c r="L44" s="23">
        <v>0</v>
      </c>
      <c r="M44" s="23">
        <v>0</v>
      </c>
      <c r="N44" s="23" t="s">
        <v>314</v>
      </c>
      <c r="O44" s="23" t="s">
        <v>1650</v>
      </c>
      <c r="P44" s="23">
        <v>309</v>
      </c>
      <c r="Q44" s="23" t="s">
        <v>1651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1652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1653</v>
      </c>
      <c r="J45" s="23">
        <v>0</v>
      </c>
      <c r="K45" s="23">
        <v>0</v>
      </c>
      <c r="L45" s="23">
        <v>0</v>
      </c>
      <c r="M45" s="23">
        <v>0</v>
      </c>
      <c r="N45" s="23" t="s">
        <v>1654</v>
      </c>
      <c r="O45" s="23" t="s">
        <v>1655</v>
      </c>
      <c r="P45" s="23">
        <v>352</v>
      </c>
      <c r="Q45" s="23" t="s">
        <v>311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1656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1657</v>
      </c>
      <c r="J46" s="23">
        <v>0</v>
      </c>
      <c r="K46" s="23">
        <v>0</v>
      </c>
      <c r="L46" s="23">
        <v>0</v>
      </c>
      <c r="M46" s="23">
        <v>0</v>
      </c>
      <c r="N46" s="23" t="s">
        <v>314</v>
      </c>
      <c r="O46" s="23" t="s">
        <v>1650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1658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1659</v>
      </c>
      <c r="J47" s="23">
        <v>0</v>
      </c>
      <c r="K47" s="23">
        <v>0</v>
      </c>
      <c r="L47" s="23">
        <v>0</v>
      </c>
      <c r="M47" s="23">
        <v>0</v>
      </c>
      <c r="N47" s="23" t="s">
        <v>314</v>
      </c>
      <c r="O47" s="23" t="s">
        <v>1660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317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1661</v>
      </c>
      <c r="J48" s="23">
        <v>0</v>
      </c>
      <c r="K48" s="23">
        <v>0</v>
      </c>
      <c r="L48" s="23">
        <v>0</v>
      </c>
      <c r="M48" s="23">
        <v>0</v>
      </c>
      <c r="N48" s="23" t="s">
        <v>576</v>
      </c>
      <c r="O48" s="23" t="s">
        <v>1662</v>
      </c>
      <c r="P48" s="23">
        <v>352</v>
      </c>
      <c r="Q48" s="23" t="s">
        <v>578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579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1663</v>
      </c>
      <c r="J49" s="23">
        <v>0</v>
      </c>
      <c r="K49" s="23">
        <v>0</v>
      </c>
      <c r="L49" s="23">
        <v>0</v>
      </c>
      <c r="M49" s="23">
        <v>0</v>
      </c>
      <c r="N49" s="23" t="s">
        <v>1664</v>
      </c>
      <c r="O49" s="23" t="s">
        <v>1662</v>
      </c>
      <c r="P49" s="23">
        <v>352</v>
      </c>
      <c r="Q49" s="23" t="s">
        <v>1665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1666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1663</v>
      </c>
      <c r="J50" s="23">
        <v>0</v>
      </c>
      <c r="K50" s="23">
        <v>0</v>
      </c>
      <c r="L50" s="23">
        <v>0</v>
      </c>
      <c r="M50" s="23">
        <v>0</v>
      </c>
      <c r="N50" s="23" t="s">
        <v>1667</v>
      </c>
      <c r="O50" s="23" t="s">
        <v>1662</v>
      </c>
      <c r="P50" s="23">
        <v>401</v>
      </c>
      <c r="Q50" s="23" t="s">
        <v>1665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1668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1663</v>
      </c>
      <c r="J51" s="23">
        <v>0</v>
      </c>
      <c r="K51" s="23">
        <v>0</v>
      </c>
      <c r="L51" s="23">
        <v>0</v>
      </c>
      <c r="M51" s="23">
        <v>0</v>
      </c>
      <c r="N51" s="23" t="s">
        <v>1664</v>
      </c>
      <c r="O51" s="23" t="s">
        <v>1662</v>
      </c>
      <c r="P51" s="27">
        <v>352</v>
      </c>
      <c r="Q51" s="23" t="s">
        <v>1665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1669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1626</v>
      </c>
      <c r="J52" s="23">
        <v>0</v>
      </c>
      <c r="K52" s="23">
        <v>0</v>
      </c>
      <c r="L52" s="23">
        <v>0</v>
      </c>
      <c r="M52" s="23">
        <v>0</v>
      </c>
      <c r="N52" s="23" t="s">
        <v>596</v>
      </c>
      <c r="O52" s="23" t="s">
        <v>1670</v>
      </c>
      <c r="P52" s="27">
        <v>352</v>
      </c>
      <c r="Q52" s="23" t="s">
        <v>597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598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1671</v>
      </c>
      <c r="J53" s="23">
        <v>0</v>
      </c>
      <c r="K53" s="23">
        <v>0</v>
      </c>
      <c r="L53" s="23">
        <v>0</v>
      </c>
      <c r="M53" s="23">
        <v>0</v>
      </c>
      <c r="N53" s="23" t="s">
        <v>596</v>
      </c>
      <c r="O53" s="23" t="s">
        <v>1672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1673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1674</v>
      </c>
      <c r="J54" s="23">
        <v>0</v>
      </c>
      <c r="K54" s="23">
        <v>0</v>
      </c>
      <c r="L54" s="23">
        <v>0</v>
      </c>
      <c r="M54" s="23">
        <v>0</v>
      </c>
      <c r="N54" s="23" t="s">
        <v>650</v>
      </c>
      <c r="O54" s="23" t="s">
        <v>1675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653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1676</v>
      </c>
      <c r="J55" s="23">
        <v>0</v>
      </c>
      <c r="K55" s="23">
        <v>0</v>
      </c>
      <c r="L55" s="23">
        <v>0</v>
      </c>
      <c r="M55" s="23">
        <v>0</v>
      </c>
      <c r="N55" s="23" t="s">
        <v>1677</v>
      </c>
      <c r="O55" s="23" t="s">
        <v>1678</v>
      </c>
      <c r="P55" s="23">
        <v>352</v>
      </c>
      <c r="Q55" s="23" t="s">
        <v>1679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1680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1681</v>
      </c>
      <c r="J56" s="23">
        <v>0</v>
      </c>
      <c r="K56" s="23">
        <v>0</v>
      </c>
      <c r="L56" s="23">
        <v>0</v>
      </c>
      <c r="M56" s="23">
        <v>0</v>
      </c>
      <c r="N56" s="23" t="s">
        <v>1677</v>
      </c>
      <c r="O56" s="23" t="s">
        <v>1678</v>
      </c>
      <c r="P56" s="23">
        <v>352</v>
      </c>
      <c r="Q56" s="23" t="s">
        <v>1679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1682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1683</v>
      </c>
      <c r="J57" s="23">
        <v>0</v>
      </c>
      <c r="K57" s="23">
        <v>0</v>
      </c>
      <c r="L57" s="23">
        <v>0</v>
      </c>
      <c r="M57" s="23">
        <v>0</v>
      </c>
      <c r="N57" s="23" t="s">
        <v>1677</v>
      </c>
      <c r="O57" s="23" t="s">
        <v>1678</v>
      </c>
      <c r="P57" s="23">
        <v>352</v>
      </c>
      <c r="Q57" s="23" t="s">
        <v>1665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1684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1685</v>
      </c>
      <c r="J58" s="23">
        <v>0</v>
      </c>
      <c r="K58" s="23">
        <v>0</v>
      </c>
      <c r="L58" s="23">
        <v>0</v>
      </c>
      <c r="M58" s="23">
        <v>0</v>
      </c>
      <c r="N58" s="23" t="s">
        <v>588</v>
      </c>
      <c r="O58" s="23" t="s">
        <v>1686</v>
      </c>
      <c r="P58" s="23">
        <v>352</v>
      </c>
      <c r="Q58" s="23" t="s">
        <v>590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591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1687</v>
      </c>
      <c r="J59" s="23">
        <v>0</v>
      </c>
      <c r="K59" s="23">
        <v>0</v>
      </c>
      <c r="L59" s="23">
        <v>0</v>
      </c>
      <c r="M59" s="23">
        <v>0</v>
      </c>
      <c r="N59" s="23" t="s">
        <v>1688</v>
      </c>
      <c r="O59" s="23" t="s">
        <v>1689</v>
      </c>
      <c r="P59" s="27">
        <v>401</v>
      </c>
      <c r="Q59" s="23" t="s">
        <v>1690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1691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1692</v>
      </c>
      <c r="J60" s="23">
        <v>0</v>
      </c>
      <c r="K60" s="23">
        <v>0</v>
      </c>
      <c r="L60" s="23">
        <v>0</v>
      </c>
      <c r="M60" s="23">
        <v>0</v>
      </c>
      <c r="N60" s="23" t="s">
        <v>1693</v>
      </c>
      <c r="O60" s="23" t="s">
        <v>1694</v>
      </c>
      <c r="P60" s="23">
        <v>401</v>
      </c>
      <c r="Q60" s="23" t="s">
        <v>1695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1696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1697</v>
      </c>
      <c r="J61" s="23">
        <v>0</v>
      </c>
      <c r="K61" s="23">
        <v>0</v>
      </c>
      <c r="L61" s="23">
        <v>0</v>
      </c>
      <c r="M61" s="23">
        <v>0</v>
      </c>
      <c r="N61" s="23" t="s">
        <v>1698</v>
      </c>
      <c r="O61" s="23" t="s">
        <v>1699</v>
      </c>
      <c r="P61" s="27">
        <v>338</v>
      </c>
      <c r="Q61" s="23" t="s">
        <v>1700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1701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1702</v>
      </c>
      <c r="J62" s="23">
        <v>0</v>
      </c>
      <c r="K62" s="23">
        <v>0</v>
      </c>
      <c r="L62" s="23">
        <v>0</v>
      </c>
      <c r="M62" s="23">
        <v>0</v>
      </c>
      <c r="N62" s="23" t="s">
        <v>640</v>
      </c>
      <c r="O62" s="23" t="s">
        <v>1703</v>
      </c>
      <c r="P62" s="27">
        <v>311351</v>
      </c>
      <c r="Q62" s="23" t="s">
        <v>642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643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1704</v>
      </c>
      <c r="J63" s="23">
        <v>0</v>
      </c>
      <c r="K63" s="23">
        <v>0</v>
      </c>
      <c r="L63" s="23">
        <v>0</v>
      </c>
      <c r="M63" s="23">
        <v>0</v>
      </c>
      <c r="N63" s="23" t="s">
        <v>666</v>
      </c>
      <c r="O63" s="23" t="s">
        <v>1705</v>
      </c>
      <c r="P63" s="27">
        <v>311324351</v>
      </c>
      <c r="Q63" s="23" t="s">
        <v>668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669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1647</v>
      </c>
      <c r="J64" s="23">
        <v>0</v>
      </c>
      <c r="K64" s="23">
        <v>0</v>
      </c>
      <c r="L64" s="23">
        <v>0</v>
      </c>
      <c r="M64" s="23">
        <v>0</v>
      </c>
      <c r="N64" s="23" t="s">
        <v>309</v>
      </c>
      <c r="O64" s="23" t="s">
        <v>1655</v>
      </c>
      <c r="P64" s="27">
        <v>352</v>
      </c>
      <c r="Q64" s="23" t="s">
        <v>311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1706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1653</v>
      </c>
      <c r="J65" s="23">
        <v>0</v>
      </c>
      <c r="K65" s="23">
        <v>0</v>
      </c>
      <c r="L65" s="23">
        <v>0</v>
      </c>
      <c r="M65" s="23">
        <v>0</v>
      </c>
      <c r="N65" s="23" t="s">
        <v>1654</v>
      </c>
      <c r="O65" s="23" t="s">
        <v>1655</v>
      </c>
      <c r="P65" s="27">
        <v>352</v>
      </c>
      <c r="Q65" s="23" t="s">
        <v>311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1707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1708</v>
      </c>
      <c r="J66" s="23">
        <v>0</v>
      </c>
      <c r="K66" s="23">
        <v>0</v>
      </c>
      <c r="L66" s="23">
        <v>0</v>
      </c>
      <c r="M66" s="23">
        <v>0</v>
      </c>
      <c r="N66" s="23" t="s">
        <v>314</v>
      </c>
      <c r="O66" s="23" t="s">
        <v>1709</v>
      </c>
      <c r="P66" s="27">
        <v>309</v>
      </c>
      <c r="Q66" s="23" t="s">
        <v>1651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1710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1657</v>
      </c>
      <c r="J67" s="23">
        <v>0</v>
      </c>
      <c r="K67" s="23">
        <v>0</v>
      </c>
      <c r="L67" s="23">
        <v>0</v>
      </c>
      <c r="M67" s="23">
        <v>0</v>
      </c>
      <c r="N67" s="23" t="s">
        <v>1711</v>
      </c>
      <c r="O67" s="23" t="s">
        <v>1712</v>
      </c>
      <c r="P67" s="23">
        <v>309</v>
      </c>
      <c r="Q67" s="23" t="s">
        <v>1651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1713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1626</v>
      </c>
      <c r="J68" s="23">
        <v>0</v>
      </c>
      <c r="K68" s="23">
        <v>0</v>
      </c>
      <c r="L68" s="23">
        <v>0</v>
      </c>
      <c r="M68" s="23">
        <v>0</v>
      </c>
      <c r="N68" s="23" t="s">
        <v>600</v>
      </c>
      <c r="O68" s="23" t="s">
        <v>1672</v>
      </c>
      <c r="P68" s="23">
        <v>352</v>
      </c>
      <c r="Q68" s="23" t="s">
        <v>602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603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1714</v>
      </c>
      <c r="J69" s="23">
        <v>0</v>
      </c>
      <c r="K69" s="23">
        <v>0</v>
      </c>
      <c r="L69" s="23">
        <v>0</v>
      </c>
      <c r="M69" s="23">
        <v>0</v>
      </c>
      <c r="N69" s="23" t="s">
        <v>634</v>
      </c>
      <c r="O69" s="23" t="s">
        <v>1715</v>
      </c>
      <c r="P69" s="27">
        <v>309326351</v>
      </c>
      <c r="Q69" s="23" t="s">
        <v>637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638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1716</v>
      </c>
      <c r="J70" s="23">
        <v>0</v>
      </c>
      <c r="K70" s="23">
        <v>0</v>
      </c>
      <c r="L70" s="23">
        <v>0</v>
      </c>
      <c r="M70" s="23">
        <v>0</v>
      </c>
      <c r="N70" s="23" t="s">
        <v>970</v>
      </c>
      <c r="O70" s="23" t="s">
        <v>1717</v>
      </c>
      <c r="P70" s="27">
        <v>315313351</v>
      </c>
      <c r="Q70" s="23" t="s">
        <v>973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974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1718</v>
      </c>
      <c r="J71" s="23">
        <v>0</v>
      </c>
      <c r="K71" s="23">
        <v>0</v>
      </c>
      <c r="L71" s="23">
        <v>0</v>
      </c>
      <c r="M71" s="23">
        <v>0</v>
      </c>
      <c r="N71" s="23" t="s">
        <v>1719</v>
      </c>
      <c r="O71" s="23" t="s">
        <v>1720</v>
      </c>
      <c r="P71" s="27">
        <v>325317351</v>
      </c>
      <c r="Q71" s="23" t="s">
        <v>330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331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1721</v>
      </c>
      <c r="J72" s="23">
        <v>0</v>
      </c>
      <c r="K72" s="23">
        <v>0</v>
      </c>
      <c r="L72" s="23">
        <v>0</v>
      </c>
      <c r="M72" s="23">
        <v>0</v>
      </c>
      <c r="N72" s="23" t="s">
        <v>379</v>
      </c>
      <c r="O72" s="23" t="s">
        <v>1722</v>
      </c>
      <c r="P72" s="23">
        <v>352</v>
      </c>
      <c r="Q72" s="23" t="s">
        <v>306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1723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1721</v>
      </c>
      <c r="J73" s="23">
        <v>0</v>
      </c>
      <c r="K73" s="23">
        <v>0</v>
      </c>
      <c r="L73" s="23">
        <v>0</v>
      </c>
      <c r="M73" s="23">
        <v>0</v>
      </c>
      <c r="N73" s="23" t="s">
        <v>354</v>
      </c>
      <c r="O73" s="23" t="s">
        <v>1722</v>
      </c>
      <c r="P73" s="23">
        <v>352</v>
      </c>
      <c r="Q73" s="23" t="s">
        <v>306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356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1724</v>
      </c>
      <c r="J74" s="23">
        <v>0</v>
      </c>
      <c r="K74" s="23">
        <v>0</v>
      </c>
      <c r="L74" s="23">
        <v>0</v>
      </c>
      <c r="M74" s="23">
        <v>0</v>
      </c>
      <c r="N74" s="23" t="s">
        <v>213</v>
      </c>
      <c r="O74" s="23" t="s">
        <v>1725</v>
      </c>
      <c r="P74" s="23">
        <v>352</v>
      </c>
      <c r="Q74" s="23" t="s">
        <v>216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219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1726</v>
      </c>
      <c r="J75" s="23">
        <v>0</v>
      </c>
      <c r="K75" s="23">
        <v>0</v>
      </c>
      <c r="L75" s="23">
        <v>0</v>
      </c>
      <c r="M75" s="23">
        <v>0</v>
      </c>
      <c r="N75" s="23" t="s">
        <v>213</v>
      </c>
      <c r="O75" s="23" t="s">
        <v>1725</v>
      </c>
      <c r="P75" s="23">
        <v>352</v>
      </c>
      <c r="Q75" s="23" t="s">
        <v>216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1727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1728</v>
      </c>
      <c r="J76" s="23">
        <v>0</v>
      </c>
      <c r="K76" s="23">
        <v>0</v>
      </c>
      <c r="L76" s="23">
        <v>0</v>
      </c>
      <c r="M76" s="23">
        <v>0</v>
      </c>
      <c r="N76" s="23" t="s">
        <v>472</v>
      </c>
      <c r="O76" s="23" t="s">
        <v>1729</v>
      </c>
      <c r="P76" s="23">
        <v>352</v>
      </c>
      <c r="Q76" s="23" t="s">
        <v>473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1011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1730</v>
      </c>
      <c r="J77" s="23">
        <v>0</v>
      </c>
      <c r="K77" s="23">
        <v>0</v>
      </c>
      <c r="L77" s="23">
        <v>0</v>
      </c>
      <c r="M77" s="23">
        <v>0</v>
      </c>
      <c r="N77" s="23" t="s">
        <v>1056</v>
      </c>
      <c r="O77" s="23" t="s">
        <v>1731</v>
      </c>
      <c r="P77" s="23">
        <v>320</v>
      </c>
      <c r="Q77" s="23" t="s">
        <v>1059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1060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1732</v>
      </c>
      <c r="J78" s="23">
        <v>0</v>
      </c>
      <c r="K78" s="23">
        <v>0</v>
      </c>
      <c r="L78" s="23">
        <v>0</v>
      </c>
      <c r="M78" s="23">
        <v>0</v>
      </c>
      <c r="N78" s="23" t="s">
        <v>364</v>
      </c>
      <c r="O78" s="23" t="s">
        <v>1733</v>
      </c>
      <c r="P78" s="27">
        <v>353333351</v>
      </c>
      <c r="Q78" s="23" t="s">
        <v>366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367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1734</v>
      </c>
      <c r="J79" s="23">
        <v>0</v>
      </c>
      <c r="K79" s="23">
        <v>0</v>
      </c>
      <c r="L79" s="23">
        <v>0</v>
      </c>
      <c r="M79" s="23">
        <v>0</v>
      </c>
      <c r="N79" s="23" t="s">
        <v>369</v>
      </c>
      <c r="O79" s="23" t="s">
        <v>1735</v>
      </c>
      <c r="P79" s="27">
        <v>309310351</v>
      </c>
      <c r="Q79" s="23" t="s">
        <v>372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373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1736</v>
      </c>
      <c r="J80" s="23">
        <v>0</v>
      </c>
      <c r="K80" s="23">
        <v>0</v>
      </c>
      <c r="L80" s="23">
        <v>0</v>
      </c>
      <c r="M80" s="23">
        <v>0</v>
      </c>
      <c r="N80" s="23" t="s">
        <v>1737</v>
      </c>
      <c r="O80" s="23" t="s">
        <v>1738</v>
      </c>
      <c r="P80" s="27">
        <v>310351</v>
      </c>
      <c r="Q80" s="23" t="s">
        <v>797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798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1739</v>
      </c>
      <c r="J81" s="23">
        <v>0</v>
      </c>
      <c r="K81" s="23">
        <v>0</v>
      </c>
      <c r="L81" s="23">
        <v>0</v>
      </c>
      <c r="M81" s="23">
        <v>0</v>
      </c>
      <c r="N81" s="23" t="s">
        <v>298</v>
      </c>
      <c r="O81" s="23" t="s">
        <v>1740</v>
      </c>
      <c r="P81" s="23">
        <v>352</v>
      </c>
      <c r="Q81" s="23" t="s">
        <v>300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1741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1742</v>
      </c>
      <c r="J82" s="23">
        <v>0</v>
      </c>
      <c r="K82" s="23">
        <v>0</v>
      </c>
      <c r="L82" s="23">
        <v>0</v>
      </c>
      <c r="M82" s="23">
        <v>0</v>
      </c>
      <c r="N82" s="23" t="s">
        <v>1082</v>
      </c>
      <c r="O82" s="23" t="s">
        <v>1743</v>
      </c>
      <c r="P82" s="23">
        <v>352</v>
      </c>
      <c r="Q82" s="23" t="s">
        <v>1084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1085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1744</v>
      </c>
      <c r="J83" s="23">
        <v>0</v>
      </c>
      <c r="K83" s="23">
        <v>0</v>
      </c>
      <c r="L83" s="23">
        <v>0</v>
      </c>
      <c r="M83" s="23">
        <v>0</v>
      </c>
      <c r="N83" s="23" t="s">
        <v>1745</v>
      </c>
      <c r="O83" s="23" t="s">
        <v>1743</v>
      </c>
      <c r="P83" s="27">
        <v>352</v>
      </c>
      <c r="Q83" s="23" t="s">
        <v>1084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1746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1744</v>
      </c>
      <c r="J84" s="23">
        <v>0</v>
      </c>
      <c r="K84" s="23">
        <v>0</v>
      </c>
      <c r="L84" s="23">
        <v>0</v>
      </c>
      <c r="M84" s="23">
        <v>0</v>
      </c>
      <c r="N84" s="23" t="s">
        <v>1092</v>
      </c>
      <c r="O84" s="23" t="s">
        <v>1743</v>
      </c>
      <c r="P84" s="27">
        <v>352</v>
      </c>
      <c r="Q84" s="23" t="s">
        <v>1084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1093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1742</v>
      </c>
      <c r="J85" s="23">
        <v>0</v>
      </c>
      <c r="K85" s="23">
        <v>0</v>
      </c>
      <c r="L85" s="23">
        <v>0</v>
      </c>
      <c r="M85" s="23">
        <v>0</v>
      </c>
      <c r="N85" s="23" t="s">
        <v>1747</v>
      </c>
      <c r="O85" s="23" t="s">
        <v>1743</v>
      </c>
      <c r="P85" s="23">
        <v>352</v>
      </c>
      <c r="Q85" s="23" t="s">
        <v>1084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1748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1749</v>
      </c>
      <c r="J86" s="23">
        <v>0</v>
      </c>
      <c r="K86" s="23">
        <v>0</v>
      </c>
      <c r="L86" s="23">
        <v>0</v>
      </c>
      <c r="M86" s="23">
        <v>0</v>
      </c>
      <c r="N86" s="23" t="s">
        <v>1157</v>
      </c>
      <c r="O86" s="23" t="s">
        <v>1750</v>
      </c>
      <c r="P86" s="27">
        <v>304352351</v>
      </c>
      <c r="Q86" s="23" t="s">
        <v>1159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1160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1749</v>
      </c>
      <c r="J87" s="23">
        <v>0</v>
      </c>
      <c r="K87" s="23">
        <v>0</v>
      </c>
      <c r="L87" s="23">
        <v>0</v>
      </c>
      <c r="M87" s="23">
        <v>0</v>
      </c>
      <c r="N87" s="23" t="s">
        <v>1161</v>
      </c>
      <c r="O87" s="23" t="s">
        <v>1751</v>
      </c>
      <c r="P87" s="27">
        <v>312352351</v>
      </c>
      <c r="Q87" s="23" t="s">
        <v>1164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1165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1752</v>
      </c>
      <c r="J88" s="23">
        <v>0</v>
      </c>
      <c r="K88" s="23">
        <v>0</v>
      </c>
      <c r="L88" s="23">
        <v>0</v>
      </c>
      <c r="M88" s="23">
        <v>0</v>
      </c>
      <c r="N88" s="23" t="s">
        <v>1095</v>
      </c>
      <c r="O88" s="23" t="s">
        <v>1753</v>
      </c>
      <c r="P88" s="27">
        <v>309351</v>
      </c>
      <c r="Q88" s="23" t="s">
        <v>1097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1098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1754</v>
      </c>
      <c r="J89" s="23">
        <v>0</v>
      </c>
      <c r="K89" s="23">
        <v>0</v>
      </c>
      <c r="L89" s="23">
        <v>0</v>
      </c>
      <c r="M89" s="23">
        <v>0</v>
      </c>
      <c r="N89" s="23" t="s">
        <v>1152</v>
      </c>
      <c r="O89" s="23" t="s">
        <v>1755</v>
      </c>
      <c r="P89" s="27">
        <v>311351</v>
      </c>
      <c r="Q89" s="23" t="s">
        <v>1154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1155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1756</v>
      </c>
      <c r="J90" s="23">
        <v>0</v>
      </c>
      <c r="K90" s="23">
        <v>0</v>
      </c>
      <c r="L90" s="23">
        <v>0</v>
      </c>
      <c r="M90" s="23">
        <v>0</v>
      </c>
      <c r="N90" s="23" t="s">
        <v>1126</v>
      </c>
      <c r="O90" s="23" t="s">
        <v>1757</v>
      </c>
      <c r="P90" s="27">
        <v>328351</v>
      </c>
      <c r="Q90" s="23" t="s">
        <v>1128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1129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1758</v>
      </c>
      <c r="J91" s="23">
        <v>0</v>
      </c>
      <c r="K91" s="23">
        <v>0</v>
      </c>
      <c r="L91" s="23">
        <v>0</v>
      </c>
      <c r="M91" s="23">
        <v>0</v>
      </c>
      <c r="N91" s="23" t="s">
        <v>1759</v>
      </c>
      <c r="O91" s="23" t="s">
        <v>1760</v>
      </c>
      <c r="P91" s="27">
        <v>333351</v>
      </c>
      <c r="Q91" s="23" t="s">
        <v>1123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1124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1761</v>
      </c>
      <c r="J92" s="23">
        <v>0</v>
      </c>
      <c r="K92" s="23">
        <v>0</v>
      </c>
      <c r="L92" s="23">
        <v>0</v>
      </c>
      <c r="M92" s="23">
        <v>0</v>
      </c>
      <c r="N92" s="23" t="s">
        <v>1146</v>
      </c>
      <c r="O92" s="23" t="s">
        <v>1762</v>
      </c>
      <c r="P92" s="27">
        <v>309345351</v>
      </c>
      <c r="Q92" s="23" t="s">
        <v>1149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1763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1764</v>
      </c>
      <c r="J93" s="25">
        <v>0</v>
      </c>
      <c r="K93" s="25">
        <v>0</v>
      </c>
      <c r="L93" s="25">
        <v>0</v>
      </c>
      <c r="M93" s="25">
        <v>0</v>
      </c>
      <c r="N93" s="25" t="s">
        <v>1765</v>
      </c>
      <c r="O93" s="25" t="s">
        <v>1678</v>
      </c>
      <c r="P93" s="25">
        <v>352</v>
      </c>
      <c r="Q93" s="25" t="s">
        <v>1766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1767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1626</v>
      </c>
      <c r="J94" s="25">
        <v>0</v>
      </c>
      <c r="K94" s="25">
        <v>0</v>
      </c>
      <c r="L94" s="25">
        <v>0</v>
      </c>
      <c r="M94" s="25">
        <v>0</v>
      </c>
      <c r="N94" s="25" t="s">
        <v>596</v>
      </c>
      <c r="O94" s="25" t="s">
        <v>1670</v>
      </c>
      <c r="P94" s="25">
        <v>352</v>
      </c>
      <c r="Q94" s="25" t="s">
        <v>597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598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1626</v>
      </c>
      <c r="J95" s="25">
        <v>0</v>
      </c>
      <c r="K95" s="25">
        <v>0</v>
      </c>
      <c r="L95" s="25">
        <v>0</v>
      </c>
      <c r="M95" s="25">
        <v>0</v>
      </c>
      <c r="N95" s="25" t="s">
        <v>596</v>
      </c>
      <c r="O95" s="25" t="s">
        <v>1670</v>
      </c>
      <c r="P95" s="28">
        <v>352</v>
      </c>
      <c r="Q95" s="25" t="s">
        <v>597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598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1626</v>
      </c>
      <c r="J96" s="25">
        <v>0</v>
      </c>
      <c r="K96" s="25">
        <v>0</v>
      </c>
      <c r="L96" s="25">
        <v>0</v>
      </c>
      <c r="M96" s="25">
        <v>0</v>
      </c>
      <c r="N96" s="25" t="s">
        <v>596</v>
      </c>
      <c r="O96" s="25" t="s">
        <v>1670</v>
      </c>
      <c r="P96" s="28">
        <v>352</v>
      </c>
      <c r="Q96" s="25" t="s">
        <v>597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598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1626</v>
      </c>
      <c r="J97" s="25">
        <v>0</v>
      </c>
      <c r="K97" s="25">
        <v>0</v>
      </c>
      <c r="L97" s="25">
        <v>0</v>
      </c>
      <c r="M97" s="25">
        <v>0</v>
      </c>
      <c r="N97" s="25" t="s">
        <v>596</v>
      </c>
      <c r="O97" s="25" t="s">
        <v>1670</v>
      </c>
      <c r="P97" s="25">
        <v>352</v>
      </c>
      <c r="Q97" s="25" t="s">
        <v>597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598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1768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1073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1769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1626</v>
      </c>
      <c r="J99" s="25">
        <v>0</v>
      </c>
      <c r="K99" s="25">
        <v>0</v>
      </c>
      <c r="L99" s="25">
        <v>0</v>
      </c>
      <c r="M99" s="25">
        <v>0</v>
      </c>
      <c r="N99" s="25" t="s">
        <v>596</v>
      </c>
      <c r="O99" s="25" t="s">
        <v>1670</v>
      </c>
      <c r="P99" s="25">
        <v>352</v>
      </c>
      <c r="Q99" s="25" t="s">
        <v>597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598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1770</v>
      </c>
      <c r="J100" s="25">
        <v>0</v>
      </c>
      <c r="K100" s="25">
        <v>0</v>
      </c>
      <c r="L100" s="25">
        <v>0</v>
      </c>
      <c r="M100" s="25">
        <v>0</v>
      </c>
      <c r="N100" s="25" t="s">
        <v>1771</v>
      </c>
      <c r="O100" s="25" t="s">
        <v>1675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653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1772</v>
      </c>
      <c r="J101" s="25">
        <v>0</v>
      </c>
      <c r="K101" s="25">
        <v>0</v>
      </c>
      <c r="L101" s="25">
        <v>0</v>
      </c>
      <c r="M101" s="25">
        <v>0</v>
      </c>
      <c r="N101" s="25" t="s">
        <v>999</v>
      </c>
      <c r="O101" s="25" t="s">
        <v>1773</v>
      </c>
      <c r="P101" s="28">
        <v>321315351</v>
      </c>
      <c r="Q101" s="25" t="s">
        <v>1002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1003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1683</v>
      </c>
      <c r="J102" s="25">
        <v>0</v>
      </c>
      <c r="K102" s="25">
        <v>0</v>
      </c>
      <c r="L102" s="25">
        <v>0</v>
      </c>
      <c r="M102" s="25">
        <v>0</v>
      </c>
      <c r="N102" s="25" t="s">
        <v>1664</v>
      </c>
      <c r="O102" s="25" t="s">
        <v>1662</v>
      </c>
      <c r="P102" s="25">
        <v>352</v>
      </c>
      <c r="Q102" s="25" t="s">
        <v>1665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1684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1626</v>
      </c>
      <c r="J103" s="25">
        <v>0</v>
      </c>
      <c r="K103" s="25">
        <v>0</v>
      </c>
      <c r="L103" s="25">
        <v>0</v>
      </c>
      <c r="M103" s="25">
        <v>0</v>
      </c>
      <c r="N103" s="25" t="s">
        <v>600</v>
      </c>
      <c r="O103" s="25" t="s">
        <v>1672</v>
      </c>
      <c r="P103" s="25">
        <v>352</v>
      </c>
      <c r="Q103" s="25" t="s">
        <v>602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603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1626</v>
      </c>
      <c r="J104" s="25">
        <v>0</v>
      </c>
      <c r="K104" s="25">
        <v>0</v>
      </c>
      <c r="L104" s="25">
        <v>0</v>
      </c>
      <c r="M104" s="25">
        <v>0</v>
      </c>
      <c r="N104" s="25" t="s">
        <v>600</v>
      </c>
      <c r="O104" s="25" t="s">
        <v>1672</v>
      </c>
      <c r="P104" s="25">
        <v>352</v>
      </c>
      <c r="Q104" s="25" t="s">
        <v>602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603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1626</v>
      </c>
      <c r="J105" s="25">
        <v>0</v>
      </c>
      <c r="K105" s="25">
        <v>0</v>
      </c>
      <c r="L105" s="25">
        <v>0</v>
      </c>
      <c r="M105" s="25">
        <v>0</v>
      </c>
      <c r="N105" s="25" t="s">
        <v>600</v>
      </c>
      <c r="O105" s="25" t="s">
        <v>1672</v>
      </c>
      <c r="P105" s="25">
        <v>352</v>
      </c>
      <c r="Q105" s="25" t="s">
        <v>602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603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1626</v>
      </c>
      <c r="J106" s="25">
        <v>0</v>
      </c>
      <c r="K106" s="25">
        <v>0</v>
      </c>
      <c r="L106" s="25">
        <v>0</v>
      </c>
      <c r="M106" s="25">
        <v>0</v>
      </c>
      <c r="N106" s="25" t="s">
        <v>600</v>
      </c>
      <c r="O106" s="25" t="s">
        <v>1672</v>
      </c>
      <c r="P106" s="25">
        <v>352</v>
      </c>
      <c r="Q106" s="25" t="s">
        <v>602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603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1626</v>
      </c>
      <c r="J107" s="25">
        <v>0</v>
      </c>
      <c r="K107" s="25">
        <v>0</v>
      </c>
      <c r="L107" s="25">
        <v>0</v>
      </c>
      <c r="M107" s="25">
        <v>0</v>
      </c>
      <c r="N107" s="25" t="s">
        <v>600</v>
      </c>
      <c r="O107" s="25" t="s">
        <v>1672</v>
      </c>
      <c r="P107" s="25">
        <v>352</v>
      </c>
      <c r="Q107" s="25" t="s">
        <v>602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603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1626</v>
      </c>
      <c r="J108" s="25">
        <v>0</v>
      </c>
      <c r="K108" s="25">
        <v>0</v>
      </c>
      <c r="L108" s="25">
        <v>0</v>
      </c>
      <c r="M108" s="25">
        <v>0</v>
      </c>
      <c r="N108" s="25" t="s">
        <v>600</v>
      </c>
      <c r="O108" s="25" t="s">
        <v>1672</v>
      </c>
      <c r="P108" s="25">
        <v>352</v>
      </c>
      <c r="Q108" s="25" t="s">
        <v>602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603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1626</v>
      </c>
      <c r="J109" s="25">
        <v>0</v>
      </c>
      <c r="K109" s="25">
        <v>0</v>
      </c>
      <c r="L109" s="25">
        <v>0</v>
      </c>
      <c r="M109" s="25">
        <v>0</v>
      </c>
      <c r="N109" s="25" t="s">
        <v>600</v>
      </c>
      <c r="O109" s="25" t="s">
        <v>1672</v>
      </c>
      <c r="P109" s="25">
        <v>352</v>
      </c>
      <c r="Q109" s="25" t="s">
        <v>602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603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1626</v>
      </c>
      <c r="J110" s="25">
        <v>0</v>
      </c>
      <c r="K110" s="25">
        <v>0</v>
      </c>
      <c r="L110" s="25">
        <v>0</v>
      </c>
      <c r="M110" s="25">
        <v>0</v>
      </c>
      <c r="N110" s="25" t="s">
        <v>600</v>
      </c>
      <c r="O110" s="25" t="s">
        <v>1672</v>
      </c>
      <c r="P110" s="28">
        <v>352</v>
      </c>
      <c r="Q110" s="25" t="s">
        <v>602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603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1626</v>
      </c>
      <c r="J111" s="25">
        <v>0</v>
      </c>
      <c r="K111" s="25">
        <v>0</v>
      </c>
      <c r="L111" s="25">
        <v>0</v>
      </c>
      <c r="M111" s="25">
        <v>0</v>
      </c>
      <c r="N111" s="25" t="s">
        <v>600</v>
      </c>
      <c r="O111" s="25" t="s">
        <v>1672</v>
      </c>
      <c r="P111" s="28">
        <v>352</v>
      </c>
      <c r="Q111" s="25" t="s">
        <v>602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603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1774</v>
      </c>
      <c r="J112" s="25">
        <v>0</v>
      </c>
      <c r="K112" s="25">
        <v>0</v>
      </c>
      <c r="L112" s="25">
        <v>0</v>
      </c>
      <c r="M112" s="25">
        <v>0</v>
      </c>
      <c r="N112" s="25" t="s">
        <v>389</v>
      </c>
      <c r="O112" s="25" t="s">
        <v>1775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1776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1774</v>
      </c>
      <c r="J113" s="25">
        <v>0</v>
      </c>
      <c r="K113" s="25">
        <v>0</v>
      </c>
      <c r="L113" s="25">
        <v>0</v>
      </c>
      <c r="M113" s="25">
        <v>0</v>
      </c>
      <c r="N113" s="25" t="s">
        <v>389</v>
      </c>
      <c r="O113" s="25" t="s">
        <v>1775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1776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1721</v>
      </c>
      <c r="J114" s="25">
        <v>0</v>
      </c>
      <c r="K114" s="25">
        <v>0</v>
      </c>
      <c r="L114" s="25">
        <v>0</v>
      </c>
      <c r="M114" s="25">
        <v>0</v>
      </c>
      <c r="N114" s="25" t="s">
        <v>925</v>
      </c>
      <c r="O114" s="25" t="s">
        <v>1722</v>
      </c>
      <c r="P114" s="25">
        <v>352</v>
      </c>
      <c r="Q114" s="25" t="s">
        <v>928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1777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1778</v>
      </c>
      <c r="J115" s="25">
        <v>0</v>
      </c>
      <c r="K115" s="25">
        <v>0</v>
      </c>
      <c r="L115" s="25">
        <v>0</v>
      </c>
      <c r="M115" s="25">
        <v>0</v>
      </c>
      <c r="N115" s="25" t="s">
        <v>343</v>
      </c>
      <c r="O115" s="25" t="s">
        <v>1779</v>
      </c>
      <c r="P115" s="28">
        <v>352</v>
      </c>
      <c r="Q115" s="25" t="s">
        <v>345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346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1780</v>
      </c>
      <c r="J116" s="25">
        <v>0</v>
      </c>
      <c r="K116" s="25">
        <v>0</v>
      </c>
      <c r="L116" s="25">
        <v>0</v>
      </c>
      <c r="M116" s="25">
        <v>0</v>
      </c>
      <c r="N116" s="25" t="s">
        <v>1781</v>
      </c>
      <c r="O116" s="25" t="s">
        <v>1782</v>
      </c>
      <c r="P116" s="25">
        <v>352</v>
      </c>
      <c r="Q116" s="25" t="s">
        <v>345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1783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1784</v>
      </c>
      <c r="J117" s="25">
        <v>0</v>
      </c>
      <c r="K117" s="25">
        <v>0</v>
      </c>
      <c r="L117" s="25">
        <v>0</v>
      </c>
      <c r="M117" s="25">
        <v>0</v>
      </c>
      <c r="N117" s="25" t="s">
        <v>394</v>
      </c>
      <c r="O117" s="25" t="s">
        <v>1785</v>
      </c>
      <c r="P117" s="28">
        <v>302351</v>
      </c>
      <c r="Q117" s="25" t="s">
        <v>397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398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1685</v>
      </c>
      <c r="J118" s="25">
        <v>0</v>
      </c>
      <c r="K118" s="25">
        <v>0</v>
      </c>
      <c r="L118" s="25">
        <v>0</v>
      </c>
      <c r="M118" s="25">
        <v>0</v>
      </c>
      <c r="N118" s="25" t="s">
        <v>945</v>
      </c>
      <c r="O118" s="25" t="s">
        <v>1786</v>
      </c>
      <c r="P118" s="28">
        <v>345344</v>
      </c>
      <c r="Q118" s="25" t="s">
        <v>943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947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1721</v>
      </c>
      <c r="J119" s="25">
        <v>0</v>
      </c>
      <c r="K119" s="25">
        <v>0</v>
      </c>
      <c r="L119" s="25">
        <v>0</v>
      </c>
      <c r="M119" s="25">
        <v>0</v>
      </c>
      <c r="N119" s="25" t="s">
        <v>354</v>
      </c>
      <c r="O119" s="25" t="s">
        <v>1722</v>
      </c>
      <c r="P119" s="25">
        <v>352</v>
      </c>
      <c r="Q119" s="25" t="s">
        <v>306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356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1787</v>
      </c>
      <c r="J120" s="25">
        <v>0</v>
      </c>
      <c r="K120" s="25">
        <v>0</v>
      </c>
      <c r="L120" s="25">
        <v>0</v>
      </c>
      <c r="M120" s="25">
        <v>0</v>
      </c>
      <c r="N120" s="25" t="s">
        <v>561</v>
      </c>
      <c r="O120" s="25" t="s">
        <v>1788</v>
      </c>
      <c r="P120" s="25">
        <v>352</v>
      </c>
      <c r="Q120" s="25" t="s">
        <v>563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564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1789</v>
      </c>
      <c r="J121" s="25">
        <v>0</v>
      </c>
      <c r="K121" s="25">
        <v>0</v>
      </c>
      <c r="L121" s="25">
        <v>0</v>
      </c>
      <c r="M121" s="25">
        <v>0</v>
      </c>
      <c r="N121" s="25" t="s">
        <v>509</v>
      </c>
      <c r="O121" s="25" t="s">
        <v>1790</v>
      </c>
      <c r="P121" s="25">
        <v>352</v>
      </c>
      <c r="Q121" s="25" t="s">
        <v>511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512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1791</v>
      </c>
      <c r="J122" s="25">
        <v>0</v>
      </c>
      <c r="K122" s="25">
        <v>0</v>
      </c>
      <c r="L122" s="25">
        <v>0</v>
      </c>
      <c r="M122" s="25">
        <v>0</v>
      </c>
      <c r="N122" s="25" t="s">
        <v>540</v>
      </c>
      <c r="O122" s="25" t="s">
        <v>1792</v>
      </c>
      <c r="P122" s="25">
        <v>352</v>
      </c>
      <c r="Q122" s="25" t="s">
        <v>542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543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1793</v>
      </c>
      <c r="J123" s="25">
        <v>0</v>
      </c>
      <c r="K123" s="25">
        <v>0</v>
      </c>
      <c r="L123" s="25">
        <v>0</v>
      </c>
      <c r="M123" s="25">
        <v>0</v>
      </c>
      <c r="N123" s="25" t="s">
        <v>1794</v>
      </c>
      <c r="O123" s="25" t="s">
        <v>1795</v>
      </c>
      <c r="P123" s="28">
        <v>352</v>
      </c>
      <c r="Q123" s="25" t="s">
        <v>685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686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1796</v>
      </c>
      <c r="J124" s="25">
        <v>0</v>
      </c>
      <c r="K124" s="25">
        <v>0</v>
      </c>
      <c r="L124" s="25">
        <v>0</v>
      </c>
      <c r="M124" s="25">
        <v>0</v>
      </c>
      <c r="N124" s="25" t="s">
        <v>576</v>
      </c>
      <c r="O124" s="25" t="s">
        <v>1797</v>
      </c>
      <c r="P124" s="28">
        <v>352</v>
      </c>
      <c r="Q124" s="25" t="s">
        <v>578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1798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1778</v>
      </c>
      <c r="J125" s="25">
        <v>0</v>
      </c>
      <c r="K125" s="25">
        <v>0</v>
      </c>
      <c r="L125" s="25">
        <v>0</v>
      </c>
      <c r="M125" s="25">
        <v>0</v>
      </c>
      <c r="N125" s="25" t="s">
        <v>343</v>
      </c>
      <c r="O125" s="25" t="s">
        <v>1779</v>
      </c>
      <c r="P125" s="25">
        <v>352</v>
      </c>
      <c r="Q125" s="25" t="s">
        <v>345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346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1799</v>
      </c>
      <c r="J126" s="25">
        <v>0</v>
      </c>
      <c r="K126" s="25">
        <v>0</v>
      </c>
      <c r="L126" s="25">
        <v>0</v>
      </c>
      <c r="M126" s="25">
        <v>0</v>
      </c>
      <c r="N126" s="25" t="s">
        <v>856</v>
      </c>
      <c r="O126" s="25" t="s">
        <v>1800</v>
      </c>
      <c r="P126" s="28">
        <v>352</v>
      </c>
      <c r="Q126" s="25" t="s">
        <v>858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1801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1802</v>
      </c>
      <c r="J127" s="25">
        <v>0</v>
      </c>
      <c r="K127" s="25">
        <v>0</v>
      </c>
      <c r="L127" s="25">
        <v>0</v>
      </c>
      <c r="M127" s="25">
        <v>0</v>
      </c>
      <c r="N127" s="25" t="s">
        <v>860</v>
      </c>
      <c r="O127" s="25" t="s">
        <v>1800</v>
      </c>
      <c r="P127" s="25">
        <v>352</v>
      </c>
      <c r="Q127" s="25" t="s">
        <v>858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1801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1803</v>
      </c>
      <c r="J128" s="25">
        <v>0</v>
      </c>
      <c r="K128" s="25">
        <v>0</v>
      </c>
      <c r="L128" s="25">
        <v>0</v>
      </c>
      <c r="M128" s="25">
        <v>0</v>
      </c>
      <c r="N128" s="25" t="s">
        <v>862</v>
      </c>
      <c r="O128" s="25" t="s">
        <v>1804</v>
      </c>
      <c r="P128" s="28">
        <v>352</v>
      </c>
      <c r="Q128" s="25" t="s">
        <v>864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865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1805</v>
      </c>
      <c r="J129" s="25">
        <v>0</v>
      </c>
      <c r="K129" s="25">
        <v>0</v>
      </c>
      <c r="L129" s="25">
        <v>0</v>
      </c>
      <c r="M129" s="25">
        <v>0</v>
      </c>
      <c r="N129" s="25" t="s">
        <v>866</v>
      </c>
      <c r="O129" s="25" t="s">
        <v>1806</v>
      </c>
      <c r="P129" s="25">
        <v>352</v>
      </c>
      <c r="Q129" s="25" t="s">
        <v>868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865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1807</v>
      </c>
      <c r="J130" s="25">
        <v>0</v>
      </c>
      <c r="K130" s="25">
        <v>0</v>
      </c>
      <c r="L130" s="25">
        <v>0</v>
      </c>
      <c r="M130" s="25">
        <v>0</v>
      </c>
      <c r="N130" s="25" t="s">
        <v>869</v>
      </c>
      <c r="O130" s="25" t="s">
        <v>1808</v>
      </c>
      <c r="P130" s="25">
        <v>352</v>
      </c>
      <c r="Q130" s="25" t="s">
        <v>868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865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1809</v>
      </c>
      <c r="J131" s="25">
        <v>0</v>
      </c>
      <c r="K131" s="25">
        <v>0</v>
      </c>
      <c r="L131" s="25">
        <v>0</v>
      </c>
      <c r="M131" s="25">
        <v>0</v>
      </c>
      <c r="N131" s="25" t="s">
        <v>400</v>
      </c>
      <c r="O131" s="25" t="s">
        <v>1810</v>
      </c>
      <c r="P131" s="28">
        <v>345331351</v>
      </c>
      <c r="Q131" s="25" t="s">
        <v>402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403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1811</v>
      </c>
      <c r="J132" s="25">
        <v>0</v>
      </c>
      <c r="K132" s="25">
        <v>0</v>
      </c>
      <c r="L132" s="25">
        <v>0</v>
      </c>
      <c r="M132" s="25">
        <v>0</v>
      </c>
      <c r="N132" s="25" t="s">
        <v>405</v>
      </c>
      <c r="O132" s="25" t="s">
        <v>1812</v>
      </c>
      <c r="P132" s="28">
        <v>346338351</v>
      </c>
      <c r="Q132" s="25" t="s">
        <v>408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409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1813</v>
      </c>
      <c r="J133" s="25">
        <v>0</v>
      </c>
      <c r="K133" s="25">
        <v>0</v>
      </c>
      <c r="L133" s="25">
        <v>0</v>
      </c>
      <c r="M133" s="25">
        <v>0</v>
      </c>
      <c r="N133" s="25" t="s">
        <v>411</v>
      </c>
      <c r="O133" s="25" t="s">
        <v>1814</v>
      </c>
      <c r="P133" s="28">
        <v>328351</v>
      </c>
      <c r="Q133" s="25" t="s">
        <v>414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415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1815</v>
      </c>
      <c r="J134" s="25">
        <v>0</v>
      </c>
      <c r="K134" s="25">
        <v>0</v>
      </c>
      <c r="L134" s="25">
        <v>0</v>
      </c>
      <c r="M134" s="25">
        <v>0</v>
      </c>
      <c r="N134" s="25" t="s">
        <v>417</v>
      </c>
      <c r="O134" s="25" t="s">
        <v>1816</v>
      </c>
      <c r="P134" s="28">
        <v>304351</v>
      </c>
      <c r="Q134" s="25" t="s">
        <v>420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421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1626</v>
      </c>
      <c r="J135" s="25">
        <v>0</v>
      </c>
      <c r="K135" s="25">
        <v>0</v>
      </c>
      <c r="L135" s="25">
        <v>0</v>
      </c>
      <c r="M135" s="25">
        <v>0</v>
      </c>
      <c r="N135" s="25" t="s">
        <v>596</v>
      </c>
      <c r="O135" s="25" t="s">
        <v>1670</v>
      </c>
      <c r="P135" s="25">
        <v>352</v>
      </c>
      <c r="Q135" s="25" t="s">
        <v>597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598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1756</v>
      </c>
      <c r="J136" s="25">
        <v>0</v>
      </c>
      <c r="K136" s="25">
        <v>0</v>
      </c>
      <c r="L136" s="25">
        <v>0</v>
      </c>
      <c r="M136" s="25">
        <v>0</v>
      </c>
      <c r="N136" s="25" t="s">
        <v>780</v>
      </c>
      <c r="O136" s="25" t="s">
        <v>1817</v>
      </c>
      <c r="P136" s="28">
        <v>311331351</v>
      </c>
      <c r="Q136" s="25" t="s">
        <v>783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784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1818</v>
      </c>
      <c r="J137" s="25">
        <v>0</v>
      </c>
      <c r="K137" s="25">
        <v>0</v>
      </c>
      <c r="L137" s="25">
        <v>0</v>
      </c>
      <c r="M137" s="25">
        <v>0</v>
      </c>
      <c r="N137" s="25" t="s">
        <v>770</v>
      </c>
      <c r="O137" s="25" t="s">
        <v>1819</v>
      </c>
      <c r="P137" s="25">
        <v>352</v>
      </c>
      <c r="Q137" s="25" t="s">
        <v>772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773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1820</v>
      </c>
      <c r="J138" s="25">
        <v>0</v>
      </c>
      <c r="K138" s="25">
        <v>0</v>
      </c>
      <c r="L138" s="25">
        <v>0</v>
      </c>
      <c r="M138" s="25">
        <v>0</v>
      </c>
      <c r="N138" s="25" t="s">
        <v>762</v>
      </c>
      <c r="O138" s="25" t="s">
        <v>1821</v>
      </c>
      <c r="P138" s="25">
        <v>352</v>
      </c>
      <c r="Q138" s="25" t="s">
        <v>764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765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1822</v>
      </c>
      <c r="J139" s="25">
        <v>0</v>
      </c>
      <c r="K139" s="25">
        <v>0</v>
      </c>
      <c r="L139" s="25">
        <v>0</v>
      </c>
      <c r="M139" s="25">
        <v>0</v>
      </c>
      <c r="N139" s="25" t="s">
        <v>767</v>
      </c>
      <c r="O139" s="25" t="s">
        <v>1821</v>
      </c>
      <c r="P139" s="25">
        <v>352</v>
      </c>
      <c r="Q139" s="25" t="s">
        <v>768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765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1823</v>
      </c>
      <c r="J140" s="25">
        <v>0</v>
      </c>
      <c r="K140" s="25">
        <v>0</v>
      </c>
      <c r="L140" s="25">
        <v>0</v>
      </c>
      <c r="M140" s="25">
        <v>0</v>
      </c>
      <c r="N140" s="25" t="s">
        <v>925</v>
      </c>
      <c r="O140" s="25" t="s">
        <v>1824</v>
      </c>
      <c r="P140" s="25">
        <v>327</v>
      </c>
      <c r="Q140" s="25" t="s">
        <v>928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929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1825</v>
      </c>
      <c r="J141" s="25">
        <v>0</v>
      </c>
      <c r="K141" s="25">
        <v>0</v>
      </c>
      <c r="L141" s="25">
        <v>0</v>
      </c>
      <c r="M141" s="25">
        <v>0</v>
      </c>
      <c r="N141" s="25" t="s">
        <v>898</v>
      </c>
      <c r="O141" s="25" t="s">
        <v>1826</v>
      </c>
      <c r="P141" s="28">
        <v>332351</v>
      </c>
      <c r="Q141" s="25" t="s">
        <v>900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901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1827</v>
      </c>
      <c r="J142" s="25">
        <v>0</v>
      </c>
      <c r="K142" s="25">
        <v>0</v>
      </c>
      <c r="L142" s="25">
        <v>0</v>
      </c>
      <c r="M142" s="25">
        <v>0</v>
      </c>
      <c r="N142" s="25" t="s">
        <v>852</v>
      </c>
      <c r="O142" s="25" t="s">
        <v>1828</v>
      </c>
      <c r="P142" s="28">
        <v>301351</v>
      </c>
      <c r="Q142" s="25" t="s">
        <v>853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854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1829</v>
      </c>
      <c r="J143" s="25">
        <v>0</v>
      </c>
      <c r="K143" s="25">
        <v>0</v>
      </c>
      <c r="L143" s="25">
        <v>0</v>
      </c>
      <c r="M143" s="25">
        <v>0</v>
      </c>
      <c r="N143" s="25" t="s">
        <v>833</v>
      </c>
      <c r="O143" s="25" t="s">
        <v>1830</v>
      </c>
      <c r="P143" s="25">
        <v>352</v>
      </c>
      <c r="Q143" s="25" t="s">
        <v>834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835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1831</v>
      </c>
      <c r="J144" s="25">
        <v>0</v>
      </c>
      <c r="K144" s="25">
        <v>0</v>
      </c>
      <c r="L144" s="25">
        <v>0</v>
      </c>
      <c r="M144" s="25">
        <v>0</v>
      </c>
      <c r="N144" s="25" t="s">
        <v>711</v>
      </c>
      <c r="O144" s="25" t="s">
        <v>1832</v>
      </c>
      <c r="P144" s="28">
        <v>351318</v>
      </c>
      <c r="Q144" s="25" t="s">
        <v>714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715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1833</v>
      </c>
      <c r="J145" s="25">
        <v>0</v>
      </c>
      <c r="K145" s="25">
        <v>0</v>
      </c>
      <c r="L145" s="25">
        <v>0</v>
      </c>
      <c r="M145" s="25">
        <v>0</v>
      </c>
      <c r="N145" s="25" t="s">
        <v>698</v>
      </c>
      <c r="O145" s="25" t="s">
        <v>1834</v>
      </c>
      <c r="P145" s="28">
        <v>352</v>
      </c>
      <c r="Q145" s="25" t="s">
        <v>701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702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1835</v>
      </c>
      <c r="J146" s="25">
        <v>0</v>
      </c>
      <c r="K146" s="25">
        <v>0</v>
      </c>
      <c r="L146" s="25">
        <v>0</v>
      </c>
      <c r="M146" s="25">
        <v>0</v>
      </c>
      <c r="N146" s="25" t="s">
        <v>889</v>
      </c>
      <c r="O146" s="25" t="s">
        <v>1705</v>
      </c>
      <c r="P146" s="28">
        <v>323351</v>
      </c>
      <c r="Q146" s="25" t="s">
        <v>886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87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1836</v>
      </c>
      <c r="J147" s="25">
        <v>0</v>
      </c>
      <c r="K147" s="25">
        <v>0</v>
      </c>
      <c r="L147" s="25">
        <v>0</v>
      </c>
      <c r="M147" s="25">
        <v>0</v>
      </c>
      <c r="N147" s="25" t="s">
        <v>551</v>
      </c>
      <c r="O147" s="25" t="s">
        <v>1837</v>
      </c>
      <c r="P147" s="25">
        <v>352</v>
      </c>
      <c r="Q147" s="25" t="s">
        <v>553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554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1838</v>
      </c>
      <c r="J148" s="25">
        <v>0</v>
      </c>
      <c r="K148" s="25">
        <v>0</v>
      </c>
      <c r="L148" s="25">
        <v>0</v>
      </c>
      <c r="M148" s="25">
        <v>0</v>
      </c>
      <c r="N148" s="25" t="s">
        <v>1839</v>
      </c>
      <c r="O148" s="25" t="s">
        <v>1840</v>
      </c>
      <c r="P148" s="25">
        <v>302</v>
      </c>
      <c r="Q148" s="25" t="s">
        <v>1841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499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1842</v>
      </c>
      <c r="J149" s="25">
        <v>0</v>
      </c>
      <c r="K149" s="25">
        <v>0</v>
      </c>
      <c r="L149" s="25">
        <v>0</v>
      </c>
      <c r="M149" s="25">
        <v>0</v>
      </c>
      <c r="N149" s="25" t="s">
        <v>1843</v>
      </c>
      <c r="O149" s="25" t="s">
        <v>1844</v>
      </c>
      <c r="P149" s="25">
        <v>0</v>
      </c>
      <c r="Q149" s="25" t="s">
        <v>1845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1846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1820</v>
      </c>
      <c r="J150" s="25">
        <v>0</v>
      </c>
      <c r="K150" s="25">
        <v>0</v>
      </c>
      <c r="L150" s="25">
        <v>0</v>
      </c>
      <c r="M150" s="25">
        <v>0</v>
      </c>
      <c r="N150" s="25" t="s">
        <v>762</v>
      </c>
      <c r="O150" s="25" t="s">
        <v>1821</v>
      </c>
      <c r="P150" s="25">
        <v>352</v>
      </c>
      <c r="Q150" s="25" t="s">
        <v>764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765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1822</v>
      </c>
      <c r="J151" s="25">
        <v>0</v>
      </c>
      <c r="K151" s="25">
        <v>0</v>
      </c>
      <c r="L151" s="25">
        <v>0</v>
      </c>
      <c r="M151" s="25">
        <v>0</v>
      </c>
      <c r="N151" s="25" t="s">
        <v>767</v>
      </c>
      <c r="O151" s="25" t="s">
        <v>1821</v>
      </c>
      <c r="P151" s="25">
        <v>352</v>
      </c>
      <c r="Q151" s="25" t="s">
        <v>768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765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1799</v>
      </c>
      <c r="J152" s="25">
        <v>0</v>
      </c>
      <c r="K152" s="25">
        <v>0</v>
      </c>
      <c r="L152" s="25">
        <v>0</v>
      </c>
      <c r="M152" s="25">
        <v>0</v>
      </c>
      <c r="N152" s="25" t="s">
        <v>856</v>
      </c>
      <c r="O152" s="25" t="s">
        <v>1800</v>
      </c>
      <c r="P152" s="25">
        <v>352</v>
      </c>
      <c r="Q152" s="25" t="s">
        <v>858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1847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1802</v>
      </c>
      <c r="J153" s="25">
        <v>0</v>
      </c>
      <c r="K153" s="25">
        <v>0</v>
      </c>
      <c r="L153" s="25">
        <v>0</v>
      </c>
      <c r="M153" s="25">
        <v>0</v>
      </c>
      <c r="N153" s="25" t="s">
        <v>860</v>
      </c>
      <c r="O153" s="25" t="s">
        <v>1800</v>
      </c>
      <c r="P153" s="25">
        <v>352</v>
      </c>
      <c r="Q153" s="25" t="s">
        <v>858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1847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1803</v>
      </c>
      <c r="J154" s="25">
        <v>0</v>
      </c>
      <c r="K154" s="25">
        <v>0</v>
      </c>
      <c r="L154" s="25">
        <v>0</v>
      </c>
      <c r="M154" s="25">
        <v>0</v>
      </c>
      <c r="N154" s="25" t="s">
        <v>862</v>
      </c>
      <c r="O154" s="25" t="s">
        <v>1804</v>
      </c>
      <c r="P154" s="25">
        <v>352</v>
      </c>
      <c r="Q154" s="25" t="s">
        <v>864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1848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1805</v>
      </c>
      <c r="J155" s="25">
        <v>0</v>
      </c>
      <c r="K155" s="25">
        <v>0</v>
      </c>
      <c r="L155" s="25">
        <v>0</v>
      </c>
      <c r="M155" s="25">
        <v>0</v>
      </c>
      <c r="N155" s="25" t="s">
        <v>866</v>
      </c>
      <c r="O155" s="25" t="s">
        <v>1806</v>
      </c>
      <c r="P155" s="25">
        <v>352</v>
      </c>
      <c r="Q155" s="25" t="s">
        <v>868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1848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1807</v>
      </c>
      <c r="J156" s="25">
        <v>0</v>
      </c>
      <c r="K156" s="25">
        <v>0</v>
      </c>
      <c r="L156" s="25">
        <v>0</v>
      </c>
      <c r="M156" s="25">
        <v>0</v>
      </c>
      <c r="N156" s="25" t="s">
        <v>869</v>
      </c>
      <c r="O156" s="25" t="s">
        <v>1808</v>
      </c>
      <c r="P156" s="25">
        <v>352</v>
      </c>
      <c r="Q156" s="25" t="s">
        <v>868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1848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1849</v>
      </c>
      <c r="J157" s="25">
        <v>0</v>
      </c>
      <c r="K157" s="25">
        <v>0</v>
      </c>
      <c r="L157" s="25">
        <v>0</v>
      </c>
      <c r="M157" s="25">
        <v>0</v>
      </c>
      <c r="N157" s="25" t="s">
        <v>287</v>
      </c>
      <c r="O157" s="25" t="s">
        <v>1850</v>
      </c>
      <c r="P157" s="28">
        <v>320344</v>
      </c>
      <c r="Q157" s="25" t="s">
        <v>290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1851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1842</v>
      </c>
      <c r="J158" s="25">
        <v>0</v>
      </c>
      <c r="K158" s="25">
        <v>0</v>
      </c>
      <c r="L158" s="25">
        <v>0</v>
      </c>
      <c r="M158" s="25">
        <v>0</v>
      </c>
      <c r="N158" s="25" t="s">
        <v>1843</v>
      </c>
      <c r="O158" s="25" t="s">
        <v>1844</v>
      </c>
      <c r="P158" s="25">
        <v>0</v>
      </c>
      <c r="Q158" s="25" t="s">
        <v>1845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1846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1852</v>
      </c>
      <c r="J159" s="25">
        <v>0</v>
      </c>
      <c r="K159" s="25">
        <v>0</v>
      </c>
      <c r="L159" s="25">
        <v>0</v>
      </c>
      <c r="M159" s="25">
        <v>0</v>
      </c>
      <c r="N159" s="25" t="s">
        <v>1853</v>
      </c>
      <c r="O159" s="25" t="s">
        <v>1854</v>
      </c>
      <c r="P159" s="28">
        <v>310302332</v>
      </c>
      <c r="Q159" s="25" t="s">
        <v>1079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1080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1855</v>
      </c>
      <c r="J160" s="25">
        <v>0</v>
      </c>
      <c r="K160" s="25">
        <v>0</v>
      </c>
      <c r="L160" s="25">
        <v>0</v>
      </c>
      <c r="M160" s="25">
        <v>0</v>
      </c>
      <c r="N160" s="25" t="s">
        <v>1050</v>
      </c>
      <c r="O160" s="25" t="s">
        <v>1689</v>
      </c>
      <c r="P160" s="28">
        <v>401309</v>
      </c>
      <c r="Q160" s="25" t="s">
        <v>1052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1053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1856</v>
      </c>
      <c r="J161" s="25">
        <v>0</v>
      </c>
      <c r="K161" s="25">
        <v>0</v>
      </c>
      <c r="L161" s="25">
        <v>0</v>
      </c>
      <c r="M161" s="25">
        <v>0</v>
      </c>
      <c r="N161" s="25" t="s">
        <v>1044</v>
      </c>
      <c r="O161" s="25" t="s">
        <v>1694</v>
      </c>
      <c r="P161" s="28">
        <v>401309</v>
      </c>
      <c r="Q161" s="25" t="s">
        <v>1047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1048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1829</v>
      </c>
      <c r="J162" s="25">
        <v>0</v>
      </c>
      <c r="K162" s="25">
        <v>0</v>
      </c>
      <c r="L162" s="25">
        <v>0</v>
      </c>
      <c r="M162" s="25">
        <v>0</v>
      </c>
      <c r="N162" s="25" t="s">
        <v>833</v>
      </c>
      <c r="O162" s="25" t="s">
        <v>1830</v>
      </c>
      <c r="P162" s="25">
        <v>352</v>
      </c>
      <c r="Q162" s="25" t="s">
        <v>834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1857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1833</v>
      </c>
      <c r="J163" s="25">
        <v>0</v>
      </c>
      <c r="K163" s="25">
        <v>0</v>
      </c>
      <c r="L163" s="25">
        <v>0</v>
      </c>
      <c r="M163" s="25">
        <v>0</v>
      </c>
      <c r="N163" s="25" t="s">
        <v>698</v>
      </c>
      <c r="O163" s="25" t="s">
        <v>1834</v>
      </c>
      <c r="P163" s="25">
        <v>352</v>
      </c>
      <c r="Q163" s="25" t="s">
        <v>701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1858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1791</v>
      </c>
      <c r="J164" s="25">
        <v>0</v>
      </c>
      <c r="K164" s="25">
        <v>0</v>
      </c>
      <c r="L164" s="25">
        <v>0</v>
      </c>
      <c r="M164" s="25">
        <v>0</v>
      </c>
      <c r="N164" s="25" t="s">
        <v>540</v>
      </c>
      <c r="O164" s="25" t="s">
        <v>1792</v>
      </c>
      <c r="P164" s="25">
        <v>352</v>
      </c>
      <c r="Q164" s="25" t="s">
        <v>542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1859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1860</v>
      </c>
      <c r="J165" s="25">
        <v>0</v>
      </c>
      <c r="K165" s="25">
        <v>0</v>
      </c>
      <c r="L165" s="25">
        <v>0</v>
      </c>
      <c r="M165" s="25">
        <v>0</v>
      </c>
      <c r="N165" s="25" t="s">
        <v>1861</v>
      </c>
      <c r="O165" s="25" t="s">
        <v>1862</v>
      </c>
      <c r="P165" s="25">
        <v>352</v>
      </c>
      <c r="Q165" s="25" t="s">
        <v>1018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1863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1860</v>
      </c>
      <c r="J166" s="25">
        <v>0</v>
      </c>
      <c r="K166" s="25">
        <v>0</v>
      </c>
      <c r="L166" s="25">
        <v>0</v>
      </c>
      <c r="M166" s="25">
        <v>0</v>
      </c>
      <c r="N166" s="25" t="s">
        <v>1861</v>
      </c>
      <c r="O166" s="25" t="s">
        <v>1862</v>
      </c>
      <c r="P166" s="25">
        <v>352</v>
      </c>
      <c r="Q166" s="25" t="s">
        <v>1018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1863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1860</v>
      </c>
      <c r="J167" s="25">
        <v>0</v>
      </c>
      <c r="K167" s="25">
        <v>0</v>
      </c>
      <c r="L167" s="25">
        <v>0</v>
      </c>
      <c r="M167" s="25">
        <v>0</v>
      </c>
      <c r="N167" s="25" t="s">
        <v>1861</v>
      </c>
      <c r="O167" s="25" t="s">
        <v>1862</v>
      </c>
      <c r="P167" s="25">
        <v>352</v>
      </c>
      <c r="Q167" s="25" t="s">
        <v>1018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1863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1864</v>
      </c>
      <c r="J168" s="25">
        <v>0</v>
      </c>
      <c r="K168" s="25">
        <v>0</v>
      </c>
      <c r="L168" s="25">
        <v>0</v>
      </c>
      <c r="M168" s="25">
        <v>0</v>
      </c>
      <c r="N168" s="25" t="s">
        <v>1865</v>
      </c>
      <c r="O168" s="25" t="s">
        <v>1862</v>
      </c>
      <c r="P168" s="25">
        <v>352</v>
      </c>
      <c r="Q168" s="25" t="s">
        <v>1026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1866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1867</v>
      </c>
      <c r="J169" s="25">
        <v>0</v>
      </c>
      <c r="K169" s="25">
        <v>0</v>
      </c>
      <c r="L169" s="25">
        <v>0</v>
      </c>
      <c r="M169" s="25">
        <v>0</v>
      </c>
      <c r="N169" s="25" t="s">
        <v>1029</v>
      </c>
      <c r="O169" s="25" t="s">
        <v>1862</v>
      </c>
      <c r="P169" s="25">
        <v>352</v>
      </c>
      <c r="Q169" s="25" t="s">
        <v>1030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1868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1721</v>
      </c>
      <c r="J170" s="25">
        <v>0</v>
      </c>
      <c r="K170" s="25">
        <v>0</v>
      </c>
      <c r="L170" s="25">
        <v>0</v>
      </c>
      <c r="M170" s="25">
        <v>0</v>
      </c>
      <c r="N170" s="25" t="s">
        <v>1869</v>
      </c>
      <c r="O170" s="25" t="s">
        <v>1722</v>
      </c>
      <c r="P170" s="25">
        <v>352</v>
      </c>
      <c r="Q170" s="25" t="s">
        <v>1018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1870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1721</v>
      </c>
      <c r="J171" s="25">
        <v>0</v>
      </c>
      <c r="K171" s="25">
        <v>0</v>
      </c>
      <c r="L171" s="25">
        <v>0</v>
      </c>
      <c r="M171" s="25">
        <v>0</v>
      </c>
      <c r="N171" s="25" t="s">
        <v>1765</v>
      </c>
      <c r="O171" s="25" t="s">
        <v>1722</v>
      </c>
      <c r="P171" s="25">
        <v>352</v>
      </c>
      <c r="Q171" s="25" t="s">
        <v>1766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1871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1647</v>
      </c>
      <c r="J172" s="25">
        <v>0</v>
      </c>
      <c r="K172" s="25">
        <v>0</v>
      </c>
      <c r="L172" s="25">
        <v>0</v>
      </c>
      <c r="M172" s="25">
        <v>0</v>
      </c>
      <c r="N172" s="25" t="s">
        <v>309</v>
      </c>
      <c r="O172" s="25" t="s">
        <v>1648</v>
      </c>
      <c r="P172" s="25">
        <v>352</v>
      </c>
      <c r="Q172" s="25" t="s">
        <v>311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312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1653</v>
      </c>
      <c r="J173" s="25">
        <v>0</v>
      </c>
      <c r="K173" s="25">
        <v>0</v>
      </c>
      <c r="L173" s="25">
        <v>0</v>
      </c>
      <c r="M173" s="25">
        <v>0</v>
      </c>
      <c r="N173" s="25" t="s">
        <v>1654</v>
      </c>
      <c r="O173" s="25" t="s">
        <v>1655</v>
      </c>
      <c r="P173" s="25">
        <v>352</v>
      </c>
      <c r="Q173" s="25" t="s">
        <v>311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1656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1780</v>
      </c>
      <c r="J174" s="25">
        <v>0</v>
      </c>
      <c r="K174" s="25">
        <v>0</v>
      </c>
      <c r="L174" s="25">
        <v>0</v>
      </c>
      <c r="M174" s="25">
        <v>0</v>
      </c>
      <c r="N174" s="25" t="s">
        <v>1781</v>
      </c>
      <c r="O174" s="25" t="s">
        <v>1782</v>
      </c>
      <c r="P174" s="25">
        <v>352</v>
      </c>
      <c r="Q174" s="25" t="s">
        <v>345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1783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1836</v>
      </c>
      <c r="J175" s="25">
        <v>0</v>
      </c>
      <c r="K175" s="25">
        <v>0</v>
      </c>
      <c r="L175" s="25">
        <v>0</v>
      </c>
      <c r="M175" s="25">
        <v>0</v>
      </c>
      <c r="N175" s="25" t="s">
        <v>551</v>
      </c>
      <c r="O175" s="25" t="s">
        <v>1837</v>
      </c>
      <c r="P175" s="25">
        <v>352</v>
      </c>
      <c r="Q175" s="25" t="s">
        <v>553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554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1872</v>
      </c>
      <c r="J176" s="25">
        <v>0</v>
      </c>
      <c r="K176" s="25">
        <v>0</v>
      </c>
      <c r="L176" s="25">
        <v>0</v>
      </c>
      <c r="M176" s="25">
        <v>0</v>
      </c>
      <c r="N176" s="25" t="s">
        <v>488</v>
      </c>
      <c r="O176" s="25" t="s">
        <v>1873</v>
      </c>
      <c r="P176" s="25">
        <v>352</v>
      </c>
      <c r="Q176" s="25" t="s">
        <v>491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1874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1872</v>
      </c>
      <c r="J177" s="25">
        <v>0</v>
      </c>
      <c r="K177" s="25">
        <v>0</v>
      </c>
      <c r="L177" s="25">
        <v>0</v>
      </c>
      <c r="M177" s="25">
        <v>0</v>
      </c>
      <c r="N177" s="25" t="s">
        <v>488</v>
      </c>
      <c r="O177" s="25" t="s">
        <v>1875</v>
      </c>
      <c r="P177" s="25">
        <v>352</v>
      </c>
      <c r="Q177" s="25" t="s">
        <v>491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1874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1876</v>
      </c>
      <c r="J178" s="7">
        <v>0</v>
      </c>
      <c r="K178" s="7">
        <v>141000</v>
      </c>
      <c r="L178" s="7">
        <v>0</v>
      </c>
      <c r="M178" s="7">
        <v>0</v>
      </c>
      <c r="N178" s="7" t="s">
        <v>1877</v>
      </c>
      <c r="O178" s="7" t="s">
        <v>1854</v>
      </c>
      <c r="P178" s="7">
        <v>310</v>
      </c>
      <c r="Q178" s="7" t="s">
        <v>1878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1879</v>
      </c>
      <c r="J179" s="7">
        <v>0</v>
      </c>
      <c r="K179" s="7">
        <v>0</v>
      </c>
      <c r="L179" s="7">
        <v>0</v>
      </c>
      <c r="M179" s="7">
        <v>0</v>
      </c>
      <c r="N179" s="7" t="s">
        <v>1880</v>
      </c>
      <c r="O179" s="7" t="s">
        <v>1854</v>
      </c>
      <c r="P179" s="29">
        <v>332310</v>
      </c>
      <c r="Q179" s="7" t="s">
        <v>1079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1881</v>
      </c>
      <c r="J180" s="7">
        <v>140300</v>
      </c>
      <c r="K180" s="7">
        <v>0</v>
      </c>
      <c r="L180" s="7">
        <v>0</v>
      </c>
      <c r="M180" s="7">
        <v>0</v>
      </c>
      <c r="N180" s="7" t="s">
        <v>1882</v>
      </c>
      <c r="O180" s="7" t="s">
        <v>1883</v>
      </c>
      <c r="P180" s="7">
        <v>335</v>
      </c>
      <c r="Q180" s="7" t="s">
        <v>1041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1884</v>
      </c>
      <c r="J181" s="7">
        <v>0</v>
      </c>
      <c r="K181" s="7">
        <v>0</v>
      </c>
      <c r="L181" s="7">
        <v>0</v>
      </c>
      <c r="M181" s="7">
        <v>0</v>
      </c>
      <c r="N181" s="7" t="s">
        <v>1882</v>
      </c>
      <c r="O181" s="7" t="s">
        <v>1883</v>
      </c>
      <c r="P181" s="29">
        <v>335301</v>
      </c>
      <c r="Q181" s="7" t="s">
        <v>1885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1886</v>
      </c>
      <c r="J182" s="7">
        <v>0</v>
      </c>
      <c r="K182" s="7">
        <v>141008</v>
      </c>
      <c r="L182" s="7">
        <v>0</v>
      </c>
      <c r="M182" s="7">
        <v>0</v>
      </c>
      <c r="N182" s="7" t="s">
        <v>1887</v>
      </c>
      <c r="O182" s="7" t="s">
        <v>1840</v>
      </c>
      <c r="P182" s="7">
        <v>302</v>
      </c>
      <c r="Q182" s="7" t="s">
        <v>1841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1838</v>
      </c>
      <c r="J183" s="7">
        <v>0</v>
      </c>
      <c r="K183" s="7">
        <v>0</v>
      </c>
      <c r="L183" s="7">
        <v>0</v>
      </c>
      <c r="M183" s="7">
        <v>0</v>
      </c>
      <c r="N183" s="7" t="s">
        <v>495</v>
      </c>
      <c r="O183" s="7" t="s">
        <v>1840</v>
      </c>
      <c r="P183" s="29">
        <v>321317</v>
      </c>
      <c r="Q183" s="7" t="s">
        <v>498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1888</v>
      </c>
      <c r="J184" s="7">
        <v>0</v>
      </c>
      <c r="K184" s="7">
        <v>0</v>
      </c>
      <c r="L184" s="7">
        <v>0</v>
      </c>
      <c r="M184" s="7">
        <v>0</v>
      </c>
      <c r="N184" s="7" t="s">
        <v>1889</v>
      </c>
      <c r="O184" s="7" t="s">
        <v>1890</v>
      </c>
      <c r="P184" s="7">
        <v>327</v>
      </c>
      <c r="Q184" s="7" t="s">
        <v>1891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1892</v>
      </c>
      <c r="J185" s="7">
        <v>0</v>
      </c>
      <c r="K185" s="7">
        <v>0</v>
      </c>
      <c r="L185" s="7">
        <v>0</v>
      </c>
      <c r="M185" s="7">
        <v>0</v>
      </c>
      <c r="N185" s="7" t="s">
        <v>1070</v>
      </c>
      <c r="O185" s="7" t="s">
        <v>1890</v>
      </c>
      <c r="P185" s="7">
        <v>327</v>
      </c>
      <c r="Q185" s="7" t="s">
        <v>1073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1893</v>
      </c>
      <c r="J186" s="7">
        <v>0</v>
      </c>
      <c r="K186" s="7">
        <v>0</v>
      </c>
      <c r="L186" s="7">
        <v>0</v>
      </c>
      <c r="M186" s="7">
        <v>0</v>
      </c>
      <c r="N186" s="7" t="s">
        <v>1063</v>
      </c>
      <c r="O186" s="7" t="s">
        <v>1699</v>
      </c>
      <c r="P186" s="7">
        <v>338</v>
      </c>
      <c r="Q186" s="7" t="s">
        <v>1066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1894</v>
      </c>
      <c r="J187" s="7">
        <v>0</v>
      </c>
      <c r="K187" s="7">
        <v>0</v>
      </c>
      <c r="L187" s="7">
        <v>0</v>
      </c>
      <c r="M187" s="7">
        <v>0</v>
      </c>
      <c r="N187" s="7" t="s">
        <v>1895</v>
      </c>
      <c r="O187" s="7" t="s">
        <v>1689</v>
      </c>
      <c r="P187" s="7">
        <v>401</v>
      </c>
      <c r="Q187" s="7" t="s">
        <v>1052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1896</v>
      </c>
      <c r="J188" s="7">
        <v>0</v>
      </c>
      <c r="K188" s="7">
        <v>0</v>
      </c>
      <c r="L188" s="7">
        <v>0</v>
      </c>
      <c r="M188" s="7">
        <v>0</v>
      </c>
      <c r="N188" s="7" t="s">
        <v>1897</v>
      </c>
      <c r="O188" s="7" t="s">
        <v>1694</v>
      </c>
      <c r="P188" s="7">
        <v>401</v>
      </c>
      <c r="Q188" s="7" t="s">
        <v>1047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1730</v>
      </c>
      <c r="J189" s="7">
        <v>0</v>
      </c>
      <c r="K189" s="7">
        <v>0</v>
      </c>
      <c r="L189" s="7">
        <v>0</v>
      </c>
      <c r="M189" s="7">
        <v>0</v>
      </c>
      <c r="N189" s="7" t="s">
        <v>1898</v>
      </c>
      <c r="O189" s="7" t="s">
        <v>1731</v>
      </c>
      <c r="P189" s="7">
        <v>320</v>
      </c>
      <c r="Q189" s="7" t="s">
        <v>1059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1730</v>
      </c>
      <c r="J190" s="7">
        <v>0</v>
      </c>
      <c r="K190" s="7">
        <v>0</v>
      </c>
      <c r="L190" s="7">
        <v>0</v>
      </c>
      <c r="M190" s="7">
        <v>0</v>
      </c>
      <c r="N190" s="7" t="s">
        <v>1899</v>
      </c>
      <c r="O190" s="7" t="s">
        <v>1731</v>
      </c>
      <c r="P190" s="7">
        <v>320</v>
      </c>
      <c r="Q190" s="7" t="s">
        <v>1059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1879</v>
      </c>
      <c r="J191" s="7">
        <v>0</v>
      </c>
      <c r="K191" s="7">
        <v>0</v>
      </c>
      <c r="L191" s="7">
        <v>0</v>
      </c>
      <c r="M191" s="7">
        <v>0</v>
      </c>
      <c r="N191" s="7" t="s">
        <v>1880</v>
      </c>
      <c r="O191" s="7" t="s">
        <v>1854</v>
      </c>
      <c r="P191" s="29">
        <v>332310</v>
      </c>
      <c r="Q191" s="7" t="s">
        <v>1079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1884</v>
      </c>
      <c r="J192" s="7">
        <v>0</v>
      </c>
      <c r="K192" s="7">
        <v>0</v>
      </c>
      <c r="L192" s="7">
        <v>0</v>
      </c>
      <c r="M192" s="7">
        <v>0</v>
      </c>
      <c r="N192" s="7" t="s">
        <v>1900</v>
      </c>
      <c r="O192" s="7" t="s">
        <v>1883</v>
      </c>
      <c r="P192" s="29">
        <v>335301</v>
      </c>
      <c r="Q192" s="7" t="s">
        <v>1885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1838</v>
      </c>
      <c r="J193" s="7">
        <v>0</v>
      </c>
      <c r="K193" s="7">
        <v>0</v>
      </c>
      <c r="L193" s="7">
        <v>0</v>
      </c>
      <c r="M193" s="7">
        <v>0</v>
      </c>
      <c r="N193" s="7" t="s">
        <v>1901</v>
      </c>
      <c r="O193" s="7" t="s">
        <v>1840</v>
      </c>
      <c r="P193" s="29">
        <v>310317</v>
      </c>
      <c r="Q193" s="7" t="s">
        <v>498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1902</v>
      </c>
      <c r="J194" s="7">
        <v>0</v>
      </c>
      <c r="K194" s="7">
        <v>0</v>
      </c>
      <c r="L194" s="7">
        <v>0</v>
      </c>
      <c r="M194" s="7">
        <v>0</v>
      </c>
      <c r="N194" s="7" t="s">
        <v>1903</v>
      </c>
      <c r="O194" s="7" t="s">
        <v>1699</v>
      </c>
      <c r="P194" s="7">
        <v>401</v>
      </c>
      <c r="Q194" s="7" t="s">
        <v>1052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3" activePane="bottomLeft" state="frozen"/>
      <selection pane="bottomLeft" activeCell="C3" sqref="C3:C41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1904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1905</v>
      </c>
      <c r="L1" s="13" t="s">
        <v>1906</v>
      </c>
      <c r="V1" t="s">
        <v>1907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50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1908</v>
      </c>
      <c r="Z3" t="s">
        <v>1909</v>
      </c>
      <c r="AA3" t="s">
        <v>1910</v>
      </c>
      <c r="AB3" t="s">
        <v>1911</v>
      </c>
      <c r="AC3" t="s">
        <v>1912</v>
      </c>
      <c r="AD3" t="s">
        <v>1913</v>
      </c>
    </row>
    <row r="4" spans="1:45" x14ac:dyDescent="0.15">
      <c r="A4" s="4">
        <v>100060</v>
      </c>
      <c r="B4" t="s">
        <v>54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1914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58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1915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62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1916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66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70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1917</v>
      </c>
      <c r="Z8" t="s">
        <v>1918</v>
      </c>
      <c r="AA8" t="s">
        <v>1919</v>
      </c>
    </row>
    <row r="9" spans="1:45" x14ac:dyDescent="0.15">
      <c r="A9" s="4">
        <v>100135</v>
      </c>
      <c r="B9" t="s">
        <v>74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1914</v>
      </c>
      <c r="Z9">
        <v>0.3</v>
      </c>
      <c r="AA9">
        <v>0.4</v>
      </c>
    </row>
    <row r="10" spans="1:45" x14ac:dyDescent="0.15">
      <c r="A10" s="4">
        <v>100297</v>
      </c>
      <c r="B10" t="s">
        <v>78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1915</v>
      </c>
      <c r="Z10">
        <v>0.3</v>
      </c>
      <c r="AA10">
        <v>0.4</v>
      </c>
    </row>
    <row r="11" spans="1:45" x14ac:dyDescent="0.15">
      <c r="A11" s="14">
        <v>100021</v>
      </c>
      <c r="B11" s="14" t="s">
        <v>83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1916</v>
      </c>
      <c r="Z11">
        <v>0.3</v>
      </c>
      <c r="AA11">
        <v>0.4</v>
      </c>
    </row>
    <row r="12" spans="1:45" x14ac:dyDescent="0.15">
      <c r="A12" s="14">
        <v>100043</v>
      </c>
      <c r="B12" s="14" t="s">
        <v>87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91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1920</v>
      </c>
      <c r="Z13" t="s">
        <v>1918</v>
      </c>
      <c r="AA13" t="s">
        <v>1921</v>
      </c>
      <c r="AB13" t="s">
        <v>1922</v>
      </c>
      <c r="AC13" t="s">
        <v>1923</v>
      </c>
      <c r="AD13" t="s">
        <v>1924</v>
      </c>
      <c r="AE13" t="s">
        <v>1925</v>
      </c>
      <c r="AF13" t="s">
        <v>1926</v>
      </c>
      <c r="AG13" t="s">
        <v>1927</v>
      </c>
      <c r="AH13" t="s">
        <v>1928</v>
      </c>
      <c r="AJ13" t="s">
        <v>1920</v>
      </c>
      <c r="AK13" t="s">
        <v>1919</v>
      </c>
      <c r="AL13" t="s">
        <v>1921</v>
      </c>
      <c r="AM13" t="s">
        <v>1922</v>
      </c>
      <c r="AN13" t="s">
        <v>1923</v>
      </c>
      <c r="AO13" t="s">
        <v>1924</v>
      </c>
      <c r="AP13" t="s">
        <v>1925</v>
      </c>
      <c r="AQ13" t="s">
        <v>1926</v>
      </c>
      <c r="AR13" t="s">
        <v>1927</v>
      </c>
      <c r="AS13" t="s">
        <v>1928</v>
      </c>
    </row>
    <row r="14" spans="1:45" x14ac:dyDescent="0.15">
      <c r="A14" s="14">
        <v>100056</v>
      </c>
      <c r="B14" s="14" t="s">
        <v>95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1929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1930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99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1931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1932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103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1933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1931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107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1932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1933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111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1930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1929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116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120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124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1934</v>
      </c>
      <c r="AA21" t="s">
        <v>1921</v>
      </c>
      <c r="AB21" t="s">
        <v>1922</v>
      </c>
      <c r="AC21" t="s">
        <v>1923</v>
      </c>
      <c r="AD21" t="s">
        <v>1924</v>
      </c>
      <c r="AE21" t="s">
        <v>1925</v>
      </c>
      <c r="AF21" t="s">
        <v>1926</v>
      </c>
      <c r="AG21" t="s">
        <v>1927</v>
      </c>
      <c r="AH21" t="s">
        <v>1928</v>
      </c>
      <c r="AJ21" t="s">
        <v>1935</v>
      </c>
      <c r="AL21" t="s">
        <v>1921</v>
      </c>
      <c r="AM21" t="s">
        <v>1922</v>
      </c>
      <c r="AN21" t="s">
        <v>1923</v>
      </c>
      <c r="AO21" t="s">
        <v>1924</v>
      </c>
      <c r="AP21" t="s">
        <v>1925</v>
      </c>
      <c r="AQ21" t="s">
        <v>1926</v>
      </c>
      <c r="AR21" t="s">
        <v>1927</v>
      </c>
      <c r="AS21" t="s">
        <v>1928</v>
      </c>
    </row>
    <row r="22" spans="1:45" x14ac:dyDescent="0.15">
      <c r="A22" s="14">
        <v>800092</v>
      </c>
      <c r="B22" s="14" t="s">
        <v>128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1929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1930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132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1931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1932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137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1933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1931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141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1932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1933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145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1930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1929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149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153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157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161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164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168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172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176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180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184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189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193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197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201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205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217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50"/>
      <c r="AG42" s="50"/>
      <c r="AH42" s="50"/>
      <c r="AI42" s="50"/>
      <c r="AJ42" s="50"/>
      <c r="AK42" s="50"/>
      <c r="AL42" s="50"/>
    </row>
    <row r="43" spans="1:38" ht="14.25" x14ac:dyDescent="0.2">
      <c r="A43" s="23">
        <v>878234</v>
      </c>
      <c r="B43" s="23" t="s">
        <v>219</v>
      </c>
      <c r="C43" s="23" t="str">
        <f t="shared" si="0"/>
        <v>41,51,51,26,26,36,41,36</v>
      </c>
      <c r="D43" s="23">
        <f t="shared" si="18"/>
        <v>2924</v>
      </c>
      <c r="E43" s="23">
        <f t="shared" ref="E43:E106" si="19">(K43*100+V43*3)*0.5</f>
        <v>1462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50"/>
      <c r="AF43" s="50"/>
      <c r="AG43" s="50"/>
      <c r="AH43" s="50"/>
      <c r="AI43" s="50"/>
      <c r="AJ43" s="50"/>
      <c r="AK43" s="50"/>
      <c r="AL43" s="50"/>
    </row>
    <row r="44" spans="1:38" ht="14.25" x14ac:dyDescent="0.2">
      <c r="A44" s="23">
        <v>610170</v>
      </c>
      <c r="B44" s="23" t="s">
        <v>223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0"/>
    </row>
    <row r="45" spans="1:38" ht="14.25" x14ac:dyDescent="0.2">
      <c r="A45" s="23">
        <v>610171</v>
      </c>
      <c r="B45" s="23" t="s">
        <v>227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</row>
    <row r="46" spans="1:38" ht="14.25" x14ac:dyDescent="0.2">
      <c r="A46" s="23">
        <v>600081</v>
      </c>
      <c r="B46" s="23" t="s">
        <v>232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50"/>
      <c r="AF46" s="50"/>
      <c r="AG46" s="50"/>
      <c r="AH46" s="50"/>
      <c r="AI46" s="50"/>
      <c r="AJ46" s="50"/>
      <c r="AK46" s="50"/>
      <c r="AL46" s="50"/>
    </row>
    <row r="47" spans="1:38" ht="14.25" x14ac:dyDescent="0.2">
      <c r="A47" s="23">
        <v>600101</v>
      </c>
      <c r="B47" s="23" t="s">
        <v>237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50"/>
      <c r="AF47" s="50"/>
      <c r="AG47" s="50"/>
      <c r="AH47" s="50"/>
      <c r="AI47" s="50"/>
      <c r="AJ47" s="50"/>
      <c r="AK47" s="50"/>
      <c r="AL47" s="50"/>
    </row>
    <row r="48" spans="1:38" ht="14.25" x14ac:dyDescent="0.2">
      <c r="A48" s="23">
        <v>100136</v>
      </c>
      <c r="B48" s="23" t="s">
        <v>243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50"/>
      <c r="AF48" s="50"/>
      <c r="AG48" s="50"/>
      <c r="AH48" s="50"/>
      <c r="AI48" s="50"/>
      <c r="AJ48" s="50"/>
      <c r="AK48" s="50"/>
      <c r="AL48" s="50"/>
    </row>
    <row r="49" spans="1:38" ht="14.25" x14ac:dyDescent="0.2">
      <c r="A49" s="23">
        <v>500102</v>
      </c>
      <c r="B49" s="23" t="s">
        <v>248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50"/>
      <c r="AF49" s="50"/>
      <c r="AG49" s="50"/>
      <c r="AH49" s="50"/>
      <c r="AI49" s="50"/>
      <c r="AJ49" s="50"/>
      <c r="AK49" s="50"/>
      <c r="AL49" s="50"/>
    </row>
    <row r="50" spans="1:38" ht="14.25" x14ac:dyDescent="0.2">
      <c r="A50" s="23">
        <v>500103</v>
      </c>
      <c r="B50" s="23" t="s">
        <v>251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50"/>
      <c r="AF50" s="50"/>
      <c r="AG50" s="50"/>
      <c r="AH50" s="50"/>
      <c r="AI50" s="50"/>
      <c r="AJ50" s="50"/>
      <c r="AK50" s="50"/>
      <c r="AL50" s="50"/>
    </row>
    <row r="51" spans="1:38" ht="14.25" x14ac:dyDescent="0.2">
      <c r="A51" s="23">
        <v>500104</v>
      </c>
      <c r="B51" s="23" t="s">
        <v>256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50"/>
      <c r="AF51" s="50"/>
      <c r="AG51" s="50"/>
      <c r="AH51" s="50"/>
      <c r="AI51" s="50"/>
      <c r="AJ51" s="50"/>
      <c r="AK51" s="50"/>
      <c r="AL51" s="50"/>
    </row>
    <row r="52" spans="1:38" ht="14.25" x14ac:dyDescent="0.2">
      <c r="A52" s="23">
        <v>500105</v>
      </c>
      <c r="B52" s="23" t="s">
        <v>261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50"/>
      <c r="AF52" s="50"/>
      <c r="AG52" s="50"/>
      <c r="AH52" s="50"/>
      <c r="AI52" s="50"/>
      <c r="AJ52" s="50"/>
      <c r="AK52" s="50"/>
      <c r="AL52" s="50"/>
    </row>
    <row r="53" spans="1:38" ht="14.25" x14ac:dyDescent="0.2">
      <c r="A53" s="23">
        <v>500106</v>
      </c>
      <c r="B53" s="23" t="s">
        <v>265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50"/>
      <c r="AF53" s="50"/>
      <c r="AG53" s="50"/>
      <c r="AH53" s="50"/>
      <c r="AI53" s="50"/>
      <c r="AJ53" s="50"/>
      <c r="AK53" s="50"/>
      <c r="AL53" s="50"/>
    </row>
    <row r="54" spans="1:38" ht="14.25" x14ac:dyDescent="0.2">
      <c r="A54" s="23">
        <v>100113</v>
      </c>
      <c r="B54" s="23" t="s">
        <v>270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50"/>
      <c r="AF54" s="50"/>
      <c r="AG54" s="50"/>
      <c r="AH54" s="50"/>
      <c r="AI54" s="50"/>
      <c r="AJ54" s="50"/>
      <c r="AK54" s="50"/>
      <c r="AL54" s="50"/>
    </row>
    <row r="55" spans="1:38" ht="14.25" x14ac:dyDescent="0.2">
      <c r="A55" s="23">
        <v>100112</v>
      </c>
      <c r="B55" s="23" t="s">
        <v>273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50"/>
      <c r="AF55" s="50"/>
      <c r="AG55" s="50"/>
      <c r="AH55" s="50"/>
      <c r="AI55" s="50"/>
      <c r="AJ55" s="50"/>
      <c r="AK55" s="50"/>
      <c r="AL55" s="50"/>
    </row>
    <row r="56" spans="1:38" ht="14.25" x14ac:dyDescent="0.2">
      <c r="A56" s="23">
        <v>100108</v>
      </c>
      <c r="B56" s="23" t="s">
        <v>279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50"/>
      <c r="AF56" s="50"/>
      <c r="AG56" s="50"/>
      <c r="AH56" s="50"/>
      <c r="AI56" s="50"/>
      <c r="AJ56" s="50"/>
      <c r="AK56" s="50"/>
      <c r="AL56" s="50"/>
    </row>
    <row r="57" spans="1:38" ht="14.25" x14ac:dyDescent="0.2">
      <c r="A57" s="23">
        <v>100107</v>
      </c>
      <c r="B57" s="23" t="s">
        <v>285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0"/>
    </row>
    <row r="58" spans="1:38" ht="14.25" x14ac:dyDescent="0.2">
      <c r="A58" s="23">
        <v>878153</v>
      </c>
      <c r="B58" s="23" t="s">
        <v>291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0"/>
    </row>
    <row r="59" spans="1:38" ht="14.25" x14ac:dyDescent="0.2">
      <c r="A59" s="23">
        <v>878152</v>
      </c>
      <c r="B59" s="23" t="s">
        <v>296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</row>
    <row r="60" spans="1:38" ht="14.25" x14ac:dyDescent="0.2">
      <c r="A60" s="23">
        <v>878141</v>
      </c>
      <c r="B60" s="23" t="s">
        <v>301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</row>
    <row r="61" spans="1:38" ht="14.25" x14ac:dyDescent="0.2">
      <c r="A61" s="23">
        <v>878139</v>
      </c>
      <c r="B61" s="23" t="s">
        <v>307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</row>
    <row r="62" spans="1:38" ht="14.25" x14ac:dyDescent="0.2">
      <c r="A62" s="23">
        <v>878008</v>
      </c>
      <c r="B62" s="23" t="s">
        <v>312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</row>
    <row r="63" spans="1:38" ht="14.25" x14ac:dyDescent="0.2">
      <c r="A63" s="23">
        <v>878094</v>
      </c>
      <c r="B63" s="23" t="s">
        <v>317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</row>
    <row r="64" spans="1:38" ht="14.25" x14ac:dyDescent="0.2">
      <c r="A64" s="23">
        <v>100145</v>
      </c>
      <c r="B64" s="23" t="s">
        <v>321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</row>
    <row r="65" spans="1:38" ht="14.25" x14ac:dyDescent="0.2">
      <c r="A65" s="23">
        <v>600065</v>
      </c>
      <c r="B65" s="23" t="s">
        <v>325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</row>
    <row r="66" spans="1:38" ht="14.25" x14ac:dyDescent="0.2">
      <c r="A66" s="23">
        <v>878037</v>
      </c>
      <c r="B66" s="23" t="s">
        <v>331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0"/>
    </row>
    <row r="67" spans="1:38" ht="14.25" x14ac:dyDescent="0.2">
      <c r="A67" s="23">
        <v>878092</v>
      </c>
      <c r="B67" s="23" t="s">
        <v>336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50"/>
      <c r="AF67" s="50"/>
      <c r="AG67" s="50"/>
      <c r="AH67" s="50"/>
      <c r="AI67" s="50"/>
      <c r="AJ67" s="50"/>
      <c r="AK67" s="50"/>
      <c r="AL67" s="50"/>
    </row>
    <row r="68" spans="1:38" ht="14.25" x14ac:dyDescent="0.2">
      <c r="A68" s="23">
        <v>878091</v>
      </c>
      <c r="B68" s="23" t="s">
        <v>341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50"/>
      <c r="AF68" s="50"/>
      <c r="AG68" s="50"/>
      <c r="AH68" s="50"/>
      <c r="AI68" s="50"/>
      <c r="AJ68" s="50"/>
      <c r="AK68" s="50"/>
      <c r="AL68" s="50"/>
    </row>
    <row r="69" spans="1:38" ht="14.25" x14ac:dyDescent="0.2">
      <c r="A69" s="23">
        <v>878123</v>
      </c>
      <c r="B69" s="23" t="s">
        <v>346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50"/>
      <c r="AF69" s="50"/>
      <c r="AG69" s="50"/>
      <c r="AH69" s="50"/>
      <c r="AI69" s="50"/>
      <c r="AJ69" s="50"/>
      <c r="AK69" s="50"/>
      <c r="AL69" s="50"/>
    </row>
    <row r="70" spans="1:38" ht="14.25" x14ac:dyDescent="0.2">
      <c r="A70" s="23">
        <v>878184</v>
      </c>
      <c r="B70" s="23" t="s">
        <v>352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50"/>
      <c r="AF70" s="50"/>
      <c r="AG70" s="50"/>
      <c r="AH70" s="50"/>
      <c r="AI70" s="50"/>
      <c r="AJ70" s="50"/>
      <c r="AK70" s="50"/>
      <c r="AL70" s="50"/>
    </row>
    <row r="71" spans="1:38" ht="14.25" x14ac:dyDescent="0.2">
      <c r="A71" s="23">
        <v>878133</v>
      </c>
      <c r="B71" s="23" t="s">
        <v>356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1947.5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50"/>
      <c r="AF71" s="50"/>
      <c r="AG71" s="50"/>
      <c r="AH71" s="50"/>
      <c r="AI71" s="50"/>
      <c r="AJ71" s="50"/>
      <c r="AK71" s="50"/>
      <c r="AL71" s="50"/>
    </row>
    <row r="72" spans="1:38" ht="14.25" x14ac:dyDescent="0.2">
      <c r="A72" s="23">
        <v>200050</v>
      </c>
      <c r="B72" s="23" t="s">
        <v>360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2067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50"/>
      <c r="AF72" s="50"/>
      <c r="AG72" s="50"/>
      <c r="AH72" s="50"/>
      <c r="AI72" s="50"/>
      <c r="AJ72" s="50"/>
      <c r="AK72" s="50"/>
      <c r="AL72" s="50"/>
    </row>
    <row r="73" spans="1:38" ht="14.25" x14ac:dyDescent="0.2">
      <c r="A73" s="23">
        <v>200051</v>
      </c>
      <c r="B73" s="23" t="s">
        <v>362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2267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50"/>
      <c r="AF73" s="50"/>
      <c r="AG73" s="50"/>
      <c r="AH73" s="50"/>
      <c r="AI73" s="50"/>
      <c r="AJ73" s="50"/>
      <c r="AK73" s="50"/>
      <c r="AL73" s="50"/>
    </row>
    <row r="74" spans="1:38" ht="14.25" x14ac:dyDescent="0.2">
      <c r="A74" s="23">
        <v>878132</v>
      </c>
      <c r="B74" s="23" t="s">
        <v>367</v>
      </c>
      <c r="C74" s="23" t="str">
        <f t="shared" si="20"/>
        <v>60,80,60,70,50,60,60,50</v>
      </c>
      <c r="D74" s="23">
        <f t="shared" ref="D74:D105" si="23">(K74*100+V74*3)*1</f>
        <v>5670</v>
      </c>
      <c r="E74" s="23">
        <f t="shared" si="19"/>
        <v>2835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50"/>
      <c r="AF74" s="50"/>
      <c r="AG74" s="50"/>
      <c r="AH74" s="50"/>
      <c r="AI74" s="50"/>
      <c r="AJ74" s="50"/>
      <c r="AK74" s="50"/>
      <c r="AL74" s="50"/>
    </row>
    <row r="75" spans="1:38" ht="14.25" x14ac:dyDescent="0.2">
      <c r="A75" s="23">
        <v>878136</v>
      </c>
      <c r="B75" s="23" t="s">
        <v>373</v>
      </c>
      <c r="C75" s="23" t="str">
        <f t="shared" si="20"/>
        <v>69,69,69,79,69,49,49,49</v>
      </c>
      <c r="D75" s="23">
        <f t="shared" si="23"/>
        <v>5906</v>
      </c>
      <c r="E75" s="23">
        <f t="shared" si="19"/>
        <v>2953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50"/>
      <c r="AF75" s="50"/>
      <c r="AG75" s="50"/>
      <c r="AH75" s="50"/>
      <c r="AI75" s="50"/>
      <c r="AJ75" s="50"/>
      <c r="AK75" s="50"/>
      <c r="AL75" s="50"/>
    </row>
    <row r="76" spans="1:38" ht="14.25" x14ac:dyDescent="0.2">
      <c r="A76" s="23">
        <v>210103</v>
      </c>
      <c r="B76" s="23" t="s">
        <v>377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50"/>
      <c r="AF76" s="50"/>
      <c r="AG76" s="50"/>
      <c r="AH76" s="50"/>
      <c r="AI76" s="50"/>
      <c r="AJ76" s="50"/>
      <c r="AK76" s="50"/>
      <c r="AL76" s="50"/>
    </row>
    <row r="77" spans="1:38" ht="14.25" x14ac:dyDescent="0.2">
      <c r="A77" s="23">
        <v>210106</v>
      </c>
      <c r="B77" s="23" t="s">
        <v>382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50"/>
      <c r="AF77" s="50"/>
      <c r="AG77" s="50"/>
      <c r="AH77" s="50"/>
      <c r="AI77" s="50"/>
      <c r="AJ77" s="50"/>
      <c r="AK77" s="50"/>
      <c r="AL77" s="50"/>
    </row>
    <row r="78" spans="1:38" ht="14.25" x14ac:dyDescent="0.2">
      <c r="A78" s="23">
        <v>210105</v>
      </c>
      <c r="B78" s="23" t="s">
        <v>387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50"/>
      <c r="AF78" s="50"/>
      <c r="AG78" s="50"/>
      <c r="AH78" s="50"/>
      <c r="AI78" s="50"/>
      <c r="AJ78" s="50"/>
      <c r="AK78" s="50"/>
      <c r="AL78" s="50"/>
    </row>
    <row r="79" spans="1:38" ht="14.25" x14ac:dyDescent="0.2">
      <c r="A79" s="23">
        <v>210104</v>
      </c>
      <c r="B79" s="23" t="s">
        <v>392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50"/>
      <c r="AF79" s="50"/>
      <c r="AG79" s="50"/>
      <c r="AH79" s="50"/>
      <c r="AI79" s="50"/>
      <c r="AJ79" s="50"/>
      <c r="AK79" s="50"/>
      <c r="AL79" s="50"/>
    </row>
    <row r="80" spans="1:38" ht="14.25" x14ac:dyDescent="0.2">
      <c r="A80" s="23">
        <v>878125</v>
      </c>
      <c r="B80" s="23" t="s">
        <v>398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50"/>
      <c r="AF80" s="50"/>
      <c r="AG80" s="50"/>
      <c r="AH80" s="50"/>
      <c r="AI80" s="50"/>
      <c r="AJ80" s="50"/>
      <c r="AK80" s="50"/>
      <c r="AL80" s="50"/>
    </row>
    <row r="81" spans="1:38" ht="14.25" x14ac:dyDescent="0.2">
      <c r="A81" s="23">
        <v>878203</v>
      </c>
      <c r="B81" s="23" t="s">
        <v>403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</row>
    <row r="82" spans="1:38" ht="14.25" x14ac:dyDescent="0.2">
      <c r="A82" s="23">
        <v>878204</v>
      </c>
      <c r="B82" s="23" t="s">
        <v>409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50"/>
      <c r="AF82" s="50"/>
      <c r="AG82" s="50"/>
      <c r="AH82" s="50"/>
      <c r="AI82" s="50"/>
      <c r="AJ82" s="50"/>
      <c r="AK82" s="50"/>
      <c r="AL82" s="50"/>
    </row>
    <row r="83" spans="1:38" ht="14.25" x14ac:dyDescent="0.2">
      <c r="A83" s="23">
        <v>878205</v>
      </c>
      <c r="B83" s="23" t="s">
        <v>415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50"/>
      <c r="AF83" s="50"/>
      <c r="AG83" s="50"/>
      <c r="AH83" s="50"/>
      <c r="AI83" s="50"/>
      <c r="AJ83" s="50"/>
      <c r="AK83" s="50"/>
      <c r="AL83" s="50"/>
    </row>
    <row r="84" spans="1:38" ht="14.25" x14ac:dyDescent="0.2">
      <c r="A84" s="23">
        <v>878206</v>
      </c>
      <c r="B84" s="23" t="s">
        <v>421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50"/>
      <c r="AF84" s="50"/>
      <c r="AG84" s="50"/>
      <c r="AH84" s="50"/>
      <c r="AI84" s="50"/>
      <c r="AJ84" s="50"/>
      <c r="AK84" s="50"/>
      <c r="AL84" s="50"/>
    </row>
    <row r="85" spans="1:38" ht="14.25" x14ac:dyDescent="0.2">
      <c r="A85" s="23">
        <v>600063</v>
      </c>
      <c r="B85" s="23" t="s">
        <v>426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50"/>
      <c r="AF85" s="50"/>
      <c r="AG85" s="50"/>
      <c r="AH85" s="50"/>
      <c r="AI85" s="50"/>
      <c r="AJ85" s="50"/>
      <c r="AK85" s="50"/>
      <c r="AL85" s="50"/>
    </row>
    <row r="86" spans="1:38" ht="14.25" x14ac:dyDescent="0.2">
      <c r="A86" s="23">
        <v>500115</v>
      </c>
      <c r="B86" s="23" t="s">
        <v>428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50"/>
      <c r="AF86" s="50"/>
      <c r="AG86" s="50"/>
      <c r="AH86" s="50"/>
      <c r="AI86" s="50"/>
      <c r="AJ86" s="50"/>
      <c r="AK86" s="50"/>
      <c r="AL86" s="50"/>
    </row>
    <row r="87" spans="1:38" ht="14.25" x14ac:dyDescent="0.2">
      <c r="A87" s="23">
        <v>500114</v>
      </c>
      <c r="B87" s="23" t="s">
        <v>431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50"/>
      <c r="AF87" s="50"/>
      <c r="AG87" s="50"/>
      <c r="AH87" s="50"/>
      <c r="AI87" s="50"/>
      <c r="AJ87" s="50"/>
      <c r="AK87" s="50"/>
      <c r="AL87" s="50"/>
    </row>
    <row r="88" spans="1:38" ht="14.25" x14ac:dyDescent="0.2">
      <c r="A88" s="23">
        <v>500113</v>
      </c>
      <c r="B88" s="23" t="s">
        <v>433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50"/>
      <c r="AF88" s="50"/>
      <c r="AG88" s="50"/>
      <c r="AH88" s="50"/>
      <c r="AI88" s="50"/>
      <c r="AJ88" s="50"/>
      <c r="AK88" s="50"/>
      <c r="AL88" s="50"/>
    </row>
    <row r="89" spans="1:38" ht="14.25" x14ac:dyDescent="0.2">
      <c r="A89" s="23">
        <v>210116</v>
      </c>
      <c r="B89" s="23" t="s">
        <v>434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50"/>
      <c r="AF89" s="50"/>
      <c r="AG89" s="50"/>
      <c r="AH89" s="50"/>
      <c r="AI89" s="50"/>
      <c r="AJ89" s="50"/>
      <c r="AK89" s="50"/>
      <c r="AL89" s="50"/>
    </row>
    <row r="90" spans="1:38" ht="14.25" x14ac:dyDescent="0.2">
      <c r="A90" s="23">
        <v>210110</v>
      </c>
      <c r="B90" s="23" t="s">
        <v>437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50"/>
      <c r="AF90" s="50"/>
      <c r="AG90" s="50"/>
      <c r="AH90" s="50"/>
      <c r="AI90" s="50"/>
      <c r="AJ90" s="50"/>
      <c r="AK90" s="50"/>
      <c r="AL90" s="50"/>
    </row>
    <row r="91" spans="1:38" ht="14.25" x14ac:dyDescent="0.2">
      <c r="A91" s="23">
        <v>210109</v>
      </c>
      <c r="B91" s="23" t="s">
        <v>438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50"/>
      <c r="AF91" s="50"/>
      <c r="AG91" s="50"/>
      <c r="AH91" s="50"/>
      <c r="AI91" s="50"/>
      <c r="AJ91" s="50"/>
      <c r="AK91" s="50"/>
      <c r="AL91" s="50"/>
    </row>
    <row r="92" spans="1:38" ht="14.25" x14ac:dyDescent="0.2">
      <c r="A92" s="23">
        <v>878170</v>
      </c>
      <c r="B92" s="23" t="s">
        <v>443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50"/>
      <c r="AF92" s="50"/>
      <c r="AG92" s="50"/>
      <c r="AH92" s="50"/>
      <c r="AI92" s="50"/>
      <c r="AJ92" s="50"/>
      <c r="AK92" s="50"/>
      <c r="AL92" s="50"/>
    </row>
    <row r="93" spans="1:38" ht="14.25" x14ac:dyDescent="0.2">
      <c r="A93" s="23">
        <v>100143</v>
      </c>
      <c r="B93" s="23" t="s">
        <v>448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</row>
    <row r="94" spans="1:38" ht="14.25" x14ac:dyDescent="0.2">
      <c r="A94" s="23">
        <v>878166</v>
      </c>
      <c r="B94" s="23" t="s">
        <v>453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</row>
    <row r="95" spans="1:38" ht="14.25" x14ac:dyDescent="0.2">
      <c r="A95" s="23">
        <v>878165</v>
      </c>
      <c r="B95" s="23" t="s">
        <v>95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</row>
    <row r="96" spans="1:38" ht="14.25" x14ac:dyDescent="0.2">
      <c r="A96" s="23">
        <v>600064</v>
      </c>
      <c r="B96" s="23" t="s">
        <v>460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50"/>
      <c r="AF96" s="50"/>
      <c r="AG96" s="50"/>
      <c r="AH96" s="50"/>
      <c r="AI96" s="50"/>
      <c r="AJ96" s="50"/>
      <c r="AK96" s="50"/>
      <c r="AL96" s="50"/>
    </row>
    <row r="97" spans="1:38" ht="14.25" x14ac:dyDescent="0.2">
      <c r="A97" s="23">
        <v>878164</v>
      </c>
      <c r="B97" s="23" t="s">
        <v>464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50"/>
      <c r="AF97" s="50"/>
      <c r="AG97" s="50"/>
      <c r="AH97" s="50"/>
      <c r="AI97" s="50"/>
      <c r="AJ97" s="50"/>
      <c r="AK97" s="50"/>
      <c r="AL97" s="50"/>
    </row>
    <row r="98" spans="1:38" ht="14.25" x14ac:dyDescent="0.2">
      <c r="A98" s="23">
        <v>600049</v>
      </c>
      <c r="B98" s="23" t="s">
        <v>468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50"/>
      <c r="AF98" s="50"/>
      <c r="AG98" s="50"/>
      <c r="AH98" s="50"/>
      <c r="AI98" s="50"/>
      <c r="AJ98" s="50"/>
      <c r="AK98" s="50"/>
      <c r="AL98" s="50"/>
    </row>
    <row r="99" spans="1:38" ht="14.25" x14ac:dyDescent="0.2">
      <c r="A99" s="23">
        <v>600048</v>
      </c>
      <c r="B99" s="23" t="s">
        <v>471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50"/>
      <c r="AF99" s="50"/>
      <c r="AG99" s="50"/>
      <c r="AH99" s="50"/>
      <c r="AI99" s="50"/>
      <c r="AJ99" s="50"/>
      <c r="AK99" s="50"/>
      <c r="AL99" s="50"/>
    </row>
    <row r="100" spans="1:38" ht="14.25" x14ac:dyDescent="0.2">
      <c r="A100" s="23">
        <v>100068</v>
      </c>
      <c r="B100" s="23" t="s">
        <v>474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50"/>
      <c r="AF100" s="50"/>
      <c r="AG100" s="50"/>
      <c r="AH100" s="50"/>
      <c r="AI100" s="50"/>
      <c r="AJ100" s="50"/>
      <c r="AK100" s="50"/>
      <c r="AL100" s="50"/>
    </row>
    <row r="101" spans="1:38" ht="14.25" x14ac:dyDescent="0.2">
      <c r="A101" s="23">
        <v>100069</v>
      </c>
      <c r="B101" s="23" t="s">
        <v>474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50"/>
      <c r="AF101" s="50"/>
      <c r="AG101" s="50"/>
      <c r="AH101" s="50"/>
      <c r="AI101" s="50"/>
      <c r="AJ101" s="50"/>
      <c r="AK101" s="50"/>
      <c r="AL101" s="50"/>
    </row>
    <row r="102" spans="1:38" ht="14.25" x14ac:dyDescent="0.2">
      <c r="A102" s="23">
        <v>100067</v>
      </c>
      <c r="B102" s="23" t="s">
        <v>481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50"/>
      <c r="AF102" s="50"/>
      <c r="AG102" s="50"/>
      <c r="AH102" s="50"/>
      <c r="AI102" s="50"/>
      <c r="AJ102" s="50"/>
      <c r="AK102" s="50"/>
      <c r="AL102" s="50"/>
    </row>
    <row r="103" spans="1:38" ht="14.25" x14ac:dyDescent="0.2">
      <c r="A103" s="23">
        <v>878225</v>
      </c>
      <c r="B103" s="23" t="s">
        <v>486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50"/>
      <c r="AF103" s="50"/>
      <c r="AG103" s="50"/>
      <c r="AH103" s="50"/>
      <c r="AI103" s="50"/>
      <c r="AJ103" s="50"/>
      <c r="AK103" s="50"/>
      <c r="AL103" s="50"/>
    </row>
    <row r="104" spans="1:38" ht="14.25" x14ac:dyDescent="0.2">
      <c r="A104" s="23">
        <v>100133</v>
      </c>
      <c r="B104" s="23" t="s">
        <v>492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50"/>
      <c r="AF104" s="50"/>
      <c r="AG104" s="50"/>
      <c r="AH104" s="50"/>
      <c r="AI104" s="50"/>
      <c r="AJ104" s="50"/>
      <c r="AK104" s="50"/>
      <c r="AL104" s="50"/>
    </row>
    <row r="105" spans="1:38" ht="14.25" x14ac:dyDescent="0.2">
      <c r="A105" s="23">
        <v>879007</v>
      </c>
      <c r="B105" s="23" t="s">
        <v>499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50"/>
      <c r="AF105" s="50"/>
      <c r="AG105" s="50"/>
      <c r="AH105" s="50"/>
      <c r="AI105" s="50"/>
      <c r="AJ105" s="50"/>
      <c r="AK105" s="50"/>
      <c r="AL105" s="50"/>
    </row>
    <row r="106" spans="1:38" ht="14.25" x14ac:dyDescent="0.2">
      <c r="A106" s="23">
        <v>100131</v>
      </c>
      <c r="B106" s="23" t="s">
        <v>501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si="19"/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</row>
    <row r="107" spans="1:38" ht="14.25" x14ac:dyDescent="0.2">
      <c r="A107" s="23">
        <v>878256</v>
      </c>
      <c r="B107" s="23" t="s">
        <v>507</v>
      </c>
      <c r="C107" s="23" t="str">
        <f t="shared" si="20"/>
        <v>66,66,66,61,51,51,51,81</v>
      </c>
      <c r="D107" s="23">
        <f t="shared" si="24"/>
        <v>6479</v>
      </c>
      <c r="E107" s="23">
        <f t="shared" ref="E107:E170" si="25">(K107*100+V107*3)*0.5</f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</row>
    <row r="108" spans="1:38" ht="14.25" x14ac:dyDescent="0.2">
      <c r="A108" s="23">
        <v>878148</v>
      </c>
      <c r="B108" s="23" t="s">
        <v>512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</row>
    <row r="109" spans="1:38" ht="14.25" x14ac:dyDescent="0.2">
      <c r="A109" s="23">
        <v>878147</v>
      </c>
      <c r="B109" s="23" t="s">
        <v>518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</row>
    <row r="110" spans="1:38" ht="14.25" x14ac:dyDescent="0.2">
      <c r="A110" s="23">
        <v>878146</v>
      </c>
      <c r="B110" s="23" t="s">
        <v>523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</row>
    <row r="111" spans="1:38" ht="14.25" x14ac:dyDescent="0.2">
      <c r="A111" s="23">
        <v>878151</v>
      </c>
      <c r="B111" s="23" t="s">
        <v>527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</row>
    <row r="112" spans="1:38" ht="14.25" x14ac:dyDescent="0.2">
      <c r="A112" s="23">
        <v>200029</v>
      </c>
      <c r="B112" s="23" t="s">
        <v>533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</row>
    <row r="113" spans="1:38" ht="14.25" x14ac:dyDescent="0.2">
      <c r="A113" s="23">
        <v>878149</v>
      </c>
      <c r="B113" s="23" t="s">
        <v>538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</row>
    <row r="114" spans="1:38" ht="14.25" x14ac:dyDescent="0.2">
      <c r="A114" s="23">
        <v>878158</v>
      </c>
      <c r="B114" s="23" t="s">
        <v>543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</row>
    <row r="115" spans="1:38" ht="14.25" x14ac:dyDescent="0.2">
      <c r="A115" s="23">
        <v>878156</v>
      </c>
      <c r="B115" s="23" t="s">
        <v>549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50"/>
      <c r="AF115" s="50"/>
      <c r="AG115" s="50"/>
      <c r="AH115" s="50"/>
      <c r="AI115" s="50"/>
      <c r="AJ115" s="50"/>
      <c r="AK115" s="50"/>
      <c r="AL115" s="50"/>
    </row>
    <row r="116" spans="1:38" ht="14.25" x14ac:dyDescent="0.2">
      <c r="A116" s="23">
        <v>878272</v>
      </c>
      <c r="B116" s="23" t="s">
        <v>554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50"/>
      <c r="AF116" s="50"/>
      <c r="AG116" s="50"/>
      <c r="AH116" s="50"/>
      <c r="AI116" s="50"/>
      <c r="AJ116" s="50"/>
      <c r="AK116" s="50"/>
      <c r="AL116" s="50"/>
    </row>
    <row r="117" spans="1:38" ht="14.25" x14ac:dyDescent="0.2">
      <c r="A117" s="23">
        <v>878270</v>
      </c>
      <c r="B117" s="23" t="s">
        <v>559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50"/>
      <c r="AF117" s="50"/>
      <c r="AG117" s="50"/>
      <c r="AH117" s="50"/>
      <c r="AI117" s="50"/>
      <c r="AJ117" s="50"/>
      <c r="AK117" s="50"/>
      <c r="AL117" s="50"/>
    </row>
    <row r="118" spans="1:38" ht="14.25" x14ac:dyDescent="0.2">
      <c r="A118" s="23">
        <v>878145</v>
      </c>
      <c r="B118" s="23" t="s">
        <v>564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50"/>
      <c r="AF118" s="50"/>
      <c r="AG118" s="50"/>
      <c r="AH118" s="50"/>
      <c r="AI118" s="50"/>
      <c r="AJ118" s="50"/>
      <c r="AK118" s="50"/>
      <c r="AL118" s="50"/>
    </row>
    <row r="119" spans="1:38" ht="14.25" x14ac:dyDescent="0.2">
      <c r="A119" s="23">
        <v>878143</v>
      </c>
      <c r="B119" s="23" t="s">
        <v>570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50"/>
      <c r="AF119" s="50"/>
      <c r="AG119" s="50"/>
      <c r="AH119" s="50"/>
      <c r="AI119" s="50"/>
      <c r="AJ119" s="50"/>
      <c r="AK119" s="50"/>
      <c r="AL119" s="50"/>
    </row>
    <row r="120" spans="1:38" ht="14.25" x14ac:dyDescent="0.2">
      <c r="A120" s="23">
        <v>878142</v>
      </c>
      <c r="B120" s="23" t="s">
        <v>574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50"/>
      <c r="AF120" s="50"/>
      <c r="AG120" s="50"/>
      <c r="AH120" s="50"/>
      <c r="AI120" s="50"/>
      <c r="AJ120" s="50"/>
      <c r="AK120" s="50"/>
      <c r="AL120" s="50"/>
    </row>
    <row r="121" spans="1:38" ht="14.25" x14ac:dyDescent="0.2">
      <c r="A121" s="23">
        <v>878015</v>
      </c>
      <c r="B121" s="23" t="s">
        <v>579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50"/>
      <c r="AF121" s="50"/>
      <c r="AG121" s="50"/>
      <c r="AH121" s="50"/>
      <c r="AI121" s="50"/>
      <c r="AJ121" s="50"/>
      <c r="AK121" s="50"/>
      <c r="AL121" s="50"/>
    </row>
    <row r="122" spans="1:38" ht="14.25" x14ac:dyDescent="0.2">
      <c r="A122" s="23">
        <v>600089</v>
      </c>
      <c r="B122" s="23" t="s">
        <v>584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50"/>
      <c r="AF122" s="50"/>
      <c r="AG122" s="50"/>
      <c r="AH122" s="50"/>
      <c r="AI122" s="50"/>
      <c r="AJ122" s="50"/>
      <c r="AK122" s="50"/>
      <c r="AL122" s="50"/>
    </row>
    <row r="123" spans="1:38" ht="14.25" x14ac:dyDescent="0.2">
      <c r="A123" s="23">
        <v>600088</v>
      </c>
      <c r="B123" s="23" t="s">
        <v>587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50"/>
      <c r="AF123" s="50"/>
      <c r="AG123" s="50"/>
      <c r="AH123" s="50"/>
      <c r="AI123" s="50"/>
      <c r="AJ123" s="50"/>
      <c r="AK123" s="50"/>
      <c r="AL123" s="50"/>
    </row>
    <row r="124" spans="1:38" ht="14.25" x14ac:dyDescent="0.2">
      <c r="A124" s="23">
        <v>878093</v>
      </c>
      <c r="B124" s="23" t="s">
        <v>591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</row>
    <row r="125" spans="1:38" ht="14.25" x14ac:dyDescent="0.2">
      <c r="A125" s="23">
        <v>600067</v>
      </c>
      <c r="B125" s="23" t="s">
        <v>594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</row>
    <row r="126" spans="1:38" ht="14.25" x14ac:dyDescent="0.2">
      <c r="A126" s="23">
        <v>878021</v>
      </c>
      <c r="B126" s="23" t="s">
        <v>598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</row>
    <row r="127" spans="1:38" ht="14.25" x14ac:dyDescent="0.2">
      <c r="A127" s="23">
        <v>878063</v>
      </c>
      <c r="B127" s="23" t="s">
        <v>603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</row>
    <row r="128" spans="1:38" ht="14.25" x14ac:dyDescent="0.2">
      <c r="A128" s="23">
        <v>890026</v>
      </c>
      <c r="B128" s="23" t="s">
        <v>609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</row>
    <row r="129" spans="1:38" ht="14.25" x14ac:dyDescent="0.2">
      <c r="A129" s="23">
        <v>890025</v>
      </c>
      <c r="B129" s="23" t="s">
        <v>614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</row>
    <row r="130" spans="1:38" ht="14.25" x14ac:dyDescent="0.2">
      <c r="A130" s="23">
        <v>890024</v>
      </c>
      <c r="B130" s="23" t="s">
        <v>619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</row>
    <row r="131" spans="1:38" ht="14.25" x14ac:dyDescent="0.2">
      <c r="A131" s="23">
        <v>890023</v>
      </c>
      <c r="B131" s="23" t="s">
        <v>624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</row>
    <row r="132" spans="1:38" ht="14.25" x14ac:dyDescent="0.2">
      <c r="A132" s="23">
        <v>210125</v>
      </c>
      <c r="B132" s="23" t="s">
        <v>628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50"/>
      <c r="AF132" s="50"/>
      <c r="AG132" s="50"/>
      <c r="AH132" s="50"/>
      <c r="AI132" s="50"/>
      <c r="AJ132" s="50"/>
      <c r="AK132" s="50"/>
      <c r="AL132" s="50"/>
    </row>
    <row r="133" spans="1:38" ht="14.25" x14ac:dyDescent="0.2">
      <c r="A133" s="23">
        <v>210079</v>
      </c>
      <c r="B133" s="23" t="s">
        <v>632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50"/>
      <c r="AF133" s="50"/>
      <c r="AG133" s="50"/>
      <c r="AH133" s="50"/>
      <c r="AI133" s="50"/>
      <c r="AJ133" s="50"/>
      <c r="AK133" s="50"/>
      <c r="AL133" s="50"/>
    </row>
    <row r="134" spans="1:38" ht="14.25" x14ac:dyDescent="0.2">
      <c r="A134" s="23">
        <v>878035</v>
      </c>
      <c r="B134" s="23" t="s">
        <v>638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50"/>
      <c r="AF134" s="50"/>
      <c r="AG134" s="50"/>
      <c r="AH134" s="50"/>
      <c r="AI134" s="50"/>
      <c r="AJ134" s="50"/>
      <c r="AK134" s="50"/>
      <c r="AL134" s="50"/>
    </row>
    <row r="135" spans="1:38" ht="14.25" x14ac:dyDescent="0.2">
      <c r="A135" s="23">
        <v>878190</v>
      </c>
      <c r="B135" s="23" t="s">
        <v>643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50"/>
      <c r="AF135" s="50"/>
      <c r="AG135" s="50"/>
      <c r="AH135" s="50"/>
      <c r="AI135" s="50"/>
      <c r="AJ135" s="50"/>
      <c r="AK135" s="50"/>
      <c r="AL135" s="50"/>
    </row>
    <row r="136" spans="1:38" ht="14.25" x14ac:dyDescent="0.2">
      <c r="A136" s="23">
        <v>100114</v>
      </c>
      <c r="B136" s="23" t="s">
        <v>648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50"/>
      <c r="AF136" s="50"/>
      <c r="AG136" s="50"/>
      <c r="AH136" s="50"/>
      <c r="AI136" s="50"/>
      <c r="AJ136" s="50"/>
      <c r="AK136" s="50"/>
      <c r="AL136" s="50"/>
    </row>
    <row r="137" spans="1:38" ht="14.25" x14ac:dyDescent="0.2">
      <c r="A137" s="23">
        <v>878024</v>
      </c>
      <c r="B137" s="23" t="s">
        <v>653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50"/>
      <c r="AF137" s="50"/>
      <c r="AG137" s="50"/>
      <c r="AH137" s="50"/>
      <c r="AI137" s="50"/>
      <c r="AJ137" s="50"/>
      <c r="AK137" s="50"/>
      <c r="AL137" s="50"/>
    </row>
    <row r="138" spans="1:38" ht="14.25" x14ac:dyDescent="0.2">
      <c r="A138" s="23">
        <v>990028</v>
      </c>
      <c r="B138" s="23" t="s">
        <v>659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50"/>
      <c r="AF138" s="50"/>
      <c r="AG138" s="50"/>
      <c r="AH138" s="50"/>
      <c r="AI138" s="50"/>
      <c r="AJ138" s="50"/>
      <c r="AK138" s="50"/>
      <c r="AL138" s="50"/>
    </row>
    <row r="139" spans="1:38" ht="14.25" x14ac:dyDescent="0.2">
      <c r="A139" s="23">
        <v>990027</v>
      </c>
      <c r="B139" s="23" t="s">
        <v>664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50"/>
      <c r="AF139" s="50"/>
      <c r="AG139" s="50"/>
      <c r="AH139" s="50"/>
      <c r="AI139" s="50"/>
      <c r="AJ139" s="50"/>
      <c r="AK139" s="50"/>
      <c r="AL139" s="50"/>
    </row>
    <row r="140" spans="1:38" ht="14.25" x14ac:dyDescent="0.2">
      <c r="A140" s="23">
        <v>878182</v>
      </c>
      <c r="B140" s="23" t="s">
        <v>669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50"/>
      <c r="AF140" s="50"/>
      <c r="AG140" s="50"/>
      <c r="AH140" s="50"/>
      <c r="AI140" s="50"/>
      <c r="AJ140" s="50"/>
      <c r="AK140" s="50"/>
      <c r="AL140" s="50"/>
    </row>
    <row r="141" spans="1:38" ht="14.25" x14ac:dyDescent="0.2">
      <c r="A141" s="23">
        <v>210179</v>
      </c>
      <c r="B141" s="23" t="s">
        <v>673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50"/>
      <c r="AF141" s="50"/>
      <c r="AG141" s="50"/>
      <c r="AH141" s="50"/>
      <c r="AI141" s="50"/>
      <c r="AJ141" s="50"/>
      <c r="AK141" s="50"/>
      <c r="AL141" s="50"/>
    </row>
    <row r="142" spans="1:38" ht="14.25" x14ac:dyDescent="0.2">
      <c r="A142" s="23">
        <v>210178</v>
      </c>
      <c r="B142" s="23" t="s">
        <v>675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</row>
    <row r="143" spans="1:38" ht="14.25" x14ac:dyDescent="0.2">
      <c r="A143" s="23">
        <v>210177</v>
      </c>
      <c r="B143" s="23" t="s">
        <v>678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</row>
    <row r="144" spans="1:38" ht="14.25" x14ac:dyDescent="0.2">
      <c r="A144" s="23">
        <v>100025</v>
      </c>
      <c r="B144" s="23" t="s">
        <v>682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</row>
    <row r="145" spans="1:38" ht="14.25" x14ac:dyDescent="0.2">
      <c r="A145" s="23">
        <v>878161</v>
      </c>
      <c r="B145" s="23" t="s">
        <v>686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</row>
    <row r="146" spans="1:38" ht="14.25" x14ac:dyDescent="0.2">
      <c r="A146" s="23">
        <v>878160</v>
      </c>
      <c r="B146" s="23" t="s">
        <v>691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</row>
    <row r="147" spans="1:38" ht="14.25" x14ac:dyDescent="0.2">
      <c r="A147" s="23">
        <v>878159</v>
      </c>
      <c r="B147" s="23" t="s">
        <v>696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</row>
    <row r="148" spans="1:38" ht="14.25" x14ac:dyDescent="0.2">
      <c r="A148" s="23">
        <v>878249</v>
      </c>
      <c r="B148" s="23" t="s">
        <v>702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</row>
    <row r="149" spans="1:38" ht="14.25" x14ac:dyDescent="0.2">
      <c r="A149" s="9">
        <v>100244</v>
      </c>
      <c r="B149" s="9" t="s">
        <v>706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</row>
    <row r="150" spans="1:38" ht="14.25" x14ac:dyDescent="0.2">
      <c r="A150" s="23">
        <v>878250</v>
      </c>
      <c r="B150" s="23" t="s">
        <v>709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50"/>
      <c r="AF150" s="50"/>
      <c r="AG150" s="50"/>
      <c r="AH150" s="50"/>
      <c r="AI150" s="50"/>
      <c r="AJ150" s="50"/>
      <c r="AK150" s="50"/>
      <c r="AL150" s="50"/>
    </row>
    <row r="151" spans="1:38" ht="14.25" x14ac:dyDescent="0.2">
      <c r="A151" s="23">
        <v>878248</v>
      </c>
      <c r="B151" s="23" t="s">
        <v>715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50"/>
      <c r="AF151" s="50"/>
      <c r="AG151" s="50"/>
      <c r="AH151" s="50"/>
      <c r="AI151" s="50"/>
      <c r="AJ151" s="50"/>
      <c r="AK151" s="50"/>
      <c r="AL151" s="50"/>
    </row>
    <row r="152" spans="1:38" ht="14.25" x14ac:dyDescent="0.2">
      <c r="A152" s="23">
        <v>100019</v>
      </c>
      <c r="B152" s="23" t="s">
        <v>721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50"/>
      <c r="AF152" s="50"/>
      <c r="AG152" s="50"/>
      <c r="AH152" s="50"/>
      <c r="AI152" s="50"/>
      <c r="AJ152" s="50"/>
      <c r="AK152" s="50"/>
      <c r="AL152" s="50"/>
    </row>
    <row r="153" spans="1:38" ht="14.25" x14ac:dyDescent="0.2">
      <c r="A153" s="23">
        <v>878267</v>
      </c>
      <c r="B153" s="23" t="s">
        <v>727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50"/>
      <c r="AF153" s="50"/>
      <c r="AG153" s="50"/>
      <c r="AH153" s="50"/>
      <c r="AI153" s="50"/>
      <c r="AJ153" s="50"/>
      <c r="AK153" s="50"/>
      <c r="AL153" s="50"/>
    </row>
    <row r="154" spans="1:38" ht="14.25" x14ac:dyDescent="0.2">
      <c r="A154" s="23">
        <v>100026</v>
      </c>
      <c r="B154" s="23" t="s">
        <v>734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50"/>
      <c r="AF154" s="50"/>
      <c r="AG154" s="50"/>
      <c r="AH154" s="50"/>
      <c r="AI154" s="50"/>
      <c r="AJ154" s="50"/>
      <c r="AK154" s="50"/>
      <c r="AL154" s="50"/>
    </row>
    <row r="155" spans="1:38" ht="14.25" x14ac:dyDescent="0.2">
      <c r="A155" s="23">
        <v>100027</v>
      </c>
      <c r="B155" s="23" t="s">
        <v>739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</row>
    <row r="156" spans="1:38" ht="14.25" x14ac:dyDescent="0.2">
      <c r="A156" s="23">
        <v>100028</v>
      </c>
      <c r="B156" s="23" t="s">
        <v>745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</row>
    <row r="157" spans="1:38" ht="14.25" x14ac:dyDescent="0.2">
      <c r="A157" s="23">
        <v>100029</v>
      </c>
      <c r="B157" s="23" t="s">
        <v>750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</row>
    <row r="158" spans="1:38" ht="14.25" x14ac:dyDescent="0.2">
      <c r="A158" s="23">
        <v>100030</v>
      </c>
      <c r="B158" s="23" t="s">
        <v>755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</row>
    <row r="159" spans="1:38" ht="14.25" x14ac:dyDescent="0.2">
      <c r="A159" s="23">
        <v>100031</v>
      </c>
      <c r="B159" s="23" t="s">
        <v>760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</row>
    <row r="160" spans="1:38" ht="14.25" x14ac:dyDescent="0.2">
      <c r="A160" s="23">
        <v>878215</v>
      </c>
      <c r="B160" s="23" t="s">
        <v>765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</row>
    <row r="161" spans="1:38" ht="14.25" x14ac:dyDescent="0.2">
      <c r="A161" s="23">
        <v>878216</v>
      </c>
      <c r="B161" s="23" t="s">
        <v>765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</row>
    <row r="162" spans="1:38" ht="14.25" x14ac:dyDescent="0.2">
      <c r="A162" s="23">
        <v>878214</v>
      </c>
      <c r="B162" s="23" t="s">
        <v>773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</row>
    <row r="163" spans="1:38" ht="14.25" x14ac:dyDescent="0.2">
      <c r="A163" s="23">
        <v>878213</v>
      </c>
      <c r="B163" s="23" t="s">
        <v>778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50"/>
      <c r="AF163" s="50"/>
      <c r="AG163" s="50"/>
      <c r="AH163" s="50"/>
      <c r="AI163" s="50"/>
      <c r="AJ163" s="50"/>
      <c r="AK163" s="50"/>
      <c r="AL163" s="50"/>
    </row>
    <row r="164" spans="1:38" ht="14.25" x14ac:dyDescent="0.2">
      <c r="A164" s="23">
        <v>878212</v>
      </c>
      <c r="B164" s="23" t="s">
        <v>784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50"/>
      <c r="AF164" s="50"/>
      <c r="AG164" s="50"/>
      <c r="AH164" s="50"/>
      <c r="AI164" s="50"/>
      <c r="AJ164" s="50"/>
      <c r="AK164" s="50"/>
      <c r="AL164" s="50"/>
    </row>
    <row r="165" spans="1:38" ht="14.25" x14ac:dyDescent="0.2">
      <c r="A165" s="23">
        <v>100140</v>
      </c>
      <c r="B165" s="23" t="s">
        <v>789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50"/>
      <c r="AF165" s="50"/>
      <c r="AG165" s="50"/>
      <c r="AH165" s="50"/>
      <c r="AI165" s="50"/>
      <c r="AJ165" s="50"/>
      <c r="AK165" s="50"/>
      <c r="AL165" s="50"/>
    </row>
    <row r="166" spans="1:38" ht="14.25" x14ac:dyDescent="0.2">
      <c r="A166" s="9">
        <v>100139</v>
      </c>
      <c r="B166" s="9" t="s">
        <v>794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50"/>
      <c r="AF166" s="50"/>
      <c r="AG166" s="50"/>
      <c r="AH166" s="50"/>
      <c r="AI166" s="50"/>
      <c r="AJ166" s="50"/>
      <c r="AK166" s="50"/>
      <c r="AL166" s="50"/>
    </row>
    <row r="167" spans="1:38" ht="14.25" x14ac:dyDescent="0.2">
      <c r="A167" s="23">
        <v>878135</v>
      </c>
      <c r="B167" s="23" t="s">
        <v>798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50"/>
      <c r="AF167" s="50"/>
      <c r="AG167" s="50"/>
      <c r="AH167" s="50"/>
      <c r="AI167" s="50"/>
      <c r="AJ167" s="50"/>
      <c r="AK167" s="50"/>
      <c r="AL167" s="50"/>
    </row>
    <row r="168" spans="1:38" ht="14.25" x14ac:dyDescent="0.2">
      <c r="A168" s="23">
        <v>878177</v>
      </c>
      <c r="B168" s="23" t="s">
        <v>802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50"/>
      <c r="AF168" s="50"/>
      <c r="AG168" s="50"/>
      <c r="AH168" s="50"/>
      <c r="AI168" s="50"/>
      <c r="AJ168" s="50"/>
      <c r="AK168" s="50"/>
      <c r="AL168" s="50"/>
    </row>
    <row r="169" spans="1:38" ht="14.25" x14ac:dyDescent="0.2">
      <c r="A169" s="23">
        <v>878176</v>
      </c>
      <c r="B169" s="23" t="s">
        <v>802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50"/>
      <c r="AF169" s="50"/>
      <c r="AG169" s="50"/>
      <c r="AH169" s="50"/>
      <c r="AI169" s="50"/>
      <c r="AJ169" s="50"/>
      <c r="AK169" s="50"/>
      <c r="AL169" s="50"/>
    </row>
    <row r="170" spans="1:38" ht="14.25" x14ac:dyDescent="0.2">
      <c r="A170" s="23">
        <v>610177</v>
      </c>
      <c r="B170" s="23" t="s">
        <v>808</v>
      </c>
      <c r="C170" s="23" t="str">
        <f t="shared" si="26"/>
        <v>72,72,72,72,72,72,72,72</v>
      </c>
      <c r="D170" s="23">
        <f t="shared" si="29"/>
        <v>7728</v>
      </c>
      <c r="E170" s="23">
        <f t="shared" si="25"/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50"/>
      <c r="AF170" s="50"/>
      <c r="AG170" s="50"/>
      <c r="AH170" s="50"/>
      <c r="AI170" s="50"/>
      <c r="AJ170" s="50"/>
      <c r="AK170" s="50"/>
      <c r="AL170" s="50"/>
    </row>
    <row r="171" spans="1:38" ht="14.25" x14ac:dyDescent="0.2">
      <c r="A171" s="23">
        <v>600091</v>
      </c>
      <c r="B171" s="23" t="s">
        <v>811</v>
      </c>
      <c r="C171" s="23" t="str">
        <f t="shared" si="26"/>
        <v>72,72,72,72,72,72,72,72</v>
      </c>
      <c r="D171" s="23">
        <f>(K171*100+V171*3)*0.6</f>
        <v>4636.8</v>
      </c>
      <c r="E171" s="23">
        <f t="shared" ref="E171:E234" si="30">(K171*100+V171*3)*0.5</f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50"/>
      <c r="AF171" s="50"/>
      <c r="AG171" s="50"/>
      <c r="AH171" s="50"/>
      <c r="AI171" s="50"/>
      <c r="AJ171" s="50"/>
      <c r="AK171" s="50"/>
      <c r="AL171" s="50"/>
    </row>
    <row r="172" spans="1:38" ht="14.25" x14ac:dyDescent="0.2">
      <c r="A172" s="23">
        <v>500085</v>
      </c>
      <c r="B172" s="23" t="s">
        <v>816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50"/>
      <c r="AF172" s="50"/>
      <c r="AG172" s="50"/>
      <c r="AH172" s="50"/>
      <c r="AI172" s="50"/>
      <c r="AJ172" s="50"/>
      <c r="AK172" s="50"/>
      <c r="AL172" s="50"/>
    </row>
    <row r="173" spans="1:38" ht="14.25" x14ac:dyDescent="0.2">
      <c r="A173" s="23">
        <v>878175</v>
      </c>
      <c r="B173" s="23" t="s">
        <v>821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</row>
    <row r="174" spans="1:38" ht="14.25" x14ac:dyDescent="0.2">
      <c r="A174" s="23">
        <v>878174</v>
      </c>
      <c r="B174" s="23" t="s">
        <v>827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</row>
    <row r="175" spans="1:38" ht="14.25" x14ac:dyDescent="0.2">
      <c r="A175" s="23">
        <v>878173</v>
      </c>
      <c r="B175" s="23" t="s">
        <v>831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</row>
    <row r="176" spans="1:38" ht="14.25" x14ac:dyDescent="0.2">
      <c r="A176" s="23">
        <v>878247</v>
      </c>
      <c r="B176" s="23" t="s">
        <v>835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</row>
    <row r="177" spans="1:38" ht="14.25" x14ac:dyDescent="0.2">
      <c r="A177" s="23">
        <v>600056</v>
      </c>
      <c r="B177" s="23" t="s">
        <v>838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</row>
    <row r="178" spans="1:38" ht="14.25" x14ac:dyDescent="0.2">
      <c r="A178" s="23">
        <v>600057</v>
      </c>
      <c r="B178" s="23" t="s">
        <v>840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</row>
    <row r="179" spans="1:38" ht="14.25" x14ac:dyDescent="0.2">
      <c r="A179" s="23">
        <v>600058</v>
      </c>
      <c r="B179" s="23" t="s">
        <v>842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</row>
    <row r="180" spans="1:38" ht="14.25" x14ac:dyDescent="0.2">
      <c r="A180" s="23">
        <v>878246</v>
      </c>
      <c r="B180" s="23" t="s">
        <v>847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</row>
    <row r="181" spans="1:38" ht="14.25" x14ac:dyDescent="0.2">
      <c r="A181" s="23">
        <v>878245</v>
      </c>
      <c r="B181" s="23" t="s">
        <v>850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50"/>
      <c r="AF181" s="50"/>
      <c r="AG181" s="50"/>
      <c r="AH181" s="50"/>
      <c r="AI181" s="50"/>
      <c r="AJ181" s="50"/>
      <c r="AK181" s="50"/>
      <c r="AL181" s="50"/>
    </row>
    <row r="182" spans="1:38" ht="14.25" x14ac:dyDescent="0.2">
      <c r="A182" s="23">
        <v>878243</v>
      </c>
      <c r="B182" s="23" t="s">
        <v>854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50"/>
      <c r="AF182" s="50"/>
      <c r="AG182" s="50"/>
      <c r="AH182" s="50"/>
      <c r="AI182" s="50"/>
      <c r="AJ182" s="50"/>
      <c r="AK182" s="50"/>
      <c r="AL182" s="50"/>
    </row>
    <row r="183" spans="1:38" ht="14.25" x14ac:dyDescent="0.2">
      <c r="A183" s="23">
        <v>100049</v>
      </c>
      <c r="B183" s="23" t="s">
        <v>859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50"/>
      <c r="AF183" s="50"/>
      <c r="AG183" s="50"/>
      <c r="AH183" s="50"/>
      <c r="AI183" s="50"/>
      <c r="AJ183" s="50"/>
      <c r="AK183" s="50"/>
      <c r="AL183" s="50"/>
    </row>
    <row r="184" spans="1:38" ht="14.25" x14ac:dyDescent="0.2">
      <c r="A184" s="23">
        <v>100050</v>
      </c>
      <c r="B184" s="23" t="s">
        <v>859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50"/>
      <c r="AF184" s="50"/>
      <c r="AG184" s="50"/>
      <c r="AH184" s="50"/>
      <c r="AI184" s="50"/>
      <c r="AJ184" s="50"/>
      <c r="AK184" s="50"/>
      <c r="AL184" s="50"/>
    </row>
    <row r="185" spans="1:38" ht="14.25" x14ac:dyDescent="0.2">
      <c r="A185" s="23">
        <v>100051</v>
      </c>
      <c r="B185" s="23" t="s">
        <v>865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50"/>
      <c r="AF185" s="50"/>
      <c r="AG185" s="50"/>
      <c r="AH185" s="50"/>
      <c r="AI185" s="50"/>
      <c r="AJ185" s="50"/>
      <c r="AK185" s="50"/>
      <c r="AL185" s="50"/>
    </row>
    <row r="186" spans="1:38" ht="14.25" x14ac:dyDescent="0.2">
      <c r="A186" s="23">
        <v>100052</v>
      </c>
      <c r="B186" s="23" t="s">
        <v>865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50"/>
      <c r="AF186" s="50"/>
      <c r="AG186" s="50"/>
      <c r="AH186" s="50"/>
      <c r="AI186" s="50"/>
      <c r="AJ186" s="50"/>
      <c r="AK186" s="50"/>
      <c r="AL186" s="50"/>
    </row>
    <row r="187" spans="1:38" ht="14.25" x14ac:dyDescent="0.2">
      <c r="A187" s="23">
        <v>100053</v>
      </c>
      <c r="B187" s="23" t="s">
        <v>865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50"/>
      <c r="AF187" s="50"/>
      <c r="AG187" s="50"/>
      <c r="AH187" s="50"/>
      <c r="AI187" s="50"/>
      <c r="AJ187" s="50"/>
      <c r="AK187" s="50"/>
      <c r="AL187" s="50"/>
    </row>
    <row r="188" spans="1:38" ht="14.25" x14ac:dyDescent="0.2">
      <c r="A188" s="23">
        <v>878197</v>
      </c>
      <c r="B188" s="23" t="s">
        <v>876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50"/>
      <c r="AF188" s="50"/>
      <c r="AG188" s="50"/>
      <c r="AH188" s="50"/>
      <c r="AI188" s="50"/>
      <c r="AJ188" s="50"/>
      <c r="AK188" s="50"/>
      <c r="AL188" s="50"/>
    </row>
    <row r="189" spans="1:38" ht="14.25" x14ac:dyDescent="0.2">
      <c r="A189" s="23">
        <v>878207</v>
      </c>
      <c r="B189" s="23" t="s">
        <v>878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50"/>
      <c r="AF189" s="50"/>
      <c r="AG189" s="50"/>
      <c r="AH189" s="50"/>
      <c r="AI189" s="50"/>
      <c r="AJ189" s="50"/>
      <c r="AK189" s="50"/>
      <c r="AL189" s="50"/>
    </row>
    <row r="190" spans="1:38" ht="14.25" x14ac:dyDescent="0.2">
      <c r="A190" s="23">
        <v>878240</v>
      </c>
      <c r="B190" s="23" t="s">
        <v>883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50"/>
      <c r="AF190" s="50"/>
      <c r="AG190" s="50"/>
      <c r="AH190" s="50"/>
      <c r="AI190" s="50"/>
      <c r="AJ190" s="50"/>
      <c r="AK190" s="50"/>
      <c r="AL190" s="50"/>
    </row>
    <row r="191" spans="1:38" ht="14.25" x14ac:dyDescent="0.2">
      <c r="A191" s="23">
        <v>878239</v>
      </c>
      <c r="B191" s="23" t="s">
        <v>887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</row>
    <row r="192" spans="1:38" ht="14.25" x14ac:dyDescent="0.2">
      <c r="A192" s="23">
        <v>878238</v>
      </c>
      <c r="B192" s="23" t="s">
        <v>892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</row>
    <row r="193" spans="1:38" ht="14.25" x14ac:dyDescent="0.2">
      <c r="A193" s="23">
        <v>878237</v>
      </c>
      <c r="B193" s="23" t="s">
        <v>896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</row>
    <row r="194" spans="1:38" ht="14.25" x14ac:dyDescent="0.2">
      <c r="A194" s="23">
        <v>878236</v>
      </c>
      <c r="B194" s="23" t="s">
        <v>901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</row>
    <row r="195" spans="1:38" ht="14.25" x14ac:dyDescent="0.2">
      <c r="A195" s="23">
        <v>100024</v>
      </c>
      <c r="B195" s="23" t="s">
        <v>905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</row>
    <row r="196" spans="1:38" ht="14.25" x14ac:dyDescent="0.2">
      <c r="A196" s="23">
        <v>100023</v>
      </c>
      <c r="B196" s="23" t="s">
        <v>909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</row>
    <row r="197" spans="1:38" ht="14.25" x14ac:dyDescent="0.2">
      <c r="A197" s="23">
        <v>100022</v>
      </c>
      <c r="B197" s="23" t="s">
        <v>913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</row>
    <row r="198" spans="1:38" ht="14.25" x14ac:dyDescent="0.2">
      <c r="A198" s="23">
        <v>610174</v>
      </c>
      <c r="B198" s="23" t="s">
        <v>917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</row>
    <row r="199" spans="1:38" ht="14.25" x14ac:dyDescent="0.2">
      <c r="A199" s="23">
        <v>878187</v>
      </c>
      <c r="B199" s="23" t="s">
        <v>923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50"/>
      <c r="AF199" s="50"/>
      <c r="AG199" s="50"/>
      <c r="AH199" s="50"/>
      <c r="AI199" s="50"/>
      <c r="AJ199" s="50"/>
      <c r="AK199" s="50"/>
      <c r="AL199" s="50"/>
    </row>
    <row r="200" spans="1:38" ht="14.25" x14ac:dyDescent="0.2">
      <c r="A200" s="23">
        <v>878235</v>
      </c>
      <c r="B200" s="23" t="s">
        <v>929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50"/>
      <c r="AF200" s="50"/>
      <c r="AG200" s="50"/>
      <c r="AH200" s="50"/>
      <c r="AI200" s="50"/>
      <c r="AJ200" s="50"/>
      <c r="AK200" s="50"/>
      <c r="AL200" s="50"/>
    </row>
    <row r="201" spans="1:38" ht="14.25" x14ac:dyDescent="0.2">
      <c r="A201" s="23">
        <v>210181</v>
      </c>
      <c r="B201" s="23" t="s">
        <v>933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50"/>
      <c r="AF201" s="50"/>
      <c r="AG201" s="50"/>
      <c r="AH201" s="50"/>
      <c r="AI201" s="50"/>
      <c r="AJ201" s="50"/>
      <c r="AK201" s="50"/>
      <c r="AL201" s="50"/>
    </row>
    <row r="202" spans="1:38" ht="14.25" x14ac:dyDescent="0.2">
      <c r="A202" s="23">
        <v>210182</v>
      </c>
      <c r="B202" s="23" t="s">
        <v>933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50"/>
      <c r="AF202" s="50"/>
      <c r="AG202" s="50"/>
      <c r="AH202" s="50"/>
      <c r="AI202" s="50"/>
      <c r="AJ202" s="50"/>
      <c r="AK202" s="50"/>
      <c r="AL202" s="50"/>
    </row>
    <row r="203" spans="1:38" ht="14.25" x14ac:dyDescent="0.2">
      <c r="A203" s="23">
        <v>210183</v>
      </c>
      <c r="B203" s="23" t="s">
        <v>933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50"/>
      <c r="AF203" s="50"/>
      <c r="AG203" s="50"/>
      <c r="AH203" s="50"/>
      <c r="AI203" s="50"/>
      <c r="AJ203" s="50"/>
      <c r="AK203" s="50"/>
      <c r="AL203" s="50"/>
    </row>
    <row r="204" spans="1:38" ht="14.25" x14ac:dyDescent="0.2">
      <c r="A204" s="23">
        <v>878233</v>
      </c>
      <c r="B204" s="23" t="s">
        <v>939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50"/>
      <c r="AF204" s="50"/>
      <c r="AG204" s="50"/>
      <c r="AH204" s="50"/>
      <c r="AI204" s="50"/>
      <c r="AJ204" s="50"/>
      <c r="AK204" s="50"/>
      <c r="AL204" s="50"/>
    </row>
    <row r="205" spans="1:38" ht="14.25" x14ac:dyDescent="0.2">
      <c r="A205" s="23">
        <v>878131</v>
      </c>
      <c r="B205" s="23" t="s">
        <v>944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50"/>
      <c r="AF205" s="50"/>
      <c r="AG205" s="50"/>
      <c r="AH205" s="50"/>
      <c r="AI205" s="50"/>
      <c r="AJ205" s="50"/>
      <c r="AK205" s="50"/>
      <c r="AL205" s="50"/>
    </row>
    <row r="206" spans="1:38" ht="14.25" x14ac:dyDescent="0.2">
      <c r="A206" s="23">
        <v>878130</v>
      </c>
      <c r="B206" s="23" t="s">
        <v>947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50"/>
      <c r="AF206" s="50"/>
      <c r="AG206" s="50"/>
      <c r="AH206" s="50"/>
      <c r="AI206" s="50"/>
      <c r="AJ206" s="50"/>
      <c r="AK206" s="50"/>
      <c r="AL206" s="50"/>
    </row>
    <row r="207" spans="1:38" ht="14.25" x14ac:dyDescent="0.2">
      <c r="A207" s="23">
        <v>878129</v>
      </c>
      <c r="B207" s="23" t="s">
        <v>951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50"/>
      <c r="AF207" s="50"/>
      <c r="AG207" s="50"/>
      <c r="AH207" s="50"/>
      <c r="AI207" s="50"/>
      <c r="AJ207" s="50"/>
      <c r="AK207" s="50"/>
      <c r="AL207" s="50"/>
    </row>
    <row r="208" spans="1:38" ht="14.25" x14ac:dyDescent="0.2">
      <c r="A208" s="23">
        <v>878046</v>
      </c>
      <c r="B208" s="23" t="s">
        <v>957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50"/>
      <c r="AF208" s="50"/>
      <c r="AG208" s="50"/>
      <c r="AH208" s="50"/>
      <c r="AI208" s="50"/>
      <c r="AJ208" s="50"/>
      <c r="AK208" s="50"/>
      <c r="AL208" s="50"/>
    </row>
    <row r="209" spans="1:38" ht="14.25" x14ac:dyDescent="0.2">
      <c r="A209" s="23">
        <v>878232</v>
      </c>
      <c r="B209" s="23" t="s">
        <v>962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50"/>
      <c r="AF209" s="50"/>
      <c r="AG209" s="50"/>
      <c r="AH209" s="50"/>
      <c r="AI209" s="50"/>
      <c r="AJ209" s="50"/>
      <c r="AK209" s="50"/>
      <c r="AL209" s="50"/>
    </row>
    <row r="210" spans="1:38" ht="14.25" x14ac:dyDescent="0.2">
      <c r="A210" s="23">
        <v>878128</v>
      </c>
      <c r="B210" s="23" t="s">
        <v>968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50"/>
      <c r="AF210" s="50"/>
      <c r="AG210" s="50"/>
      <c r="AH210" s="50"/>
      <c r="AI210" s="50"/>
      <c r="AJ210" s="50"/>
      <c r="AK210" s="50"/>
      <c r="AL210" s="50"/>
    </row>
    <row r="211" spans="1:38" ht="14.25" x14ac:dyDescent="0.2">
      <c r="A211" s="23">
        <v>878045</v>
      </c>
      <c r="B211" s="23" t="s">
        <v>974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50"/>
      <c r="AF211" s="50"/>
      <c r="AG211" s="50"/>
      <c r="AH211" s="50"/>
      <c r="AI211" s="50"/>
      <c r="AJ211" s="50"/>
      <c r="AK211" s="50"/>
      <c r="AL211" s="50"/>
    </row>
    <row r="212" spans="1:38" ht="14.25" x14ac:dyDescent="0.2">
      <c r="A212" s="23">
        <v>100106</v>
      </c>
      <c r="B212" s="23" t="s">
        <v>980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50"/>
      <c r="AF212" s="50"/>
      <c r="AG212" s="50"/>
      <c r="AH212" s="50"/>
      <c r="AI212" s="50"/>
      <c r="AJ212" s="50"/>
      <c r="AK212" s="50"/>
      <c r="AL212" s="50"/>
    </row>
    <row r="213" spans="1:38" ht="14.25" x14ac:dyDescent="0.2">
      <c r="A213" s="23">
        <v>100105</v>
      </c>
      <c r="B213" s="23" t="s">
        <v>986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50"/>
      <c r="AF213" s="50"/>
      <c r="AG213" s="50"/>
      <c r="AH213" s="50"/>
      <c r="AI213" s="50"/>
      <c r="AJ213" s="50"/>
      <c r="AK213" s="50"/>
      <c r="AL213" s="50"/>
    </row>
    <row r="214" spans="1:38" ht="14.25" x14ac:dyDescent="0.2">
      <c r="A214" s="23">
        <v>100104</v>
      </c>
      <c r="B214" s="23" t="s">
        <v>992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50"/>
      <c r="AF214" s="50"/>
      <c r="AG214" s="50"/>
      <c r="AH214" s="50"/>
      <c r="AI214" s="50"/>
      <c r="AJ214" s="50"/>
      <c r="AK214" s="50"/>
      <c r="AL214" s="50"/>
    </row>
    <row r="215" spans="1:38" ht="14.25" x14ac:dyDescent="0.2">
      <c r="A215" s="9">
        <v>100063</v>
      </c>
      <c r="B215" s="9" t="s">
        <v>997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50"/>
      <c r="AF215" s="50"/>
      <c r="AG215" s="50"/>
      <c r="AH215" s="50"/>
      <c r="AI215" s="50"/>
      <c r="AJ215" s="50"/>
      <c r="AK215" s="50"/>
      <c r="AL215" s="50"/>
    </row>
    <row r="216" spans="1:38" ht="14.25" x14ac:dyDescent="0.2">
      <c r="A216" s="23">
        <v>878048</v>
      </c>
      <c r="B216" s="23" t="s">
        <v>1003</v>
      </c>
      <c r="C216" s="23" t="str">
        <f t="shared" si="32"/>
        <v>104,104,104,84,104,84,64,64</v>
      </c>
      <c r="D216" s="23">
        <f t="shared" si="35"/>
        <v>8736</v>
      </c>
      <c r="E216" s="23">
        <f t="shared" si="30"/>
        <v>4368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3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50"/>
      <c r="AF216" s="50"/>
      <c r="AG216" s="50"/>
      <c r="AH216" s="50"/>
      <c r="AI216" s="50"/>
      <c r="AJ216" s="50"/>
      <c r="AK216" s="50"/>
      <c r="AL216" s="50"/>
    </row>
    <row r="217" spans="1:38" ht="14.25" x14ac:dyDescent="0.2">
      <c r="A217" s="23">
        <v>878189</v>
      </c>
      <c r="B217" s="23" t="s">
        <v>1009</v>
      </c>
      <c r="C217" s="23" t="str">
        <f t="shared" si="32"/>
        <v>136,136,126,146,146,126,126,136</v>
      </c>
      <c r="D217" s="23">
        <f t="shared" si="35"/>
        <v>9834</v>
      </c>
      <c r="E217" s="23">
        <f t="shared" si="30"/>
        <v>4917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3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50"/>
      <c r="AF217" s="50"/>
      <c r="AG217" s="50"/>
      <c r="AH217" s="50"/>
      <c r="AI217" s="50"/>
      <c r="AJ217" s="50"/>
      <c r="AK217" s="50"/>
      <c r="AL217" s="50"/>
    </row>
    <row r="218" spans="1:38" ht="14.25" x14ac:dyDescent="0.2">
      <c r="A218" s="23">
        <v>878365</v>
      </c>
      <c r="B218" s="23" t="s">
        <v>1011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50"/>
      <c r="AF218" s="50"/>
      <c r="AG218" s="50"/>
      <c r="AH218" s="50"/>
      <c r="AI218" s="50"/>
      <c r="AJ218" s="50"/>
      <c r="AK218" s="50"/>
      <c r="AL218" s="50"/>
    </row>
    <row r="219" spans="1:38" ht="14.25" x14ac:dyDescent="0.2">
      <c r="A219" s="23">
        <v>878364</v>
      </c>
      <c r="B219" s="23" t="s">
        <v>1014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50"/>
      <c r="AF219" s="50"/>
      <c r="AG219" s="50"/>
      <c r="AH219" s="50"/>
      <c r="AI219" s="50"/>
      <c r="AJ219" s="50"/>
      <c r="AK219" s="50"/>
      <c r="AL219" s="50"/>
    </row>
    <row r="220" spans="1:38" ht="14.25" x14ac:dyDescent="0.2">
      <c r="A220" s="23">
        <v>878003</v>
      </c>
      <c r="B220" s="23" t="s">
        <v>1019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50"/>
      <c r="AF220" s="50"/>
      <c r="AG220" s="50"/>
      <c r="AH220" s="50"/>
      <c r="AI220" s="50"/>
      <c r="AJ220" s="50"/>
      <c r="AK220" s="50"/>
      <c r="AL220" s="50"/>
    </row>
    <row r="221" spans="1:38" ht="14.25" x14ac:dyDescent="0.2">
      <c r="A221" s="23">
        <v>878004</v>
      </c>
      <c r="B221" s="23" t="s">
        <v>1023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50"/>
      <c r="AF221" s="50"/>
      <c r="AG221" s="50"/>
      <c r="AH221" s="50"/>
      <c r="AI221" s="50"/>
      <c r="AJ221" s="50"/>
      <c r="AK221" s="50"/>
      <c r="AL221" s="50"/>
    </row>
    <row r="222" spans="1:38" ht="14.25" x14ac:dyDescent="0.2">
      <c r="A222" s="23">
        <v>878005</v>
      </c>
      <c r="B222" s="23" t="s">
        <v>1027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50"/>
      <c r="AF222" s="50"/>
      <c r="AG222" s="50"/>
      <c r="AH222" s="50"/>
      <c r="AI222" s="50"/>
      <c r="AJ222" s="50"/>
      <c r="AK222" s="50"/>
      <c r="AL222" s="50"/>
    </row>
    <row r="223" spans="1:38" ht="14.25" x14ac:dyDescent="0.2">
      <c r="A223" s="23">
        <v>878006</v>
      </c>
      <c r="B223" s="23" t="s">
        <v>1031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50"/>
      <c r="AF223" s="50"/>
      <c r="AG223" s="50"/>
      <c r="AH223" s="50"/>
      <c r="AI223" s="50"/>
      <c r="AJ223" s="50"/>
      <c r="AK223" s="50"/>
      <c r="AL223" s="50"/>
    </row>
    <row r="224" spans="1:38" ht="14.25" x14ac:dyDescent="0.2">
      <c r="A224" s="23">
        <v>878007</v>
      </c>
      <c r="B224" s="23" t="s">
        <v>1033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50"/>
      <c r="AF224" s="50"/>
      <c r="AG224" s="50"/>
      <c r="AH224" s="50"/>
      <c r="AI224" s="50"/>
      <c r="AJ224" s="50"/>
      <c r="AK224" s="50"/>
      <c r="AL224" s="50"/>
    </row>
    <row r="225" spans="1:38" ht="14.25" x14ac:dyDescent="0.2">
      <c r="A225" s="23">
        <v>890014</v>
      </c>
      <c r="B225" s="23" t="s">
        <v>1036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50"/>
      <c r="AF225" s="50"/>
      <c r="AG225" s="50"/>
      <c r="AH225" s="50"/>
      <c r="AI225" s="50"/>
      <c r="AJ225" s="50"/>
      <c r="AK225" s="50"/>
      <c r="AL225" s="50"/>
    </row>
    <row r="226" spans="1:38" ht="14.25" x14ac:dyDescent="0.2">
      <c r="A226" s="23">
        <v>878281</v>
      </c>
      <c r="B226" s="23" t="s">
        <v>1042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50"/>
      <c r="AF226" s="50"/>
      <c r="AG226" s="50"/>
      <c r="AH226" s="50"/>
      <c r="AI226" s="50"/>
      <c r="AJ226" s="50"/>
      <c r="AK226" s="50"/>
      <c r="AL226" s="50"/>
    </row>
    <row r="227" spans="1:38" ht="14.25" x14ac:dyDescent="0.2">
      <c r="A227" s="23">
        <v>878316</v>
      </c>
      <c r="B227" s="23" t="s">
        <v>1048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50"/>
      <c r="AF227" s="50"/>
      <c r="AG227" s="50"/>
      <c r="AH227" s="50"/>
      <c r="AI227" s="50"/>
      <c r="AJ227" s="50"/>
      <c r="AK227" s="50"/>
      <c r="AL227" s="50"/>
    </row>
    <row r="228" spans="1:38" ht="14.25" x14ac:dyDescent="0.2">
      <c r="A228" s="23">
        <v>878315</v>
      </c>
      <c r="B228" s="23" t="s">
        <v>1053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50"/>
      <c r="AF228" s="50"/>
      <c r="AG228" s="50"/>
      <c r="AH228" s="50"/>
      <c r="AI228" s="50"/>
      <c r="AJ228" s="50"/>
      <c r="AK228" s="50"/>
      <c r="AL228" s="50"/>
    </row>
    <row r="229" spans="1:38" ht="14.25" x14ac:dyDescent="0.2">
      <c r="A229" s="23">
        <v>878323</v>
      </c>
      <c r="B229" s="23" t="s">
        <v>1060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50"/>
      <c r="AF229" s="50"/>
      <c r="AG229" s="50"/>
      <c r="AH229" s="50"/>
      <c r="AI229" s="50"/>
      <c r="AJ229" s="50"/>
      <c r="AK229" s="50"/>
      <c r="AL229" s="50"/>
    </row>
    <row r="230" spans="1:38" ht="14.25" x14ac:dyDescent="0.2">
      <c r="A230" s="23">
        <v>879011</v>
      </c>
      <c r="B230" s="23" t="s">
        <v>1067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50"/>
      <c r="AF230" s="50"/>
      <c r="AG230" s="50"/>
      <c r="AH230" s="50"/>
      <c r="AI230" s="50"/>
      <c r="AJ230" s="50"/>
      <c r="AK230" s="50"/>
      <c r="AL230" s="50"/>
    </row>
    <row r="231" spans="1:38" ht="14.25" x14ac:dyDescent="0.2">
      <c r="A231" s="23">
        <v>879057</v>
      </c>
      <c r="B231" s="23" t="s">
        <v>499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50"/>
      <c r="AF231" s="50"/>
      <c r="AG231" s="50"/>
      <c r="AH231" s="50"/>
      <c r="AI231" s="50"/>
      <c r="AJ231" s="50"/>
      <c r="AK231" s="50"/>
      <c r="AL231" s="50"/>
    </row>
    <row r="232" spans="1:38" ht="14.25" x14ac:dyDescent="0.2">
      <c r="A232" s="23">
        <v>879009</v>
      </c>
      <c r="B232" s="23" t="s">
        <v>1074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50"/>
      <c r="AF232" s="50"/>
      <c r="AG232" s="50"/>
      <c r="AH232" s="50"/>
      <c r="AI232" s="50"/>
      <c r="AJ232" s="50"/>
      <c r="AK232" s="50"/>
      <c r="AL232" s="50"/>
    </row>
    <row r="233" spans="1:38" ht="14.25" x14ac:dyDescent="0.2">
      <c r="A233" s="23">
        <v>878314</v>
      </c>
      <c r="B233" s="23" t="s">
        <v>1080</v>
      </c>
      <c r="C233" s="23" t="str">
        <f t="shared" si="32"/>
        <v>156,176,136,146,166,146,136,151</v>
      </c>
      <c r="D233" s="23">
        <f t="shared" si="35"/>
        <v>10439</v>
      </c>
      <c r="E233" s="23">
        <f t="shared" si="30"/>
        <v>5219.5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3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50"/>
      <c r="AF233" s="50"/>
      <c r="AG233" s="50"/>
      <c r="AH233" s="50"/>
      <c r="AI233" s="50"/>
      <c r="AJ233" s="50"/>
      <c r="AK233" s="50"/>
      <c r="AL233" s="50"/>
    </row>
    <row r="234" spans="1:38" ht="14.25" x14ac:dyDescent="0.2">
      <c r="A234" s="23">
        <v>878082</v>
      </c>
      <c r="B234" s="23" t="s">
        <v>1085</v>
      </c>
      <c r="C234" s="23" t="str">
        <f t="shared" si="32"/>
        <v>61,61,61,51,41,41,41,51</v>
      </c>
      <c r="D234" s="23">
        <f t="shared" si="35"/>
        <v>4824</v>
      </c>
      <c r="E234" s="23">
        <f t="shared" si="30"/>
        <v>2412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50"/>
      <c r="AF234" s="50"/>
      <c r="AG234" s="50"/>
      <c r="AH234" s="50"/>
      <c r="AI234" s="50"/>
      <c r="AJ234" s="50"/>
      <c r="AK234" s="50"/>
      <c r="AL234" s="50"/>
    </row>
    <row r="235" spans="1:38" ht="14.25" x14ac:dyDescent="0.2">
      <c r="A235" s="23">
        <v>100415</v>
      </c>
      <c r="B235" s="23" t="s">
        <v>1090</v>
      </c>
      <c r="C235" s="23" t="str">
        <f t="shared" si="32"/>
        <v>42,42,42,92,42,42,42,42</v>
      </c>
      <c r="D235" s="23">
        <f t="shared" si="35"/>
        <v>4758</v>
      </c>
      <c r="E235" s="23">
        <f t="shared" ref="E235:E255" si="36">(K235*100+V235*3)*0.5</f>
        <v>2379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50"/>
      <c r="AF235" s="50"/>
      <c r="AG235" s="50"/>
      <c r="AH235" s="50"/>
      <c r="AI235" s="50"/>
      <c r="AJ235" s="50"/>
      <c r="AK235" s="50"/>
      <c r="AL235" s="50"/>
    </row>
    <row r="236" spans="1:38" ht="14.25" x14ac:dyDescent="0.2">
      <c r="A236" s="23">
        <v>878083</v>
      </c>
      <c r="B236" s="23" t="s">
        <v>1093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50"/>
      <c r="AF236" s="50"/>
      <c r="AG236" s="50"/>
      <c r="AH236" s="50"/>
      <c r="AI236" s="50"/>
      <c r="AJ236" s="50"/>
      <c r="AK236" s="50"/>
      <c r="AL236" s="50"/>
    </row>
    <row r="237" spans="1:38" ht="14.25" x14ac:dyDescent="0.2">
      <c r="A237" s="23">
        <v>878043</v>
      </c>
      <c r="B237" s="23" t="s">
        <v>1098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50"/>
      <c r="AF237" s="50"/>
      <c r="AG237" s="50"/>
      <c r="AH237" s="50"/>
      <c r="AI237" s="50"/>
      <c r="AJ237" s="50"/>
      <c r="AK237" s="50"/>
      <c r="AL237" s="50"/>
    </row>
    <row r="238" spans="1:38" ht="14.25" x14ac:dyDescent="0.2">
      <c r="A238" s="23">
        <v>878042</v>
      </c>
      <c r="B238" s="23" t="s">
        <v>1103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50"/>
      <c r="AF238" s="50"/>
      <c r="AG238" s="50"/>
      <c r="AH238" s="50"/>
      <c r="AI238" s="50"/>
      <c r="AJ238" s="50"/>
      <c r="AK238" s="50"/>
      <c r="AL238" s="50"/>
    </row>
    <row r="239" spans="1:38" ht="14.25" x14ac:dyDescent="0.2">
      <c r="A239" s="23">
        <v>878041</v>
      </c>
      <c r="B239" s="23" t="s">
        <v>1107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50"/>
      <c r="AF239" s="50"/>
      <c r="AG239" s="50"/>
      <c r="AH239" s="50"/>
      <c r="AI239" s="50"/>
      <c r="AJ239" s="50"/>
      <c r="AK239" s="50"/>
      <c r="AL239" s="50"/>
    </row>
    <row r="240" spans="1:38" ht="14.25" x14ac:dyDescent="0.2">
      <c r="A240" s="23">
        <v>878040</v>
      </c>
      <c r="B240" s="23" t="s">
        <v>1113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50"/>
      <c r="AF240" s="50"/>
      <c r="AG240" s="50"/>
      <c r="AH240" s="50"/>
      <c r="AI240" s="50"/>
      <c r="AJ240" s="50"/>
      <c r="AK240" s="50"/>
      <c r="AL240" s="50"/>
    </row>
    <row r="241" spans="1:38" ht="14.25" x14ac:dyDescent="0.2">
      <c r="A241" s="23">
        <v>990029</v>
      </c>
      <c r="B241" s="23" t="s">
        <v>1119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50"/>
      <c r="AF241" s="50"/>
      <c r="AG241" s="50"/>
      <c r="AH241" s="50"/>
      <c r="AI241" s="50"/>
      <c r="AJ241" s="50"/>
      <c r="AK241" s="50"/>
      <c r="AL241" s="50"/>
    </row>
    <row r="242" spans="1:38" ht="14.25" x14ac:dyDescent="0.2">
      <c r="A242" s="23">
        <v>878154</v>
      </c>
      <c r="B242" s="23" t="s">
        <v>1124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50"/>
      <c r="AF242" s="50"/>
      <c r="AG242" s="50"/>
      <c r="AH242" s="50"/>
      <c r="AI242" s="50"/>
      <c r="AJ242" s="50"/>
      <c r="AK242" s="50"/>
      <c r="AL242" s="50"/>
    </row>
    <row r="243" spans="1:38" ht="14.25" x14ac:dyDescent="0.2">
      <c r="A243" s="23">
        <v>878039</v>
      </c>
      <c r="B243" s="23" t="s">
        <v>1129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50"/>
      <c r="AF243" s="50"/>
      <c r="AG243" s="50"/>
      <c r="AH243" s="50"/>
      <c r="AI243" s="50"/>
      <c r="AJ243" s="50"/>
      <c r="AK243" s="50"/>
      <c r="AL243" s="50"/>
    </row>
    <row r="244" spans="1:38" ht="14.25" x14ac:dyDescent="0.2">
      <c r="A244" s="23">
        <v>878261</v>
      </c>
      <c r="B244" s="23" t="s">
        <v>1134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50"/>
      <c r="AF244" s="50"/>
      <c r="AG244" s="50"/>
      <c r="AH244" s="50"/>
      <c r="AI244" s="50"/>
      <c r="AJ244" s="50"/>
      <c r="AK244" s="50"/>
      <c r="AL244" s="50"/>
    </row>
    <row r="245" spans="1:38" ht="14.25" x14ac:dyDescent="0.2">
      <c r="A245" s="23">
        <v>878260</v>
      </c>
      <c r="B245" s="23" t="s">
        <v>1140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50"/>
      <c r="AF245" s="50"/>
      <c r="AG245" s="50"/>
      <c r="AH245" s="50"/>
      <c r="AI245" s="50"/>
      <c r="AJ245" s="50"/>
      <c r="AK245" s="50"/>
      <c r="AL245" s="50"/>
    </row>
    <row r="246" spans="1:38" ht="14.25" x14ac:dyDescent="0.2">
      <c r="A246" s="23">
        <v>100011</v>
      </c>
      <c r="B246" s="23" t="s">
        <v>137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50"/>
      <c r="AF246" s="50"/>
      <c r="AG246" s="50"/>
      <c r="AH246" s="50"/>
      <c r="AI246" s="50"/>
      <c r="AJ246" s="50"/>
      <c r="AK246" s="50"/>
      <c r="AL246" s="50"/>
    </row>
    <row r="247" spans="1:38" ht="14.25" x14ac:dyDescent="0.2">
      <c r="A247" s="23">
        <v>100010</v>
      </c>
      <c r="B247" s="23" t="s">
        <v>1150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50"/>
      <c r="AF247" s="50"/>
      <c r="AG247" s="50"/>
      <c r="AH247" s="50"/>
      <c r="AI247" s="50"/>
      <c r="AJ247" s="50"/>
      <c r="AK247" s="50"/>
      <c r="AL247" s="50"/>
    </row>
    <row r="248" spans="1:38" ht="14.25" x14ac:dyDescent="0.2">
      <c r="A248" s="23">
        <v>878259</v>
      </c>
      <c r="B248" s="23" t="s">
        <v>1155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50"/>
      <c r="AF248" s="50"/>
      <c r="AG248" s="50"/>
      <c r="AH248" s="50"/>
      <c r="AI248" s="50"/>
      <c r="AJ248" s="50"/>
      <c r="AK248" s="50"/>
      <c r="AL248" s="50"/>
    </row>
    <row r="249" spans="1:38" ht="14.25" x14ac:dyDescent="0.2">
      <c r="A249" s="23">
        <v>878258</v>
      </c>
      <c r="B249" s="23" t="s">
        <v>1160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50"/>
      <c r="AF249" s="50"/>
      <c r="AG249" s="50"/>
      <c r="AH249" s="50"/>
      <c r="AI249" s="50"/>
      <c r="AJ249" s="50"/>
      <c r="AK249" s="50"/>
      <c r="AL249" s="50"/>
    </row>
    <row r="250" spans="1:38" ht="14.25" x14ac:dyDescent="0.2">
      <c r="A250" s="23">
        <v>878257</v>
      </c>
      <c r="B250" s="23" t="s">
        <v>1165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50"/>
      <c r="AF250" s="50"/>
      <c r="AG250" s="50"/>
      <c r="AH250" s="50"/>
      <c r="AI250" s="50"/>
      <c r="AJ250" s="50"/>
      <c r="AK250" s="50"/>
      <c r="AL250" s="50"/>
    </row>
    <row r="251" spans="1:38" ht="14.25" x14ac:dyDescent="0.2">
      <c r="A251" s="23">
        <v>878456</v>
      </c>
      <c r="B251" s="23" t="s">
        <v>507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50"/>
      <c r="AF251" s="50"/>
      <c r="AG251" s="50"/>
      <c r="AH251" s="50"/>
      <c r="AI251" s="50"/>
      <c r="AJ251" s="50"/>
      <c r="AK251" s="50"/>
      <c r="AL251" s="50"/>
    </row>
    <row r="252" spans="1:38" ht="14.25" x14ac:dyDescent="0.2">
      <c r="A252" s="23">
        <v>878254</v>
      </c>
      <c r="B252" s="23" t="s">
        <v>1172</v>
      </c>
      <c r="C252" s="23" t="str">
        <f t="shared" si="32"/>
        <v>186,186,186,206,206,176,186,176</v>
      </c>
      <c r="D252" s="23">
        <f t="shared" si="37"/>
        <v>12124</v>
      </c>
      <c r="E252" s="23">
        <f t="shared" si="36"/>
        <v>6062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3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50"/>
      <c r="AF252" s="50"/>
      <c r="AG252" s="50"/>
      <c r="AH252" s="50"/>
      <c r="AI252" s="50"/>
      <c r="AJ252" s="50"/>
      <c r="AK252" s="50"/>
      <c r="AL252" s="50"/>
    </row>
    <row r="253" spans="1:38" ht="14.25" x14ac:dyDescent="0.2">
      <c r="A253" s="23">
        <v>878253</v>
      </c>
      <c r="B253" s="23" t="s">
        <v>1178</v>
      </c>
      <c r="C253" s="23" t="str">
        <f t="shared" si="32"/>
        <v>186,186,166,206,206,166,176,186</v>
      </c>
      <c r="D253" s="23">
        <f t="shared" si="37"/>
        <v>12034</v>
      </c>
      <c r="E253" s="23">
        <f t="shared" si="36"/>
        <v>6017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3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50"/>
      <c r="AF253" s="50"/>
      <c r="AG253" s="50"/>
      <c r="AH253" s="50"/>
      <c r="AI253" s="50"/>
      <c r="AJ253" s="50"/>
      <c r="AK253" s="50"/>
      <c r="AL253" s="50"/>
    </row>
    <row r="254" spans="1:38" ht="14.25" x14ac:dyDescent="0.2">
      <c r="A254" s="23">
        <v>200045</v>
      </c>
      <c r="B254" s="23" t="s">
        <v>1184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50"/>
      <c r="AF254" s="50"/>
      <c r="AG254" s="50"/>
      <c r="AH254" s="50"/>
      <c r="AI254" s="50"/>
      <c r="AJ254" s="50"/>
      <c r="AK254" s="50"/>
      <c r="AL254" s="50"/>
    </row>
    <row r="255" spans="1:38" ht="14.25" x14ac:dyDescent="0.2">
      <c r="A255" s="23">
        <v>200041</v>
      </c>
      <c r="B255" s="23" t="s">
        <v>1189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50"/>
      <c r="AF255" s="50"/>
      <c r="AG255" s="50"/>
      <c r="AH255" s="50"/>
      <c r="AI255" s="50"/>
      <c r="AJ255" s="50"/>
      <c r="AK255" s="50"/>
      <c r="AL255" s="50"/>
    </row>
    <row r="256" spans="1:38" ht="14.25" x14ac:dyDescent="0.2">
      <c r="A256" s="5">
        <v>310001</v>
      </c>
      <c r="B256" s="5" t="s">
        <v>312</v>
      </c>
      <c r="C256" s="5" t="str">
        <f t="shared" si="32"/>
        <v>71,61,71,51,51,71,71,61</v>
      </c>
      <c r="D256" s="5">
        <f t="shared" ref="D256:D287" si="38">(K256*100+V256*3)*1.1</f>
        <v>5526.4000000000005</v>
      </c>
      <c r="E256" s="23">
        <f t="shared" ref="E256:E319" si="39">(K256*100+V256*3)*0.6</f>
        <v>3014.4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3"/>
        <v>35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50"/>
      <c r="AF256" s="50"/>
      <c r="AG256" s="50"/>
      <c r="AH256" s="50"/>
      <c r="AI256" s="50"/>
      <c r="AJ256" s="50"/>
      <c r="AK256" s="50"/>
      <c r="AL256" s="50"/>
    </row>
    <row r="257" spans="1:38" ht="14.25" x14ac:dyDescent="0.2">
      <c r="A257" s="5">
        <v>310002</v>
      </c>
      <c r="B257" s="5" t="s">
        <v>317</v>
      </c>
      <c r="C257" s="5" t="str">
        <f t="shared" si="32"/>
        <v>66,76,76,51,56,66,66,61</v>
      </c>
      <c r="D257" s="5">
        <f t="shared" si="38"/>
        <v>5999.4000000000005</v>
      </c>
      <c r="E257" s="23">
        <f t="shared" si="39"/>
        <v>3272.4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3"/>
        <v>39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50"/>
      <c r="AF257" s="50"/>
      <c r="AG257" s="50"/>
      <c r="AH257" s="50"/>
      <c r="AI257" s="50"/>
      <c r="AJ257" s="50"/>
      <c r="AK257" s="50"/>
      <c r="AL257" s="50"/>
    </row>
    <row r="258" spans="1:38" ht="14.25" x14ac:dyDescent="0.2">
      <c r="A258" s="5">
        <v>310003</v>
      </c>
      <c r="B258" s="5" t="s">
        <v>321</v>
      </c>
      <c r="C258" s="5" t="str">
        <f t="shared" si="32"/>
        <v>61,86,61,61,61,61,76,61</v>
      </c>
      <c r="D258" s="5">
        <f t="shared" si="38"/>
        <v>6032.4000000000005</v>
      </c>
      <c r="E258" s="23">
        <f t="shared" si="39"/>
        <v>3290.4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3"/>
        <v>39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50"/>
      <c r="AF258" s="50"/>
      <c r="AG258" s="50"/>
      <c r="AH258" s="50"/>
      <c r="AI258" s="50"/>
      <c r="AJ258" s="50"/>
      <c r="AK258" s="50"/>
      <c r="AL258" s="50"/>
    </row>
    <row r="259" spans="1:38" ht="14.25" x14ac:dyDescent="0.2">
      <c r="A259" s="5">
        <v>310004</v>
      </c>
      <c r="B259" s="5" t="s">
        <v>325</v>
      </c>
      <c r="C259" s="5" t="str">
        <f t="shared" ref="C259:C322" si="40">_xlfn.TEXTJOIN(",",TRUE,N259:U259)</f>
        <v>71,71,71,71,71,71,71,71</v>
      </c>
      <c r="D259" s="5">
        <f t="shared" si="38"/>
        <v>6824.4000000000005</v>
      </c>
      <c r="E259" s="23">
        <f t="shared" si="39"/>
        <v>3722.3999999999996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41">SUM(F259:H259)</f>
        <v>45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50"/>
      <c r="AF259" s="50"/>
      <c r="AG259" s="50"/>
      <c r="AH259" s="50"/>
      <c r="AI259" s="50"/>
      <c r="AJ259" s="50"/>
      <c r="AK259" s="50"/>
      <c r="AL259" s="50"/>
    </row>
    <row r="260" spans="1:38" ht="14.25" x14ac:dyDescent="0.2">
      <c r="A260" s="5">
        <v>310005</v>
      </c>
      <c r="B260" s="5" t="s">
        <v>331</v>
      </c>
      <c r="C260" s="5" t="str">
        <f t="shared" si="40"/>
        <v>71,61,91,71,81,61,71,71</v>
      </c>
      <c r="D260" s="5">
        <f t="shared" si="38"/>
        <v>7517.4000000000005</v>
      </c>
      <c r="E260" s="23">
        <f t="shared" si="39"/>
        <v>4100.3999999999996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41"/>
        <v>51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50"/>
      <c r="AF260" s="50"/>
      <c r="AG260" s="50"/>
      <c r="AH260" s="50"/>
      <c r="AI260" s="50"/>
      <c r="AJ260" s="50"/>
      <c r="AK260" s="50"/>
      <c r="AL260" s="50"/>
    </row>
    <row r="261" spans="1:38" ht="14.25" x14ac:dyDescent="0.2">
      <c r="A261" s="5">
        <v>310006</v>
      </c>
      <c r="B261" s="5" t="s">
        <v>336</v>
      </c>
      <c r="C261" s="5" t="str">
        <f t="shared" si="40"/>
        <v>51,61,71,71,61,51,71,81</v>
      </c>
      <c r="D261" s="5">
        <f t="shared" si="38"/>
        <v>5999.4000000000005</v>
      </c>
      <c r="E261" s="23">
        <f t="shared" si="39"/>
        <v>3272.4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41"/>
        <v>39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50"/>
      <c r="AF261" s="50"/>
      <c r="AG261" s="50"/>
      <c r="AH261" s="50"/>
      <c r="AI261" s="50"/>
      <c r="AJ261" s="50"/>
      <c r="AK261" s="50"/>
      <c r="AL261" s="50"/>
    </row>
    <row r="262" spans="1:38" ht="14.25" x14ac:dyDescent="0.2">
      <c r="A262" s="5">
        <v>310007</v>
      </c>
      <c r="B262" s="5" t="s">
        <v>341</v>
      </c>
      <c r="C262" s="5" t="str">
        <f t="shared" si="40"/>
        <v>71,71,81,81,51,81,61,91</v>
      </c>
      <c r="D262" s="5">
        <f t="shared" si="38"/>
        <v>7770.4000000000005</v>
      </c>
      <c r="E262" s="23">
        <f t="shared" si="39"/>
        <v>4238.3999999999996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41"/>
        <v>53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50"/>
      <c r="AF262" s="50"/>
      <c r="AG262" s="50"/>
      <c r="AH262" s="50"/>
      <c r="AI262" s="50"/>
      <c r="AJ262" s="50"/>
      <c r="AK262" s="50"/>
      <c r="AL262" s="50"/>
    </row>
    <row r="263" spans="1:38" ht="14.25" x14ac:dyDescent="0.2">
      <c r="A263" s="5">
        <v>310008</v>
      </c>
      <c r="B263" s="5" t="s">
        <v>346</v>
      </c>
      <c r="C263" s="5" t="str">
        <f t="shared" si="40"/>
        <v>76,76,66,56,56,56,66,66</v>
      </c>
      <c r="D263" s="5">
        <f t="shared" si="38"/>
        <v>5999.4000000000005</v>
      </c>
      <c r="E263" s="23">
        <f t="shared" si="39"/>
        <v>3272.4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41"/>
        <v>39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50"/>
      <c r="AF263" s="50"/>
      <c r="AG263" s="50"/>
      <c r="AH263" s="50"/>
      <c r="AI263" s="50"/>
      <c r="AJ263" s="50"/>
      <c r="AK263" s="50"/>
      <c r="AL263" s="50"/>
    </row>
    <row r="264" spans="1:38" ht="14.25" x14ac:dyDescent="0.2">
      <c r="A264" s="5">
        <v>310009</v>
      </c>
      <c r="B264" s="5" t="s">
        <v>352</v>
      </c>
      <c r="C264" s="5" t="str">
        <f t="shared" si="40"/>
        <v>81,91,66,71,71,61,66,66</v>
      </c>
      <c r="D264" s="5">
        <f t="shared" si="38"/>
        <v>7720.9000000000005</v>
      </c>
      <c r="E264" s="23">
        <f t="shared" si="39"/>
        <v>4211.3999999999996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41"/>
        <v>53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50"/>
      <c r="AF264" s="50"/>
      <c r="AG264" s="50"/>
      <c r="AH264" s="50"/>
      <c r="AI264" s="50"/>
      <c r="AJ264" s="50"/>
      <c r="AK264" s="50"/>
      <c r="AL264" s="50"/>
    </row>
    <row r="265" spans="1:38" ht="14.25" x14ac:dyDescent="0.2">
      <c r="A265" s="5">
        <v>310010</v>
      </c>
      <c r="B265" s="5" t="s">
        <v>356</v>
      </c>
      <c r="C265" s="5" t="str">
        <f t="shared" si="40"/>
        <v>71,76,71,61,51,71,61,71</v>
      </c>
      <c r="D265" s="5">
        <f t="shared" si="38"/>
        <v>6268.9000000000005</v>
      </c>
      <c r="E265" s="23">
        <f t="shared" si="39"/>
        <v>3419.4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41"/>
        <v>41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50"/>
      <c r="AF265" s="50"/>
      <c r="AG265" s="50"/>
      <c r="AH265" s="50"/>
      <c r="AI265" s="50"/>
      <c r="AJ265" s="50"/>
      <c r="AK265" s="50"/>
      <c r="AL265" s="50"/>
    </row>
    <row r="266" spans="1:38" ht="14.25" x14ac:dyDescent="0.2">
      <c r="A266" s="5">
        <v>310011</v>
      </c>
      <c r="B266" s="5" t="s">
        <v>360</v>
      </c>
      <c r="C266" s="5" t="str">
        <f t="shared" si="40"/>
        <v>62,72,52,82,52,52,92,82</v>
      </c>
      <c r="D266" s="5">
        <f t="shared" si="38"/>
        <v>6531.8</v>
      </c>
      <c r="E266" s="23">
        <f t="shared" si="39"/>
        <v>3562.7999999999997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41"/>
        <v>43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50"/>
      <c r="AF266" s="50"/>
      <c r="AG266" s="50"/>
      <c r="AH266" s="50"/>
      <c r="AI266" s="50"/>
      <c r="AJ266" s="50"/>
      <c r="AK266" s="50"/>
      <c r="AL266" s="50"/>
    </row>
    <row r="267" spans="1:38" ht="14.25" x14ac:dyDescent="0.2">
      <c r="A267" s="5">
        <v>310012</v>
      </c>
      <c r="B267" s="5" t="s">
        <v>362</v>
      </c>
      <c r="C267" s="5" t="str">
        <f t="shared" si="40"/>
        <v>62,72,52,82,52,52,92,82</v>
      </c>
      <c r="D267" s="5">
        <f t="shared" si="38"/>
        <v>6971.8</v>
      </c>
      <c r="E267" s="23">
        <f t="shared" si="39"/>
        <v>3802.7999999999997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41"/>
        <v>47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50"/>
      <c r="AF267" s="50"/>
      <c r="AG267" s="50"/>
      <c r="AH267" s="50"/>
      <c r="AI267" s="50"/>
      <c r="AJ267" s="50"/>
      <c r="AK267" s="50"/>
      <c r="AL267" s="50"/>
    </row>
    <row r="268" spans="1:38" ht="14.25" x14ac:dyDescent="0.2">
      <c r="A268" s="5">
        <v>310013</v>
      </c>
      <c r="B268" s="5" t="s">
        <v>367</v>
      </c>
      <c r="C268" s="5" t="str">
        <f t="shared" si="40"/>
        <v>73,93,73,83,63,73,73,63</v>
      </c>
      <c r="D268" s="5">
        <f t="shared" si="38"/>
        <v>7790.2000000000007</v>
      </c>
      <c r="E268" s="23">
        <f t="shared" si="39"/>
        <v>4249.2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41"/>
        <v>53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50"/>
      <c r="AF268" s="50"/>
      <c r="AG268" s="50"/>
      <c r="AH268" s="50"/>
      <c r="AI268" s="50"/>
      <c r="AJ268" s="50"/>
      <c r="AK268" s="50"/>
      <c r="AL268" s="50"/>
    </row>
    <row r="269" spans="1:38" ht="14.25" x14ac:dyDescent="0.2">
      <c r="A269" s="5">
        <v>310014</v>
      </c>
      <c r="B269" s="5" t="s">
        <v>373</v>
      </c>
      <c r="C269" s="5" t="str">
        <f t="shared" si="40"/>
        <v>82,82,82,92,82,62,62,62</v>
      </c>
      <c r="D269" s="5">
        <f t="shared" si="38"/>
        <v>8049.8000000000011</v>
      </c>
      <c r="E269" s="23">
        <f t="shared" si="39"/>
        <v>4390.8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41"/>
        <v>55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50"/>
      <c r="AF269" s="50"/>
      <c r="AG269" s="50"/>
      <c r="AH269" s="50"/>
      <c r="AI269" s="50"/>
      <c r="AJ269" s="50"/>
      <c r="AK269" s="50"/>
      <c r="AL269" s="50"/>
    </row>
    <row r="270" spans="1:38" ht="14.25" x14ac:dyDescent="0.2">
      <c r="A270" s="5">
        <v>310031</v>
      </c>
      <c r="B270" s="5" t="s">
        <v>291</v>
      </c>
      <c r="C270" s="5" t="str">
        <f t="shared" si="40"/>
        <v>73,63,63,63,73,63,73,73</v>
      </c>
      <c r="D270" s="5">
        <f t="shared" si="38"/>
        <v>6965.2000000000007</v>
      </c>
      <c r="E270" s="23">
        <f t="shared" si="39"/>
        <v>3799.2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41"/>
        <v>47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50"/>
      <c r="AF270" s="50"/>
      <c r="AG270" s="50"/>
      <c r="AH270" s="50"/>
      <c r="AI270" s="50"/>
      <c r="AJ270" s="50"/>
      <c r="AK270" s="50"/>
      <c r="AL270" s="50"/>
    </row>
    <row r="271" spans="1:38" ht="14.25" x14ac:dyDescent="0.2">
      <c r="A271" s="5">
        <v>310032</v>
      </c>
      <c r="B271" s="5" t="s">
        <v>296</v>
      </c>
      <c r="C271" s="5" t="str">
        <f t="shared" si="40"/>
        <v>94,84,74,74,94,74,94,94</v>
      </c>
      <c r="D271" s="5">
        <f t="shared" si="38"/>
        <v>8520.6</v>
      </c>
      <c r="E271" s="23">
        <f t="shared" si="39"/>
        <v>4647.5999999999995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41"/>
        <v>57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50"/>
      <c r="AF271" s="50"/>
      <c r="AG271" s="50"/>
      <c r="AH271" s="50"/>
      <c r="AI271" s="50"/>
      <c r="AJ271" s="50"/>
      <c r="AK271" s="50"/>
      <c r="AL271" s="50"/>
    </row>
    <row r="272" spans="1:38" ht="14.25" x14ac:dyDescent="0.2">
      <c r="A272" s="5">
        <v>310033</v>
      </c>
      <c r="B272" s="5" t="s">
        <v>301</v>
      </c>
      <c r="C272" s="5" t="str">
        <f t="shared" si="40"/>
        <v>66,76,76,66,66,56,66,76</v>
      </c>
      <c r="D272" s="5">
        <f t="shared" si="38"/>
        <v>6978.4000000000005</v>
      </c>
      <c r="E272" s="23">
        <f t="shared" si="39"/>
        <v>3806.3999999999996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41"/>
        <v>47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50"/>
      <c r="AF272" s="50"/>
      <c r="AG272" s="50"/>
      <c r="AH272" s="50"/>
      <c r="AI272" s="50"/>
      <c r="AJ272" s="50"/>
      <c r="AK272" s="50"/>
      <c r="AL272" s="50"/>
    </row>
    <row r="273" spans="1:38" ht="14.25" x14ac:dyDescent="0.2">
      <c r="A273" s="5">
        <v>310034</v>
      </c>
      <c r="B273" s="5" t="s">
        <v>307</v>
      </c>
      <c r="C273" s="5" t="str">
        <f t="shared" si="40"/>
        <v>81,91,101,91,91,71,71,81</v>
      </c>
      <c r="D273" s="5">
        <f t="shared" si="38"/>
        <v>8507.4000000000015</v>
      </c>
      <c r="E273" s="23">
        <f t="shared" si="39"/>
        <v>4640.3999999999996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41"/>
        <v>57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50"/>
      <c r="AF273" s="50"/>
      <c r="AG273" s="50"/>
      <c r="AH273" s="50"/>
      <c r="AI273" s="50"/>
      <c r="AJ273" s="50"/>
      <c r="AK273" s="50"/>
      <c r="AL273" s="50"/>
    </row>
    <row r="274" spans="1:38" ht="14.25" x14ac:dyDescent="0.2">
      <c r="A274" s="5">
        <v>310015</v>
      </c>
      <c r="B274" s="5" t="s">
        <v>217</v>
      </c>
      <c r="C274" s="5" t="str">
        <f t="shared" si="40"/>
        <v>51,89,79,69,51,69,51,69</v>
      </c>
      <c r="D274" s="5">
        <f t="shared" si="38"/>
        <v>6472.4000000000005</v>
      </c>
      <c r="E274" s="23">
        <f t="shared" si="39"/>
        <v>3530.4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41"/>
        <v>43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50"/>
      <c r="AF274" s="50"/>
      <c r="AG274" s="50"/>
      <c r="AH274" s="50"/>
      <c r="AI274" s="50"/>
      <c r="AJ274" s="50"/>
      <c r="AK274" s="50"/>
      <c r="AL274" s="50"/>
    </row>
    <row r="275" spans="1:38" ht="14.25" x14ac:dyDescent="0.2">
      <c r="A275" s="5">
        <v>310016</v>
      </c>
      <c r="B275" s="5" t="s">
        <v>219</v>
      </c>
      <c r="C275" s="5" t="str">
        <f t="shared" si="40"/>
        <v>51,89,79,69,51,69,51,69</v>
      </c>
      <c r="D275" s="5">
        <f t="shared" si="38"/>
        <v>6472.4000000000005</v>
      </c>
      <c r="E275" s="23">
        <f t="shared" si="39"/>
        <v>3530.4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41"/>
        <v>43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50"/>
      <c r="AF275" s="50"/>
      <c r="AG275" s="50"/>
      <c r="AH275" s="50"/>
      <c r="AI275" s="50"/>
      <c r="AJ275" s="50"/>
      <c r="AK275" s="50"/>
      <c r="AL275" s="50"/>
    </row>
    <row r="276" spans="1:38" ht="14.25" x14ac:dyDescent="0.2">
      <c r="A276" s="5">
        <v>310017</v>
      </c>
      <c r="B276" s="5" t="s">
        <v>223</v>
      </c>
      <c r="C276" s="5" t="str">
        <f t="shared" si="40"/>
        <v>66,66,66,66,66,66,66,66</v>
      </c>
      <c r="D276" s="5">
        <f t="shared" si="38"/>
        <v>6472.4000000000005</v>
      </c>
      <c r="E276" s="23">
        <f t="shared" si="39"/>
        <v>3530.4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41"/>
        <v>43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50"/>
      <c r="AF276" s="50"/>
      <c r="AG276" s="50"/>
      <c r="AH276" s="50"/>
      <c r="AI276" s="50"/>
      <c r="AJ276" s="50"/>
      <c r="AK276" s="50"/>
      <c r="AL276" s="50"/>
    </row>
    <row r="277" spans="1:38" ht="14.25" x14ac:dyDescent="0.2">
      <c r="A277" s="5">
        <v>310018</v>
      </c>
      <c r="B277" s="5" t="s">
        <v>227</v>
      </c>
      <c r="C277" s="5" t="str">
        <f t="shared" si="40"/>
        <v>69,69,69,69,69,69,69,69</v>
      </c>
      <c r="D277" s="5">
        <f t="shared" si="38"/>
        <v>6771.6</v>
      </c>
      <c r="E277" s="23">
        <f t="shared" si="39"/>
        <v>3693.6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41"/>
        <v>45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50"/>
      <c r="AF277" s="50"/>
      <c r="AG277" s="50"/>
      <c r="AH277" s="50"/>
      <c r="AI277" s="50"/>
      <c r="AJ277" s="50"/>
      <c r="AK277" s="50"/>
      <c r="AL277" s="50"/>
    </row>
    <row r="278" spans="1:38" ht="14.25" x14ac:dyDescent="0.2">
      <c r="A278" s="5">
        <v>310019</v>
      </c>
      <c r="B278" s="5" t="s">
        <v>232</v>
      </c>
      <c r="C278" s="5" t="str">
        <f t="shared" si="40"/>
        <v>63,113,63,63,63,63,63,63</v>
      </c>
      <c r="D278" s="5">
        <f t="shared" si="38"/>
        <v>6778.2000000000007</v>
      </c>
      <c r="E278" s="23">
        <f t="shared" si="39"/>
        <v>3697.2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41"/>
        <v>45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50"/>
      <c r="AF278" s="50"/>
      <c r="AG278" s="50"/>
      <c r="AH278" s="50"/>
      <c r="AI278" s="50"/>
      <c r="AJ278" s="50"/>
      <c r="AK278" s="50"/>
      <c r="AL278" s="50"/>
    </row>
    <row r="279" spans="1:38" ht="14.25" x14ac:dyDescent="0.2">
      <c r="A279" s="5">
        <v>310020</v>
      </c>
      <c r="B279" s="5" t="s">
        <v>237</v>
      </c>
      <c r="C279" s="5" t="str">
        <f t="shared" si="40"/>
        <v>70,70,70,100,70,70,70,70</v>
      </c>
      <c r="D279" s="5">
        <f t="shared" si="38"/>
        <v>7447.0000000000009</v>
      </c>
      <c r="E279" s="23">
        <f t="shared" si="39"/>
        <v>4062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41"/>
        <v>50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50"/>
      <c r="AF279" s="50"/>
      <c r="AG279" s="50"/>
      <c r="AH279" s="50"/>
      <c r="AI279" s="50"/>
      <c r="AJ279" s="50"/>
      <c r="AK279" s="50"/>
      <c r="AL279" s="50"/>
    </row>
    <row r="280" spans="1:38" ht="14.25" x14ac:dyDescent="0.2">
      <c r="A280" s="5">
        <v>310021</v>
      </c>
      <c r="B280" s="5" t="s">
        <v>243</v>
      </c>
      <c r="C280" s="5" t="str">
        <f t="shared" si="40"/>
        <v>69,79,69,99,69,69,69,69</v>
      </c>
      <c r="D280" s="5">
        <f t="shared" si="38"/>
        <v>7453.6</v>
      </c>
      <c r="E280" s="23">
        <f t="shared" si="39"/>
        <v>4065.6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41"/>
        <v>50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50"/>
      <c r="AF280" s="50"/>
      <c r="AG280" s="50"/>
      <c r="AH280" s="50"/>
      <c r="AI280" s="50"/>
      <c r="AJ280" s="50"/>
      <c r="AK280" s="50"/>
      <c r="AL280" s="50"/>
    </row>
    <row r="281" spans="1:38" ht="14.25" x14ac:dyDescent="0.2">
      <c r="A281" s="5">
        <v>310022</v>
      </c>
      <c r="B281" s="5" t="s">
        <v>248</v>
      </c>
      <c r="C281" s="5" t="str">
        <f t="shared" si="40"/>
        <v>69,109,69,69,69,69,69,69</v>
      </c>
      <c r="D281" s="5">
        <f t="shared" si="38"/>
        <v>7453.6</v>
      </c>
      <c r="E281" s="23">
        <f t="shared" si="39"/>
        <v>4065.6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41"/>
        <v>50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50"/>
      <c r="AF281" s="50"/>
      <c r="AG281" s="50"/>
      <c r="AH281" s="50"/>
      <c r="AI281" s="50"/>
      <c r="AJ281" s="50"/>
      <c r="AK281" s="50"/>
      <c r="AL281" s="50"/>
    </row>
    <row r="282" spans="1:38" ht="14.25" x14ac:dyDescent="0.2">
      <c r="A282" s="5">
        <v>310023</v>
      </c>
      <c r="B282" s="5" t="s">
        <v>251</v>
      </c>
      <c r="C282" s="5" t="str">
        <f t="shared" si="40"/>
        <v>71,71,71,91,71,71,71,71</v>
      </c>
      <c r="D282" s="5">
        <f t="shared" si="38"/>
        <v>7440.4000000000005</v>
      </c>
      <c r="E282" s="23">
        <f t="shared" si="39"/>
        <v>4058.3999999999996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41"/>
        <v>50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50"/>
      <c r="AF282" s="50"/>
      <c r="AG282" s="50"/>
      <c r="AH282" s="50"/>
      <c r="AI282" s="50"/>
      <c r="AJ282" s="50"/>
      <c r="AK282" s="50"/>
      <c r="AL282" s="50"/>
    </row>
    <row r="283" spans="1:38" ht="14.25" x14ac:dyDescent="0.2">
      <c r="A283" s="5">
        <v>310024</v>
      </c>
      <c r="B283" s="5" t="s">
        <v>256</v>
      </c>
      <c r="C283" s="5" t="str">
        <f t="shared" si="40"/>
        <v>68,68,113,68,68,68,68,68</v>
      </c>
      <c r="D283" s="5">
        <f t="shared" si="38"/>
        <v>7443.7000000000007</v>
      </c>
      <c r="E283" s="23">
        <f t="shared" si="39"/>
        <v>4060.2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41"/>
        <v>50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50"/>
      <c r="AF283" s="50"/>
      <c r="AG283" s="50"/>
      <c r="AH283" s="50"/>
      <c r="AI283" s="50"/>
      <c r="AJ283" s="50"/>
      <c r="AK283" s="50"/>
      <c r="AL283" s="50"/>
    </row>
    <row r="284" spans="1:38" ht="14.25" x14ac:dyDescent="0.2">
      <c r="A284" s="5">
        <v>310025</v>
      </c>
      <c r="B284" s="5" t="s">
        <v>261</v>
      </c>
      <c r="C284" s="5" t="str">
        <f t="shared" si="40"/>
        <v>68,68,68,68,68,68,113,68</v>
      </c>
      <c r="D284" s="5">
        <f t="shared" si="38"/>
        <v>7443.7000000000007</v>
      </c>
      <c r="E284" s="23">
        <f t="shared" si="39"/>
        <v>4060.2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41"/>
        <v>50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50"/>
      <c r="AF284" s="50"/>
      <c r="AG284" s="50"/>
      <c r="AH284" s="50"/>
      <c r="AI284" s="50"/>
      <c r="AJ284" s="50"/>
      <c r="AK284" s="50"/>
      <c r="AL284" s="50"/>
    </row>
    <row r="285" spans="1:38" ht="14.25" x14ac:dyDescent="0.2">
      <c r="A285" s="5">
        <v>310026</v>
      </c>
      <c r="B285" s="5" t="s">
        <v>265</v>
      </c>
      <c r="C285" s="5" t="str">
        <f t="shared" si="40"/>
        <v>74,74,74,74,74,74,74,74</v>
      </c>
      <c r="D285" s="5">
        <f t="shared" si="38"/>
        <v>7453.6</v>
      </c>
      <c r="E285" s="23">
        <f t="shared" si="39"/>
        <v>4065.6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41"/>
        <v>50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50"/>
      <c r="AF285" s="50"/>
      <c r="AG285" s="50"/>
      <c r="AH285" s="50"/>
      <c r="AI285" s="50"/>
      <c r="AJ285" s="50"/>
      <c r="AK285" s="50"/>
      <c r="AL285" s="50"/>
    </row>
    <row r="286" spans="1:38" ht="14.25" x14ac:dyDescent="0.2">
      <c r="A286" s="5">
        <v>310027</v>
      </c>
      <c r="B286" s="5" t="s">
        <v>270</v>
      </c>
      <c r="C286" s="5" t="str">
        <f t="shared" si="40"/>
        <v>77,77,77,77,77,77,77,77</v>
      </c>
      <c r="D286" s="5">
        <f t="shared" si="38"/>
        <v>7862.8</v>
      </c>
      <c r="E286" s="23">
        <f t="shared" si="39"/>
        <v>4288.8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41"/>
        <v>53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50"/>
      <c r="AF286" s="50"/>
      <c r="AG286" s="50"/>
      <c r="AH286" s="50"/>
      <c r="AI286" s="50"/>
      <c r="AJ286" s="50"/>
      <c r="AK286" s="50"/>
      <c r="AL286" s="50"/>
    </row>
    <row r="287" spans="1:38" ht="14.25" x14ac:dyDescent="0.2">
      <c r="A287" s="5">
        <v>310028</v>
      </c>
      <c r="B287" s="5" t="s">
        <v>273</v>
      </c>
      <c r="C287" s="5" t="str">
        <f t="shared" si="40"/>
        <v>77,77,77,77,77,77,77,77</v>
      </c>
      <c r="D287" s="5">
        <f t="shared" si="38"/>
        <v>7862.8</v>
      </c>
      <c r="E287" s="23">
        <f t="shared" si="39"/>
        <v>4288.8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41"/>
        <v>53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50"/>
      <c r="AF287" s="50"/>
      <c r="AG287" s="50"/>
      <c r="AH287" s="50"/>
      <c r="AI287" s="50"/>
      <c r="AJ287" s="50"/>
      <c r="AK287" s="50"/>
      <c r="AL287" s="50"/>
    </row>
    <row r="288" spans="1:38" ht="14.25" x14ac:dyDescent="0.2">
      <c r="A288" s="5">
        <v>310029</v>
      </c>
      <c r="B288" s="5" t="s">
        <v>279</v>
      </c>
      <c r="C288" s="5" t="str">
        <f t="shared" si="40"/>
        <v>77,87,67,107,97,67,97,87</v>
      </c>
      <c r="D288" s="5">
        <f t="shared" ref="D288:D319" si="43">(K288*100+V288*3)*1.1</f>
        <v>8533.8000000000011</v>
      </c>
      <c r="E288" s="23">
        <f t="shared" si="39"/>
        <v>4654.8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41"/>
        <v>57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50"/>
      <c r="AF288" s="50"/>
      <c r="AG288" s="50"/>
      <c r="AH288" s="50"/>
      <c r="AI288" s="50"/>
      <c r="AJ288" s="50"/>
      <c r="AK288" s="50"/>
      <c r="AL288" s="50"/>
    </row>
    <row r="289" spans="1:38" ht="14.25" x14ac:dyDescent="0.2">
      <c r="A289" s="5">
        <v>310030</v>
      </c>
      <c r="B289" s="5" t="s">
        <v>285</v>
      </c>
      <c r="C289" s="5" t="str">
        <f t="shared" si="40"/>
        <v>98,78,88,108,78,78,78,78</v>
      </c>
      <c r="D289" s="5">
        <f t="shared" si="43"/>
        <v>8527.2000000000007</v>
      </c>
      <c r="E289" s="23">
        <f t="shared" si="39"/>
        <v>4651.2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41"/>
        <v>57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50"/>
      <c r="AF289" s="50"/>
      <c r="AG289" s="50"/>
      <c r="AH289" s="50"/>
      <c r="AI289" s="50"/>
      <c r="AJ289" s="50"/>
      <c r="AK289" s="50"/>
      <c r="AL289" s="50"/>
    </row>
    <row r="290" spans="1:38" ht="14.25" x14ac:dyDescent="0.2">
      <c r="A290" s="5">
        <v>310035</v>
      </c>
      <c r="B290" s="5" t="s">
        <v>377</v>
      </c>
      <c r="C290" s="5" t="str">
        <f t="shared" si="40"/>
        <v>61,91,61,61,61,61,61,61</v>
      </c>
      <c r="D290" s="5">
        <f t="shared" si="43"/>
        <v>6659.4000000000005</v>
      </c>
      <c r="E290" s="23">
        <f t="shared" si="39"/>
        <v>3632.4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41"/>
        <v>45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50"/>
      <c r="AF290" s="50"/>
      <c r="AG290" s="50"/>
      <c r="AH290" s="50"/>
      <c r="AI290" s="50"/>
      <c r="AJ290" s="50"/>
      <c r="AK290" s="50"/>
      <c r="AL290" s="50"/>
    </row>
    <row r="291" spans="1:38" ht="14.25" x14ac:dyDescent="0.2">
      <c r="A291" s="5">
        <v>310036</v>
      </c>
      <c r="B291" s="5" t="s">
        <v>382</v>
      </c>
      <c r="C291" s="5" t="str">
        <f t="shared" si="40"/>
        <v>68,68,68,68,68,68,118,68</v>
      </c>
      <c r="D291" s="5">
        <f t="shared" si="43"/>
        <v>7460.2000000000007</v>
      </c>
      <c r="E291" s="23">
        <f t="shared" si="39"/>
        <v>4069.2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41"/>
        <v>50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50"/>
      <c r="AF291" s="50"/>
      <c r="AG291" s="50"/>
      <c r="AH291" s="50"/>
      <c r="AI291" s="50"/>
      <c r="AJ291" s="50"/>
      <c r="AK291" s="50"/>
      <c r="AL291" s="50"/>
    </row>
    <row r="292" spans="1:38" ht="14.25" x14ac:dyDescent="0.2">
      <c r="A292" s="5">
        <v>310037</v>
      </c>
      <c r="B292" s="5" t="s">
        <v>387</v>
      </c>
      <c r="C292" s="5" t="str">
        <f t="shared" si="40"/>
        <v>68,118,68,68,68,68,68,68</v>
      </c>
      <c r="D292" s="5">
        <f t="shared" si="43"/>
        <v>7460.2000000000007</v>
      </c>
      <c r="E292" s="23">
        <f t="shared" si="39"/>
        <v>4069.2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41"/>
        <v>50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50"/>
      <c r="AF292" s="50"/>
      <c r="AG292" s="50"/>
      <c r="AH292" s="50"/>
      <c r="AI292" s="50"/>
      <c r="AJ292" s="50"/>
      <c r="AK292" s="50"/>
      <c r="AL292" s="50"/>
    </row>
    <row r="293" spans="1:38" ht="14.25" x14ac:dyDescent="0.2">
      <c r="A293" s="5">
        <v>310038</v>
      </c>
      <c r="B293" s="5" t="s">
        <v>392</v>
      </c>
      <c r="C293" s="5" t="str">
        <f t="shared" si="40"/>
        <v>68,68,68,118,68,68,68,68</v>
      </c>
      <c r="D293" s="5">
        <f t="shared" si="43"/>
        <v>8010.2000000000007</v>
      </c>
      <c r="E293" s="23">
        <f t="shared" si="39"/>
        <v>4369.2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41"/>
        <v>55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50"/>
      <c r="AF293" s="50"/>
      <c r="AG293" s="50"/>
      <c r="AH293" s="50"/>
      <c r="AI293" s="50"/>
      <c r="AJ293" s="50"/>
      <c r="AK293" s="50"/>
      <c r="AL293" s="50"/>
    </row>
    <row r="294" spans="1:38" ht="14.25" x14ac:dyDescent="0.2">
      <c r="A294" s="5">
        <v>310039</v>
      </c>
      <c r="B294" s="5" t="s">
        <v>398</v>
      </c>
      <c r="C294" s="5" t="str">
        <f t="shared" si="40"/>
        <v>98,108,78,73,88,83,78,83</v>
      </c>
      <c r="D294" s="5">
        <f t="shared" si="43"/>
        <v>8323.7000000000007</v>
      </c>
      <c r="E294" s="23">
        <f t="shared" si="39"/>
        <v>4540.2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41"/>
        <v>55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50"/>
      <c r="AF294" s="50"/>
      <c r="AG294" s="50"/>
      <c r="AH294" s="50"/>
      <c r="AI294" s="50"/>
      <c r="AJ294" s="50"/>
      <c r="AK294" s="50"/>
      <c r="AL294" s="50"/>
    </row>
    <row r="295" spans="1:38" ht="14.25" x14ac:dyDescent="0.2">
      <c r="A295" s="5">
        <v>310040</v>
      </c>
      <c r="B295" s="5" t="s">
        <v>403</v>
      </c>
      <c r="C295" s="5" t="str">
        <f t="shared" si="40"/>
        <v>80,80,70,110,90,90,90,70</v>
      </c>
      <c r="D295" s="5">
        <f t="shared" si="43"/>
        <v>8514</v>
      </c>
      <c r="E295" s="23">
        <f t="shared" si="39"/>
        <v>4644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41"/>
        <v>57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50"/>
      <c r="AF295" s="50"/>
      <c r="AG295" s="50"/>
      <c r="AH295" s="50"/>
      <c r="AI295" s="50"/>
      <c r="AJ295" s="50"/>
      <c r="AK295" s="50"/>
      <c r="AL295" s="50"/>
    </row>
    <row r="296" spans="1:38" ht="14.25" x14ac:dyDescent="0.2">
      <c r="A296" s="5">
        <v>310041</v>
      </c>
      <c r="B296" s="5" t="s">
        <v>409</v>
      </c>
      <c r="C296" s="5" t="str">
        <f t="shared" si="40"/>
        <v>85,85,85,85,85,80,80,100</v>
      </c>
      <c r="D296" s="5">
        <f t="shared" si="43"/>
        <v>8530.5</v>
      </c>
      <c r="E296" s="23">
        <f t="shared" si="39"/>
        <v>4653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41"/>
        <v>57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50"/>
      <c r="AF296" s="50"/>
      <c r="AG296" s="50"/>
      <c r="AH296" s="50"/>
      <c r="AI296" s="50"/>
      <c r="AJ296" s="50"/>
      <c r="AK296" s="50"/>
      <c r="AL296" s="50"/>
    </row>
    <row r="297" spans="1:38" ht="14.25" x14ac:dyDescent="0.2">
      <c r="A297" s="5">
        <v>310042</v>
      </c>
      <c r="B297" s="5" t="s">
        <v>415</v>
      </c>
      <c r="C297" s="5" t="str">
        <f t="shared" si="40"/>
        <v>70,70,90,100,90,80,90,90</v>
      </c>
      <c r="D297" s="5">
        <f t="shared" si="43"/>
        <v>8514</v>
      </c>
      <c r="E297" s="23">
        <f t="shared" si="39"/>
        <v>4644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41"/>
        <v>57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50"/>
      <c r="AF297" s="50"/>
      <c r="AG297" s="50"/>
      <c r="AH297" s="50"/>
      <c r="AI297" s="50"/>
      <c r="AJ297" s="50"/>
      <c r="AK297" s="50"/>
      <c r="AL297" s="50"/>
    </row>
    <row r="298" spans="1:38" ht="14.25" x14ac:dyDescent="0.2">
      <c r="A298" s="5">
        <v>310043</v>
      </c>
      <c r="B298" s="5" t="s">
        <v>421</v>
      </c>
      <c r="C298" s="5" t="str">
        <f t="shared" si="40"/>
        <v>60,80,110,100,80,90,80,80</v>
      </c>
      <c r="D298" s="5">
        <f t="shared" si="43"/>
        <v>8514</v>
      </c>
      <c r="E298" s="23">
        <f t="shared" si="39"/>
        <v>4644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41"/>
        <v>57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50"/>
      <c r="AF298" s="50"/>
      <c r="AG298" s="50"/>
      <c r="AH298" s="50"/>
      <c r="AI298" s="50"/>
      <c r="AJ298" s="50"/>
      <c r="AK298" s="50"/>
      <c r="AL298" s="50"/>
    </row>
    <row r="299" spans="1:38" ht="14.25" x14ac:dyDescent="0.2">
      <c r="A299" s="5">
        <v>310044</v>
      </c>
      <c r="B299" s="5" t="s">
        <v>426</v>
      </c>
      <c r="C299" s="5" t="str">
        <f t="shared" si="40"/>
        <v>66,68,74,92,82,52,52,52</v>
      </c>
      <c r="D299" s="5">
        <f t="shared" si="43"/>
        <v>6945.4000000000005</v>
      </c>
      <c r="E299" s="23">
        <f t="shared" si="39"/>
        <v>3788.3999999999996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41"/>
        <v>47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50"/>
      <c r="AF299" s="50"/>
      <c r="AG299" s="50"/>
      <c r="AH299" s="50"/>
      <c r="AI299" s="50"/>
      <c r="AJ299" s="50"/>
      <c r="AK299" s="50"/>
      <c r="AL299" s="50"/>
    </row>
    <row r="300" spans="1:38" ht="14.25" x14ac:dyDescent="0.2">
      <c r="A300" s="5">
        <v>310045</v>
      </c>
      <c r="B300" s="5" t="s">
        <v>428</v>
      </c>
      <c r="C300" s="5" t="str">
        <f t="shared" si="40"/>
        <v>71,73,79,97,87,57,57,57</v>
      </c>
      <c r="D300" s="5">
        <f t="shared" si="43"/>
        <v>7077.4000000000005</v>
      </c>
      <c r="E300" s="23">
        <f t="shared" si="39"/>
        <v>3860.3999999999996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41"/>
        <v>47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50"/>
      <c r="AF300" s="50"/>
      <c r="AG300" s="50"/>
      <c r="AH300" s="50"/>
      <c r="AI300" s="50"/>
      <c r="AJ300" s="50"/>
      <c r="AK300" s="50"/>
      <c r="AL300" s="50"/>
    </row>
    <row r="301" spans="1:38" ht="14.25" x14ac:dyDescent="0.2">
      <c r="A301" s="5">
        <v>310046</v>
      </c>
      <c r="B301" s="5" t="s">
        <v>431</v>
      </c>
      <c r="C301" s="5" t="str">
        <f t="shared" si="40"/>
        <v>87,87,87,87,87,87,87,87</v>
      </c>
      <c r="D301" s="5">
        <f t="shared" si="43"/>
        <v>7466.8</v>
      </c>
      <c r="E301" s="23">
        <f t="shared" si="39"/>
        <v>4072.7999999999997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41"/>
        <v>47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50"/>
      <c r="AF301" s="50"/>
      <c r="AG301" s="50"/>
      <c r="AH301" s="50"/>
      <c r="AI301" s="50"/>
      <c r="AJ301" s="50"/>
      <c r="AK301" s="50"/>
      <c r="AL301" s="50"/>
    </row>
    <row r="302" spans="1:38" ht="14.25" x14ac:dyDescent="0.2">
      <c r="A302" s="5">
        <v>310047</v>
      </c>
      <c r="B302" s="5" t="s">
        <v>433</v>
      </c>
      <c r="C302" s="5" t="str">
        <f t="shared" si="40"/>
        <v>87,87,87,87,87,87,87,87</v>
      </c>
      <c r="D302" s="5">
        <f t="shared" si="43"/>
        <v>7466.8</v>
      </c>
      <c r="E302" s="23">
        <f t="shared" si="39"/>
        <v>4072.7999999999997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41"/>
        <v>47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50"/>
      <c r="AF302" s="50"/>
      <c r="AG302" s="50"/>
      <c r="AH302" s="50"/>
      <c r="AI302" s="50"/>
      <c r="AJ302" s="50"/>
      <c r="AK302" s="50"/>
      <c r="AL302" s="50"/>
    </row>
    <row r="303" spans="1:38" ht="14.25" x14ac:dyDescent="0.2">
      <c r="A303" s="5">
        <v>310048</v>
      </c>
      <c r="B303" s="5" t="s">
        <v>434</v>
      </c>
      <c r="C303" s="5" t="str">
        <f t="shared" si="40"/>
        <v>77,77,77,77,77,77,77,77</v>
      </c>
      <c r="D303" s="5">
        <f t="shared" si="43"/>
        <v>7202.8</v>
      </c>
      <c r="E303" s="23">
        <f t="shared" si="39"/>
        <v>3928.7999999999997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41"/>
        <v>47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50"/>
      <c r="AF303" s="50"/>
      <c r="AG303" s="50"/>
      <c r="AH303" s="50"/>
      <c r="AI303" s="50"/>
      <c r="AJ303" s="50"/>
      <c r="AK303" s="50"/>
      <c r="AL303" s="50"/>
    </row>
    <row r="304" spans="1:38" ht="14.25" x14ac:dyDescent="0.2">
      <c r="A304" s="5">
        <v>310049</v>
      </c>
      <c r="B304" s="5" t="s">
        <v>437</v>
      </c>
      <c r="C304" s="5" t="str">
        <f t="shared" si="40"/>
        <v>72,72,72,72,72,72,72,72</v>
      </c>
      <c r="D304" s="5">
        <f t="shared" si="43"/>
        <v>7070.8</v>
      </c>
      <c r="E304" s="23">
        <f t="shared" si="39"/>
        <v>3856.7999999999997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41"/>
        <v>47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50"/>
      <c r="AF304" s="50"/>
      <c r="AG304" s="50"/>
      <c r="AH304" s="50"/>
      <c r="AI304" s="50"/>
      <c r="AJ304" s="50"/>
      <c r="AK304" s="50"/>
      <c r="AL304" s="50"/>
    </row>
    <row r="305" spans="1:38" ht="14.25" x14ac:dyDescent="0.2">
      <c r="A305" s="5">
        <v>310050</v>
      </c>
      <c r="B305" s="5" t="s">
        <v>438</v>
      </c>
      <c r="C305" s="5" t="str">
        <f t="shared" si="40"/>
        <v>87,87,87,87,87,87,87,87</v>
      </c>
      <c r="D305" s="5">
        <f t="shared" si="43"/>
        <v>7906.8000000000011</v>
      </c>
      <c r="E305" s="23">
        <f t="shared" si="39"/>
        <v>4312.8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41"/>
        <v>51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50"/>
      <c r="AF305" s="50"/>
      <c r="AG305" s="50"/>
      <c r="AH305" s="50"/>
      <c r="AI305" s="50"/>
      <c r="AJ305" s="50"/>
      <c r="AK305" s="50"/>
      <c r="AL305" s="50"/>
    </row>
    <row r="306" spans="1:38" ht="14.25" x14ac:dyDescent="0.2">
      <c r="A306" s="5">
        <v>310051</v>
      </c>
      <c r="B306" s="5" t="s">
        <v>443</v>
      </c>
      <c r="C306" s="5" t="str">
        <f t="shared" si="40"/>
        <v>81,81,81,81,81,81,81,81</v>
      </c>
      <c r="D306" s="5">
        <f t="shared" si="43"/>
        <v>7748.4000000000005</v>
      </c>
      <c r="E306" s="23">
        <f t="shared" si="39"/>
        <v>4226.3999999999996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41"/>
        <v>51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50"/>
      <c r="AF306" s="50"/>
      <c r="AG306" s="50"/>
      <c r="AH306" s="50"/>
      <c r="AI306" s="50"/>
      <c r="AJ306" s="50"/>
      <c r="AK306" s="50"/>
      <c r="AL306" s="50"/>
    </row>
    <row r="307" spans="1:38" ht="14.25" x14ac:dyDescent="0.2">
      <c r="A307" s="5">
        <v>310052</v>
      </c>
      <c r="B307" s="5" t="s">
        <v>448</v>
      </c>
      <c r="C307" s="5" t="str">
        <f t="shared" si="40"/>
        <v>82,82,82,82,82,82,82,82</v>
      </c>
      <c r="D307" s="5">
        <f t="shared" si="43"/>
        <v>7774.8</v>
      </c>
      <c r="E307" s="23">
        <f t="shared" si="39"/>
        <v>4240.8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41"/>
        <v>51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50"/>
      <c r="AF307" s="50"/>
      <c r="AG307" s="50"/>
      <c r="AH307" s="50"/>
      <c r="AI307" s="50"/>
      <c r="AJ307" s="50"/>
      <c r="AK307" s="50"/>
      <c r="AL307" s="50"/>
    </row>
    <row r="308" spans="1:38" ht="14.25" x14ac:dyDescent="0.2">
      <c r="A308" s="5">
        <v>310053</v>
      </c>
      <c r="B308" s="5" t="s">
        <v>453</v>
      </c>
      <c r="C308" s="5" t="str">
        <f t="shared" si="40"/>
        <v>51,81,61,81,71,61,71,71</v>
      </c>
      <c r="D308" s="5">
        <f t="shared" si="43"/>
        <v>6978.4000000000005</v>
      </c>
      <c r="E308" s="23">
        <f t="shared" si="39"/>
        <v>3806.3999999999996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41"/>
        <v>47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50"/>
      <c r="AF308" s="50"/>
      <c r="AG308" s="50"/>
      <c r="AH308" s="50"/>
      <c r="AI308" s="50"/>
      <c r="AJ308" s="50"/>
      <c r="AK308" s="50"/>
      <c r="AL308" s="50"/>
    </row>
    <row r="309" spans="1:38" ht="14.25" x14ac:dyDescent="0.2">
      <c r="A309" s="5">
        <v>310054</v>
      </c>
      <c r="B309" s="5" t="s">
        <v>95</v>
      </c>
      <c r="C309" s="5" t="str">
        <f t="shared" si="40"/>
        <v>71,101,91,101,81,81,91,91</v>
      </c>
      <c r="D309" s="5">
        <f t="shared" si="43"/>
        <v>9046.4000000000015</v>
      </c>
      <c r="E309" s="23">
        <f t="shared" si="39"/>
        <v>4934.3999999999996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41"/>
        <v>61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50"/>
      <c r="AF309" s="50"/>
      <c r="AG309" s="50"/>
      <c r="AH309" s="50"/>
      <c r="AI309" s="50"/>
      <c r="AJ309" s="50"/>
      <c r="AK309" s="50"/>
      <c r="AL309" s="50"/>
    </row>
    <row r="310" spans="1:38" ht="14.25" x14ac:dyDescent="0.2">
      <c r="A310" s="5">
        <v>310055</v>
      </c>
      <c r="B310" s="5" t="s">
        <v>460</v>
      </c>
      <c r="C310" s="5" t="str">
        <f t="shared" si="40"/>
        <v>91,91,91,111,111,71,71,101</v>
      </c>
      <c r="D310" s="5">
        <f t="shared" si="43"/>
        <v>9145.4000000000015</v>
      </c>
      <c r="E310" s="23">
        <f t="shared" si="39"/>
        <v>4988.3999999999996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41"/>
        <v>61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50"/>
      <c r="AF310" s="50"/>
      <c r="AG310" s="50"/>
      <c r="AH310" s="50"/>
      <c r="AI310" s="50"/>
      <c r="AJ310" s="50"/>
      <c r="AK310" s="50"/>
      <c r="AL310" s="50"/>
    </row>
    <row r="311" spans="1:38" ht="14.25" x14ac:dyDescent="0.2">
      <c r="A311" s="5">
        <v>310056</v>
      </c>
      <c r="B311" s="5" t="s">
        <v>464</v>
      </c>
      <c r="C311" s="5" t="str">
        <f t="shared" si="40"/>
        <v>66,106,86,106,86,86,96,96</v>
      </c>
      <c r="D311" s="5">
        <f t="shared" si="43"/>
        <v>9112.4000000000015</v>
      </c>
      <c r="E311" s="23">
        <f t="shared" si="39"/>
        <v>4970.3999999999996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41"/>
        <v>61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50"/>
      <c r="AF311" s="50"/>
      <c r="AG311" s="50"/>
      <c r="AH311" s="50"/>
      <c r="AI311" s="50"/>
      <c r="AJ311" s="50"/>
      <c r="AK311" s="50"/>
      <c r="AL311" s="50"/>
    </row>
    <row r="312" spans="1:38" ht="14.25" x14ac:dyDescent="0.2">
      <c r="A312" s="5">
        <v>310057</v>
      </c>
      <c r="B312" s="5" t="s">
        <v>468</v>
      </c>
      <c r="C312" s="5" t="str">
        <f t="shared" si="40"/>
        <v>58,60,54,60,51,94,99,90</v>
      </c>
      <c r="D312" s="5">
        <f t="shared" si="43"/>
        <v>7037.8</v>
      </c>
      <c r="E312" s="23">
        <f t="shared" si="39"/>
        <v>3838.7999999999997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41"/>
        <v>47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50"/>
      <c r="AF312" s="50"/>
      <c r="AG312" s="50"/>
      <c r="AH312" s="50"/>
      <c r="AI312" s="50"/>
      <c r="AJ312" s="50"/>
      <c r="AK312" s="50"/>
      <c r="AL312" s="50"/>
    </row>
    <row r="313" spans="1:38" ht="14.25" x14ac:dyDescent="0.2">
      <c r="A313" s="5">
        <v>310058</v>
      </c>
      <c r="B313" s="5" t="s">
        <v>471</v>
      </c>
      <c r="C313" s="5" t="str">
        <f t="shared" si="40"/>
        <v>51,72,51,63,51,82,93,104</v>
      </c>
      <c r="D313" s="5">
        <f t="shared" si="43"/>
        <v>7041.1</v>
      </c>
      <c r="E313" s="23">
        <f t="shared" si="39"/>
        <v>3840.6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41"/>
        <v>47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50"/>
      <c r="AF313" s="50"/>
      <c r="AG313" s="50"/>
      <c r="AH313" s="50"/>
      <c r="AI313" s="50"/>
      <c r="AJ313" s="50"/>
      <c r="AK313" s="50"/>
      <c r="AL313" s="50"/>
    </row>
    <row r="314" spans="1:38" ht="14.25" x14ac:dyDescent="0.2">
      <c r="A314" s="5">
        <v>310059</v>
      </c>
      <c r="B314" s="5" t="s">
        <v>474</v>
      </c>
      <c r="C314" s="5" t="str">
        <f t="shared" si="40"/>
        <v>72,72,72,72,72,72,72,72</v>
      </c>
      <c r="D314" s="5">
        <f t="shared" si="43"/>
        <v>7070.8</v>
      </c>
      <c r="E314" s="23">
        <f t="shared" si="39"/>
        <v>3856.7999999999997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41"/>
        <v>47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50"/>
      <c r="AF314" s="50"/>
      <c r="AG314" s="50"/>
      <c r="AH314" s="50"/>
      <c r="AI314" s="50"/>
      <c r="AJ314" s="50"/>
      <c r="AK314" s="50"/>
      <c r="AL314" s="50"/>
    </row>
    <row r="315" spans="1:38" ht="14.25" x14ac:dyDescent="0.2">
      <c r="A315" s="5">
        <v>310060</v>
      </c>
      <c r="B315" s="5" t="s">
        <v>474</v>
      </c>
      <c r="C315" s="5" t="str">
        <f t="shared" si="40"/>
        <v>72,72,72,72,72,72,72,72</v>
      </c>
      <c r="D315" s="5">
        <f t="shared" si="43"/>
        <v>7070.8</v>
      </c>
      <c r="E315" s="23">
        <f t="shared" si="39"/>
        <v>3856.7999999999997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41"/>
        <v>47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50"/>
      <c r="AF315" s="50"/>
      <c r="AG315" s="50"/>
      <c r="AH315" s="50"/>
      <c r="AI315" s="50"/>
      <c r="AJ315" s="50"/>
      <c r="AK315" s="50"/>
      <c r="AL315" s="50"/>
    </row>
    <row r="316" spans="1:38" ht="14.25" x14ac:dyDescent="0.2">
      <c r="A316" s="5">
        <v>310061</v>
      </c>
      <c r="B316" s="5" t="s">
        <v>481</v>
      </c>
      <c r="C316" s="5" t="str">
        <f t="shared" si="40"/>
        <v>87,87,97,97,77,77,87,77</v>
      </c>
      <c r="D316" s="5">
        <f t="shared" si="43"/>
        <v>9413.8000000000011</v>
      </c>
      <c r="E316" s="23">
        <f t="shared" si="39"/>
        <v>5134.8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41"/>
        <v>65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50"/>
      <c r="AF316" s="50"/>
      <c r="AG316" s="50"/>
      <c r="AH316" s="50"/>
      <c r="AI316" s="50"/>
      <c r="AJ316" s="50"/>
      <c r="AK316" s="50"/>
      <c r="AL316" s="50"/>
    </row>
    <row r="317" spans="1:38" ht="14.25" x14ac:dyDescent="0.2">
      <c r="A317" s="5">
        <v>310062</v>
      </c>
      <c r="B317" s="5" t="s">
        <v>486</v>
      </c>
      <c r="C317" s="5" t="str">
        <f t="shared" si="40"/>
        <v>90,90,90,80,90,80,100,70</v>
      </c>
      <c r="D317" s="5">
        <f t="shared" si="43"/>
        <v>9427</v>
      </c>
      <c r="E317" s="23">
        <f t="shared" si="39"/>
        <v>5142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41"/>
        <v>65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50"/>
      <c r="AF317" s="50"/>
      <c r="AG317" s="50"/>
      <c r="AH317" s="50"/>
      <c r="AI317" s="50"/>
      <c r="AJ317" s="50"/>
      <c r="AK317" s="50"/>
      <c r="AL317" s="50"/>
    </row>
    <row r="318" spans="1:38" ht="14.25" x14ac:dyDescent="0.2">
      <c r="A318" s="5">
        <v>310063</v>
      </c>
      <c r="B318" s="5" t="s">
        <v>492</v>
      </c>
      <c r="C318" s="5" t="str">
        <f t="shared" si="40"/>
        <v>61,61,71,81,61,71,81,71</v>
      </c>
      <c r="D318" s="5">
        <f t="shared" si="43"/>
        <v>7011.4000000000005</v>
      </c>
      <c r="E318" s="23">
        <f t="shared" si="39"/>
        <v>3824.3999999999996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41"/>
        <v>47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50"/>
      <c r="AF318" s="50"/>
      <c r="AG318" s="50"/>
      <c r="AH318" s="50"/>
      <c r="AI318" s="50"/>
      <c r="AJ318" s="50"/>
      <c r="AK318" s="50"/>
      <c r="AL318" s="50"/>
    </row>
    <row r="319" spans="1:38" ht="14.25" x14ac:dyDescent="0.2">
      <c r="A319" s="5">
        <v>310064</v>
      </c>
      <c r="B319" s="5" t="s">
        <v>499</v>
      </c>
      <c r="C319" s="5" t="str">
        <f t="shared" si="40"/>
        <v>96,81,91,81,76,71,91,101</v>
      </c>
      <c r="D319" s="5">
        <f t="shared" si="43"/>
        <v>9420.4000000000015</v>
      </c>
      <c r="E319" s="23">
        <f t="shared" si="39"/>
        <v>5138.3999999999996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41"/>
        <v>65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50"/>
      <c r="AF319" s="50"/>
      <c r="AG319" s="50"/>
      <c r="AH319" s="50"/>
      <c r="AI319" s="50"/>
      <c r="AJ319" s="50"/>
      <c r="AK319" s="50"/>
      <c r="AL319" s="50"/>
    </row>
    <row r="320" spans="1:38" ht="14.25" x14ac:dyDescent="0.2">
      <c r="A320" s="5">
        <v>310065</v>
      </c>
      <c r="B320" s="5" t="s">
        <v>501</v>
      </c>
      <c r="C320" s="5" t="str">
        <f t="shared" si="40"/>
        <v>77,77,87,97,77,87,97,87</v>
      </c>
      <c r="D320" s="5">
        <f t="shared" ref="D320:D351" si="44">(K320*100+V320*3)*1.1</f>
        <v>9413.8000000000011</v>
      </c>
      <c r="E320" s="23">
        <f t="shared" ref="E320:E383" si="45">(K320*100+V320*3)*0.6</f>
        <v>5134.8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41"/>
        <v>65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50"/>
      <c r="AF320" s="50"/>
      <c r="AG320" s="50"/>
      <c r="AH320" s="50"/>
      <c r="AI320" s="50"/>
      <c r="AJ320" s="50"/>
      <c r="AK320" s="50"/>
      <c r="AL320" s="50"/>
    </row>
    <row r="321" spans="1:38" ht="14.25" x14ac:dyDescent="0.2">
      <c r="A321" s="5">
        <v>310066</v>
      </c>
      <c r="B321" s="5" t="s">
        <v>507</v>
      </c>
      <c r="C321" s="5" t="str">
        <f t="shared" si="40"/>
        <v>91,91,91,86,76,76,76,106</v>
      </c>
      <c r="D321" s="5">
        <f t="shared" si="44"/>
        <v>9436.9000000000015</v>
      </c>
      <c r="E321" s="23">
        <f t="shared" si="45"/>
        <v>5147.3999999999996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41"/>
        <v>65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50"/>
      <c r="AF321" s="50"/>
      <c r="AG321" s="50"/>
      <c r="AH321" s="50"/>
      <c r="AI321" s="50"/>
      <c r="AJ321" s="50"/>
      <c r="AK321" s="50"/>
      <c r="AL321" s="50"/>
    </row>
    <row r="322" spans="1:38" ht="14.25" x14ac:dyDescent="0.2">
      <c r="A322" s="5">
        <v>310067</v>
      </c>
      <c r="B322" s="5" t="s">
        <v>512</v>
      </c>
      <c r="C322" s="5" t="str">
        <f t="shared" si="40"/>
        <v>84,84,64,64,74,64,64,64</v>
      </c>
      <c r="D322" s="5">
        <f t="shared" si="44"/>
        <v>7244.6</v>
      </c>
      <c r="E322" s="23">
        <f t="shared" si="45"/>
        <v>3951.6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41"/>
        <v>49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50"/>
      <c r="AF322" s="50"/>
      <c r="AG322" s="50"/>
      <c r="AH322" s="50"/>
      <c r="AI322" s="50"/>
      <c r="AJ322" s="50"/>
      <c r="AK322" s="50"/>
      <c r="AL322" s="50"/>
    </row>
    <row r="323" spans="1:38" ht="14.25" x14ac:dyDescent="0.2">
      <c r="A323" s="5">
        <v>310068</v>
      </c>
      <c r="B323" s="5" t="s">
        <v>518</v>
      </c>
      <c r="C323" s="5" t="str">
        <f t="shared" ref="C323:C386" si="46">_xlfn.TEXTJOIN(",",TRUE,N323:U323)</f>
        <v>100,100,90,80,90,70,80,80</v>
      </c>
      <c r="D323" s="5">
        <f t="shared" si="44"/>
        <v>9427</v>
      </c>
      <c r="E323" s="23">
        <f t="shared" si="45"/>
        <v>5142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7">SUM(F323:H323)</f>
        <v>65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50"/>
      <c r="AF323" s="50"/>
      <c r="AG323" s="50"/>
      <c r="AH323" s="50"/>
      <c r="AI323" s="50"/>
      <c r="AJ323" s="50"/>
      <c r="AK323" s="50"/>
      <c r="AL323" s="50"/>
    </row>
    <row r="324" spans="1:38" ht="14.25" x14ac:dyDescent="0.2">
      <c r="A324" s="5">
        <v>310069</v>
      </c>
      <c r="B324" s="5" t="s">
        <v>523</v>
      </c>
      <c r="C324" s="5" t="str">
        <f t="shared" si="46"/>
        <v>98,108,98,88,88,78,78,78</v>
      </c>
      <c r="D324" s="5">
        <f t="shared" si="44"/>
        <v>9506.2000000000007</v>
      </c>
      <c r="E324" s="23">
        <f t="shared" si="45"/>
        <v>5185.2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7"/>
        <v>65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50"/>
      <c r="AF324" s="50"/>
      <c r="AG324" s="50"/>
      <c r="AH324" s="50"/>
      <c r="AI324" s="50"/>
      <c r="AJ324" s="50"/>
      <c r="AK324" s="50"/>
      <c r="AL324" s="50"/>
    </row>
    <row r="325" spans="1:38" ht="14.25" x14ac:dyDescent="0.2">
      <c r="A325" s="5">
        <v>310070</v>
      </c>
      <c r="B325" s="5" t="s">
        <v>527</v>
      </c>
      <c r="C325" s="5" t="str">
        <f t="shared" si="46"/>
        <v>68,88,68,88,68,58,68,58</v>
      </c>
      <c r="D325" s="5">
        <f t="shared" si="44"/>
        <v>7251.2000000000007</v>
      </c>
      <c r="E325" s="23">
        <f t="shared" si="45"/>
        <v>3955.2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7"/>
        <v>49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50"/>
      <c r="AF325" s="50"/>
      <c r="AG325" s="50"/>
      <c r="AH325" s="50"/>
      <c r="AI325" s="50"/>
      <c r="AJ325" s="50"/>
      <c r="AK325" s="50"/>
      <c r="AL325" s="50"/>
    </row>
    <row r="326" spans="1:38" ht="14.25" x14ac:dyDescent="0.2">
      <c r="A326" s="5">
        <v>310071</v>
      </c>
      <c r="B326" s="5" t="s">
        <v>533</v>
      </c>
      <c r="C326" s="5" t="str">
        <f t="shared" si="46"/>
        <v>85,105,85,115,75,75,75,85</v>
      </c>
      <c r="D326" s="5">
        <f t="shared" si="44"/>
        <v>9460</v>
      </c>
      <c r="E326" s="23">
        <f t="shared" si="45"/>
        <v>5160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7"/>
        <v>65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50"/>
      <c r="AF326" s="50"/>
      <c r="AG326" s="50"/>
      <c r="AH326" s="50"/>
      <c r="AI326" s="50"/>
      <c r="AJ326" s="50"/>
      <c r="AK326" s="50"/>
      <c r="AL326" s="50"/>
    </row>
    <row r="327" spans="1:38" ht="14.25" x14ac:dyDescent="0.2">
      <c r="A327" s="5">
        <v>310072</v>
      </c>
      <c r="B327" s="5" t="s">
        <v>538</v>
      </c>
      <c r="C327" s="5" t="str">
        <f t="shared" si="46"/>
        <v>96,106,86,106,96,66,76,66</v>
      </c>
      <c r="D327" s="5">
        <f t="shared" si="44"/>
        <v>9453.4000000000015</v>
      </c>
      <c r="E327" s="23">
        <f t="shared" si="45"/>
        <v>5156.3999999999996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7"/>
        <v>65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50"/>
      <c r="AF327" s="50"/>
      <c r="AG327" s="50"/>
      <c r="AH327" s="50"/>
      <c r="AI327" s="50"/>
      <c r="AJ327" s="50"/>
      <c r="AK327" s="50"/>
      <c r="AL327" s="50"/>
    </row>
    <row r="328" spans="1:38" ht="14.25" x14ac:dyDescent="0.2">
      <c r="A328" s="5">
        <v>310073</v>
      </c>
      <c r="B328" s="5" t="s">
        <v>543</v>
      </c>
      <c r="C328" s="5" t="str">
        <f t="shared" si="46"/>
        <v>86,76,66,66,76,66,66,66</v>
      </c>
      <c r="D328" s="5">
        <f t="shared" si="44"/>
        <v>7264.4000000000005</v>
      </c>
      <c r="E328" s="23">
        <f t="shared" si="45"/>
        <v>3962.3999999999996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7"/>
        <v>49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50"/>
      <c r="AF328" s="50"/>
      <c r="AG328" s="50"/>
      <c r="AH328" s="50"/>
      <c r="AI328" s="50"/>
      <c r="AJ328" s="50"/>
      <c r="AK328" s="50"/>
      <c r="AL328" s="50"/>
    </row>
    <row r="329" spans="1:38" ht="14.25" x14ac:dyDescent="0.2">
      <c r="A329" s="5">
        <v>310074</v>
      </c>
      <c r="B329" s="5" t="s">
        <v>549</v>
      </c>
      <c r="C329" s="5" t="str">
        <f t="shared" si="46"/>
        <v>105,95,85,95,85,75,75,75</v>
      </c>
      <c r="D329" s="5">
        <f t="shared" si="44"/>
        <v>9427</v>
      </c>
      <c r="E329" s="23">
        <f t="shared" si="45"/>
        <v>5142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7"/>
        <v>65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50"/>
      <c r="AF329" s="50"/>
      <c r="AG329" s="50"/>
      <c r="AH329" s="50"/>
      <c r="AI329" s="50"/>
      <c r="AJ329" s="50"/>
      <c r="AK329" s="50"/>
      <c r="AL329" s="50"/>
    </row>
    <row r="330" spans="1:38" ht="14.25" x14ac:dyDescent="0.2">
      <c r="A330" s="5">
        <v>310075</v>
      </c>
      <c r="B330" s="5" t="s">
        <v>554</v>
      </c>
      <c r="C330" s="5" t="str">
        <f t="shared" si="46"/>
        <v>80,80,80,60,51,70,70,70</v>
      </c>
      <c r="D330" s="5">
        <f t="shared" si="44"/>
        <v>7461.3</v>
      </c>
      <c r="E330" s="23">
        <f t="shared" si="45"/>
        <v>4069.7999999999997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7"/>
        <v>51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50"/>
      <c r="AF330" s="50"/>
      <c r="AG330" s="50"/>
      <c r="AH330" s="50"/>
      <c r="AI330" s="50"/>
      <c r="AJ330" s="50"/>
      <c r="AK330" s="50"/>
      <c r="AL330" s="50"/>
    </row>
    <row r="331" spans="1:38" ht="14.25" x14ac:dyDescent="0.2">
      <c r="A331" s="5">
        <v>310076</v>
      </c>
      <c r="B331" s="5" t="s">
        <v>559</v>
      </c>
      <c r="C331" s="5" t="str">
        <f t="shared" si="46"/>
        <v>101,101,101,76,76,86,86,86</v>
      </c>
      <c r="D331" s="5">
        <f t="shared" si="44"/>
        <v>9502.9000000000015</v>
      </c>
      <c r="E331" s="23">
        <f t="shared" si="45"/>
        <v>5183.3999999999996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7"/>
        <v>65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50"/>
      <c r="AF331" s="50"/>
      <c r="AG331" s="50"/>
      <c r="AH331" s="50"/>
      <c r="AI331" s="50"/>
      <c r="AJ331" s="50"/>
      <c r="AK331" s="50"/>
      <c r="AL331" s="50"/>
    </row>
    <row r="332" spans="1:38" ht="14.25" x14ac:dyDescent="0.2">
      <c r="A332" s="5">
        <v>310077</v>
      </c>
      <c r="B332" s="5" t="s">
        <v>564</v>
      </c>
      <c r="C332" s="5" t="str">
        <f t="shared" si="46"/>
        <v>66,66,81,76,66,76,66,66</v>
      </c>
      <c r="D332" s="5">
        <f t="shared" si="44"/>
        <v>7247.9000000000005</v>
      </c>
      <c r="E332" s="23">
        <f t="shared" si="45"/>
        <v>3953.3999999999996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7"/>
        <v>49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50"/>
      <c r="AF332" s="50"/>
      <c r="AG332" s="50"/>
      <c r="AH332" s="50"/>
      <c r="AI332" s="50"/>
      <c r="AJ332" s="50"/>
      <c r="AK332" s="50"/>
      <c r="AL332" s="50"/>
    </row>
    <row r="333" spans="1:38" ht="14.25" x14ac:dyDescent="0.2">
      <c r="A333" s="5">
        <v>310078</v>
      </c>
      <c r="B333" s="5" t="s">
        <v>570</v>
      </c>
      <c r="C333" s="5" t="str">
        <f t="shared" si="46"/>
        <v>81,81,101,96,81,91,81,81</v>
      </c>
      <c r="D333" s="5">
        <f t="shared" si="44"/>
        <v>9436.9000000000015</v>
      </c>
      <c r="E333" s="23">
        <f t="shared" si="45"/>
        <v>5147.3999999999996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7"/>
        <v>65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50"/>
      <c r="AF333" s="50"/>
      <c r="AG333" s="50"/>
      <c r="AH333" s="50"/>
      <c r="AI333" s="50"/>
      <c r="AJ333" s="50"/>
      <c r="AK333" s="50"/>
      <c r="AL333" s="50"/>
    </row>
    <row r="334" spans="1:38" ht="14.25" x14ac:dyDescent="0.2">
      <c r="A334" s="5">
        <v>310079</v>
      </c>
      <c r="B334" s="5" t="s">
        <v>574</v>
      </c>
      <c r="C334" s="5" t="str">
        <f t="shared" si="46"/>
        <v>83,83,103,93,73,88,88,88</v>
      </c>
      <c r="D334" s="5">
        <f t="shared" si="44"/>
        <v>9456.7000000000007</v>
      </c>
      <c r="E334" s="23">
        <f t="shared" si="45"/>
        <v>5158.2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7"/>
        <v>65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50"/>
      <c r="AF334" s="50"/>
      <c r="AG334" s="50"/>
      <c r="AH334" s="50"/>
      <c r="AI334" s="50"/>
      <c r="AJ334" s="50"/>
      <c r="AK334" s="50"/>
      <c r="AL334" s="50"/>
    </row>
    <row r="335" spans="1:38" ht="14.25" x14ac:dyDescent="0.2">
      <c r="A335" s="5">
        <v>310080</v>
      </c>
      <c r="B335" s="5" t="s">
        <v>579</v>
      </c>
      <c r="C335" s="5" t="str">
        <f t="shared" si="46"/>
        <v>69,79,64,69,64,64,69,79</v>
      </c>
      <c r="D335" s="5">
        <f t="shared" si="44"/>
        <v>7228.1</v>
      </c>
      <c r="E335" s="23">
        <f t="shared" si="45"/>
        <v>3942.6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7"/>
        <v>49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50"/>
      <c r="AF335" s="50"/>
      <c r="AG335" s="50"/>
      <c r="AH335" s="50"/>
      <c r="AI335" s="50"/>
      <c r="AJ335" s="50"/>
      <c r="AK335" s="50"/>
      <c r="AL335" s="50"/>
    </row>
    <row r="336" spans="1:38" ht="14.25" x14ac:dyDescent="0.2">
      <c r="A336" s="5">
        <v>310081</v>
      </c>
      <c r="B336" s="5" t="s">
        <v>584</v>
      </c>
      <c r="C336" s="5" t="str">
        <f t="shared" si="46"/>
        <v>73,83,63,73,63,63,63,83</v>
      </c>
      <c r="D336" s="5">
        <f t="shared" si="44"/>
        <v>7251.2000000000007</v>
      </c>
      <c r="E336" s="23">
        <f t="shared" si="45"/>
        <v>3955.2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7"/>
        <v>49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50"/>
      <c r="AF336" s="50"/>
      <c r="AG336" s="50"/>
      <c r="AH336" s="50"/>
      <c r="AI336" s="50"/>
      <c r="AJ336" s="50"/>
      <c r="AK336" s="50"/>
      <c r="AL336" s="50"/>
    </row>
    <row r="337" spans="1:38" ht="14.25" x14ac:dyDescent="0.2">
      <c r="A337" s="5">
        <v>310082</v>
      </c>
      <c r="B337" s="5" t="s">
        <v>587</v>
      </c>
      <c r="C337" s="5" t="str">
        <f t="shared" si="46"/>
        <v>66,86,66,76,66,66,66,76</v>
      </c>
      <c r="D337" s="5">
        <f t="shared" si="44"/>
        <v>7264.4000000000005</v>
      </c>
      <c r="E337" s="23">
        <f t="shared" si="45"/>
        <v>3962.3999999999996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7"/>
        <v>49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50"/>
      <c r="AF337" s="50"/>
      <c r="AG337" s="50"/>
      <c r="AH337" s="50"/>
      <c r="AI337" s="50"/>
      <c r="AJ337" s="50"/>
      <c r="AK337" s="50"/>
      <c r="AL337" s="50"/>
    </row>
    <row r="338" spans="1:38" ht="14.25" x14ac:dyDescent="0.2">
      <c r="A338" s="5">
        <v>310083</v>
      </c>
      <c r="B338" s="5" t="s">
        <v>591</v>
      </c>
      <c r="C338" s="5" t="str">
        <f t="shared" si="46"/>
        <v>72,72,72,72,72,72,72,72</v>
      </c>
      <c r="D338" s="5">
        <f t="shared" si="44"/>
        <v>7510.8</v>
      </c>
      <c r="E338" s="23">
        <f t="shared" si="45"/>
        <v>4096.8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7"/>
        <v>51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50"/>
      <c r="AF338" s="50"/>
      <c r="AG338" s="50"/>
      <c r="AH338" s="50"/>
      <c r="AI338" s="50"/>
      <c r="AJ338" s="50"/>
      <c r="AK338" s="50"/>
      <c r="AL338" s="50"/>
    </row>
    <row r="339" spans="1:38" ht="14.25" x14ac:dyDescent="0.2">
      <c r="A339" s="5">
        <v>310084</v>
      </c>
      <c r="B339" s="5" t="s">
        <v>594</v>
      </c>
      <c r="C339" s="5" t="str">
        <f t="shared" si="46"/>
        <v>66,66,66,116,66,66,66,66</v>
      </c>
      <c r="D339" s="5">
        <f t="shared" si="44"/>
        <v>7517.4000000000005</v>
      </c>
      <c r="E339" s="23">
        <f t="shared" si="45"/>
        <v>4100.3999999999996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7"/>
        <v>51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50"/>
      <c r="AF339" s="50"/>
      <c r="AG339" s="50"/>
      <c r="AH339" s="50"/>
      <c r="AI339" s="50"/>
      <c r="AJ339" s="50"/>
      <c r="AK339" s="50"/>
      <c r="AL339" s="50"/>
    </row>
    <row r="340" spans="1:38" ht="14.25" x14ac:dyDescent="0.2">
      <c r="A340" s="5">
        <v>310085</v>
      </c>
      <c r="B340" s="5" t="s">
        <v>598</v>
      </c>
      <c r="C340" s="5" t="str">
        <f t="shared" si="46"/>
        <v>87,77,77,67,57,57,87,77</v>
      </c>
      <c r="D340" s="5">
        <f t="shared" si="44"/>
        <v>7543.8</v>
      </c>
      <c r="E340" s="23">
        <f t="shared" si="45"/>
        <v>4114.8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7"/>
        <v>51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50"/>
      <c r="AF340" s="50"/>
      <c r="AG340" s="50"/>
      <c r="AH340" s="50"/>
      <c r="AI340" s="50"/>
      <c r="AJ340" s="50"/>
      <c r="AK340" s="50"/>
      <c r="AL340" s="50"/>
    </row>
    <row r="341" spans="1:38" ht="14.25" x14ac:dyDescent="0.2">
      <c r="A341" s="5">
        <v>310086</v>
      </c>
      <c r="B341" s="5" t="s">
        <v>603</v>
      </c>
      <c r="C341" s="5" t="str">
        <f t="shared" si="46"/>
        <v>89,79,79,69,51,51,89,79</v>
      </c>
      <c r="D341" s="5">
        <f t="shared" si="44"/>
        <v>7543.8</v>
      </c>
      <c r="E341" s="23">
        <f t="shared" si="45"/>
        <v>4114.8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7"/>
        <v>51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50"/>
      <c r="AF341" s="50"/>
      <c r="AG341" s="50"/>
      <c r="AH341" s="50"/>
      <c r="AI341" s="50"/>
      <c r="AJ341" s="50"/>
      <c r="AK341" s="50"/>
      <c r="AL341" s="50"/>
    </row>
    <row r="342" spans="1:38" ht="14.25" x14ac:dyDescent="0.2">
      <c r="A342" s="5">
        <v>310087</v>
      </c>
      <c r="B342" s="5" t="s">
        <v>609</v>
      </c>
      <c r="C342" s="5" t="str">
        <f t="shared" si="46"/>
        <v>111,121,101,151,151,51,72,66</v>
      </c>
      <c r="D342" s="5">
        <f t="shared" si="44"/>
        <v>10529.2</v>
      </c>
      <c r="E342" s="23">
        <f t="shared" si="45"/>
        <v>5743.2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7"/>
        <v>71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50"/>
      <c r="AF342" s="50"/>
      <c r="AG342" s="50"/>
      <c r="AH342" s="50"/>
      <c r="AI342" s="50"/>
      <c r="AJ342" s="50"/>
      <c r="AK342" s="50"/>
      <c r="AL342" s="50"/>
    </row>
    <row r="343" spans="1:38" ht="14.25" x14ac:dyDescent="0.2">
      <c r="A343" s="5">
        <v>310088</v>
      </c>
      <c r="B343" s="5" t="s">
        <v>614</v>
      </c>
      <c r="C343" s="5" t="str">
        <f t="shared" si="46"/>
        <v>111,121,101,151,151,51,72,66</v>
      </c>
      <c r="D343" s="5">
        <f t="shared" si="44"/>
        <v>10529.2</v>
      </c>
      <c r="E343" s="23">
        <f t="shared" si="45"/>
        <v>5743.2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7"/>
        <v>71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50"/>
      <c r="AF343" s="50"/>
      <c r="AG343" s="50"/>
      <c r="AH343" s="50"/>
      <c r="AI343" s="50"/>
      <c r="AJ343" s="50"/>
      <c r="AK343" s="50"/>
      <c r="AL343" s="50"/>
    </row>
    <row r="344" spans="1:38" ht="14.25" x14ac:dyDescent="0.2">
      <c r="A344" s="5">
        <v>310089</v>
      </c>
      <c r="B344" s="5" t="s">
        <v>619</v>
      </c>
      <c r="C344" s="5" t="str">
        <f t="shared" si="46"/>
        <v>111,121,101,151,151,51,72,66</v>
      </c>
      <c r="D344" s="5">
        <f t="shared" si="44"/>
        <v>10529.2</v>
      </c>
      <c r="E344" s="23">
        <f t="shared" si="45"/>
        <v>5743.2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7"/>
        <v>71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50"/>
      <c r="AF344" s="50"/>
      <c r="AG344" s="50"/>
      <c r="AH344" s="50"/>
      <c r="AI344" s="50"/>
      <c r="AJ344" s="50"/>
      <c r="AK344" s="50"/>
      <c r="AL344" s="50"/>
    </row>
    <row r="345" spans="1:38" ht="14.25" x14ac:dyDescent="0.2">
      <c r="A345" s="5">
        <v>310090</v>
      </c>
      <c r="B345" s="5" t="s">
        <v>624</v>
      </c>
      <c r="C345" s="5" t="str">
        <f t="shared" si="46"/>
        <v>111,121,101,151,151,51,72,66</v>
      </c>
      <c r="D345" s="5">
        <f t="shared" si="44"/>
        <v>10529.2</v>
      </c>
      <c r="E345" s="23">
        <f t="shared" si="45"/>
        <v>5743.2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7"/>
        <v>71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50"/>
      <c r="AF345" s="50"/>
      <c r="AG345" s="50"/>
      <c r="AH345" s="50"/>
      <c r="AI345" s="50"/>
      <c r="AJ345" s="50"/>
      <c r="AK345" s="50"/>
      <c r="AL345" s="50"/>
    </row>
    <row r="346" spans="1:38" ht="14.25" x14ac:dyDescent="0.2">
      <c r="A346" s="5">
        <v>310091</v>
      </c>
      <c r="B346" s="5" t="s">
        <v>628</v>
      </c>
      <c r="C346" s="5" t="str">
        <f t="shared" si="46"/>
        <v>101,91,81,111,81,71,81,91</v>
      </c>
      <c r="D346" s="5">
        <f t="shared" si="44"/>
        <v>10146.400000000001</v>
      </c>
      <c r="E346" s="23">
        <f t="shared" si="45"/>
        <v>5534.4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7"/>
        <v>71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50"/>
      <c r="AF346" s="50"/>
      <c r="AG346" s="50"/>
      <c r="AH346" s="50"/>
      <c r="AI346" s="50"/>
      <c r="AJ346" s="50"/>
      <c r="AK346" s="50"/>
      <c r="AL346" s="50"/>
    </row>
    <row r="347" spans="1:38" ht="14.25" x14ac:dyDescent="0.2">
      <c r="A347" s="5">
        <v>310092</v>
      </c>
      <c r="B347" s="5" t="s">
        <v>632</v>
      </c>
      <c r="C347" s="5" t="str">
        <f t="shared" si="46"/>
        <v>89,89,89,89,89,89,89,89</v>
      </c>
      <c r="D347" s="5">
        <f t="shared" si="44"/>
        <v>10159.6</v>
      </c>
      <c r="E347" s="23">
        <f t="shared" si="45"/>
        <v>5541.5999999999995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7"/>
        <v>71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50"/>
      <c r="AF347" s="50"/>
      <c r="AG347" s="50"/>
      <c r="AH347" s="50"/>
      <c r="AI347" s="50"/>
      <c r="AJ347" s="50"/>
      <c r="AK347" s="50"/>
      <c r="AL347" s="50"/>
    </row>
    <row r="348" spans="1:38" ht="14.25" x14ac:dyDescent="0.2">
      <c r="A348" s="5">
        <v>310093</v>
      </c>
      <c r="B348" s="5" t="s">
        <v>638</v>
      </c>
      <c r="C348" s="5" t="str">
        <f t="shared" si="46"/>
        <v>77,87,107,97,87,87,77,87</v>
      </c>
      <c r="D348" s="5">
        <f t="shared" si="44"/>
        <v>10139.800000000001</v>
      </c>
      <c r="E348" s="23">
        <f t="shared" si="45"/>
        <v>5530.8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7"/>
        <v>71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50"/>
      <c r="AF348" s="50"/>
      <c r="AG348" s="50"/>
      <c r="AH348" s="50"/>
      <c r="AI348" s="50"/>
      <c r="AJ348" s="50"/>
      <c r="AK348" s="50"/>
      <c r="AL348" s="50"/>
    </row>
    <row r="349" spans="1:38" ht="14.25" x14ac:dyDescent="0.2">
      <c r="A349" s="5">
        <v>310094</v>
      </c>
      <c r="B349" s="5" t="s">
        <v>643</v>
      </c>
      <c r="C349" s="5" t="str">
        <f t="shared" si="46"/>
        <v>96,96,86,116,66,96,66,86</v>
      </c>
      <c r="D349" s="5">
        <f t="shared" si="44"/>
        <v>10146.400000000001</v>
      </c>
      <c r="E349" s="23">
        <f t="shared" si="45"/>
        <v>5534.4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7"/>
        <v>71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50"/>
      <c r="AF349" s="50"/>
      <c r="AG349" s="50"/>
      <c r="AH349" s="50"/>
      <c r="AI349" s="50"/>
      <c r="AJ349" s="50"/>
      <c r="AK349" s="50"/>
      <c r="AL349" s="50"/>
    </row>
    <row r="350" spans="1:38" ht="14.25" x14ac:dyDescent="0.2">
      <c r="A350" s="5">
        <v>310095</v>
      </c>
      <c r="B350" s="5" t="s">
        <v>648</v>
      </c>
      <c r="C350" s="5" t="str">
        <f t="shared" si="46"/>
        <v>78,108,78,78,78,78,108,108</v>
      </c>
      <c r="D350" s="5">
        <f t="shared" si="44"/>
        <v>10166.200000000001</v>
      </c>
      <c r="E350" s="23">
        <f t="shared" si="45"/>
        <v>5545.2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7"/>
        <v>71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50"/>
      <c r="AF350" s="50"/>
      <c r="AG350" s="50"/>
      <c r="AH350" s="50"/>
      <c r="AI350" s="50"/>
      <c r="AJ350" s="50"/>
      <c r="AK350" s="50"/>
      <c r="AL350" s="50"/>
    </row>
    <row r="351" spans="1:38" ht="14.25" x14ac:dyDescent="0.2">
      <c r="A351" s="5">
        <v>310096</v>
      </c>
      <c r="B351" s="5" t="s">
        <v>653</v>
      </c>
      <c r="C351" s="5" t="str">
        <f t="shared" si="46"/>
        <v>99,89,89,84,84,89,89,84</v>
      </c>
      <c r="D351" s="5">
        <f t="shared" si="44"/>
        <v>10143.1</v>
      </c>
      <c r="E351" s="23">
        <f t="shared" si="45"/>
        <v>5532.5999999999995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7"/>
        <v>71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50"/>
      <c r="AF351" s="50"/>
      <c r="AG351" s="50"/>
      <c r="AH351" s="50"/>
      <c r="AI351" s="50"/>
      <c r="AJ351" s="50"/>
      <c r="AK351" s="50"/>
      <c r="AL351" s="50"/>
    </row>
    <row r="352" spans="1:38" ht="14.25" x14ac:dyDescent="0.2">
      <c r="A352" s="5">
        <v>310097</v>
      </c>
      <c r="B352" s="5" t="s">
        <v>659</v>
      </c>
      <c r="C352" s="5" t="str">
        <f t="shared" si="46"/>
        <v>101,101,101,101,101,101,101,101</v>
      </c>
      <c r="D352" s="5">
        <f t="shared" ref="D352:D384" si="49">(K352*100+V352*3)*1.1</f>
        <v>10696.400000000001</v>
      </c>
      <c r="E352" s="23">
        <f t="shared" si="45"/>
        <v>5834.4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7"/>
        <v>73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50"/>
      <c r="AF352" s="50"/>
      <c r="AG352" s="50"/>
      <c r="AH352" s="50"/>
      <c r="AI352" s="50"/>
      <c r="AJ352" s="50"/>
      <c r="AK352" s="50"/>
      <c r="AL352" s="50"/>
    </row>
    <row r="353" spans="1:38" ht="14.25" x14ac:dyDescent="0.2">
      <c r="A353" s="5">
        <v>310098</v>
      </c>
      <c r="B353" s="5" t="s">
        <v>664</v>
      </c>
      <c r="C353" s="5" t="str">
        <f t="shared" si="46"/>
        <v>101,101,101,101,101,101,101,101</v>
      </c>
      <c r="D353" s="5">
        <f t="shared" si="49"/>
        <v>10696.400000000001</v>
      </c>
      <c r="E353" s="23">
        <f t="shared" si="45"/>
        <v>5834.4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7"/>
        <v>73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50"/>
      <c r="AF353" s="50"/>
      <c r="AG353" s="50"/>
      <c r="AH353" s="50"/>
      <c r="AI353" s="50"/>
      <c r="AJ353" s="50"/>
      <c r="AK353" s="50"/>
      <c r="AL353" s="50"/>
    </row>
    <row r="354" spans="1:38" ht="14.25" x14ac:dyDescent="0.2">
      <c r="A354" s="5">
        <v>310099</v>
      </c>
      <c r="B354" s="5" t="s">
        <v>669</v>
      </c>
      <c r="C354" s="5" t="str">
        <f t="shared" si="46"/>
        <v>96,86,86,96,86,96,86,106</v>
      </c>
      <c r="D354" s="5">
        <f t="shared" si="49"/>
        <v>10465.400000000001</v>
      </c>
      <c r="E354" s="23">
        <f t="shared" si="45"/>
        <v>5708.4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7"/>
        <v>73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50"/>
      <c r="AF354" s="50"/>
      <c r="AG354" s="50"/>
      <c r="AH354" s="50"/>
      <c r="AI354" s="50"/>
      <c r="AJ354" s="50"/>
      <c r="AK354" s="50"/>
      <c r="AL354" s="50"/>
    </row>
    <row r="355" spans="1:38" ht="14.25" x14ac:dyDescent="0.2">
      <c r="A355" s="5">
        <v>310100</v>
      </c>
      <c r="B355" s="5" t="s">
        <v>673</v>
      </c>
      <c r="C355" s="5" t="str">
        <f t="shared" si="46"/>
        <v>91,81,61,101,71,81,71,71</v>
      </c>
      <c r="D355" s="5">
        <f t="shared" si="49"/>
        <v>7572.4000000000005</v>
      </c>
      <c r="E355" s="23">
        <f t="shared" si="45"/>
        <v>4130.3999999999996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7"/>
        <v>50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50"/>
      <c r="AF355" s="50"/>
      <c r="AG355" s="50"/>
      <c r="AH355" s="50"/>
      <c r="AI355" s="50"/>
      <c r="AJ355" s="50"/>
      <c r="AK355" s="50"/>
      <c r="AL355" s="50"/>
    </row>
    <row r="356" spans="1:38" ht="14.25" x14ac:dyDescent="0.2">
      <c r="A356" s="5">
        <v>310101</v>
      </c>
      <c r="B356" s="5" t="s">
        <v>675</v>
      </c>
      <c r="C356" s="5" t="str">
        <f t="shared" si="46"/>
        <v>81,71,91,91,81,71,81,91</v>
      </c>
      <c r="D356" s="5">
        <f t="shared" si="49"/>
        <v>7671.4000000000005</v>
      </c>
      <c r="E356" s="23">
        <f t="shared" si="45"/>
        <v>4184.3999999999996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7"/>
        <v>50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50"/>
      <c r="AF356" s="50"/>
      <c r="AG356" s="50"/>
      <c r="AH356" s="50"/>
      <c r="AI356" s="50"/>
      <c r="AJ356" s="50"/>
      <c r="AK356" s="50"/>
      <c r="AL356" s="50"/>
    </row>
    <row r="357" spans="1:38" ht="14.25" x14ac:dyDescent="0.2">
      <c r="A357" s="5">
        <v>310102</v>
      </c>
      <c r="B357" s="5" t="s">
        <v>678</v>
      </c>
      <c r="C357" s="5" t="str">
        <f t="shared" si="46"/>
        <v>91,91,81,101,81,71,71,91</v>
      </c>
      <c r="D357" s="5">
        <f t="shared" si="49"/>
        <v>7737.4000000000005</v>
      </c>
      <c r="E357" s="23">
        <f t="shared" si="45"/>
        <v>4220.3999999999996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7"/>
        <v>50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50"/>
      <c r="AF357" s="50"/>
      <c r="AG357" s="50"/>
      <c r="AH357" s="50"/>
      <c r="AI357" s="50"/>
      <c r="AJ357" s="50"/>
      <c r="AK357" s="50"/>
      <c r="AL357" s="50"/>
    </row>
    <row r="358" spans="1:38" ht="14.25" x14ac:dyDescent="0.2">
      <c r="A358" s="5">
        <v>310103</v>
      </c>
      <c r="B358" s="5" t="s">
        <v>682</v>
      </c>
      <c r="C358" s="5" t="str">
        <f t="shared" si="46"/>
        <v>72,72,112,112,72,72,72,82</v>
      </c>
      <c r="D358" s="5">
        <f t="shared" si="49"/>
        <v>8467.8000000000011</v>
      </c>
      <c r="E358" s="23">
        <f t="shared" si="45"/>
        <v>4618.8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7"/>
        <v>57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50"/>
      <c r="AF358" s="50"/>
      <c r="AG358" s="50"/>
      <c r="AH358" s="50"/>
      <c r="AI358" s="50"/>
      <c r="AJ358" s="50"/>
      <c r="AK358" s="50"/>
      <c r="AL358" s="50"/>
    </row>
    <row r="359" spans="1:38" ht="14.25" x14ac:dyDescent="0.2">
      <c r="A359" s="5">
        <v>310104</v>
      </c>
      <c r="B359" s="5" t="s">
        <v>686</v>
      </c>
      <c r="C359" s="5" t="str">
        <f t="shared" si="46"/>
        <v>74,64,69,74,74,64,64,69</v>
      </c>
      <c r="D359" s="5">
        <f t="shared" si="49"/>
        <v>7431.6</v>
      </c>
      <c r="E359" s="23">
        <f t="shared" si="45"/>
        <v>4053.6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7"/>
        <v>51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50"/>
      <c r="AF359" s="50"/>
      <c r="AG359" s="50"/>
      <c r="AH359" s="50"/>
      <c r="AI359" s="50"/>
      <c r="AJ359" s="50"/>
      <c r="AK359" s="50"/>
      <c r="AL359" s="50"/>
    </row>
    <row r="360" spans="1:38" ht="14.25" x14ac:dyDescent="0.2">
      <c r="A360" s="5">
        <v>310105</v>
      </c>
      <c r="B360" s="5" t="s">
        <v>691</v>
      </c>
      <c r="C360" s="5" t="str">
        <f t="shared" si="46"/>
        <v>106,86,96,96,106,76,76,86</v>
      </c>
      <c r="D360" s="5">
        <f t="shared" si="49"/>
        <v>10652.400000000001</v>
      </c>
      <c r="E360" s="23">
        <f t="shared" si="45"/>
        <v>5810.4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7"/>
        <v>75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50"/>
      <c r="AF360" s="50"/>
      <c r="AG360" s="50"/>
      <c r="AH360" s="50"/>
      <c r="AI360" s="50"/>
      <c r="AJ360" s="50"/>
      <c r="AK360" s="50"/>
      <c r="AL360" s="50"/>
    </row>
    <row r="361" spans="1:38" ht="14.25" x14ac:dyDescent="0.2">
      <c r="A361" s="5">
        <v>310106</v>
      </c>
      <c r="B361" s="5" t="s">
        <v>696</v>
      </c>
      <c r="C361" s="5" t="str">
        <f t="shared" si="46"/>
        <v>106,86,96,96,96,76,86,86</v>
      </c>
      <c r="D361" s="5">
        <f t="shared" si="49"/>
        <v>10652.400000000001</v>
      </c>
      <c r="E361" s="23">
        <f t="shared" si="45"/>
        <v>5810.4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7"/>
        <v>75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50"/>
      <c r="AF361" s="50"/>
      <c r="AG361" s="50"/>
      <c r="AH361" s="50"/>
      <c r="AI361" s="50"/>
      <c r="AJ361" s="50"/>
      <c r="AK361" s="50"/>
      <c r="AL361" s="50"/>
    </row>
    <row r="362" spans="1:38" ht="14.25" x14ac:dyDescent="0.2">
      <c r="A362" s="5">
        <v>310107</v>
      </c>
      <c r="B362" s="5" t="s">
        <v>702</v>
      </c>
      <c r="C362" s="5" t="str">
        <f t="shared" si="46"/>
        <v>77,72,72,72,72,62,62,62</v>
      </c>
      <c r="D362" s="5">
        <f t="shared" si="49"/>
        <v>7428.3</v>
      </c>
      <c r="E362" s="23">
        <f t="shared" si="45"/>
        <v>4051.7999999999997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7"/>
        <v>51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50"/>
      <c r="AF362" s="50"/>
      <c r="AG362" s="50"/>
      <c r="AH362" s="50"/>
      <c r="AI362" s="50"/>
      <c r="AJ362" s="50"/>
      <c r="AK362" s="50"/>
      <c r="AL362" s="50"/>
    </row>
    <row r="363" spans="1:38" ht="14.25" x14ac:dyDescent="0.2">
      <c r="A363" s="5">
        <v>310108</v>
      </c>
      <c r="B363" s="5" t="s">
        <v>706</v>
      </c>
      <c r="C363" s="5" t="str">
        <f t="shared" si="46"/>
        <v>91,91,91,91,91,91,91,91</v>
      </c>
      <c r="D363" s="5">
        <f t="shared" si="49"/>
        <v>10652.400000000001</v>
      </c>
      <c r="E363" s="23">
        <f t="shared" si="45"/>
        <v>5810.4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7"/>
        <v>75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50"/>
      <c r="AF363" s="50"/>
      <c r="AG363" s="50"/>
      <c r="AH363" s="50"/>
      <c r="AI363" s="50"/>
      <c r="AJ363" s="50"/>
      <c r="AK363" s="50"/>
      <c r="AL363" s="50"/>
    </row>
    <row r="364" spans="1:38" ht="14.25" x14ac:dyDescent="0.2">
      <c r="A364" s="5">
        <v>310109</v>
      </c>
      <c r="B364" s="5" t="s">
        <v>709</v>
      </c>
      <c r="C364" s="5" t="str">
        <f t="shared" si="46"/>
        <v>100,95,95,95,95,85,85,85</v>
      </c>
      <c r="D364" s="5">
        <f t="shared" si="49"/>
        <v>10675.5</v>
      </c>
      <c r="E364" s="23">
        <f t="shared" si="45"/>
        <v>5823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7"/>
        <v>75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50"/>
      <c r="AF364" s="50"/>
      <c r="AG364" s="50"/>
      <c r="AH364" s="50"/>
      <c r="AI364" s="50"/>
      <c r="AJ364" s="50"/>
      <c r="AK364" s="50"/>
      <c r="AL364" s="50"/>
    </row>
    <row r="365" spans="1:38" ht="14.25" x14ac:dyDescent="0.2">
      <c r="A365" s="5">
        <v>310110</v>
      </c>
      <c r="B365" s="5" t="s">
        <v>715</v>
      </c>
      <c r="C365" s="5" t="str">
        <f t="shared" si="46"/>
        <v>101,101,91,91,96,81,81,81</v>
      </c>
      <c r="D365" s="5">
        <f t="shared" si="49"/>
        <v>10635.900000000001</v>
      </c>
      <c r="E365" s="23">
        <f t="shared" si="45"/>
        <v>5801.4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7"/>
        <v>75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50"/>
      <c r="AF365" s="50"/>
      <c r="AG365" s="50"/>
      <c r="AH365" s="50"/>
      <c r="AI365" s="50"/>
      <c r="AJ365" s="50"/>
      <c r="AK365" s="50"/>
      <c r="AL365" s="50"/>
    </row>
    <row r="366" spans="1:38" ht="14.25" x14ac:dyDescent="0.2">
      <c r="A366" s="5">
        <v>310111</v>
      </c>
      <c r="B366" s="5" t="s">
        <v>721</v>
      </c>
      <c r="C366" s="5" t="str">
        <f t="shared" si="46"/>
        <v>112,132,82,92,72,72,72,102</v>
      </c>
      <c r="D366" s="5">
        <f t="shared" si="49"/>
        <v>10458.800000000001</v>
      </c>
      <c r="E366" s="23">
        <f t="shared" si="45"/>
        <v>5704.8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7"/>
        <v>73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50"/>
      <c r="AF366" s="50"/>
      <c r="AG366" s="50"/>
      <c r="AH366" s="50"/>
      <c r="AI366" s="50"/>
      <c r="AJ366" s="50"/>
      <c r="AK366" s="50"/>
      <c r="AL366" s="50"/>
    </row>
    <row r="367" spans="1:38" ht="14.25" x14ac:dyDescent="0.2">
      <c r="A367" s="5">
        <v>310112</v>
      </c>
      <c r="B367" s="5" t="s">
        <v>727</v>
      </c>
      <c r="C367" s="5" t="str">
        <f t="shared" si="46"/>
        <v>88,88,88,103,103,88,88,88</v>
      </c>
      <c r="D367" s="5">
        <f t="shared" si="49"/>
        <v>10452.200000000001</v>
      </c>
      <c r="E367" s="23">
        <f t="shared" si="45"/>
        <v>5701.2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7"/>
        <v>73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50"/>
      <c r="AF367" s="50"/>
      <c r="AG367" s="50"/>
      <c r="AH367" s="50"/>
      <c r="AI367" s="50"/>
      <c r="AJ367" s="50"/>
      <c r="AK367" s="50"/>
      <c r="AL367" s="50"/>
    </row>
    <row r="368" spans="1:38" ht="14.25" x14ac:dyDescent="0.2">
      <c r="A368" s="5">
        <v>310113</v>
      </c>
      <c r="B368" s="5" t="s">
        <v>734</v>
      </c>
      <c r="C368" s="5" t="str">
        <f t="shared" si="46"/>
        <v>112,92,82,122,82,82,82,82</v>
      </c>
      <c r="D368" s="5">
        <f t="shared" si="49"/>
        <v>10678.800000000001</v>
      </c>
      <c r="E368" s="23">
        <f t="shared" si="45"/>
        <v>5824.8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7"/>
        <v>75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50"/>
      <c r="AF368" s="50"/>
      <c r="AG368" s="50"/>
      <c r="AH368" s="50"/>
      <c r="AI368" s="50"/>
      <c r="AJ368" s="50"/>
      <c r="AK368" s="50"/>
      <c r="AL368" s="50"/>
    </row>
    <row r="369" spans="1:38" ht="14.25" x14ac:dyDescent="0.2">
      <c r="A369" s="5">
        <v>310114</v>
      </c>
      <c r="B369" s="5" t="s">
        <v>739</v>
      </c>
      <c r="C369" s="5" t="str">
        <f t="shared" si="46"/>
        <v>82,102,122,112,72,72,72,72</v>
      </c>
      <c r="D369" s="5">
        <f t="shared" si="49"/>
        <v>10579.800000000001</v>
      </c>
      <c r="E369" s="23">
        <f t="shared" si="45"/>
        <v>5770.8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7"/>
        <v>75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50"/>
      <c r="AF369" s="50"/>
      <c r="AG369" s="50"/>
      <c r="AH369" s="50"/>
      <c r="AI369" s="50"/>
      <c r="AJ369" s="50"/>
      <c r="AK369" s="50"/>
      <c r="AL369" s="50"/>
    </row>
    <row r="370" spans="1:38" ht="14.25" x14ac:dyDescent="0.2">
      <c r="A370" s="5">
        <v>310115</v>
      </c>
      <c r="B370" s="5" t="s">
        <v>745</v>
      </c>
      <c r="C370" s="5" t="str">
        <f t="shared" si="46"/>
        <v>92,92,92,92,92,92,92,92</v>
      </c>
      <c r="D370" s="5">
        <f t="shared" si="49"/>
        <v>10678.800000000001</v>
      </c>
      <c r="E370" s="23">
        <f t="shared" si="45"/>
        <v>5824.8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7"/>
        <v>75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50"/>
      <c r="AF370" s="50"/>
      <c r="AG370" s="50"/>
      <c r="AH370" s="50"/>
      <c r="AI370" s="50"/>
      <c r="AJ370" s="50"/>
      <c r="AK370" s="50"/>
      <c r="AL370" s="50"/>
    </row>
    <row r="371" spans="1:38" ht="14.25" x14ac:dyDescent="0.2">
      <c r="A371" s="5">
        <v>310116</v>
      </c>
      <c r="B371" s="5" t="s">
        <v>750</v>
      </c>
      <c r="C371" s="5" t="str">
        <f t="shared" si="46"/>
        <v>82,82,92,102,112,72,82,72</v>
      </c>
      <c r="D371" s="5">
        <f t="shared" si="49"/>
        <v>10546.800000000001</v>
      </c>
      <c r="E371" s="23">
        <f t="shared" si="45"/>
        <v>5752.8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7"/>
        <v>75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50"/>
      <c r="AF371" s="50"/>
      <c r="AG371" s="50"/>
      <c r="AH371" s="50"/>
      <c r="AI371" s="50"/>
      <c r="AJ371" s="50"/>
      <c r="AK371" s="50"/>
      <c r="AL371" s="50"/>
    </row>
    <row r="372" spans="1:38" ht="14.25" x14ac:dyDescent="0.2">
      <c r="A372" s="5">
        <v>310117</v>
      </c>
      <c r="B372" s="5" t="s">
        <v>755</v>
      </c>
      <c r="C372" s="5" t="str">
        <f t="shared" si="46"/>
        <v>102,82,72,92,72,72,122,82</v>
      </c>
      <c r="D372" s="5">
        <f t="shared" si="49"/>
        <v>10546.800000000001</v>
      </c>
      <c r="E372" s="23">
        <f t="shared" si="45"/>
        <v>5752.8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7"/>
        <v>75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50"/>
      <c r="AF372" s="50"/>
      <c r="AG372" s="50"/>
      <c r="AH372" s="50"/>
      <c r="AI372" s="50"/>
      <c r="AJ372" s="50"/>
      <c r="AK372" s="50"/>
      <c r="AL372" s="50"/>
    </row>
    <row r="373" spans="1:38" ht="14.25" x14ac:dyDescent="0.2">
      <c r="A373" s="5">
        <v>310118</v>
      </c>
      <c r="B373" s="5" t="s">
        <v>760</v>
      </c>
      <c r="C373" s="5" t="str">
        <f t="shared" si="46"/>
        <v>112,112,82,92,72,72,72,92</v>
      </c>
      <c r="D373" s="5">
        <f t="shared" si="49"/>
        <v>10579.800000000001</v>
      </c>
      <c r="E373" s="23">
        <f t="shared" si="45"/>
        <v>5770.8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7"/>
        <v>75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50"/>
      <c r="AF373" s="50"/>
      <c r="AG373" s="50"/>
      <c r="AH373" s="50"/>
      <c r="AI373" s="50"/>
      <c r="AJ373" s="50"/>
      <c r="AK373" s="50"/>
      <c r="AL373" s="50"/>
    </row>
    <row r="374" spans="1:38" ht="14.25" x14ac:dyDescent="0.2">
      <c r="A374" s="5">
        <v>310119</v>
      </c>
      <c r="B374" s="5" t="s">
        <v>765</v>
      </c>
      <c r="C374" s="5" t="str">
        <f t="shared" si="46"/>
        <v>68,68,68,78,78,68,68,68</v>
      </c>
      <c r="D374" s="5">
        <f t="shared" si="49"/>
        <v>7471.2000000000007</v>
      </c>
      <c r="E374" s="23">
        <f t="shared" si="45"/>
        <v>4075.2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7"/>
        <v>51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50"/>
      <c r="AF374" s="50"/>
      <c r="AG374" s="50"/>
      <c r="AH374" s="50"/>
      <c r="AI374" s="50"/>
      <c r="AJ374" s="50"/>
      <c r="AK374" s="50"/>
      <c r="AL374" s="50"/>
    </row>
    <row r="375" spans="1:38" ht="14.25" x14ac:dyDescent="0.2">
      <c r="A375" s="5">
        <v>310120</v>
      </c>
      <c r="B375" s="5" t="s">
        <v>765</v>
      </c>
      <c r="C375" s="5" t="str">
        <f t="shared" si="46"/>
        <v>68,68,68,68,78,68,68,78</v>
      </c>
      <c r="D375" s="5">
        <f t="shared" si="49"/>
        <v>7471.2000000000007</v>
      </c>
      <c r="E375" s="23">
        <f t="shared" si="45"/>
        <v>4075.2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7"/>
        <v>51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50"/>
      <c r="AF375" s="50"/>
      <c r="AG375" s="50"/>
      <c r="AH375" s="50"/>
      <c r="AI375" s="50"/>
      <c r="AJ375" s="50"/>
      <c r="AK375" s="50"/>
      <c r="AL375" s="50"/>
    </row>
    <row r="376" spans="1:38" ht="14.25" x14ac:dyDescent="0.2">
      <c r="A376" s="5">
        <v>310121</v>
      </c>
      <c r="B376" s="5" t="s">
        <v>773</v>
      </c>
      <c r="C376" s="5" t="str">
        <f t="shared" si="46"/>
        <v>70,70,60,80,80,60,60,80</v>
      </c>
      <c r="D376" s="5">
        <f t="shared" si="49"/>
        <v>7458.0000000000009</v>
      </c>
      <c r="E376" s="23">
        <f t="shared" si="45"/>
        <v>4068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7"/>
        <v>51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50"/>
      <c r="AF376" s="50"/>
      <c r="AG376" s="50"/>
      <c r="AH376" s="50"/>
      <c r="AI376" s="50"/>
      <c r="AJ376" s="50"/>
      <c r="AK376" s="50"/>
      <c r="AL376" s="50"/>
    </row>
    <row r="377" spans="1:38" ht="14.25" x14ac:dyDescent="0.2">
      <c r="A377" s="5">
        <v>310122</v>
      </c>
      <c r="B377" s="5" t="s">
        <v>778</v>
      </c>
      <c r="C377" s="5" t="str">
        <f t="shared" si="46"/>
        <v>96,96,86,106,106,86,86,116</v>
      </c>
      <c r="D377" s="5">
        <f t="shared" si="49"/>
        <v>10817.400000000001</v>
      </c>
      <c r="E377" s="23">
        <f t="shared" si="45"/>
        <v>5900.4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7"/>
        <v>75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50"/>
      <c r="AF377" s="50"/>
      <c r="AG377" s="50"/>
      <c r="AH377" s="50"/>
      <c r="AI377" s="50"/>
      <c r="AJ377" s="50"/>
      <c r="AK377" s="50"/>
      <c r="AL377" s="50"/>
    </row>
    <row r="378" spans="1:38" ht="14.25" x14ac:dyDescent="0.2">
      <c r="A378" s="5">
        <v>310123</v>
      </c>
      <c r="B378" s="5" t="s">
        <v>784</v>
      </c>
      <c r="C378" s="5" t="str">
        <f t="shared" si="46"/>
        <v>96,96,86,116,116,86,86,96</v>
      </c>
      <c r="D378" s="5">
        <f t="shared" si="49"/>
        <v>10817.400000000001</v>
      </c>
      <c r="E378" s="23">
        <f t="shared" si="45"/>
        <v>5900.4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7"/>
        <v>75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50"/>
      <c r="AF378" s="50"/>
      <c r="AG378" s="50"/>
      <c r="AH378" s="50"/>
      <c r="AI378" s="50"/>
      <c r="AJ378" s="50"/>
      <c r="AK378" s="50"/>
      <c r="AL378" s="50"/>
    </row>
    <row r="379" spans="1:38" ht="14.25" x14ac:dyDescent="0.2">
      <c r="A379" s="5">
        <v>310124</v>
      </c>
      <c r="B379" s="5" t="s">
        <v>789</v>
      </c>
      <c r="C379" s="5" t="str">
        <f t="shared" si="46"/>
        <v>58,78,58,88,58,58,78,88</v>
      </c>
      <c r="D379" s="5">
        <f t="shared" si="49"/>
        <v>7471.2000000000007</v>
      </c>
      <c r="E379" s="23">
        <f t="shared" si="45"/>
        <v>4075.2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7"/>
        <v>51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50"/>
      <c r="AF379" s="50"/>
      <c r="AG379" s="50"/>
      <c r="AH379" s="50"/>
      <c r="AI379" s="50"/>
      <c r="AJ379" s="50"/>
      <c r="AK379" s="50"/>
      <c r="AL379" s="50"/>
    </row>
    <row r="380" spans="1:38" ht="14.25" x14ac:dyDescent="0.2">
      <c r="A380" s="5">
        <v>310125</v>
      </c>
      <c r="B380" s="5" t="s">
        <v>794</v>
      </c>
      <c r="C380" s="5" t="str">
        <f t="shared" si="46"/>
        <v>98,98,98,98,98,98,98,98</v>
      </c>
      <c r="D380" s="5">
        <f t="shared" si="49"/>
        <v>10837.2</v>
      </c>
      <c r="E380" s="23">
        <f t="shared" si="45"/>
        <v>5911.2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7"/>
        <v>75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50"/>
      <c r="AF380" s="50"/>
      <c r="AG380" s="50"/>
      <c r="AH380" s="50"/>
      <c r="AI380" s="50"/>
      <c r="AJ380" s="50"/>
      <c r="AK380" s="50"/>
      <c r="AL380" s="50"/>
    </row>
    <row r="381" spans="1:38" ht="14.25" x14ac:dyDescent="0.2">
      <c r="A381" s="5">
        <v>310126</v>
      </c>
      <c r="B381" s="5" t="s">
        <v>798</v>
      </c>
      <c r="C381" s="5" t="str">
        <f t="shared" si="46"/>
        <v>103,103,103,113,113,93,83,83</v>
      </c>
      <c r="D381" s="5">
        <f t="shared" si="49"/>
        <v>10870.2</v>
      </c>
      <c r="E381" s="23">
        <f t="shared" si="45"/>
        <v>5929.2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7"/>
        <v>75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50"/>
      <c r="AF381" s="50"/>
      <c r="AG381" s="50"/>
      <c r="AH381" s="50"/>
      <c r="AI381" s="50"/>
      <c r="AJ381" s="50"/>
      <c r="AK381" s="50"/>
      <c r="AL381" s="50"/>
    </row>
    <row r="382" spans="1:38" ht="14.25" x14ac:dyDescent="0.2">
      <c r="A382" s="5">
        <v>310127</v>
      </c>
      <c r="B382" s="5" t="s">
        <v>802</v>
      </c>
      <c r="C382" s="5" t="str">
        <f t="shared" si="46"/>
        <v>83,73,73,73,83,53,73,63</v>
      </c>
      <c r="D382" s="5">
        <f t="shared" si="49"/>
        <v>7504.2000000000007</v>
      </c>
      <c r="E382" s="23">
        <f t="shared" si="45"/>
        <v>4093.2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7"/>
        <v>51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50"/>
      <c r="AF382" s="50"/>
      <c r="AG382" s="50"/>
      <c r="AH382" s="50"/>
      <c r="AI382" s="50"/>
      <c r="AJ382" s="50"/>
      <c r="AK382" s="50"/>
      <c r="AL382" s="50"/>
    </row>
    <row r="383" spans="1:38" ht="14.25" x14ac:dyDescent="0.2">
      <c r="A383" s="5">
        <v>310128</v>
      </c>
      <c r="B383" s="5" t="s">
        <v>802</v>
      </c>
      <c r="C383" s="5" t="str">
        <f t="shared" si="46"/>
        <v>83,73,73,73,83,53,73,63</v>
      </c>
      <c r="D383" s="5">
        <f t="shared" si="49"/>
        <v>7504.2000000000007</v>
      </c>
      <c r="E383" s="23">
        <f t="shared" si="45"/>
        <v>4093.2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7"/>
        <v>51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50"/>
      <c r="AF383" s="50"/>
      <c r="AG383" s="50"/>
      <c r="AH383" s="50"/>
      <c r="AI383" s="50"/>
      <c r="AJ383" s="50"/>
      <c r="AK383" s="50"/>
      <c r="AL383" s="50"/>
    </row>
    <row r="384" spans="1:38" ht="14.25" x14ac:dyDescent="0.2">
      <c r="A384" s="5">
        <v>310129</v>
      </c>
      <c r="B384" s="5" t="s">
        <v>808</v>
      </c>
      <c r="C384" s="5" t="str">
        <f t="shared" si="46"/>
        <v>97,97,97,97,97,97,97,97</v>
      </c>
      <c r="D384" s="5">
        <f t="shared" si="49"/>
        <v>10810.800000000001</v>
      </c>
      <c r="E384" s="23">
        <f t="shared" ref="E384:E447" si="50">(K384*100+V384*3)*0.6</f>
        <v>5896.8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7"/>
        <v>75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50"/>
      <c r="AF384" s="50"/>
      <c r="AG384" s="50"/>
      <c r="AH384" s="50"/>
      <c r="AI384" s="50"/>
      <c r="AJ384" s="50"/>
      <c r="AK384" s="50"/>
      <c r="AL384" s="50"/>
    </row>
    <row r="385" spans="1:38" ht="14.25" x14ac:dyDescent="0.2">
      <c r="A385" s="5">
        <v>310130</v>
      </c>
      <c r="B385" s="5" t="s">
        <v>811</v>
      </c>
      <c r="C385" s="5" t="str">
        <f t="shared" si="46"/>
        <v>97,97,97,97,97,97,97,97</v>
      </c>
      <c r="D385" s="5">
        <f>(K385*100+V385*3)*0.7</f>
        <v>6879.5999999999995</v>
      </c>
      <c r="E385" s="23">
        <f t="shared" si="50"/>
        <v>5896.8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7"/>
        <v>75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50"/>
      <c r="AF385" s="50"/>
      <c r="AG385" s="50"/>
      <c r="AH385" s="50"/>
      <c r="AI385" s="50"/>
      <c r="AJ385" s="50"/>
      <c r="AK385" s="50"/>
      <c r="AL385" s="50"/>
    </row>
    <row r="386" spans="1:38" ht="14.25" x14ac:dyDescent="0.2">
      <c r="A386" s="5">
        <v>310131</v>
      </c>
      <c r="B386" s="5" t="s">
        <v>816</v>
      </c>
      <c r="C386" s="5" t="str">
        <f t="shared" si="46"/>
        <v>136,91,91,91,91,91,91,91</v>
      </c>
      <c r="D386" s="5">
        <f t="shared" ref="D386:D417" si="51">(K386*100+V386*3)*1.1</f>
        <v>10800.900000000001</v>
      </c>
      <c r="E386" s="23">
        <f t="shared" si="50"/>
        <v>5891.4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7"/>
        <v>75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50"/>
      <c r="AF386" s="50"/>
      <c r="AG386" s="50"/>
      <c r="AH386" s="50"/>
      <c r="AI386" s="50"/>
      <c r="AJ386" s="50"/>
      <c r="AK386" s="50"/>
      <c r="AL386" s="50"/>
    </row>
    <row r="387" spans="1:38" ht="14.25" x14ac:dyDescent="0.2">
      <c r="A387" s="5">
        <v>310132</v>
      </c>
      <c r="B387" s="5" t="s">
        <v>821</v>
      </c>
      <c r="C387" s="5" t="str">
        <f t="shared" ref="C387:C450" si="52">_xlfn.TEXTJOIN(",",TRUE,N387:U387)</f>
        <v>106,86,86,96,106,76,96,86</v>
      </c>
      <c r="D387" s="5">
        <f t="shared" si="51"/>
        <v>10685.400000000001</v>
      </c>
      <c r="E387" s="23">
        <f t="shared" si="50"/>
        <v>5828.4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53">SUM(F387:H387)</f>
        <v>75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50"/>
      <c r="AF387" s="50"/>
      <c r="AG387" s="50"/>
      <c r="AH387" s="50"/>
      <c r="AI387" s="50"/>
      <c r="AJ387" s="50"/>
      <c r="AK387" s="50"/>
      <c r="AL387" s="50"/>
    </row>
    <row r="388" spans="1:38" ht="14.25" x14ac:dyDescent="0.2">
      <c r="A388" s="5">
        <v>310133</v>
      </c>
      <c r="B388" s="5" t="s">
        <v>827</v>
      </c>
      <c r="C388" s="5" t="str">
        <f t="shared" si="52"/>
        <v>91,91,101,111,91,91,91,91</v>
      </c>
      <c r="D388" s="5">
        <f t="shared" si="51"/>
        <v>10751.400000000001</v>
      </c>
      <c r="E388" s="23">
        <f t="shared" si="50"/>
        <v>5864.4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53"/>
        <v>75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50"/>
      <c r="AF388" s="50"/>
      <c r="AG388" s="50"/>
      <c r="AH388" s="50"/>
      <c r="AI388" s="50"/>
      <c r="AJ388" s="50"/>
      <c r="AK388" s="50"/>
      <c r="AL388" s="50"/>
    </row>
    <row r="389" spans="1:38" ht="14.25" x14ac:dyDescent="0.2">
      <c r="A389" s="5">
        <v>310134</v>
      </c>
      <c r="B389" s="5" t="s">
        <v>831</v>
      </c>
      <c r="C389" s="5" t="str">
        <f t="shared" si="52"/>
        <v>111,81,81,101,111,71,101,91</v>
      </c>
      <c r="D389" s="5">
        <f t="shared" si="51"/>
        <v>10718.400000000001</v>
      </c>
      <c r="E389" s="23">
        <f t="shared" si="50"/>
        <v>5846.4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53"/>
        <v>75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50"/>
      <c r="AF389" s="50"/>
      <c r="AG389" s="50"/>
      <c r="AH389" s="50"/>
      <c r="AI389" s="50"/>
      <c r="AJ389" s="50"/>
      <c r="AK389" s="50"/>
      <c r="AL389" s="50"/>
    </row>
    <row r="390" spans="1:38" ht="14.25" x14ac:dyDescent="0.2">
      <c r="A390" s="5">
        <v>310135</v>
      </c>
      <c r="B390" s="5" t="s">
        <v>835</v>
      </c>
      <c r="C390" s="5" t="str">
        <f t="shared" si="52"/>
        <v>77,77,77,77,82,62,62,62</v>
      </c>
      <c r="D390" s="5">
        <f t="shared" si="51"/>
        <v>7510.8</v>
      </c>
      <c r="E390" s="23">
        <f t="shared" si="50"/>
        <v>4096.8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53"/>
        <v>51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50"/>
      <c r="AF390" s="50"/>
      <c r="AG390" s="50"/>
      <c r="AH390" s="50"/>
      <c r="AI390" s="50"/>
      <c r="AJ390" s="50"/>
      <c r="AK390" s="50"/>
      <c r="AL390" s="50"/>
    </row>
    <row r="391" spans="1:38" ht="14.25" x14ac:dyDescent="0.2">
      <c r="A391" s="5">
        <v>310136</v>
      </c>
      <c r="B391" s="5" t="s">
        <v>838</v>
      </c>
      <c r="C391" s="5" t="str">
        <f t="shared" si="52"/>
        <v>89,69,69,69,69,69,69,69</v>
      </c>
      <c r="D391" s="5">
        <f t="shared" si="51"/>
        <v>7497.6</v>
      </c>
      <c r="E391" s="23">
        <f t="shared" si="50"/>
        <v>4089.6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53"/>
        <v>51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50"/>
      <c r="AF391" s="50"/>
      <c r="AG391" s="50"/>
      <c r="AH391" s="50"/>
      <c r="AI391" s="50"/>
      <c r="AJ391" s="50"/>
      <c r="AK391" s="50"/>
      <c r="AL391" s="50"/>
    </row>
    <row r="392" spans="1:38" ht="14.25" x14ac:dyDescent="0.2">
      <c r="A392" s="5">
        <v>310137</v>
      </c>
      <c r="B392" s="5" t="s">
        <v>840</v>
      </c>
      <c r="C392" s="5" t="str">
        <f t="shared" si="52"/>
        <v>89,69,69,69,69,69,69,69</v>
      </c>
      <c r="D392" s="5">
        <f t="shared" si="51"/>
        <v>7497.6</v>
      </c>
      <c r="E392" s="23">
        <f t="shared" si="50"/>
        <v>4089.6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53"/>
        <v>51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50"/>
      <c r="AF392" s="50"/>
      <c r="AG392" s="50"/>
      <c r="AH392" s="50"/>
      <c r="AI392" s="50"/>
      <c r="AJ392" s="50"/>
      <c r="AK392" s="50"/>
      <c r="AL392" s="50"/>
    </row>
    <row r="393" spans="1:38" ht="14.25" x14ac:dyDescent="0.2">
      <c r="A393" s="5">
        <v>310138</v>
      </c>
      <c r="B393" s="5" t="s">
        <v>842</v>
      </c>
      <c r="C393" s="5" t="str">
        <f t="shared" si="52"/>
        <v>89,69,69,69,69,69,69,69</v>
      </c>
      <c r="D393" s="5">
        <f t="shared" si="51"/>
        <v>7497.6</v>
      </c>
      <c r="E393" s="23">
        <f t="shared" si="50"/>
        <v>4089.6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53"/>
        <v>51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50"/>
      <c r="AF393" s="50"/>
      <c r="AG393" s="50"/>
      <c r="AH393" s="50"/>
      <c r="AI393" s="50"/>
      <c r="AJ393" s="50"/>
      <c r="AK393" s="50"/>
      <c r="AL393" s="50"/>
    </row>
    <row r="394" spans="1:38" ht="14.25" x14ac:dyDescent="0.2">
      <c r="A394" s="5">
        <v>310139</v>
      </c>
      <c r="B394" s="5" t="s">
        <v>847</v>
      </c>
      <c r="C394" s="5" t="str">
        <f t="shared" si="52"/>
        <v>104,104,104,114,114,84,84,84</v>
      </c>
      <c r="D394" s="5">
        <f t="shared" si="51"/>
        <v>11083.6</v>
      </c>
      <c r="E394" s="23">
        <f t="shared" si="50"/>
        <v>6045.5999999999995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53"/>
        <v>77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50"/>
      <c r="AF394" s="50"/>
      <c r="AG394" s="50"/>
      <c r="AH394" s="50"/>
      <c r="AI394" s="50"/>
      <c r="AJ394" s="50"/>
      <c r="AK394" s="50"/>
      <c r="AL394" s="50"/>
    </row>
    <row r="395" spans="1:38" ht="14.25" x14ac:dyDescent="0.2">
      <c r="A395" s="5">
        <v>310140</v>
      </c>
      <c r="B395" s="5" t="s">
        <v>850</v>
      </c>
      <c r="C395" s="5" t="str">
        <f t="shared" si="52"/>
        <v>104,104,104,114,114,84,84,84</v>
      </c>
      <c r="D395" s="5">
        <f t="shared" si="51"/>
        <v>11083.6</v>
      </c>
      <c r="E395" s="23">
        <f t="shared" si="50"/>
        <v>6045.5999999999995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53"/>
        <v>77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50"/>
      <c r="AF395" s="50"/>
      <c r="AG395" s="50"/>
      <c r="AH395" s="50"/>
      <c r="AI395" s="50"/>
      <c r="AJ395" s="50"/>
      <c r="AK395" s="50"/>
      <c r="AL395" s="50"/>
    </row>
    <row r="396" spans="1:38" ht="14.25" x14ac:dyDescent="0.2">
      <c r="A396" s="5">
        <v>310141</v>
      </c>
      <c r="B396" s="5" t="s">
        <v>854</v>
      </c>
      <c r="C396" s="5" t="str">
        <f t="shared" si="52"/>
        <v>106,106,106,106,106,86,86,86</v>
      </c>
      <c r="D396" s="5">
        <f t="shared" si="51"/>
        <v>11070.400000000001</v>
      </c>
      <c r="E396" s="23">
        <f t="shared" si="50"/>
        <v>6038.4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53"/>
        <v>77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50"/>
      <c r="AF396" s="50"/>
      <c r="AG396" s="50"/>
      <c r="AH396" s="50"/>
      <c r="AI396" s="50"/>
      <c r="AJ396" s="50"/>
      <c r="AK396" s="50"/>
      <c r="AL396" s="50"/>
    </row>
    <row r="397" spans="1:38" ht="14.25" x14ac:dyDescent="0.2">
      <c r="A397" s="5">
        <v>310142</v>
      </c>
      <c r="B397" s="5" t="s">
        <v>859</v>
      </c>
      <c r="C397" s="5" t="str">
        <f t="shared" si="52"/>
        <v>68,68,68,88,68,68,68,88</v>
      </c>
      <c r="D397" s="5">
        <f t="shared" si="51"/>
        <v>7537.2000000000007</v>
      </c>
      <c r="E397" s="23">
        <f t="shared" si="50"/>
        <v>4111.2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53"/>
        <v>51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50"/>
      <c r="AF397" s="50"/>
      <c r="AG397" s="50"/>
      <c r="AH397" s="50"/>
      <c r="AI397" s="50"/>
      <c r="AJ397" s="50"/>
      <c r="AK397" s="50"/>
      <c r="AL397" s="50"/>
    </row>
    <row r="398" spans="1:38" ht="14.25" x14ac:dyDescent="0.2">
      <c r="A398" s="5">
        <v>310143</v>
      </c>
      <c r="B398" s="5" t="s">
        <v>859</v>
      </c>
      <c r="C398" s="5" t="str">
        <f t="shared" si="52"/>
        <v>68,68,68,88,68,68,68,88</v>
      </c>
      <c r="D398" s="5">
        <f t="shared" si="51"/>
        <v>7537.2000000000007</v>
      </c>
      <c r="E398" s="23">
        <f t="shared" si="50"/>
        <v>4111.2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53"/>
        <v>51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50"/>
      <c r="AF398" s="50"/>
      <c r="AG398" s="50"/>
      <c r="AH398" s="50"/>
      <c r="AI398" s="50"/>
      <c r="AJ398" s="50"/>
      <c r="AK398" s="50"/>
      <c r="AL398" s="50"/>
    </row>
    <row r="399" spans="1:38" ht="14.25" x14ac:dyDescent="0.2">
      <c r="A399" s="5">
        <v>310144</v>
      </c>
      <c r="B399" s="5" t="s">
        <v>865</v>
      </c>
      <c r="C399" s="5" t="str">
        <f t="shared" si="52"/>
        <v>63,93,63,93,63,63,63,93</v>
      </c>
      <c r="D399" s="5">
        <f t="shared" si="51"/>
        <v>7570.2000000000007</v>
      </c>
      <c r="E399" s="23">
        <f t="shared" si="50"/>
        <v>4129.2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53"/>
        <v>51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50"/>
      <c r="AF399" s="50"/>
      <c r="AG399" s="50"/>
      <c r="AH399" s="50"/>
      <c r="AI399" s="50"/>
      <c r="AJ399" s="50"/>
      <c r="AK399" s="50"/>
      <c r="AL399" s="50"/>
    </row>
    <row r="400" spans="1:38" ht="14.25" x14ac:dyDescent="0.2">
      <c r="A400" s="5">
        <v>310145</v>
      </c>
      <c r="B400" s="5" t="s">
        <v>865</v>
      </c>
      <c r="C400" s="5" t="str">
        <f t="shared" si="52"/>
        <v>63,93,63,93,63,63,63,93</v>
      </c>
      <c r="D400" s="5">
        <f t="shared" si="51"/>
        <v>7570.2000000000007</v>
      </c>
      <c r="E400" s="23">
        <f t="shared" si="50"/>
        <v>4129.2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53"/>
        <v>51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50"/>
      <c r="AF400" s="50"/>
      <c r="AG400" s="50"/>
      <c r="AH400" s="50"/>
      <c r="AI400" s="50"/>
      <c r="AJ400" s="50"/>
      <c r="AK400" s="50"/>
      <c r="AL400" s="50"/>
    </row>
    <row r="401" spans="1:38" ht="14.25" x14ac:dyDescent="0.2">
      <c r="A401" s="5">
        <v>310146</v>
      </c>
      <c r="B401" s="5" t="s">
        <v>865</v>
      </c>
      <c r="C401" s="5" t="str">
        <f t="shared" si="52"/>
        <v>63,93,63,93,63,63,63,93</v>
      </c>
      <c r="D401" s="5">
        <f t="shared" si="51"/>
        <v>7570.2000000000007</v>
      </c>
      <c r="E401" s="23">
        <f t="shared" si="50"/>
        <v>4129.2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53"/>
        <v>51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50"/>
      <c r="AF401" s="50"/>
      <c r="AG401" s="50"/>
      <c r="AH401" s="50"/>
      <c r="AI401" s="50"/>
      <c r="AJ401" s="50"/>
      <c r="AK401" s="50"/>
      <c r="AL401" s="50"/>
    </row>
    <row r="402" spans="1:38" ht="14.25" x14ac:dyDescent="0.2">
      <c r="A402" s="5">
        <v>310147</v>
      </c>
      <c r="B402" s="5" t="s">
        <v>876</v>
      </c>
      <c r="C402" s="5" t="str">
        <f t="shared" si="52"/>
        <v>101,101,106,106,106,86,86,106</v>
      </c>
      <c r="D402" s="5">
        <f t="shared" si="51"/>
        <v>10883.400000000001</v>
      </c>
      <c r="E402" s="23">
        <f t="shared" si="50"/>
        <v>5936.4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53"/>
        <v>75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50"/>
      <c r="AF402" s="50"/>
      <c r="AG402" s="50"/>
      <c r="AH402" s="50"/>
      <c r="AI402" s="50"/>
      <c r="AJ402" s="50"/>
      <c r="AK402" s="50"/>
      <c r="AL402" s="50"/>
    </row>
    <row r="403" spans="1:38" ht="14.25" x14ac:dyDescent="0.2">
      <c r="A403" s="5">
        <v>310148</v>
      </c>
      <c r="B403" s="5" t="s">
        <v>878</v>
      </c>
      <c r="C403" s="5" t="str">
        <f t="shared" si="52"/>
        <v>114,104,104,94,94,94,94,104</v>
      </c>
      <c r="D403" s="5">
        <f t="shared" si="51"/>
        <v>10896.6</v>
      </c>
      <c r="E403" s="23">
        <f t="shared" si="50"/>
        <v>5943.5999999999995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53"/>
        <v>75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50"/>
      <c r="AF403" s="50"/>
      <c r="AG403" s="50"/>
      <c r="AH403" s="50"/>
      <c r="AI403" s="50"/>
      <c r="AJ403" s="50"/>
      <c r="AK403" s="50"/>
      <c r="AL403" s="50"/>
    </row>
    <row r="404" spans="1:38" ht="14.25" x14ac:dyDescent="0.2">
      <c r="A404" s="5">
        <v>310149</v>
      </c>
      <c r="B404" s="5" t="s">
        <v>883</v>
      </c>
      <c r="C404" s="5" t="str">
        <f t="shared" si="52"/>
        <v>100,100,90,120,110,90,90,100</v>
      </c>
      <c r="D404" s="5">
        <f t="shared" si="51"/>
        <v>10890</v>
      </c>
      <c r="E404" s="23">
        <f t="shared" si="50"/>
        <v>5940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53"/>
        <v>75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50"/>
      <c r="AF404" s="50"/>
      <c r="AG404" s="50"/>
      <c r="AH404" s="50"/>
      <c r="AI404" s="50"/>
      <c r="AJ404" s="50"/>
      <c r="AK404" s="50"/>
      <c r="AL404" s="50"/>
    </row>
    <row r="405" spans="1:38" ht="14.25" x14ac:dyDescent="0.2">
      <c r="A405" s="5">
        <v>310150</v>
      </c>
      <c r="B405" s="5" t="s">
        <v>887</v>
      </c>
      <c r="C405" s="5" t="str">
        <f t="shared" si="52"/>
        <v>100,100,90,120,110,90,90,100</v>
      </c>
      <c r="D405" s="5">
        <f t="shared" si="51"/>
        <v>10890</v>
      </c>
      <c r="E405" s="23">
        <f t="shared" si="50"/>
        <v>5940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53"/>
        <v>75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50"/>
      <c r="AF405" s="50"/>
      <c r="AG405" s="50"/>
      <c r="AH405" s="50"/>
      <c r="AI405" s="50"/>
      <c r="AJ405" s="50"/>
      <c r="AK405" s="50"/>
      <c r="AL405" s="50"/>
    </row>
    <row r="406" spans="1:38" ht="14.25" x14ac:dyDescent="0.2">
      <c r="A406" s="5">
        <v>310151</v>
      </c>
      <c r="B406" s="5" t="s">
        <v>892</v>
      </c>
      <c r="C406" s="5" t="str">
        <f t="shared" si="52"/>
        <v>100,100,90,110,110,90,90,110</v>
      </c>
      <c r="D406" s="5">
        <f t="shared" si="51"/>
        <v>10890</v>
      </c>
      <c r="E406" s="23">
        <f t="shared" si="50"/>
        <v>5940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53"/>
        <v>75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50"/>
      <c r="AF406" s="50"/>
      <c r="AG406" s="50"/>
      <c r="AH406" s="50"/>
      <c r="AI406" s="50"/>
      <c r="AJ406" s="50"/>
      <c r="AK406" s="50"/>
      <c r="AL406" s="50"/>
    </row>
    <row r="407" spans="1:38" ht="14.25" x14ac:dyDescent="0.2">
      <c r="A407" s="5">
        <v>310152</v>
      </c>
      <c r="B407" s="5" t="s">
        <v>896</v>
      </c>
      <c r="C407" s="5" t="str">
        <f t="shared" si="52"/>
        <v>100,100,90,110,110,90,90,110</v>
      </c>
      <c r="D407" s="5">
        <f t="shared" si="51"/>
        <v>10890</v>
      </c>
      <c r="E407" s="23">
        <f t="shared" si="50"/>
        <v>5940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53"/>
        <v>75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50"/>
      <c r="AF407" s="50"/>
      <c r="AG407" s="50"/>
      <c r="AH407" s="50"/>
      <c r="AI407" s="50"/>
      <c r="AJ407" s="50"/>
      <c r="AK407" s="50"/>
      <c r="AL407" s="50"/>
    </row>
    <row r="408" spans="1:38" ht="14.25" x14ac:dyDescent="0.2">
      <c r="A408" s="5">
        <v>310153</v>
      </c>
      <c r="B408" s="5" t="s">
        <v>901</v>
      </c>
      <c r="C408" s="5" t="str">
        <f t="shared" si="52"/>
        <v>131,131,121,141,141,121,121,131</v>
      </c>
      <c r="D408" s="5">
        <f t="shared" si="51"/>
        <v>12335.400000000001</v>
      </c>
      <c r="E408" s="23">
        <f t="shared" si="50"/>
        <v>6728.4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53"/>
        <v>81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50"/>
      <c r="AF408" s="50"/>
      <c r="AG408" s="50"/>
      <c r="AH408" s="50"/>
      <c r="AI408" s="50"/>
      <c r="AJ408" s="50"/>
      <c r="AK408" s="50"/>
      <c r="AL408" s="50"/>
    </row>
    <row r="409" spans="1:38" ht="14.25" x14ac:dyDescent="0.2">
      <c r="A409" s="5">
        <v>310154</v>
      </c>
      <c r="B409" s="5" t="s">
        <v>905</v>
      </c>
      <c r="C409" s="5" t="str">
        <f t="shared" si="52"/>
        <v>72,72,122,112,82,72,72,72</v>
      </c>
      <c r="D409" s="5">
        <f t="shared" si="51"/>
        <v>8500.8000000000011</v>
      </c>
      <c r="E409" s="23">
        <f t="shared" si="50"/>
        <v>4636.8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53"/>
        <v>57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50"/>
      <c r="AF409" s="50"/>
      <c r="AG409" s="50"/>
      <c r="AH409" s="50"/>
      <c r="AI409" s="50"/>
      <c r="AJ409" s="50"/>
      <c r="AK409" s="50"/>
      <c r="AL409" s="50"/>
    </row>
    <row r="410" spans="1:38" ht="14.25" x14ac:dyDescent="0.2">
      <c r="A410" s="5">
        <v>310155</v>
      </c>
      <c r="B410" s="5" t="s">
        <v>909</v>
      </c>
      <c r="C410" s="5" t="str">
        <f t="shared" si="52"/>
        <v>72,102,82,72,72,72,122,72</v>
      </c>
      <c r="D410" s="5">
        <f t="shared" si="51"/>
        <v>8467.8000000000011</v>
      </c>
      <c r="E410" s="23">
        <f t="shared" si="50"/>
        <v>4618.8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53"/>
        <v>57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50"/>
      <c r="AF410" s="50"/>
      <c r="AG410" s="50"/>
      <c r="AH410" s="50"/>
      <c r="AI410" s="50"/>
      <c r="AJ410" s="50"/>
      <c r="AK410" s="50"/>
      <c r="AL410" s="50"/>
    </row>
    <row r="411" spans="1:38" ht="14.25" x14ac:dyDescent="0.2">
      <c r="A411" s="5">
        <v>310156</v>
      </c>
      <c r="B411" s="5" t="s">
        <v>913</v>
      </c>
      <c r="C411" s="5" t="str">
        <f t="shared" si="52"/>
        <v>71,102,82,71,71,71,92,71</v>
      </c>
      <c r="D411" s="5">
        <f t="shared" si="51"/>
        <v>8352.3000000000011</v>
      </c>
      <c r="E411" s="23">
        <f t="shared" si="50"/>
        <v>4555.8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53"/>
        <v>57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50"/>
      <c r="AF411" s="50"/>
      <c r="AG411" s="50"/>
      <c r="AH411" s="50"/>
      <c r="AI411" s="50"/>
      <c r="AJ411" s="50"/>
      <c r="AK411" s="50"/>
      <c r="AL411" s="50"/>
    </row>
    <row r="412" spans="1:38" ht="14.25" x14ac:dyDescent="0.2">
      <c r="A412" s="5">
        <v>310157</v>
      </c>
      <c r="B412" s="5" t="s">
        <v>917</v>
      </c>
      <c r="C412" s="5" t="str">
        <f t="shared" si="52"/>
        <v>170,132,81,95,81,71,61,71</v>
      </c>
      <c r="D412" s="5">
        <f t="shared" si="51"/>
        <v>9224.6</v>
      </c>
      <c r="E412" s="23">
        <f t="shared" si="50"/>
        <v>5031.5999999999995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53"/>
        <v>61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50"/>
      <c r="AF412" s="50"/>
      <c r="AG412" s="50"/>
      <c r="AH412" s="50"/>
      <c r="AI412" s="50"/>
      <c r="AJ412" s="50"/>
      <c r="AK412" s="50"/>
      <c r="AL412" s="50"/>
    </row>
    <row r="413" spans="1:38" ht="14.25" x14ac:dyDescent="0.2">
      <c r="A413" s="5">
        <v>310158</v>
      </c>
      <c r="B413" s="5" t="s">
        <v>923</v>
      </c>
      <c r="C413" s="5" t="str">
        <f t="shared" si="52"/>
        <v>91,91,81,111,111,81,81,91</v>
      </c>
      <c r="D413" s="5">
        <f t="shared" si="51"/>
        <v>9365.4000000000015</v>
      </c>
      <c r="E413" s="23">
        <f t="shared" si="50"/>
        <v>5108.3999999999996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53"/>
        <v>63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50"/>
      <c r="AF413" s="50"/>
      <c r="AG413" s="50"/>
      <c r="AH413" s="50"/>
      <c r="AI413" s="50"/>
      <c r="AJ413" s="50"/>
      <c r="AK413" s="50"/>
      <c r="AL413" s="50"/>
    </row>
    <row r="414" spans="1:38" ht="14.25" x14ac:dyDescent="0.2">
      <c r="A414" s="5">
        <v>310159</v>
      </c>
      <c r="B414" s="5" t="s">
        <v>929</v>
      </c>
      <c r="C414" s="5" t="str">
        <f t="shared" si="52"/>
        <v>83,63,93,73,53,73,63,83</v>
      </c>
      <c r="D414" s="5">
        <f t="shared" si="51"/>
        <v>7757.2000000000007</v>
      </c>
      <c r="E414" s="23">
        <f t="shared" si="50"/>
        <v>4231.2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53"/>
        <v>53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50"/>
      <c r="AF414" s="50"/>
      <c r="AG414" s="50"/>
      <c r="AH414" s="50"/>
      <c r="AI414" s="50"/>
      <c r="AJ414" s="50"/>
      <c r="AK414" s="50"/>
      <c r="AL414" s="50"/>
    </row>
    <row r="415" spans="1:38" ht="14.25" x14ac:dyDescent="0.2">
      <c r="A415" s="5">
        <v>310160</v>
      </c>
      <c r="B415" s="5" t="s">
        <v>933</v>
      </c>
      <c r="C415" s="5" t="str">
        <f t="shared" si="52"/>
        <v>73,73,73,73,73,73,73,73</v>
      </c>
      <c r="D415" s="5">
        <f t="shared" si="51"/>
        <v>7757.2000000000007</v>
      </c>
      <c r="E415" s="23">
        <f t="shared" si="50"/>
        <v>4231.2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53"/>
        <v>53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50"/>
      <c r="AF415" s="50"/>
      <c r="AG415" s="50"/>
      <c r="AH415" s="50"/>
      <c r="AI415" s="50"/>
      <c r="AJ415" s="50"/>
      <c r="AK415" s="50"/>
      <c r="AL415" s="50"/>
    </row>
    <row r="416" spans="1:38" ht="14.25" x14ac:dyDescent="0.2">
      <c r="A416" s="5">
        <v>310161</v>
      </c>
      <c r="B416" s="5" t="s">
        <v>933</v>
      </c>
      <c r="C416" s="5" t="str">
        <f t="shared" si="52"/>
        <v>73,73,73,73,73,73,73,73</v>
      </c>
      <c r="D416" s="5">
        <f t="shared" si="51"/>
        <v>7757.2000000000007</v>
      </c>
      <c r="E416" s="23">
        <f t="shared" si="50"/>
        <v>4231.2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53"/>
        <v>53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50"/>
      <c r="AF416" s="50"/>
      <c r="AG416" s="50"/>
      <c r="AH416" s="50"/>
      <c r="AI416" s="50"/>
      <c r="AJ416" s="50"/>
      <c r="AK416" s="50"/>
      <c r="AL416" s="50"/>
    </row>
    <row r="417" spans="1:38" ht="14.25" x14ac:dyDescent="0.2">
      <c r="A417" s="5">
        <v>310162</v>
      </c>
      <c r="B417" s="5" t="s">
        <v>933</v>
      </c>
      <c r="C417" s="5" t="str">
        <f t="shared" si="52"/>
        <v>73,73,73,73,73,73,73,73</v>
      </c>
      <c r="D417" s="5">
        <f t="shared" si="51"/>
        <v>7757.2000000000007</v>
      </c>
      <c r="E417" s="23">
        <f t="shared" si="50"/>
        <v>4231.2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53"/>
        <v>53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50"/>
      <c r="AF417" s="50"/>
      <c r="AG417" s="50"/>
      <c r="AH417" s="50"/>
      <c r="AI417" s="50"/>
      <c r="AJ417" s="50"/>
      <c r="AK417" s="50"/>
      <c r="AL417" s="50"/>
    </row>
    <row r="418" spans="1:38" ht="14.25" x14ac:dyDescent="0.2">
      <c r="A418" s="5">
        <v>310163</v>
      </c>
      <c r="B418" s="5" t="s">
        <v>939</v>
      </c>
      <c r="C418" s="5" t="str">
        <f t="shared" si="52"/>
        <v>76,76,66,86,76,66,76,66</v>
      </c>
      <c r="D418" s="5">
        <f t="shared" ref="D418:D449" si="55">(K418*100+V418*3)*1.1</f>
        <v>7770.4000000000005</v>
      </c>
      <c r="E418" s="23">
        <f t="shared" si="50"/>
        <v>4238.3999999999996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53"/>
        <v>53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50"/>
      <c r="AF418" s="50"/>
      <c r="AG418" s="50"/>
      <c r="AH418" s="50"/>
      <c r="AI418" s="50"/>
      <c r="AJ418" s="50"/>
      <c r="AK418" s="50"/>
      <c r="AL418" s="50"/>
    </row>
    <row r="419" spans="1:38" ht="14.25" x14ac:dyDescent="0.2">
      <c r="A419" s="5">
        <v>310164</v>
      </c>
      <c r="B419" s="5" t="s">
        <v>944</v>
      </c>
      <c r="C419" s="5" t="str">
        <f t="shared" si="52"/>
        <v>94,94,94,94,94,94,94,94</v>
      </c>
      <c r="D419" s="5">
        <f t="shared" si="55"/>
        <v>10071.6</v>
      </c>
      <c r="E419" s="23">
        <f t="shared" si="50"/>
        <v>5493.5999999999995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53"/>
        <v>69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50"/>
      <c r="AF419" s="50"/>
      <c r="AG419" s="50"/>
      <c r="AH419" s="50"/>
      <c r="AI419" s="50"/>
      <c r="AJ419" s="50"/>
      <c r="AK419" s="50"/>
      <c r="AL419" s="50"/>
    </row>
    <row r="420" spans="1:38" ht="14.25" x14ac:dyDescent="0.2">
      <c r="A420" s="5">
        <v>310165</v>
      </c>
      <c r="B420" s="5" t="s">
        <v>947</v>
      </c>
      <c r="C420" s="5" t="str">
        <f t="shared" si="52"/>
        <v>101,101,101,101,101,101,101,101</v>
      </c>
      <c r="D420" s="5">
        <f t="shared" si="55"/>
        <v>10476.400000000001</v>
      </c>
      <c r="E420" s="23">
        <f t="shared" si="50"/>
        <v>5714.4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53"/>
        <v>71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50"/>
      <c r="AF420" s="50"/>
      <c r="AG420" s="50"/>
      <c r="AH420" s="50"/>
      <c r="AI420" s="50"/>
      <c r="AJ420" s="50"/>
      <c r="AK420" s="50"/>
      <c r="AL420" s="50"/>
    </row>
    <row r="421" spans="1:38" ht="14.25" x14ac:dyDescent="0.2">
      <c r="A421" s="5">
        <v>310166</v>
      </c>
      <c r="B421" s="5" t="s">
        <v>951</v>
      </c>
      <c r="C421" s="5" t="str">
        <f t="shared" si="52"/>
        <v>111,111,111,111,111,111,111,111</v>
      </c>
      <c r="D421" s="5">
        <f t="shared" si="55"/>
        <v>10960.400000000001</v>
      </c>
      <c r="E421" s="23">
        <f t="shared" si="50"/>
        <v>5978.4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53"/>
        <v>73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50"/>
      <c r="AF421" s="50"/>
      <c r="AG421" s="50"/>
      <c r="AH421" s="50"/>
      <c r="AI421" s="50"/>
      <c r="AJ421" s="50"/>
      <c r="AK421" s="50"/>
      <c r="AL421" s="50"/>
    </row>
    <row r="422" spans="1:38" ht="14.25" x14ac:dyDescent="0.2">
      <c r="A422" s="5">
        <v>310167</v>
      </c>
      <c r="B422" s="5" t="s">
        <v>957</v>
      </c>
      <c r="C422" s="5" t="str">
        <f t="shared" si="52"/>
        <v>106,106,116,126,116,126,116,106</v>
      </c>
      <c r="D422" s="5">
        <f t="shared" si="55"/>
        <v>11279.400000000001</v>
      </c>
      <c r="E422" s="23">
        <f t="shared" si="50"/>
        <v>6152.4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53"/>
        <v>75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50"/>
      <c r="AF422" s="50"/>
      <c r="AG422" s="50"/>
      <c r="AH422" s="50"/>
      <c r="AI422" s="50"/>
      <c r="AJ422" s="50"/>
      <c r="AK422" s="50"/>
      <c r="AL422" s="50"/>
    </row>
    <row r="423" spans="1:38" ht="14.25" x14ac:dyDescent="0.2">
      <c r="A423" s="5">
        <v>310168</v>
      </c>
      <c r="B423" s="5" t="s">
        <v>962</v>
      </c>
      <c r="C423" s="5" t="str">
        <f t="shared" si="52"/>
        <v>106,106,96,116,106,96,106,96</v>
      </c>
      <c r="D423" s="5">
        <f t="shared" si="55"/>
        <v>10982.400000000001</v>
      </c>
      <c r="E423" s="23">
        <f t="shared" si="50"/>
        <v>5990.4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53"/>
        <v>75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50"/>
      <c r="AF423" s="50"/>
      <c r="AG423" s="50"/>
      <c r="AH423" s="50"/>
      <c r="AI423" s="50"/>
      <c r="AJ423" s="50"/>
      <c r="AK423" s="50"/>
      <c r="AL423" s="50"/>
    </row>
    <row r="424" spans="1:38" ht="14.25" x14ac:dyDescent="0.2">
      <c r="A424" s="5">
        <v>310169</v>
      </c>
      <c r="B424" s="5" t="s">
        <v>968</v>
      </c>
      <c r="C424" s="5" t="str">
        <f t="shared" si="52"/>
        <v>106,106,116,116,116,86,86,96</v>
      </c>
      <c r="D424" s="5">
        <f t="shared" si="55"/>
        <v>10982.400000000001</v>
      </c>
      <c r="E424" s="23">
        <f t="shared" si="50"/>
        <v>5990.4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53"/>
        <v>75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50"/>
      <c r="AF424" s="50"/>
      <c r="AG424" s="50"/>
      <c r="AH424" s="50"/>
      <c r="AI424" s="50"/>
      <c r="AJ424" s="50"/>
      <c r="AK424" s="50"/>
      <c r="AL424" s="50"/>
    </row>
    <row r="425" spans="1:38" ht="14.25" x14ac:dyDescent="0.2">
      <c r="A425" s="5">
        <v>310170</v>
      </c>
      <c r="B425" s="5" t="s">
        <v>974</v>
      </c>
      <c r="C425" s="5" t="str">
        <f t="shared" si="52"/>
        <v>106,106,116,86,106,86,116,106</v>
      </c>
      <c r="D425" s="5">
        <f t="shared" si="55"/>
        <v>10982.400000000001</v>
      </c>
      <c r="E425" s="23">
        <f t="shared" si="50"/>
        <v>5990.4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53"/>
        <v>75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50"/>
      <c r="AF425" s="50"/>
      <c r="AG425" s="50"/>
      <c r="AH425" s="50"/>
      <c r="AI425" s="50"/>
      <c r="AJ425" s="50"/>
      <c r="AK425" s="50"/>
      <c r="AL425" s="50"/>
    </row>
    <row r="426" spans="1:38" ht="14.25" x14ac:dyDescent="0.2">
      <c r="A426" s="5">
        <v>310171</v>
      </c>
      <c r="B426" s="5" t="s">
        <v>980</v>
      </c>
      <c r="C426" s="5" t="str">
        <f t="shared" si="52"/>
        <v>112,112,112,132,102,102,102,112</v>
      </c>
      <c r="D426" s="5">
        <f t="shared" si="55"/>
        <v>11173.800000000001</v>
      </c>
      <c r="E426" s="23">
        <f t="shared" si="50"/>
        <v>6094.8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53"/>
        <v>75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50"/>
      <c r="AF426" s="50"/>
      <c r="AG426" s="50"/>
      <c r="AH426" s="50"/>
      <c r="AI426" s="50"/>
      <c r="AJ426" s="50"/>
      <c r="AK426" s="50"/>
      <c r="AL426" s="50"/>
    </row>
    <row r="427" spans="1:38" ht="14.25" x14ac:dyDescent="0.2">
      <c r="A427" s="5">
        <v>310172</v>
      </c>
      <c r="B427" s="5" t="s">
        <v>986</v>
      </c>
      <c r="C427" s="5" t="str">
        <f t="shared" si="52"/>
        <v>107,107,107,127,117,107,107,107</v>
      </c>
      <c r="D427" s="5">
        <f t="shared" si="55"/>
        <v>11173.800000000001</v>
      </c>
      <c r="E427" s="23">
        <f t="shared" si="50"/>
        <v>6094.8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53"/>
        <v>75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50"/>
      <c r="AF427" s="50"/>
      <c r="AG427" s="50"/>
      <c r="AH427" s="50"/>
      <c r="AI427" s="50"/>
      <c r="AJ427" s="50"/>
      <c r="AK427" s="50"/>
      <c r="AL427" s="50"/>
    </row>
    <row r="428" spans="1:38" ht="14.25" x14ac:dyDescent="0.2">
      <c r="A428" s="5">
        <v>310173</v>
      </c>
      <c r="B428" s="5" t="s">
        <v>992</v>
      </c>
      <c r="C428" s="5" t="str">
        <f t="shared" si="52"/>
        <v>102,112,112,132,102,102,102,122</v>
      </c>
      <c r="D428" s="5">
        <f t="shared" si="55"/>
        <v>11173.800000000001</v>
      </c>
      <c r="E428" s="23">
        <f t="shared" si="50"/>
        <v>6094.8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53"/>
        <v>75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50"/>
      <c r="AF428" s="50"/>
      <c r="AG428" s="50"/>
      <c r="AH428" s="50"/>
      <c r="AI428" s="50"/>
      <c r="AJ428" s="50"/>
      <c r="AK428" s="50"/>
      <c r="AL428" s="50"/>
    </row>
    <row r="429" spans="1:38" ht="14.25" x14ac:dyDescent="0.2">
      <c r="A429" s="5">
        <v>310174</v>
      </c>
      <c r="B429" s="5" t="s">
        <v>997</v>
      </c>
      <c r="C429" s="5" t="str">
        <f t="shared" si="52"/>
        <v>110,110,110,110,110,110,110,110</v>
      </c>
      <c r="D429" s="5">
        <f t="shared" si="55"/>
        <v>11154</v>
      </c>
      <c r="E429" s="23">
        <f t="shared" si="50"/>
        <v>6084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53"/>
        <v>75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50"/>
      <c r="AF429" s="50"/>
      <c r="AG429" s="50"/>
      <c r="AH429" s="50"/>
      <c r="AI429" s="50"/>
      <c r="AJ429" s="50"/>
      <c r="AK429" s="50"/>
      <c r="AL429" s="50"/>
    </row>
    <row r="430" spans="1:38" ht="14.25" x14ac:dyDescent="0.2">
      <c r="A430" s="5">
        <v>310175</v>
      </c>
      <c r="B430" s="5" t="s">
        <v>1003</v>
      </c>
      <c r="C430" s="5" t="str">
        <f t="shared" si="52"/>
        <v>129,129,129,109,129,109,89,89</v>
      </c>
      <c r="D430" s="5">
        <f t="shared" si="55"/>
        <v>11919.6</v>
      </c>
      <c r="E430" s="23">
        <f t="shared" si="50"/>
        <v>6501.5999999999995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53"/>
        <v>81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50"/>
      <c r="AF430" s="50"/>
      <c r="AG430" s="50"/>
      <c r="AH430" s="50"/>
      <c r="AI430" s="50"/>
      <c r="AJ430" s="50"/>
      <c r="AK430" s="50"/>
      <c r="AL430" s="50"/>
    </row>
    <row r="431" spans="1:38" ht="14.25" x14ac:dyDescent="0.2">
      <c r="A431" s="5">
        <v>310176</v>
      </c>
      <c r="B431" s="5" t="s">
        <v>1009</v>
      </c>
      <c r="C431" s="5" t="str">
        <f t="shared" si="52"/>
        <v>161,161,151,171,171,151,151,161</v>
      </c>
      <c r="D431" s="5">
        <f t="shared" si="55"/>
        <v>13127.400000000001</v>
      </c>
      <c r="E431" s="23">
        <f t="shared" si="50"/>
        <v>7160.4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53"/>
        <v>81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50"/>
      <c r="AF431" s="50"/>
      <c r="AG431" s="50"/>
      <c r="AH431" s="50"/>
      <c r="AI431" s="50"/>
      <c r="AJ431" s="50"/>
      <c r="AK431" s="50"/>
      <c r="AL431" s="50"/>
    </row>
    <row r="432" spans="1:38" ht="14.25" x14ac:dyDescent="0.2">
      <c r="A432" s="5">
        <v>310177</v>
      </c>
      <c r="B432" s="5" t="s">
        <v>1011</v>
      </c>
      <c r="C432" s="5" t="str">
        <f t="shared" si="52"/>
        <v>61,61,81,61,81,81,91,81</v>
      </c>
      <c r="D432" s="5">
        <f t="shared" si="55"/>
        <v>7803.4000000000005</v>
      </c>
      <c r="E432" s="23">
        <f t="shared" si="50"/>
        <v>4256.3999999999996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53"/>
        <v>53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50"/>
      <c r="AF432" s="50"/>
      <c r="AG432" s="50"/>
      <c r="AH432" s="50"/>
      <c r="AI432" s="50"/>
      <c r="AJ432" s="50"/>
      <c r="AK432" s="50"/>
      <c r="AL432" s="50"/>
    </row>
    <row r="433" spans="1:38" ht="14.25" x14ac:dyDescent="0.2">
      <c r="A433" s="5">
        <v>310178</v>
      </c>
      <c r="B433" s="5" t="s">
        <v>1014</v>
      </c>
      <c r="C433" s="5" t="str">
        <f t="shared" si="52"/>
        <v>61,61,81,61,81,81,91,81</v>
      </c>
      <c r="D433" s="5">
        <f t="shared" si="55"/>
        <v>7803.4000000000005</v>
      </c>
      <c r="E433" s="23">
        <f t="shared" si="50"/>
        <v>4256.3999999999996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53"/>
        <v>53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50"/>
      <c r="AF433" s="50"/>
      <c r="AG433" s="50"/>
      <c r="AH433" s="50"/>
      <c r="AI433" s="50"/>
      <c r="AJ433" s="50"/>
      <c r="AK433" s="50"/>
      <c r="AL433" s="50"/>
    </row>
    <row r="434" spans="1:38" ht="14.25" x14ac:dyDescent="0.2">
      <c r="A434" s="5">
        <v>310179</v>
      </c>
      <c r="B434" s="5" t="s">
        <v>1019</v>
      </c>
      <c r="C434" s="5" t="str">
        <f t="shared" si="52"/>
        <v>71,71,81,91,71,71,71,81</v>
      </c>
      <c r="D434" s="5">
        <f t="shared" si="55"/>
        <v>7616.4000000000005</v>
      </c>
      <c r="E434" s="23">
        <f t="shared" si="50"/>
        <v>4154.3999999999996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53"/>
        <v>51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50"/>
      <c r="AF434" s="50"/>
      <c r="AG434" s="50"/>
      <c r="AH434" s="50"/>
      <c r="AI434" s="50"/>
      <c r="AJ434" s="50"/>
      <c r="AK434" s="50"/>
      <c r="AL434" s="50"/>
    </row>
    <row r="435" spans="1:38" ht="14.25" x14ac:dyDescent="0.2">
      <c r="A435" s="5">
        <v>310180</v>
      </c>
      <c r="B435" s="5" t="s">
        <v>1023</v>
      </c>
      <c r="C435" s="5" t="str">
        <f t="shared" si="52"/>
        <v>76,76,86,71,66,86,71,86</v>
      </c>
      <c r="D435" s="5">
        <f t="shared" si="55"/>
        <v>7869.4000000000005</v>
      </c>
      <c r="E435" s="23">
        <f t="shared" si="50"/>
        <v>4292.3999999999996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53"/>
        <v>53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50"/>
      <c r="AF435" s="50"/>
      <c r="AG435" s="50"/>
      <c r="AH435" s="50"/>
      <c r="AI435" s="50"/>
      <c r="AJ435" s="50"/>
      <c r="AK435" s="50"/>
      <c r="AL435" s="50"/>
    </row>
    <row r="436" spans="1:38" ht="14.25" x14ac:dyDescent="0.2">
      <c r="A436" s="5">
        <v>310181</v>
      </c>
      <c r="B436" s="5" t="s">
        <v>1027</v>
      </c>
      <c r="C436" s="5" t="str">
        <f t="shared" si="52"/>
        <v>76,76,71,91,81,71,71,81</v>
      </c>
      <c r="D436" s="5">
        <f t="shared" si="55"/>
        <v>7869.4000000000005</v>
      </c>
      <c r="E436" s="23">
        <f t="shared" si="50"/>
        <v>4292.3999999999996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53"/>
        <v>53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50"/>
      <c r="AF436" s="50"/>
      <c r="AG436" s="50"/>
      <c r="AH436" s="50"/>
      <c r="AI436" s="50"/>
      <c r="AJ436" s="50"/>
      <c r="AK436" s="50"/>
      <c r="AL436" s="50"/>
    </row>
    <row r="437" spans="1:38" ht="14.25" x14ac:dyDescent="0.2">
      <c r="A437" s="5">
        <v>310182</v>
      </c>
      <c r="B437" s="5" t="s">
        <v>1031</v>
      </c>
      <c r="C437" s="5" t="str">
        <f t="shared" si="52"/>
        <v>88,88,68,78,73,73,78,78</v>
      </c>
      <c r="D437" s="5">
        <f t="shared" si="55"/>
        <v>7889.2000000000007</v>
      </c>
      <c r="E437" s="23">
        <f t="shared" si="50"/>
        <v>4303.2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53"/>
        <v>53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50"/>
      <c r="AF437" s="50"/>
      <c r="AG437" s="50"/>
      <c r="AH437" s="50"/>
      <c r="AI437" s="50"/>
      <c r="AJ437" s="50"/>
      <c r="AK437" s="50"/>
      <c r="AL437" s="50"/>
    </row>
    <row r="438" spans="1:38" ht="14.25" x14ac:dyDescent="0.2">
      <c r="A438" s="5">
        <v>310183</v>
      </c>
      <c r="B438" s="5" t="s">
        <v>1033</v>
      </c>
      <c r="C438" s="5" t="str">
        <f t="shared" si="52"/>
        <v>89,89,79,79,99,59,79,59</v>
      </c>
      <c r="D438" s="5">
        <f t="shared" si="55"/>
        <v>7915.6</v>
      </c>
      <c r="E438" s="23">
        <f t="shared" si="50"/>
        <v>4317.5999999999995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53"/>
        <v>53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50"/>
      <c r="AF438" s="50"/>
      <c r="AG438" s="50"/>
      <c r="AH438" s="50"/>
      <c r="AI438" s="50"/>
      <c r="AJ438" s="50"/>
      <c r="AK438" s="50"/>
      <c r="AL438" s="50"/>
    </row>
    <row r="439" spans="1:38" ht="14.25" x14ac:dyDescent="0.2">
      <c r="A439" s="5">
        <v>310184</v>
      </c>
      <c r="B439" s="5" t="s">
        <v>1036</v>
      </c>
      <c r="C439" s="5" t="str">
        <f t="shared" si="52"/>
        <v>70,80,80,90,70,90,70,60</v>
      </c>
      <c r="D439" s="5">
        <f t="shared" si="55"/>
        <v>7843.0000000000009</v>
      </c>
      <c r="E439" s="23">
        <f t="shared" si="50"/>
        <v>4278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53"/>
        <v>53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50"/>
      <c r="AF439" s="50"/>
      <c r="AG439" s="50"/>
      <c r="AH439" s="50"/>
      <c r="AI439" s="50"/>
      <c r="AJ439" s="50"/>
      <c r="AK439" s="50"/>
      <c r="AL439" s="50"/>
    </row>
    <row r="440" spans="1:38" ht="14.25" x14ac:dyDescent="0.2">
      <c r="A440" s="5">
        <v>310185</v>
      </c>
      <c r="B440" s="5" t="s">
        <v>1042</v>
      </c>
      <c r="C440" s="5" t="str">
        <f t="shared" si="52"/>
        <v>116,116,96,126,116,101,106,116</v>
      </c>
      <c r="D440" s="5">
        <f t="shared" si="55"/>
        <v>11196.900000000001</v>
      </c>
      <c r="E440" s="23">
        <f t="shared" si="50"/>
        <v>6107.4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53"/>
        <v>75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50"/>
      <c r="AF440" s="50"/>
      <c r="AG440" s="50"/>
      <c r="AH440" s="50"/>
      <c r="AI440" s="50"/>
      <c r="AJ440" s="50"/>
      <c r="AK440" s="50"/>
      <c r="AL440" s="50"/>
    </row>
    <row r="441" spans="1:38" ht="14.25" x14ac:dyDescent="0.2">
      <c r="A441" s="5">
        <v>310186</v>
      </c>
      <c r="B441" s="5" t="s">
        <v>1048</v>
      </c>
      <c r="C441" s="5" t="str">
        <f t="shared" si="52"/>
        <v>116,116,121,106,126,121,131,106</v>
      </c>
      <c r="D441" s="5">
        <f t="shared" si="55"/>
        <v>11801.900000000001</v>
      </c>
      <c r="E441" s="23">
        <f t="shared" si="50"/>
        <v>6437.4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53"/>
        <v>79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50"/>
      <c r="AF441" s="50"/>
      <c r="AG441" s="50"/>
      <c r="AH441" s="50"/>
      <c r="AI441" s="50"/>
      <c r="AJ441" s="50"/>
      <c r="AK441" s="50"/>
      <c r="AL441" s="50"/>
    </row>
    <row r="442" spans="1:38" ht="14.25" x14ac:dyDescent="0.2">
      <c r="A442" s="5">
        <v>310187</v>
      </c>
      <c r="B442" s="5" t="s">
        <v>1053</v>
      </c>
      <c r="C442" s="5" t="str">
        <f t="shared" si="52"/>
        <v>116,116,121,106,126,131,121,106</v>
      </c>
      <c r="D442" s="5">
        <f t="shared" si="55"/>
        <v>11801.900000000001</v>
      </c>
      <c r="E442" s="23">
        <f t="shared" si="50"/>
        <v>6437.4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53"/>
        <v>79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50"/>
      <c r="AF442" s="50"/>
      <c r="AG442" s="50"/>
      <c r="AH442" s="50"/>
      <c r="AI442" s="50"/>
      <c r="AJ442" s="50"/>
      <c r="AK442" s="50"/>
      <c r="AL442" s="50"/>
    </row>
    <row r="443" spans="1:38" ht="14.25" x14ac:dyDescent="0.2">
      <c r="A443" s="5">
        <v>310188</v>
      </c>
      <c r="B443" s="5" t="s">
        <v>1060</v>
      </c>
      <c r="C443" s="5" t="str">
        <f t="shared" si="52"/>
        <v>116,116,121,126,126,111,116,126</v>
      </c>
      <c r="D443" s="5">
        <f t="shared" si="55"/>
        <v>11851.400000000001</v>
      </c>
      <c r="E443" s="23">
        <f t="shared" si="50"/>
        <v>6464.4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53"/>
        <v>79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50"/>
      <c r="AF443" s="50"/>
      <c r="AG443" s="50"/>
      <c r="AH443" s="50"/>
      <c r="AI443" s="50"/>
      <c r="AJ443" s="50"/>
      <c r="AK443" s="50"/>
      <c r="AL443" s="50"/>
    </row>
    <row r="444" spans="1:38" ht="14.25" x14ac:dyDescent="0.2">
      <c r="A444" s="5">
        <v>310189</v>
      </c>
      <c r="B444" s="5" t="s">
        <v>1067</v>
      </c>
      <c r="C444" s="5" t="str">
        <f t="shared" si="52"/>
        <v>116,126,106,126,136,116,136,126</v>
      </c>
      <c r="D444" s="5">
        <f t="shared" si="55"/>
        <v>11950.400000000001</v>
      </c>
      <c r="E444" s="23">
        <f t="shared" si="50"/>
        <v>6518.4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53"/>
        <v>79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50"/>
      <c r="AF444" s="50"/>
      <c r="AG444" s="50"/>
      <c r="AH444" s="50"/>
      <c r="AI444" s="50"/>
      <c r="AJ444" s="50"/>
      <c r="AK444" s="50"/>
      <c r="AL444" s="50"/>
    </row>
    <row r="445" spans="1:38" ht="14.25" x14ac:dyDescent="0.2">
      <c r="A445" s="5">
        <v>310190</v>
      </c>
      <c r="B445" s="5" t="s">
        <v>499</v>
      </c>
      <c r="C445" s="5" t="str">
        <f t="shared" si="52"/>
        <v>126,111,121,111,106,101,121,131</v>
      </c>
      <c r="D445" s="5">
        <f t="shared" si="55"/>
        <v>11752.400000000001</v>
      </c>
      <c r="E445" s="23">
        <f t="shared" si="50"/>
        <v>6410.4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53"/>
        <v>79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50"/>
      <c r="AF445" s="50"/>
      <c r="AG445" s="50"/>
      <c r="AH445" s="50"/>
      <c r="AI445" s="50"/>
      <c r="AJ445" s="50"/>
      <c r="AK445" s="50"/>
      <c r="AL445" s="50"/>
    </row>
    <row r="446" spans="1:38" ht="14.25" x14ac:dyDescent="0.2">
      <c r="A446" s="5">
        <v>310191</v>
      </c>
      <c r="B446" s="5" t="s">
        <v>1074</v>
      </c>
      <c r="C446" s="5" t="str">
        <f t="shared" si="52"/>
        <v>121,121,131,121,111,116,116,116</v>
      </c>
      <c r="D446" s="5">
        <f t="shared" si="55"/>
        <v>11834.900000000001</v>
      </c>
      <c r="E446" s="23">
        <f t="shared" si="50"/>
        <v>6455.4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53"/>
        <v>79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50"/>
      <c r="AF446" s="50"/>
      <c r="AG446" s="50"/>
      <c r="AH446" s="50"/>
      <c r="AI446" s="50"/>
      <c r="AJ446" s="50"/>
      <c r="AK446" s="50"/>
      <c r="AL446" s="50"/>
    </row>
    <row r="447" spans="1:38" ht="14.25" x14ac:dyDescent="0.2">
      <c r="A447" s="5">
        <v>310192</v>
      </c>
      <c r="B447" s="5" t="s">
        <v>1080</v>
      </c>
      <c r="C447" s="5" t="str">
        <f t="shared" si="52"/>
        <v>181,201,161,171,191,171,161,176</v>
      </c>
      <c r="D447" s="5">
        <f t="shared" si="55"/>
        <v>13792.900000000001</v>
      </c>
      <c r="E447" s="23">
        <f t="shared" si="50"/>
        <v>7523.4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53"/>
        <v>83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50"/>
      <c r="AF447" s="50"/>
      <c r="AG447" s="50"/>
      <c r="AH447" s="50"/>
      <c r="AI447" s="50"/>
      <c r="AJ447" s="50"/>
      <c r="AK447" s="50"/>
      <c r="AL447" s="50"/>
    </row>
    <row r="448" spans="1:38" ht="14.25" x14ac:dyDescent="0.2">
      <c r="A448" s="5">
        <v>310193</v>
      </c>
      <c r="B448" s="5" t="s">
        <v>1085</v>
      </c>
      <c r="C448" s="5" t="str">
        <f t="shared" si="52"/>
        <v>86,86,86,76,66,66,66,76</v>
      </c>
      <c r="D448" s="5">
        <f t="shared" si="55"/>
        <v>7616.4000000000005</v>
      </c>
      <c r="E448" s="23">
        <f t="shared" ref="E448:E469" si="56">(K448*100+V448*3)*0.6</f>
        <v>4154.3999999999996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53"/>
        <v>51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50"/>
      <c r="AF448" s="50"/>
      <c r="AG448" s="50"/>
      <c r="AH448" s="50"/>
      <c r="AI448" s="50"/>
      <c r="AJ448" s="50"/>
      <c r="AK448" s="50"/>
      <c r="AL448" s="50"/>
    </row>
    <row r="449" spans="1:38" ht="14.25" x14ac:dyDescent="0.2">
      <c r="A449" s="5">
        <v>310194</v>
      </c>
      <c r="B449" s="5" t="s">
        <v>1090</v>
      </c>
      <c r="C449" s="5" t="str">
        <f t="shared" si="52"/>
        <v>67,67,67,117,67,67,67,67</v>
      </c>
      <c r="D449" s="5">
        <f t="shared" si="55"/>
        <v>7543.8</v>
      </c>
      <c r="E449" s="23">
        <f t="shared" si="56"/>
        <v>4114.8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53"/>
        <v>51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50"/>
      <c r="AF449" s="50"/>
      <c r="AG449" s="50"/>
      <c r="AH449" s="50"/>
      <c r="AI449" s="50"/>
      <c r="AJ449" s="50"/>
      <c r="AK449" s="50"/>
      <c r="AL449" s="50"/>
    </row>
    <row r="450" spans="1:38" ht="14.25" x14ac:dyDescent="0.2">
      <c r="A450" s="5">
        <v>310195</v>
      </c>
      <c r="B450" s="5" t="s">
        <v>1093</v>
      </c>
      <c r="C450" s="5" t="str">
        <f t="shared" si="52"/>
        <v>96,96,86,86,76,66,76,86</v>
      </c>
      <c r="D450" s="5">
        <f t="shared" ref="D450:D469" si="57">(K450*100+V450*3)*1.1</f>
        <v>8474.4000000000015</v>
      </c>
      <c r="E450" s="23">
        <f t="shared" si="56"/>
        <v>4622.3999999999996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53"/>
        <v>57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50"/>
      <c r="AF450" s="50"/>
      <c r="AG450" s="50"/>
      <c r="AH450" s="50"/>
      <c r="AI450" s="50"/>
      <c r="AJ450" s="50"/>
      <c r="AK450" s="50"/>
      <c r="AL450" s="50"/>
    </row>
    <row r="451" spans="1:38" ht="14.25" x14ac:dyDescent="0.2">
      <c r="A451" s="5">
        <v>310196</v>
      </c>
      <c r="B451" s="5" t="s">
        <v>1098</v>
      </c>
      <c r="C451" s="5" t="str">
        <f t="shared" ref="C451:C514" si="58">_xlfn.TEXTJOIN(",",TRUE,N451:U451)</f>
        <v>116,106,106,136,136,96,116,116</v>
      </c>
      <c r="D451" s="5">
        <f t="shared" si="57"/>
        <v>11312.400000000001</v>
      </c>
      <c r="E451" s="23">
        <f t="shared" si="56"/>
        <v>6170.4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9">SUM(F451:H451)</f>
        <v>75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50"/>
      <c r="AF451" s="50"/>
      <c r="AG451" s="50"/>
      <c r="AH451" s="50"/>
      <c r="AI451" s="50"/>
      <c r="AJ451" s="50"/>
      <c r="AK451" s="50"/>
      <c r="AL451" s="50"/>
    </row>
    <row r="452" spans="1:38" ht="14.25" x14ac:dyDescent="0.2">
      <c r="A452" s="5">
        <v>310197</v>
      </c>
      <c r="B452" s="5" t="s">
        <v>1103</v>
      </c>
      <c r="C452" s="5" t="str">
        <f t="shared" si="58"/>
        <v>116,106,126,106,126,106,126,116</v>
      </c>
      <c r="D452" s="5">
        <f t="shared" si="57"/>
        <v>11312.400000000001</v>
      </c>
      <c r="E452" s="23">
        <f t="shared" si="56"/>
        <v>6170.4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9"/>
        <v>75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50"/>
      <c r="AF452" s="50"/>
      <c r="AG452" s="50"/>
      <c r="AH452" s="50"/>
      <c r="AI452" s="50"/>
      <c r="AJ452" s="50"/>
      <c r="AK452" s="50"/>
      <c r="AL452" s="50"/>
    </row>
    <row r="453" spans="1:38" ht="14.25" x14ac:dyDescent="0.2">
      <c r="A453" s="5">
        <v>310198</v>
      </c>
      <c r="B453" s="5" t="s">
        <v>1107</v>
      </c>
      <c r="C453" s="5" t="str">
        <f t="shared" si="58"/>
        <v>121,111,121,141,111,121,111,131</v>
      </c>
      <c r="D453" s="5">
        <f t="shared" si="57"/>
        <v>11444.400000000001</v>
      </c>
      <c r="E453" s="23">
        <f t="shared" si="56"/>
        <v>6242.4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9"/>
        <v>75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50"/>
      <c r="AF453" s="50"/>
      <c r="AG453" s="50"/>
      <c r="AH453" s="50"/>
      <c r="AI453" s="50"/>
      <c r="AJ453" s="50"/>
      <c r="AK453" s="50"/>
      <c r="AL453" s="50"/>
    </row>
    <row r="454" spans="1:38" ht="14.25" x14ac:dyDescent="0.2">
      <c r="A454" s="5">
        <v>310199</v>
      </c>
      <c r="B454" s="5" t="s">
        <v>1113</v>
      </c>
      <c r="C454" s="5" t="str">
        <f t="shared" si="58"/>
        <v>116,116,136,106,106,126,126,136</v>
      </c>
      <c r="D454" s="5">
        <f t="shared" si="57"/>
        <v>11444.400000000001</v>
      </c>
      <c r="E454" s="23">
        <f t="shared" si="56"/>
        <v>6242.4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9"/>
        <v>75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50"/>
      <c r="AF454" s="50"/>
      <c r="AG454" s="50"/>
      <c r="AH454" s="50"/>
      <c r="AI454" s="50"/>
      <c r="AJ454" s="50"/>
      <c r="AK454" s="50"/>
      <c r="AL454" s="50"/>
    </row>
    <row r="455" spans="1:38" ht="14.25" x14ac:dyDescent="0.2">
      <c r="A455" s="5">
        <v>310200</v>
      </c>
      <c r="B455" s="5" t="s">
        <v>1119</v>
      </c>
      <c r="C455" s="5" t="str">
        <f t="shared" si="58"/>
        <v>122,112,102,132,152,122,122,142</v>
      </c>
      <c r="D455" s="5">
        <f t="shared" si="57"/>
        <v>11569.800000000001</v>
      </c>
      <c r="E455" s="23">
        <f t="shared" si="56"/>
        <v>6310.8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9"/>
        <v>75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50"/>
      <c r="AF455" s="50"/>
      <c r="AG455" s="50"/>
      <c r="AH455" s="50"/>
      <c r="AI455" s="50"/>
      <c r="AJ455" s="50"/>
      <c r="AK455" s="50"/>
      <c r="AL455" s="50"/>
    </row>
    <row r="456" spans="1:38" ht="14.25" x14ac:dyDescent="0.2">
      <c r="A456" s="5">
        <v>310201</v>
      </c>
      <c r="B456" s="5" t="s">
        <v>1124</v>
      </c>
      <c r="C456" s="5" t="str">
        <f t="shared" si="58"/>
        <v>151,151,141,121,131,131,131,131</v>
      </c>
      <c r="D456" s="5">
        <f t="shared" si="57"/>
        <v>11840.400000000001</v>
      </c>
      <c r="E456" s="23">
        <f t="shared" si="56"/>
        <v>6458.4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9"/>
        <v>75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50"/>
      <c r="AF456" s="50"/>
      <c r="AG456" s="50"/>
      <c r="AH456" s="50"/>
      <c r="AI456" s="50"/>
      <c r="AJ456" s="50"/>
      <c r="AK456" s="50"/>
      <c r="AL456" s="50"/>
    </row>
    <row r="457" spans="1:38" ht="14.25" x14ac:dyDescent="0.2">
      <c r="A457" s="5">
        <v>310202</v>
      </c>
      <c r="B457" s="5" t="s">
        <v>1129</v>
      </c>
      <c r="C457" s="5" t="str">
        <f t="shared" si="58"/>
        <v>136,136,126,156,156,126,126,136</v>
      </c>
      <c r="D457" s="5">
        <f t="shared" si="57"/>
        <v>11873.400000000001</v>
      </c>
      <c r="E457" s="23">
        <f t="shared" si="56"/>
        <v>6476.4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9"/>
        <v>75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50"/>
      <c r="AF457" s="50"/>
      <c r="AG457" s="50"/>
      <c r="AH457" s="50"/>
      <c r="AI457" s="50"/>
      <c r="AJ457" s="50"/>
      <c r="AK457" s="50"/>
      <c r="AL457" s="50"/>
    </row>
    <row r="458" spans="1:38" ht="14.25" x14ac:dyDescent="0.2">
      <c r="A458" s="5">
        <v>310203</v>
      </c>
      <c r="B458" s="5" t="s">
        <v>1134</v>
      </c>
      <c r="C458" s="5" t="str">
        <f t="shared" si="58"/>
        <v>156,106,156,136,96,136,106,156</v>
      </c>
      <c r="D458" s="5">
        <f t="shared" si="57"/>
        <v>12368.400000000001</v>
      </c>
      <c r="E458" s="23">
        <f t="shared" si="56"/>
        <v>6746.4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9"/>
        <v>81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50"/>
      <c r="AF458" s="50"/>
      <c r="AG458" s="50"/>
      <c r="AH458" s="50"/>
      <c r="AI458" s="50"/>
      <c r="AJ458" s="50"/>
      <c r="AK458" s="50"/>
      <c r="AL458" s="50"/>
    </row>
    <row r="459" spans="1:38" ht="14.25" x14ac:dyDescent="0.2">
      <c r="A459" s="5">
        <v>310204</v>
      </c>
      <c r="B459" s="5" t="s">
        <v>1140</v>
      </c>
      <c r="C459" s="5" t="str">
        <f t="shared" si="58"/>
        <v>166,146,166,126,146,126,136,136</v>
      </c>
      <c r="D459" s="5">
        <f t="shared" si="57"/>
        <v>12698.400000000001</v>
      </c>
      <c r="E459" s="23">
        <f t="shared" si="56"/>
        <v>6926.4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9"/>
        <v>81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50"/>
      <c r="AF459" s="50"/>
      <c r="AG459" s="50"/>
      <c r="AH459" s="50"/>
      <c r="AI459" s="50"/>
      <c r="AJ459" s="50"/>
      <c r="AK459" s="50"/>
      <c r="AL459" s="50"/>
    </row>
    <row r="460" spans="1:38" ht="14.25" x14ac:dyDescent="0.2">
      <c r="A460" s="5">
        <v>310205</v>
      </c>
      <c r="B460" s="5" t="s">
        <v>137</v>
      </c>
      <c r="C460" s="5" t="str">
        <f t="shared" si="58"/>
        <v>137,167,177,157,137,147,107,137</v>
      </c>
      <c r="D460" s="5">
        <f t="shared" si="57"/>
        <v>12757.800000000001</v>
      </c>
      <c r="E460" s="23">
        <f t="shared" si="56"/>
        <v>6958.8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9"/>
        <v>81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50"/>
      <c r="AF460" s="50"/>
      <c r="AG460" s="50"/>
      <c r="AH460" s="50"/>
      <c r="AI460" s="50"/>
      <c r="AJ460" s="50"/>
      <c r="AK460" s="50"/>
      <c r="AL460" s="50"/>
    </row>
    <row r="461" spans="1:38" ht="14.25" x14ac:dyDescent="0.2">
      <c r="A461" s="5">
        <v>310206</v>
      </c>
      <c r="B461" s="5" t="s">
        <v>1150</v>
      </c>
      <c r="C461" s="5" t="str">
        <f t="shared" si="58"/>
        <v>157,147,137,167,147,107,117,177</v>
      </c>
      <c r="D461" s="5">
        <f t="shared" si="57"/>
        <v>12724.800000000001</v>
      </c>
      <c r="E461" s="23">
        <f t="shared" si="56"/>
        <v>6940.8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9"/>
        <v>81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50"/>
      <c r="AF461" s="50"/>
      <c r="AG461" s="50"/>
      <c r="AH461" s="50"/>
      <c r="AI461" s="50"/>
      <c r="AJ461" s="50"/>
      <c r="AK461" s="50"/>
      <c r="AL461" s="50"/>
    </row>
    <row r="462" spans="1:38" ht="14.25" x14ac:dyDescent="0.2">
      <c r="A462" s="5">
        <v>310207</v>
      </c>
      <c r="B462" s="5" t="s">
        <v>1155</v>
      </c>
      <c r="C462" s="5" t="str">
        <f t="shared" si="58"/>
        <v>181,121,181,141,111,141,116,161</v>
      </c>
      <c r="D462" s="5">
        <f t="shared" si="57"/>
        <v>12714.900000000001</v>
      </c>
      <c r="E462" s="23">
        <f t="shared" si="56"/>
        <v>6935.4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9"/>
        <v>81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50"/>
      <c r="AF462" s="50"/>
      <c r="AG462" s="50"/>
      <c r="AH462" s="50"/>
      <c r="AI462" s="50"/>
      <c r="AJ462" s="50"/>
      <c r="AK462" s="50"/>
      <c r="AL462" s="50"/>
    </row>
    <row r="463" spans="1:38" ht="14.25" x14ac:dyDescent="0.2">
      <c r="A463" s="5">
        <v>310208</v>
      </c>
      <c r="B463" s="5" t="s">
        <v>1160</v>
      </c>
      <c r="C463" s="5" t="str">
        <f t="shared" si="58"/>
        <v>171,121,171,151,111,151,121,171</v>
      </c>
      <c r="D463" s="5">
        <f t="shared" si="57"/>
        <v>12764.400000000001</v>
      </c>
      <c r="E463" s="23">
        <f t="shared" si="56"/>
        <v>6962.4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9"/>
        <v>81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50"/>
      <c r="AF463" s="50"/>
      <c r="AG463" s="50"/>
      <c r="AH463" s="50"/>
      <c r="AI463" s="50"/>
      <c r="AJ463" s="50"/>
      <c r="AK463" s="50"/>
      <c r="AL463" s="50"/>
    </row>
    <row r="464" spans="1:38" ht="14.25" x14ac:dyDescent="0.2">
      <c r="A464" s="5">
        <v>310209</v>
      </c>
      <c r="B464" s="5" t="s">
        <v>1165</v>
      </c>
      <c r="C464" s="5" t="str">
        <f t="shared" si="58"/>
        <v>171,121,171,151,111,151,121,171</v>
      </c>
      <c r="D464" s="5">
        <f t="shared" si="57"/>
        <v>12764.400000000001</v>
      </c>
      <c r="E464" s="23">
        <f t="shared" si="56"/>
        <v>6962.4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9"/>
        <v>81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50"/>
      <c r="AF464" s="50"/>
      <c r="AG464" s="50"/>
      <c r="AH464" s="50"/>
      <c r="AI464" s="50"/>
      <c r="AJ464" s="50"/>
      <c r="AK464" s="50"/>
      <c r="AL464" s="50"/>
    </row>
    <row r="465" spans="1:38" ht="14.25" x14ac:dyDescent="0.2">
      <c r="A465" s="5">
        <v>310210</v>
      </c>
      <c r="B465" s="5" t="s">
        <v>507</v>
      </c>
      <c r="C465" s="5" t="str">
        <f t="shared" si="58"/>
        <v>136,136,136,131,121,121,121,151</v>
      </c>
      <c r="D465" s="5">
        <f t="shared" si="57"/>
        <v>12384.900000000001</v>
      </c>
      <c r="E465" s="23">
        <f t="shared" si="56"/>
        <v>6755.4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9"/>
        <v>81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50"/>
      <c r="AF465" s="50"/>
      <c r="AG465" s="50"/>
      <c r="AH465" s="50"/>
      <c r="AI465" s="50"/>
      <c r="AJ465" s="50"/>
      <c r="AK465" s="50"/>
      <c r="AL465" s="50"/>
    </row>
    <row r="466" spans="1:38" ht="14.25" x14ac:dyDescent="0.2">
      <c r="A466" s="5">
        <v>310211</v>
      </c>
      <c r="B466" s="5" t="s">
        <v>1172</v>
      </c>
      <c r="C466" s="5" t="str">
        <f t="shared" si="58"/>
        <v>211,211,211,231,231,201,211,201</v>
      </c>
      <c r="D466" s="5">
        <f t="shared" si="57"/>
        <v>15646.400000000001</v>
      </c>
      <c r="E466" s="23">
        <f t="shared" si="56"/>
        <v>8534.4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9"/>
        <v>91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50"/>
      <c r="AF466" s="50"/>
      <c r="AG466" s="50"/>
      <c r="AH466" s="50"/>
      <c r="AI466" s="50"/>
      <c r="AJ466" s="50"/>
      <c r="AK466" s="50"/>
      <c r="AL466" s="50"/>
    </row>
    <row r="467" spans="1:38" ht="14.25" x14ac:dyDescent="0.2">
      <c r="A467" s="5">
        <v>310212</v>
      </c>
      <c r="B467" s="5" t="s">
        <v>1178</v>
      </c>
      <c r="C467" s="5" t="str">
        <f t="shared" si="58"/>
        <v>211,211,191,231,231,191,201,211</v>
      </c>
      <c r="D467" s="5">
        <f t="shared" si="57"/>
        <v>15547.400000000001</v>
      </c>
      <c r="E467" s="23">
        <f t="shared" si="56"/>
        <v>8480.4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9"/>
        <v>91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50"/>
      <c r="AF467" s="50"/>
      <c r="AG467" s="50"/>
      <c r="AH467" s="50"/>
      <c r="AI467" s="50"/>
      <c r="AJ467" s="50"/>
      <c r="AK467" s="50"/>
      <c r="AL467" s="50"/>
    </row>
    <row r="468" spans="1:38" ht="14.25" x14ac:dyDescent="0.2">
      <c r="A468" s="5">
        <v>310213</v>
      </c>
      <c r="B468" s="5" t="s">
        <v>1184</v>
      </c>
      <c r="C468" s="5" t="str">
        <f t="shared" si="58"/>
        <v>152,152,142,142,132,112,132,112</v>
      </c>
      <c r="D468" s="5">
        <f t="shared" si="57"/>
        <v>11580.800000000001</v>
      </c>
      <c r="E468" s="23">
        <f t="shared" si="56"/>
        <v>6316.8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9"/>
        <v>73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50"/>
      <c r="AF468" s="50"/>
      <c r="AG468" s="50"/>
      <c r="AH468" s="50"/>
      <c r="AI468" s="50"/>
      <c r="AJ468" s="50"/>
      <c r="AK468" s="50"/>
      <c r="AL468" s="50"/>
    </row>
    <row r="469" spans="1:38" ht="14.25" x14ac:dyDescent="0.2">
      <c r="A469" s="5">
        <v>310214</v>
      </c>
      <c r="B469" s="5" t="s">
        <v>1189</v>
      </c>
      <c r="C469" s="5" t="str">
        <f t="shared" si="58"/>
        <v>137,137,127,147,127,107,107,137</v>
      </c>
      <c r="D469" s="5">
        <f t="shared" si="57"/>
        <v>11415.800000000001</v>
      </c>
      <c r="E469" s="23">
        <f t="shared" si="56"/>
        <v>6226.8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9"/>
        <v>73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50"/>
      <c r="AF469" s="50"/>
      <c r="AG469" s="50"/>
      <c r="AH469" s="50"/>
      <c r="AI469" s="50"/>
      <c r="AJ469" s="50"/>
      <c r="AK469" s="50"/>
      <c r="AL469" s="50"/>
    </row>
    <row r="470" spans="1:38" ht="14.25" x14ac:dyDescent="0.2">
      <c r="A470" s="37">
        <v>410001</v>
      </c>
      <c r="B470" s="37" t="s">
        <v>312</v>
      </c>
      <c r="C470" s="37" t="str">
        <f t="shared" si="58"/>
        <v>94,84,94,74,74,94,94,84</v>
      </c>
      <c r="D470" s="37">
        <f t="shared" ref="D470:D501" si="61">(K470*100+V470*3)*1.2</f>
        <v>8491.1999999999989</v>
      </c>
      <c r="E470" s="23">
        <f t="shared" ref="E470:E533" si="62">(K470*100+V470*3)*0.7</f>
        <v>4953.2</v>
      </c>
      <c r="F470" s="37">
        <v>17</v>
      </c>
      <c r="G470" s="37">
        <v>17</v>
      </c>
      <c r="H470" s="37">
        <v>16</v>
      </c>
      <c r="I470" s="37">
        <v>3</v>
      </c>
      <c r="J470" s="37"/>
      <c r="K470" s="38">
        <f t="shared" si="59"/>
        <v>50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50"/>
      <c r="AF470" s="50"/>
      <c r="AG470" s="50"/>
      <c r="AH470" s="50"/>
      <c r="AI470" s="50"/>
      <c r="AJ470" s="50"/>
      <c r="AK470" s="50"/>
      <c r="AL470" s="50"/>
    </row>
    <row r="471" spans="1:38" ht="14.25" x14ac:dyDescent="0.2">
      <c r="A471" s="37">
        <v>410002</v>
      </c>
      <c r="B471" s="37" t="s">
        <v>317</v>
      </c>
      <c r="C471" s="37" t="str">
        <f t="shared" si="58"/>
        <v>89,99,99,74,79,89,89,84</v>
      </c>
      <c r="D471" s="37">
        <f t="shared" si="61"/>
        <v>9007.1999999999989</v>
      </c>
      <c r="E471" s="23">
        <f t="shared" si="62"/>
        <v>5254.2</v>
      </c>
      <c r="F471" s="37">
        <v>14</v>
      </c>
      <c r="G471" s="37">
        <v>15</v>
      </c>
      <c r="H471" s="37">
        <v>25</v>
      </c>
      <c r="I471" s="37">
        <v>3</v>
      </c>
      <c r="J471" s="37"/>
      <c r="K471" s="38">
        <f t="shared" si="59"/>
        <v>54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50"/>
      <c r="AF471" s="50"/>
      <c r="AG471" s="50"/>
      <c r="AH471" s="50"/>
      <c r="AI471" s="50"/>
      <c r="AJ471" s="50"/>
      <c r="AK471" s="50"/>
      <c r="AL471" s="50"/>
    </row>
    <row r="472" spans="1:38" ht="14.25" x14ac:dyDescent="0.2">
      <c r="A472" s="37">
        <v>410003</v>
      </c>
      <c r="B472" s="37" t="s">
        <v>321</v>
      </c>
      <c r="C472" s="37" t="str">
        <f t="shared" si="58"/>
        <v>84,109,84,84,84,84,99,84</v>
      </c>
      <c r="D472" s="37">
        <f t="shared" si="61"/>
        <v>9043.1999999999989</v>
      </c>
      <c r="E472" s="23">
        <f t="shared" si="62"/>
        <v>5275.2</v>
      </c>
      <c r="F472" s="37">
        <v>18</v>
      </c>
      <c r="G472" s="37">
        <v>22</v>
      </c>
      <c r="H472" s="37">
        <v>14</v>
      </c>
      <c r="I472" s="37">
        <v>3</v>
      </c>
      <c r="J472" s="37"/>
      <c r="K472" s="38">
        <f t="shared" si="59"/>
        <v>54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50"/>
      <c r="AF472" s="50"/>
      <c r="AG472" s="50"/>
      <c r="AH472" s="50"/>
      <c r="AI472" s="50"/>
      <c r="AJ472" s="50"/>
      <c r="AK472" s="50"/>
      <c r="AL472" s="50"/>
    </row>
    <row r="473" spans="1:38" ht="14.25" x14ac:dyDescent="0.2">
      <c r="A473" s="37">
        <v>410004</v>
      </c>
      <c r="B473" s="37" t="s">
        <v>325</v>
      </c>
      <c r="C473" s="37" t="str">
        <f t="shared" si="58"/>
        <v>94,94,94,94,94,94,94,94</v>
      </c>
      <c r="D473" s="37">
        <f t="shared" si="61"/>
        <v>9907.1999999999989</v>
      </c>
      <c r="E473" s="23">
        <f t="shared" si="62"/>
        <v>5779.2</v>
      </c>
      <c r="F473" s="37">
        <v>20</v>
      </c>
      <c r="G473" s="37">
        <v>22</v>
      </c>
      <c r="H473" s="37">
        <v>18</v>
      </c>
      <c r="I473" s="37">
        <v>3</v>
      </c>
      <c r="J473" s="37"/>
      <c r="K473" s="38">
        <f t="shared" si="59"/>
        <v>60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50"/>
      <c r="AF473" s="50"/>
      <c r="AG473" s="50"/>
      <c r="AH473" s="50"/>
      <c r="AI473" s="50"/>
      <c r="AJ473" s="50"/>
      <c r="AK473" s="50"/>
      <c r="AL473" s="50"/>
    </row>
    <row r="474" spans="1:38" ht="14.25" x14ac:dyDescent="0.2">
      <c r="A474" s="37">
        <v>410005</v>
      </c>
      <c r="B474" s="37" t="s">
        <v>331</v>
      </c>
      <c r="C474" s="37" t="str">
        <f t="shared" si="58"/>
        <v>94,84,114,94,104,84,94,94</v>
      </c>
      <c r="D474" s="37">
        <f t="shared" si="61"/>
        <v>10663.199999999999</v>
      </c>
      <c r="E474" s="23">
        <f t="shared" si="62"/>
        <v>6220.2</v>
      </c>
      <c r="F474" s="37">
        <v>22</v>
      </c>
      <c r="G474" s="37">
        <v>16</v>
      </c>
      <c r="H474" s="37">
        <v>28</v>
      </c>
      <c r="I474" s="37">
        <v>5</v>
      </c>
      <c r="J474" s="37"/>
      <c r="K474" s="38">
        <f t="shared" si="59"/>
        <v>66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50"/>
      <c r="AF474" s="50"/>
      <c r="AG474" s="50"/>
      <c r="AH474" s="50"/>
      <c r="AI474" s="50"/>
      <c r="AJ474" s="50"/>
      <c r="AK474" s="50"/>
      <c r="AL474" s="50"/>
    </row>
    <row r="475" spans="1:38" ht="14.25" x14ac:dyDescent="0.2">
      <c r="A475" s="37">
        <v>410006</v>
      </c>
      <c r="B475" s="37" t="s">
        <v>336</v>
      </c>
      <c r="C475" s="37" t="str">
        <f t="shared" si="58"/>
        <v>74,84,94,94,84,74,94,104</v>
      </c>
      <c r="D475" s="37">
        <f t="shared" si="61"/>
        <v>9007.1999999999989</v>
      </c>
      <c r="E475" s="23">
        <f t="shared" si="62"/>
        <v>5254.2</v>
      </c>
      <c r="F475" s="37">
        <v>22</v>
      </c>
      <c r="G475" s="37">
        <v>17</v>
      </c>
      <c r="H475" s="37">
        <v>15</v>
      </c>
      <c r="I475" s="37">
        <v>3</v>
      </c>
      <c r="J475" s="37"/>
      <c r="K475" s="38">
        <f t="shared" si="59"/>
        <v>54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50"/>
      <c r="AF475" s="50"/>
      <c r="AG475" s="50"/>
      <c r="AH475" s="50"/>
      <c r="AI475" s="50"/>
      <c r="AJ475" s="50"/>
      <c r="AK475" s="50"/>
      <c r="AL475" s="50"/>
    </row>
    <row r="476" spans="1:38" ht="14.25" x14ac:dyDescent="0.2">
      <c r="A476" s="37">
        <v>410007</v>
      </c>
      <c r="B476" s="37" t="s">
        <v>341</v>
      </c>
      <c r="C476" s="37" t="str">
        <f t="shared" si="58"/>
        <v>94,94,104,104,74,104,84,114</v>
      </c>
      <c r="D476" s="37">
        <f t="shared" si="61"/>
        <v>10939.199999999999</v>
      </c>
      <c r="E476" s="23">
        <f t="shared" si="62"/>
        <v>6381.2</v>
      </c>
      <c r="F476" s="37">
        <v>27</v>
      </c>
      <c r="G476" s="37">
        <v>23</v>
      </c>
      <c r="H476" s="37">
        <v>18</v>
      </c>
      <c r="I476" s="37">
        <v>3</v>
      </c>
      <c r="J476" s="37"/>
      <c r="K476" s="38">
        <f t="shared" si="59"/>
        <v>68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50"/>
      <c r="AF476" s="50"/>
      <c r="AG476" s="50"/>
      <c r="AH476" s="50"/>
      <c r="AI476" s="50"/>
      <c r="AJ476" s="50"/>
      <c r="AK476" s="50"/>
      <c r="AL476" s="50"/>
    </row>
    <row r="477" spans="1:38" ht="14.25" x14ac:dyDescent="0.2">
      <c r="A477" s="37">
        <v>410008</v>
      </c>
      <c r="B477" s="37" t="s">
        <v>346</v>
      </c>
      <c r="C477" s="37" t="str">
        <f t="shared" si="58"/>
        <v>99,99,89,79,79,79,89,89</v>
      </c>
      <c r="D477" s="37">
        <f t="shared" si="61"/>
        <v>9007.1999999999989</v>
      </c>
      <c r="E477" s="23">
        <f t="shared" si="62"/>
        <v>5254.2</v>
      </c>
      <c r="F477" s="37">
        <v>16</v>
      </c>
      <c r="G477" s="37">
        <v>24</v>
      </c>
      <c r="H477" s="37">
        <v>14</v>
      </c>
      <c r="I477" s="37">
        <v>3</v>
      </c>
      <c r="J477" s="37"/>
      <c r="K477" s="38">
        <f t="shared" si="59"/>
        <v>54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50"/>
      <c r="AF477" s="50"/>
      <c r="AG477" s="50"/>
      <c r="AH477" s="50"/>
      <c r="AI477" s="50"/>
      <c r="AJ477" s="50"/>
      <c r="AK477" s="50"/>
      <c r="AL477" s="50"/>
    </row>
    <row r="478" spans="1:38" ht="14.25" x14ac:dyDescent="0.2">
      <c r="A478" s="37">
        <v>410009</v>
      </c>
      <c r="B478" s="37" t="s">
        <v>352</v>
      </c>
      <c r="C478" s="37" t="str">
        <f t="shared" si="58"/>
        <v>104,114,89,94,94,84,89,89</v>
      </c>
      <c r="D478" s="37">
        <f t="shared" si="61"/>
        <v>10885.199999999999</v>
      </c>
      <c r="E478" s="23">
        <f t="shared" si="62"/>
        <v>6349.7</v>
      </c>
      <c r="F478" s="37">
        <v>23</v>
      </c>
      <c r="G478" s="37">
        <v>23</v>
      </c>
      <c r="H478" s="37">
        <v>22</v>
      </c>
      <c r="I478" s="37">
        <v>3</v>
      </c>
      <c r="J478" s="37"/>
      <c r="K478" s="38">
        <f t="shared" si="59"/>
        <v>68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50"/>
      <c r="AF478" s="50"/>
      <c r="AG478" s="50"/>
      <c r="AH478" s="50"/>
      <c r="AI478" s="50"/>
      <c r="AJ478" s="50"/>
      <c r="AK478" s="50"/>
      <c r="AL478" s="50"/>
    </row>
    <row r="479" spans="1:38" ht="14.25" x14ac:dyDescent="0.2">
      <c r="A479" s="37">
        <v>410010</v>
      </c>
      <c r="B479" s="37" t="s">
        <v>356</v>
      </c>
      <c r="C479" s="37" t="str">
        <f t="shared" si="58"/>
        <v>94,99,94,84,74,94,84,94</v>
      </c>
      <c r="D479" s="37">
        <f t="shared" si="61"/>
        <v>9301.1999999999989</v>
      </c>
      <c r="E479" s="23">
        <f t="shared" si="62"/>
        <v>5425.7</v>
      </c>
      <c r="F479" s="37">
        <v>24</v>
      </c>
      <c r="G479" s="37">
        <v>20</v>
      </c>
      <c r="H479" s="37">
        <v>12</v>
      </c>
      <c r="I479" s="37">
        <v>4</v>
      </c>
      <c r="J479" s="38"/>
      <c r="K479" s="38">
        <f t="shared" si="59"/>
        <v>56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50"/>
      <c r="AF479" s="50"/>
      <c r="AG479" s="50"/>
      <c r="AH479" s="50"/>
      <c r="AI479" s="50"/>
      <c r="AJ479" s="50"/>
      <c r="AK479" s="50"/>
      <c r="AL479" s="50"/>
    </row>
    <row r="480" spans="1:38" ht="14.25" x14ac:dyDescent="0.2">
      <c r="A480" s="37">
        <v>410011</v>
      </c>
      <c r="B480" s="37" t="s">
        <v>360</v>
      </c>
      <c r="C480" s="37" t="str">
        <f t="shared" si="58"/>
        <v>85,95,75,105,75,75,115,105</v>
      </c>
      <c r="D480" s="37">
        <f t="shared" si="61"/>
        <v>9588</v>
      </c>
      <c r="E480" s="23">
        <f t="shared" si="62"/>
        <v>5593</v>
      </c>
      <c r="F480" s="37">
        <v>21</v>
      </c>
      <c r="G480" s="37">
        <v>21</v>
      </c>
      <c r="H480" s="37">
        <v>16</v>
      </c>
      <c r="I480" s="37">
        <v>3</v>
      </c>
      <c r="J480" s="38"/>
      <c r="K480" s="38">
        <f t="shared" si="59"/>
        <v>58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50"/>
      <c r="AF480" s="50"/>
      <c r="AG480" s="50"/>
      <c r="AH480" s="50"/>
      <c r="AI480" s="50"/>
      <c r="AJ480" s="50"/>
      <c r="AK480" s="50"/>
      <c r="AL480" s="50"/>
    </row>
    <row r="481" spans="1:38" ht="14.25" x14ac:dyDescent="0.2">
      <c r="A481" s="37">
        <v>410012</v>
      </c>
      <c r="B481" s="37" t="s">
        <v>362</v>
      </c>
      <c r="C481" s="37" t="str">
        <f t="shared" si="58"/>
        <v>85,95,75,105,75,75,115,105</v>
      </c>
      <c r="D481" s="37">
        <f t="shared" si="61"/>
        <v>10068</v>
      </c>
      <c r="E481" s="23">
        <f t="shared" si="62"/>
        <v>5873</v>
      </c>
      <c r="F481" s="37">
        <v>22</v>
      </c>
      <c r="G481" s="37">
        <v>24</v>
      </c>
      <c r="H481" s="37">
        <v>16</v>
      </c>
      <c r="I481" s="37">
        <v>3</v>
      </c>
      <c r="J481" s="38"/>
      <c r="K481" s="38">
        <f t="shared" si="59"/>
        <v>62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50"/>
      <c r="AF481" s="50"/>
      <c r="AG481" s="50"/>
      <c r="AH481" s="50"/>
      <c r="AI481" s="50"/>
      <c r="AJ481" s="50"/>
      <c r="AK481" s="50"/>
      <c r="AL481" s="50"/>
    </row>
    <row r="482" spans="1:38" ht="14.25" x14ac:dyDescent="0.2">
      <c r="A482" s="37">
        <v>410013</v>
      </c>
      <c r="B482" s="37" t="s">
        <v>367</v>
      </c>
      <c r="C482" s="37" t="str">
        <f t="shared" si="58"/>
        <v>96,116,96,106,86,96,96,86</v>
      </c>
      <c r="D482" s="37">
        <f t="shared" si="61"/>
        <v>10960.8</v>
      </c>
      <c r="E482" s="23">
        <f t="shared" si="62"/>
        <v>6393.7999999999993</v>
      </c>
      <c r="F482" s="37">
        <v>32</v>
      </c>
      <c r="G482" s="37">
        <v>22</v>
      </c>
      <c r="H482" s="37">
        <v>14</v>
      </c>
      <c r="I482" s="37">
        <v>3</v>
      </c>
      <c r="J482" s="38"/>
      <c r="K482" s="38">
        <f t="shared" si="59"/>
        <v>68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50"/>
      <c r="AF482" s="50"/>
      <c r="AG482" s="50"/>
      <c r="AH482" s="50"/>
      <c r="AI482" s="50"/>
      <c r="AJ482" s="50"/>
      <c r="AK482" s="50"/>
      <c r="AL482" s="50"/>
    </row>
    <row r="483" spans="1:38" ht="14.25" x14ac:dyDescent="0.2">
      <c r="A483" s="37">
        <v>410014</v>
      </c>
      <c r="B483" s="37" t="s">
        <v>373</v>
      </c>
      <c r="C483" s="37" t="str">
        <f t="shared" si="58"/>
        <v>105,105,105,115,105,85,85,85</v>
      </c>
      <c r="D483" s="37">
        <f t="shared" si="61"/>
        <v>11244</v>
      </c>
      <c r="E483" s="23">
        <f t="shared" si="62"/>
        <v>6559</v>
      </c>
      <c r="F483" s="37">
        <v>20</v>
      </c>
      <c r="G483" s="37">
        <v>35</v>
      </c>
      <c r="H483" s="37">
        <v>15</v>
      </c>
      <c r="I483" s="37">
        <v>3</v>
      </c>
      <c r="J483" s="38"/>
      <c r="K483" s="38">
        <f t="shared" si="59"/>
        <v>70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50"/>
      <c r="AF483" s="50"/>
      <c r="AG483" s="50"/>
      <c r="AH483" s="50"/>
      <c r="AI483" s="50"/>
      <c r="AJ483" s="50"/>
      <c r="AK483" s="50"/>
      <c r="AL483" s="50"/>
    </row>
    <row r="484" spans="1:38" ht="14.25" x14ac:dyDescent="0.2">
      <c r="A484" s="37">
        <v>410015</v>
      </c>
      <c r="B484" s="37" t="s">
        <v>291</v>
      </c>
      <c r="C484" s="37" t="str">
        <f t="shared" si="58"/>
        <v>96,86,86,86,96,86,96,96</v>
      </c>
      <c r="D484" s="37">
        <f t="shared" si="61"/>
        <v>10060.799999999999</v>
      </c>
      <c r="E484" s="23">
        <f t="shared" si="62"/>
        <v>5868.7999999999993</v>
      </c>
      <c r="F484" s="37">
        <v>21</v>
      </c>
      <c r="G484" s="37">
        <v>18</v>
      </c>
      <c r="H484" s="37">
        <v>23</v>
      </c>
      <c r="I484" s="37">
        <v>3</v>
      </c>
      <c r="J484" s="37"/>
      <c r="K484" s="38">
        <f t="shared" si="59"/>
        <v>62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50"/>
      <c r="AF484" s="50"/>
      <c r="AG484" s="50"/>
      <c r="AH484" s="50"/>
      <c r="AI484" s="50"/>
      <c r="AJ484" s="50"/>
      <c r="AK484" s="50"/>
      <c r="AL484" s="50"/>
    </row>
    <row r="485" spans="1:38" ht="14.25" x14ac:dyDescent="0.2">
      <c r="A485" s="37">
        <v>410016</v>
      </c>
      <c r="B485" s="37" t="s">
        <v>296</v>
      </c>
      <c r="C485" s="37" t="str">
        <f t="shared" si="58"/>
        <v>117,107,97,97,117,97,117,117</v>
      </c>
      <c r="D485" s="37">
        <f t="shared" si="61"/>
        <v>11757.6</v>
      </c>
      <c r="E485" s="23">
        <f t="shared" si="62"/>
        <v>6858.5999999999995</v>
      </c>
      <c r="F485" s="37">
        <v>24</v>
      </c>
      <c r="G485" s="37">
        <v>22</v>
      </c>
      <c r="H485" s="37">
        <v>26</v>
      </c>
      <c r="I485" s="37">
        <v>3</v>
      </c>
      <c r="J485" s="37"/>
      <c r="K485" s="38">
        <f t="shared" si="59"/>
        <v>72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50"/>
      <c r="AF485" s="50"/>
      <c r="AG485" s="50"/>
      <c r="AH485" s="50"/>
      <c r="AI485" s="50"/>
      <c r="AJ485" s="50"/>
      <c r="AK485" s="50"/>
      <c r="AL485" s="50"/>
    </row>
    <row r="486" spans="1:38" ht="14.25" x14ac:dyDescent="0.2">
      <c r="A486" s="37">
        <v>410017</v>
      </c>
      <c r="B486" s="37" t="s">
        <v>301</v>
      </c>
      <c r="C486" s="37" t="str">
        <f t="shared" si="58"/>
        <v>89,99,99,89,89,79,89,99</v>
      </c>
      <c r="D486" s="37">
        <f t="shared" si="61"/>
        <v>10075.199999999999</v>
      </c>
      <c r="E486" s="23">
        <f t="shared" si="62"/>
        <v>5877.2</v>
      </c>
      <c r="F486" s="37">
        <v>23</v>
      </c>
      <c r="G486" s="37">
        <v>18</v>
      </c>
      <c r="H486" s="37">
        <v>21</v>
      </c>
      <c r="I486" s="37">
        <v>3</v>
      </c>
      <c r="J486" s="37"/>
      <c r="K486" s="38">
        <f t="shared" si="59"/>
        <v>62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50"/>
      <c r="AF486" s="50"/>
      <c r="AG486" s="50"/>
      <c r="AH486" s="50"/>
      <c r="AI486" s="50"/>
      <c r="AJ486" s="50"/>
      <c r="AK486" s="50"/>
      <c r="AL486" s="50"/>
    </row>
    <row r="487" spans="1:38" ht="14.25" x14ac:dyDescent="0.2">
      <c r="A487" s="37">
        <v>410018</v>
      </c>
      <c r="B487" s="37" t="s">
        <v>307</v>
      </c>
      <c r="C487" s="37" t="str">
        <f t="shared" si="58"/>
        <v>104,114,124,114,114,94,94,104</v>
      </c>
      <c r="D487" s="37">
        <f t="shared" si="61"/>
        <v>11743.199999999999</v>
      </c>
      <c r="E487" s="23">
        <f t="shared" si="62"/>
        <v>6850.2</v>
      </c>
      <c r="F487" s="37">
        <v>22</v>
      </c>
      <c r="G487" s="37">
        <v>31</v>
      </c>
      <c r="H487" s="37">
        <v>19</v>
      </c>
      <c r="I487" s="37">
        <v>3</v>
      </c>
      <c r="J487" s="37"/>
      <c r="K487" s="38">
        <f t="shared" si="59"/>
        <v>72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50"/>
      <c r="AF487" s="50"/>
      <c r="AG487" s="50"/>
      <c r="AH487" s="50"/>
      <c r="AI487" s="50"/>
      <c r="AJ487" s="50"/>
      <c r="AK487" s="50"/>
      <c r="AL487" s="50"/>
    </row>
    <row r="488" spans="1:38" ht="14.25" x14ac:dyDescent="0.2">
      <c r="A488" s="37">
        <v>410019</v>
      </c>
      <c r="B488" s="37" t="s">
        <v>217</v>
      </c>
      <c r="C488" s="37" t="str">
        <f t="shared" si="58"/>
        <v>74,112,102,92,74,92,74,92</v>
      </c>
      <c r="D488" s="37">
        <f t="shared" si="61"/>
        <v>9523.1999999999989</v>
      </c>
      <c r="E488" s="23">
        <f t="shared" si="62"/>
        <v>5555.2</v>
      </c>
      <c r="F488" s="37">
        <v>17</v>
      </c>
      <c r="G488" s="37">
        <v>24</v>
      </c>
      <c r="H488" s="37">
        <v>17</v>
      </c>
      <c r="I488" s="37">
        <v>3</v>
      </c>
      <c r="J488" s="38"/>
      <c r="K488" s="38">
        <f t="shared" si="59"/>
        <v>58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50"/>
      <c r="AF488" s="50"/>
      <c r="AG488" s="50"/>
      <c r="AH488" s="50"/>
      <c r="AI488" s="50"/>
      <c r="AJ488" s="50"/>
      <c r="AK488" s="50"/>
      <c r="AL488" s="50"/>
    </row>
    <row r="489" spans="1:38" ht="14.25" x14ac:dyDescent="0.2">
      <c r="A489" s="37">
        <v>410020</v>
      </c>
      <c r="B489" s="37" t="s">
        <v>219</v>
      </c>
      <c r="C489" s="37" t="str">
        <f t="shared" si="58"/>
        <v>74,112,102,92,74,92,74,92</v>
      </c>
      <c r="D489" s="37">
        <f t="shared" si="61"/>
        <v>9523.1999999999989</v>
      </c>
      <c r="E489" s="23">
        <f t="shared" si="62"/>
        <v>5555.2</v>
      </c>
      <c r="F489" s="37">
        <v>17</v>
      </c>
      <c r="G489" s="37">
        <v>24</v>
      </c>
      <c r="H489" s="37">
        <v>17</v>
      </c>
      <c r="I489" s="37">
        <v>3</v>
      </c>
      <c r="J489" s="38"/>
      <c r="K489" s="38">
        <f t="shared" si="59"/>
        <v>58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50"/>
      <c r="AF489" s="50"/>
      <c r="AG489" s="50"/>
      <c r="AH489" s="50"/>
      <c r="AI489" s="50"/>
      <c r="AJ489" s="50"/>
      <c r="AK489" s="50"/>
      <c r="AL489" s="50"/>
    </row>
    <row r="490" spans="1:38" ht="14.25" x14ac:dyDescent="0.2">
      <c r="A490" s="37">
        <v>410021</v>
      </c>
      <c r="B490" s="37" t="s">
        <v>223</v>
      </c>
      <c r="C490" s="37" t="str">
        <f t="shared" si="58"/>
        <v>89,89,89,89,89,89,89,89</v>
      </c>
      <c r="D490" s="37">
        <f t="shared" si="61"/>
        <v>9523.1999999999989</v>
      </c>
      <c r="E490" s="23">
        <f t="shared" si="62"/>
        <v>5555.2</v>
      </c>
      <c r="F490" s="37">
        <v>18</v>
      </c>
      <c r="G490" s="37">
        <v>20</v>
      </c>
      <c r="H490" s="37">
        <v>20</v>
      </c>
      <c r="I490" s="37">
        <v>3</v>
      </c>
      <c r="J490" s="38"/>
      <c r="K490" s="38">
        <f t="shared" si="59"/>
        <v>58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50"/>
      <c r="AF490" s="50"/>
      <c r="AG490" s="50"/>
      <c r="AH490" s="50"/>
      <c r="AI490" s="50"/>
      <c r="AJ490" s="50"/>
      <c r="AK490" s="50"/>
      <c r="AL490" s="50"/>
    </row>
    <row r="491" spans="1:38" ht="14.25" x14ac:dyDescent="0.2">
      <c r="A491" s="37">
        <v>410022</v>
      </c>
      <c r="B491" s="37" t="s">
        <v>227</v>
      </c>
      <c r="C491" s="37" t="str">
        <f t="shared" si="58"/>
        <v>92,92,92,92,92,92,92,92</v>
      </c>
      <c r="D491" s="37">
        <f t="shared" si="61"/>
        <v>9849.6</v>
      </c>
      <c r="E491" s="23">
        <f t="shared" si="62"/>
        <v>5745.5999999999995</v>
      </c>
      <c r="F491" s="37">
        <v>23</v>
      </c>
      <c r="G491" s="37">
        <v>20</v>
      </c>
      <c r="H491" s="37">
        <v>17</v>
      </c>
      <c r="I491" s="37">
        <v>3</v>
      </c>
      <c r="J491" s="38"/>
      <c r="K491" s="38">
        <f t="shared" si="59"/>
        <v>60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50"/>
      <c r="AF491" s="50"/>
      <c r="AG491" s="50"/>
      <c r="AH491" s="50"/>
      <c r="AI491" s="50"/>
      <c r="AJ491" s="50"/>
      <c r="AK491" s="50"/>
      <c r="AL491" s="50"/>
    </row>
    <row r="492" spans="1:38" ht="14.25" x14ac:dyDescent="0.2">
      <c r="A492" s="37">
        <v>410023</v>
      </c>
      <c r="B492" s="37" t="s">
        <v>232</v>
      </c>
      <c r="C492" s="37" t="str">
        <f t="shared" si="58"/>
        <v>86,136,86,86,86,86,86,86</v>
      </c>
      <c r="D492" s="37">
        <f t="shared" si="61"/>
        <v>9856.7999999999993</v>
      </c>
      <c r="E492" s="23">
        <f t="shared" si="62"/>
        <v>5749.7999999999993</v>
      </c>
      <c r="F492" s="37">
        <v>30</v>
      </c>
      <c r="G492" s="37">
        <v>15</v>
      </c>
      <c r="H492" s="37">
        <v>15</v>
      </c>
      <c r="I492" s="37">
        <v>3</v>
      </c>
      <c r="J492" s="38"/>
      <c r="K492" s="38">
        <f t="shared" si="59"/>
        <v>60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50"/>
      <c r="AF492" s="50"/>
      <c r="AG492" s="50"/>
      <c r="AH492" s="50"/>
      <c r="AI492" s="50"/>
      <c r="AJ492" s="50"/>
      <c r="AK492" s="50"/>
      <c r="AL492" s="50"/>
    </row>
    <row r="493" spans="1:38" ht="14.25" x14ac:dyDescent="0.2">
      <c r="A493" s="37">
        <v>410024</v>
      </c>
      <c r="B493" s="37" t="s">
        <v>237</v>
      </c>
      <c r="C493" s="37" t="str">
        <f t="shared" si="58"/>
        <v>93,93,93,123,93,93,93,93</v>
      </c>
      <c r="D493" s="37">
        <f t="shared" si="61"/>
        <v>10586.4</v>
      </c>
      <c r="E493" s="23">
        <f t="shared" si="62"/>
        <v>6175.4</v>
      </c>
      <c r="F493" s="37">
        <v>45</v>
      </c>
      <c r="G493" s="37">
        <v>10</v>
      </c>
      <c r="H493" s="37">
        <v>10</v>
      </c>
      <c r="I493" s="37">
        <v>3</v>
      </c>
      <c r="J493" s="38"/>
      <c r="K493" s="38">
        <f t="shared" si="59"/>
        <v>65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50"/>
      <c r="AF493" s="50"/>
      <c r="AG493" s="50"/>
      <c r="AH493" s="50"/>
      <c r="AI493" s="50"/>
      <c r="AJ493" s="50"/>
      <c r="AK493" s="50"/>
      <c r="AL493" s="50"/>
    </row>
    <row r="494" spans="1:38" ht="14.25" x14ac:dyDescent="0.2">
      <c r="A494" s="37">
        <v>410025</v>
      </c>
      <c r="B494" s="37" t="s">
        <v>243</v>
      </c>
      <c r="C494" s="37" t="str">
        <f t="shared" si="58"/>
        <v>92,102,92,122,92,92,92,92</v>
      </c>
      <c r="D494" s="37">
        <f t="shared" si="61"/>
        <v>10593.6</v>
      </c>
      <c r="E494" s="23">
        <f t="shared" si="62"/>
        <v>6179.5999999999995</v>
      </c>
      <c r="F494" s="37">
        <v>24</v>
      </c>
      <c r="G494" s="37">
        <v>23</v>
      </c>
      <c r="H494" s="37">
        <v>18</v>
      </c>
      <c r="I494" s="37">
        <v>3</v>
      </c>
      <c r="J494" s="38"/>
      <c r="K494" s="38">
        <f t="shared" si="59"/>
        <v>65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50"/>
      <c r="AF494" s="50"/>
      <c r="AG494" s="50"/>
      <c r="AH494" s="50"/>
      <c r="AI494" s="50"/>
      <c r="AJ494" s="50"/>
      <c r="AK494" s="50"/>
      <c r="AL494" s="50"/>
    </row>
    <row r="495" spans="1:38" ht="14.25" x14ac:dyDescent="0.2">
      <c r="A495" s="37">
        <v>410026</v>
      </c>
      <c r="B495" s="37" t="s">
        <v>248</v>
      </c>
      <c r="C495" s="37" t="str">
        <f t="shared" si="58"/>
        <v>92,132,92,92,92,92,92,92</v>
      </c>
      <c r="D495" s="37">
        <f t="shared" si="61"/>
        <v>10593.6</v>
      </c>
      <c r="E495" s="23">
        <f t="shared" si="62"/>
        <v>6179.5999999999995</v>
      </c>
      <c r="F495" s="37">
        <v>15</v>
      </c>
      <c r="G495" s="37">
        <v>35</v>
      </c>
      <c r="H495" s="37">
        <v>15</v>
      </c>
      <c r="I495" s="37">
        <v>3</v>
      </c>
      <c r="J495" s="38"/>
      <c r="K495" s="38">
        <f t="shared" si="59"/>
        <v>65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50"/>
      <c r="AF495" s="50"/>
      <c r="AG495" s="50"/>
      <c r="AH495" s="50"/>
      <c r="AI495" s="50"/>
      <c r="AJ495" s="50"/>
      <c r="AK495" s="50"/>
      <c r="AL495" s="50"/>
    </row>
    <row r="496" spans="1:38" ht="14.25" x14ac:dyDescent="0.2">
      <c r="A496" s="37">
        <v>410027</v>
      </c>
      <c r="B496" s="37" t="s">
        <v>251</v>
      </c>
      <c r="C496" s="37" t="str">
        <f t="shared" si="58"/>
        <v>94,94,94,114,94,94,94,94</v>
      </c>
      <c r="D496" s="37">
        <f t="shared" si="61"/>
        <v>10579.199999999999</v>
      </c>
      <c r="E496" s="23">
        <f t="shared" si="62"/>
        <v>6171.2</v>
      </c>
      <c r="F496" s="37">
        <v>45</v>
      </c>
      <c r="G496" s="37">
        <v>10</v>
      </c>
      <c r="H496" s="37">
        <v>10</v>
      </c>
      <c r="I496" s="37">
        <v>3</v>
      </c>
      <c r="J496" s="37"/>
      <c r="K496" s="38">
        <f t="shared" si="59"/>
        <v>65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50"/>
      <c r="AF496" s="50"/>
      <c r="AG496" s="50"/>
      <c r="AH496" s="50"/>
      <c r="AI496" s="50"/>
      <c r="AJ496" s="50"/>
      <c r="AK496" s="50"/>
      <c r="AL496" s="50"/>
    </row>
    <row r="497" spans="1:38" ht="14.25" x14ac:dyDescent="0.2">
      <c r="A497" s="37">
        <v>410028</v>
      </c>
      <c r="B497" s="37" t="s">
        <v>256</v>
      </c>
      <c r="C497" s="37" t="str">
        <f t="shared" si="58"/>
        <v>91,91,136,91,91,91,91,91</v>
      </c>
      <c r="D497" s="37">
        <f t="shared" si="61"/>
        <v>10582.8</v>
      </c>
      <c r="E497" s="23">
        <f t="shared" si="62"/>
        <v>6173.2999999999993</v>
      </c>
      <c r="F497" s="37">
        <v>17</v>
      </c>
      <c r="G497" s="37">
        <v>17</v>
      </c>
      <c r="H497" s="37">
        <v>31</v>
      </c>
      <c r="I497" s="37">
        <v>3</v>
      </c>
      <c r="J497" s="37"/>
      <c r="K497" s="38">
        <f t="shared" si="59"/>
        <v>65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50"/>
      <c r="AF497" s="50"/>
      <c r="AG497" s="50"/>
      <c r="AH497" s="50"/>
      <c r="AI497" s="50"/>
      <c r="AJ497" s="50"/>
      <c r="AK497" s="50"/>
      <c r="AL497" s="50"/>
    </row>
    <row r="498" spans="1:38" ht="14.25" x14ac:dyDescent="0.2">
      <c r="A498" s="37">
        <v>410029</v>
      </c>
      <c r="B498" s="37" t="s">
        <v>261</v>
      </c>
      <c r="C498" s="37" t="str">
        <f t="shared" si="58"/>
        <v>91,91,91,91,91,91,136,91</v>
      </c>
      <c r="D498" s="37">
        <f t="shared" si="61"/>
        <v>10582.8</v>
      </c>
      <c r="E498" s="23">
        <f t="shared" si="62"/>
        <v>6173.2999999999993</v>
      </c>
      <c r="F498" s="37">
        <v>15</v>
      </c>
      <c r="G498" s="37">
        <v>15</v>
      </c>
      <c r="H498" s="37">
        <v>35</v>
      </c>
      <c r="I498" s="37">
        <v>3</v>
      </c>
      <c r="J498" s="37"/>
      <c r="K498" s="38">
        <f t="shared" si="59"/>
        <v>65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50"/>
      <c r="AF498" s="50"/>
      <c r="AG498" s="50"/>
      <c r="AH498" s="50"/>
      <c r="AI498" s="50"/>
      <c r="AJ498" s="50"/>
      <c r="AK498" s="50"/>
      <c r="AL498" s="50"/>
    </row>
    <row r="499" spans="1:38" ht="14.25" x14ac:dyDescent="0.2">
      <c r="A499" s="37">
        <v>410030</v>
      </c>
      <c r="B499" s="37" t="s">
        <v>265</v>
      </c>
      <c r="C499" s="37" t="str">
        <f t="shared" si="58"/>
        <v>97,97,97,97,97,97,97,97</v>
      </c>
      <c r="D499" s="37">
        <f t="shared" si="61"/>
        <v>10593.6</v>
      </c>
      <c r="E499" s="23">
        <f t="shared" si="62"/>
        <v>6179.5999999999995</v>
      </c>
      <c r="F499" s="37">
        <v>10</v>
      </c>
      <c r="G499" s="37">
        <v>10</v>
      </c>
      <c r="H499" s="37">
        <v>45</v>
      </c>
      <c r="I499" s="37">
        <v>4</v>
      </c>
      <c r="J499" s="37"/>
      <c r="K499" s="38">
        <f t="shared" si="59"/>
        <v>65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50"/>
      <c r="AF499" s="50"/>
      <c r="AG499" s="50"/>
      <c r="AH499" s="50"/>
      <c r="AI499" s="50"/>
      <c r="AJ499" s="50"/>
      <c r="AK499" s="50"/>
      <c r="AL499" s="50"/>
    </row>
    <row r="500" spans="1:38" ht="14.25" x14ac:dyDescent="0.2">
      <c r="A500" s="37">
        <v>410031</v>
      </c>
      <c r="B500" s="37" t="s">
        <v>270</v>
      </c>
      <c r="C500" s="37" t="str">
        <f t="shared" si="58"/>
        <v>100,100,100,100,100,100,100,100</v>
      </c>
      <c r="D500" s="37">
        <f t="shared" si="61"/>
        <v>11040</v>
      </c>
      <c r="E500" s="23">
        <f t="shared" si="62"/>
        <v>6440</v>
      </c>
      <c r="F500" s="37">
        <v>21</v>
      </c>
      <c r="G500" s="37">
        <v>26</v>
      </c>
      <c r="H500" s="37">
        <v>21</v>
      </c>
      <c r="I500" s="37">
        <v>3</v>
      </c>
      <c r="J500" s="37"/>
      <c r="K500" s="38">
        <f t="shared" si="59"/>
        <v>68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50"/>
      <c r="AF500" s="50"/>
      <c r="AG500" s="50"/>
      <c r="AH500" s="50"/>
      <c r="AI500" s="50"/>
      <c r="AJ500" s="50"/>
      <c r="AK500" s="50"/>
      <c r="AL500" s="50"/>
    </row>
    <row r="501" spans="1:38" ht="14.25" x14ac:dyDescent="0.2">
      <c r="A501" s="37">
        <v>410032</v>
      </c>
      <c r="B501" s="37" t="s">
        <v>273</v>
      </c>
      <c r="C501" s="37" t="str">
        <f t="shared" si="58"/>
        <v>100,100,100,100,100,100,100,100</v>
      </c>
      <c r="D501" s="37">
        <f t="shared" si="61"/>
        <v>11040</v>
      </c>
      <c r="E501" s="23">
        <f t="shared" si="62"/>
        <v>6440</v>
      </c>
      <c r="F501" s="37">
        <v>26</v>
      </c>
      <c r="G501" s="37">
        <v>21</v>
      </c>
      <c r="H501" s="37">
        <v>21</v>
      </c>
      <c r="I501" s="37">
        <v>3</v>
      </c>
      <c r="J501" s="37"/>
      <c r="K501" s="38">
        <f t="shared" si="59"/>
        <v>68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50"/>
      <c r="AF501" s="50"/>
      <c r="AG501" s="50"/>
      <c r="AH501" s="50"/>
      <c r="AI501" s="50"/>
      <c r="AJ501" s="50"/>
      <c r="AK501" s="50"/>
      <c r="AL501" s="50"/>
    </row>
    <row r="502" spans="1:38" ht="14.25" x14ac:dyDescent="0.2">
      <c r="A502" s="37">
        <v>410033</v>
      </c>
      <c r="B502" s="37" t="s">
        <v>279</v>
      </c>
      <c r="C502" s="37" t="str">
        <f t="shared" si="58"/>
        <v>100,110,90,130,120,90,120,110</v>
      </c>
      <c r="D502" s="37">
        <f t="shared" ref="D502:D533" si="63">(K502*100+V502*3)*1.2</f>
        <v>11772</v>
      </c>
      <c r="E502" s="23">
        <f t="shared" si="62"/>
        <v>6867</v>
      </c>
      <c r="F502" s="37">
        <v>22</v>
      </c>
      <c r="G502" s="37">
        <v>28</v>
      </c>
      <c r="H502" s="37">
        <v>22</v>
      </c>
      <c r="I502" s="37">
        <v>3</v>
      </c>
      <c r="J502" s="37"/>
      <c r="K502" s="38">
        <f t="shared" si="59"/>
        <v>72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50"/>
      <c r="AF502" s="50"/>
      <c r="AG502" s="50"/>
      <c r="AH502" s="50"/>
      <c r="AI502" s="50"/>
      <c r="AJ502" s="50"/>
      <c r="AK502" s="50"/>
      <c r="AL502" s="50"/>
    </row>
    <row r="503" spans="1:38" ht="14.25" x14ac:dyDescent="0.2">
      <c r="A503" s="37">
        <v>410034</v>
      </c>
      <c r="B503" s="37" t="s">
        <v>285</v>
      </c>
      <c r="C503" s="37" t="str">
        <f t="shared" si="58"/>
        <v>121,101,111,131,101,101,101,101</v>
      </c>
      <c r="D503" s="37">
        <f t="shared" si="63"/>
        <v>11764.8</v>
      </c>
      <c r="E503" s="23">
        <f t="shared" si="62"/>
        <v>6862.7999999999993</v>
      </c>
      <c r="F503" s="37">
        <v>28</v>
      </c>
      <c r="G503" s="37">
        <v>22</v>
      </c>
      <c r="H503" s="37">
        <v>22</v>
      </c>
      <c r="I503" s="37">
        <v>3</v>
      </c>
      <c r="J503" s="37"/>
      <c r="K503" s="38">
        <f t="shared" si="59"/>
        <v>72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50"/>
      <c r="AF503" s="50"/>
      <c r="AG503" s="50"/>
      <c r="AH503" s="50"/>
      <c r="AI503" s="50"/>
      <c r="AJ503" s="50"/>
      <c r="AK503" s="50"/>
      <c r="AL503" s="50"/>
    </row>
    <row r="504" spans="1:38" ht="14.25" x14ac:dyDescent="0.2">
      <c r="A504" s="37">
        <v>410035</v>
      </c>
      <c r="B504" s="37" t="s">
        <v>377</v>
      </c>
      <c r="C504" s="37" t="str">
        <f t="shared" si="58"/>
        <v>84,114,84,84,84,84,84,84</v>
      </c>
      <c r="D504" s="37">
        <f t="shared" si="63"/>
        <v>9727.1999999999989</v>
      </c>
      <c r="E504" s="23">
        <f t="shared" si="62"/>
        <v>5674.2</v>
      </c>
      <c r="F504" s="37">
        <v>25</v>
      </c>
      <c r="G504" s="37">
        <v>18</v>
      </c>
      <c r="H504" s="37">
        <v>17</v>
      </c>
      <c r="I504" s="37">
        <v>3</v>
      </c>
      <c r="J504" s="37"/>
      <c r="K504" s="38">
        <f t="shared" si="59"/>
        <v>60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50"/>
      <c r="AF504" s="50"/>
      <c r="AG504" s="50"/>
      <c r="AH504" s="50"/>
      <c r="AI504" s="50"/>
      <c r="AJ504" s="50"/>
      <c r="AK504" s="50"/>
      <c r="AL504" s="50"/>
    </row>
    <row r="505" spans="1:38" ht="14.25" x14ac:dyDescent="0.2">
      <c r="A505" s="37">
        <v>410036</v>
      </c>
      <c r="B505" s="37" t="s">
        <v>382</v>
      </c>
      <c r="C505" s="37" t="str">
        <f t="shared" si="58"/>
        <v>91,91,91,91,91,91,141,91</v>
      </c>
      <c r="D505" s="37">
        <f t="shared" si="63"/>
        <v>10600.8</v>
      </c>
      <c r="E505" s="23">
        <f t="shared" si="62"/>
        <v>6183.7999999999993</v>
      </c>
      <c r="F505" s="37">
        <v>25</v>
      </c>
      <c r="G505" s="37">
        <v>25</v>
      </c>
      <c r="H505" s="37">
        <v>15</v>
      </c>
      <c r="I505" s="37">
        <v>3</v>
      </c>
      <c r="J505" s="37"/>
      <c r="K505" s="38">
        <f t="shared" si="59"/>
        <v>65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50"/>
      <c r="AF505" s="50"/>
      <c r="AG505" s="50"/>
      <c r="AH505" s="50"/>
      <c r="AI505" s="50"/>
      <c r="AJ505" s="50"/>
      <c r="AK505" s="50"/>
      <c r="AL505" s="50"/>
    </row>
    <row r="506" spans="1:38" ht="14.25" x14ac:dyDescent="0.2">
      <c r="A506" s="37">
        <v>410037</v>
      </c>
      <c r="B506" s="37" t="s">
        <v>387</v>
      </c>
      <c r="C506" s="37" t="str">
        <f t="shared" si="58"/>
        <v>91,141,91,91,91,91,91,91</v>
      </c>
      <c r="D506" s="37">
        <f t="shared" si="63"/>
        <v>10600.8</v>
      </c>
      <c r="E506" s="23">
        <f t="shared" si="62"/>
        <v>6183.7999999999993</v>
      </c>
      <c r="F506" s="37">
        <v>27</v>
      </c>
      <c r="G506" s="37">
        <v>22</v>
      </c>
      <c r="H506" s="37">
        <v>16</v>
      </c>
      <c r="I506" s="37">
        <v>3</v>
      </c>
      <c r="J506" s="37"/>
      <c r="K506" s="38">
        <f t="shared" si="59"/>
        <v>65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50"/>
      <c r="AF506" s="50"/>
      <c r="AG506" s="50"/>
      <c r="AH506" s="50"/>
      <c r="AI506" s="50"/>
      <c r="AJ506" s="50"/>
      <c r="AK506" s="50"/>
      <c r="AL506" s="50"/>
    </row>
    <row r="507" spans="1:38" ht="14.25" x14ac:dyDescent="0.2">
      <c r="A507" s="37">
        <v>410038</v>
      </c>
      <c r="B507" s="37" t="s">
        <v>392</v>
      </c>
      <c r="C507" s="37" t="str">
        <f t="shared" si="58"/>
        <v>91,91,91,141,91,91,91,91</v>
      </c>
      <c r="D507" s="37">
        <f t="shared" si="63"/>
        <v>11200.8</v>
      </c>
      <c r="E507" s="23">
        <f t="shared" si="62"/>
        <v>6533.7999999999993</v>
      </c>
      <c r="F507" s="37">
        <v>20</v>
      </c>
      <c r="G507" s="37">
        <v>36</v>
      </c>
      <c r="H507" s="37">
        <v>14</v>
      </c>
      <c r="I507" s="37">
        <v>3</v>
      </c>
      <c r="J507" s="37"/>
      <c r="K507" s="38">
        <f t="shared" si="59"/>
        <v>70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50"/>
      <c r="AF507" s="50"/>
      <c r="AG507" s="50"/>
      <c r="AH507" s="50"/>
      <c r="AI507" s="50"/>
      <c r="AJ507" s="50"/>
      <c r="AK507" s="50"/>
      <c r="AL507" s="50"/>
    </row>
    <row r="508" spans="1:38" ht="14.25" x14ac:dyDescent="0.2">
      <c r="A508" s="37">
        <v>410039</v>
      </c>
      <c r="B508" s="37" t="s">
        <v>398</v>
      </c>
      <c r="C508" s="37" t="str">
        <f t="shared" si="58"/>
        <v>121,131,101,96,111,106,101,106</v>
      </c>
      <c r="D508" s="37">
        <f t="shared" si="63"/>
        <v>11542.8</v>
      </c>
      <c r="E508" s="23">
        <f t="shared" si="62"/>
        <v>6733.2999999999993</v>
      </c>
      <c r="F508" s="37">
        <v>28</v>
      </c>
      <c r="G508" s="37">
        <v>22</v>
      </c>
      <c r="H508" s="37">
        <v>20</v>
      </c>
      <c r="I508" s="37">
        <v>3</v>
      </c>
      <c r="J508" s="37"/>
      <c r="K508" s="38">
        <f t="shared" si="59"/>
        <v>70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50"/>
      <c r="AF508" s="50"/>
      <c r="AG508" s="50"/>
      <c r="AH508" s="50"/>
      <c r="AI508" s="50"/>
      <c r="AJ508" s="50"/>
      <c r="AK508" s="50"/>
      <c r="AL508" s="50"/>
    </row>
    <row r="509" spans="1:38" ht="14.25" x14ac:dyDescent="0.2">
      <c r="A509" s="37">
        <v>410040</v>
      </c>
      <c r="B509" s="37" t="s">
        <v>403</v>
      </c>
      <c r="C509" s="37" t="str">
        <f t="shared" si="58"/>
        <v>103,103,93,133,113,113,113,93</v>
      </c>
      <c r="D509" s="37">
        <f t="shared" si="63"/>
        <v>11750.4</v>
      </c>
      <c r="E509" s="23">
        <f t="shared" si="62"/>
        <v>6854.4</v>
      </c>
      <c r="F509" s="37">
        <v>26</v>
      </c>
      <c r="G509" s="37">
        <v>28</v>
      </c>
      <c r="H509" s="37">
        <v>18</v>
      </c>
      <c r="I509" s="37">
        <v>3</v>
      </c>
      <c r="J509" s="37"/>
      <c r="K509" s="38">
        <f t="shared" si="59"/>
        <v>72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50"/>
      <c r="AF509" s="50"/>
      <c r="AG509" s="50"/>
      <c r="AH509" s="50"/>
      <c r="AI509" s="50"/>
      <c r="AJ509" s="50"/>
      <c r="AK509" s="50"/>
      <c r="AL509" s="50"/>
    </row>
    <row r="510" spans="1:38" ht="14.25" x14ac:dyDescent="0.2">
      <c r="A510" s="37">
        <v>410041</v>
      </c>
      <c r="B510" s="37" t="s">
        <v>409</v>
      </c>
      <c r="C510" s="37" t="str">
        <f t="shared" si="58"/>
        <v>108,108,108,108,108,103,103,123</v>
      </c>
      <c r="D510" s="37">
        <f t="shared" si="63"/>
        <v>11768.4</v>
      </c>
      <c r="E510" s="23">
        <f t="shared" si="62"/>
        <v>6864.9</v>
      </c>
      <c r="F510" s="37">
        <v>25</v>
      </c>
      <c r="G510" s="37">
        <v>26</v>
      </c>
      <c r="H510" s="37">
        <v>21</v>
      </c>
      <c r="I510" s="37">
        <v>3</v>
      </c>
      <c r="J510" s="37"/>
      <c r="K510" s="38">
        <f t="shared" si="59"/>
        <v>72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50"/>
      <c r="AF510" s="50"/>
      <c r="AG510" s="50"/>
      <c r="AH510" s="50"/>
      <c r="AI510" s="50"/>
      <c r="AJ510" s="50"/>
      <c r="AK510" s="50"/>
      <c r="AL510" s="50"/>
    </row>
    <row r="511" spans="1:38" ht="14.25" x14ac:dyDescent="0.2">
      <c r="A511" s="37">
        <v>410042</v>
      </c>
      <c r="B511" s="37" t="s">
        <v>415</v>
      </c>
      <c r="C511" s="37" t="str">
        <f t="shared" si="58"/>
        <v>93,93,113,123,113,103,113,113</v>
      </c>
      <c r="D511" s="37">
        <f t="shared" si="63"/>
        <v>11750.4</v>
      </c>
      <c r="E511" s="23">
        <f t="shared" si="62"/>
        <v>6854.4</v>
      </c>
      <c r="F511" s="37">
        <v>20</v>
      </c>
      <c r="G511" s="37">
        <v>27</v>
      </c>
      <c r="H511" s="37">
        <v>25</v>
      </c>
      <c r="I511" s="37">
        <v>3</v>
      </c>
      <c r="J511" s="37"/>
      <c r="K511" s="38">
        <f t="shared" si="59"/>
        <v>72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50"/>
      <c r="AF511" s="50"/>
      <c r="AG511" s="50"/>
      <c r="AH511" s="50"/>
      <c r="AI511" s="50"/>
      <c r="AJ511" s="50"/>
      <c r="AK511" s="50"/>
      <c r="AL511" s="50"/>
    </row>
    <row r="512" spans="1:38" ht="14.25" x14ac:dyDescent="0.2">
      <c r="A512" s="37">
        <v>410043</v>
      </c>
      <c r="B512" s="37" t="s">
        <v>421</v>
      </c>
      <c r="C512" s="37" t="str">
        <f t="shared" si="58"/>
        <v>83,103,133,123,103,113,103,103</v>
      </c>
      <c r="D512" s="37">
        <f t="shared" si="63"/>
        <v>11750.4</v>
      </c>
      <c r="E512" s="23">
        <f t="shared" si="62"/>
        <v>6854.4</v>
      </c>
      <c r="F512" s="37">
        <v>21</v>
      </c>
      <c r="G512" s="37">
        <v>28</v>
      </c>
      <c r="H512" s="37">
        <v>23</v>
      </c>
      <c r="I512" s="37">
        <v>4</v>
      </c>
      <c r="J512" s="37"/>
      <c r="K512" s="38">
        <f t="shared" si="59"/>
        <v>72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50"/>
      <c r="AF512" s="50"/>
      <c r="AG512" s="50"/>
      <c r="AH512" s="50"/>
      <c r="AI512" s="50"/>
      <c r="AJ512" s="50"/>
      <c r="AK512" s="50"/>
      <c r="AL512" s="50"/>
    </row>
    <row r="513" spans="1:38" ht="14.25" x14ac:dyDescent="0.2">
      <c r="A513" s="37">
        <v>410044</v>
      </c>
      <c r="B513" s="37" t="s">
        <v>426</v>
      </c>
      <c r="C513" s="37" t="str">
        <f t="shared" si="58"/>
        <v>89,91,97,115,105,75,75,75</v>
      </c>
      <c r="D513" s="37">
        <f t="shared" si="63"/>
        <v>10039.199999999999</v>
      </c>
      <c r="E513" s="23">
        <f t="shared" si="62"/>
        <v>5856.2</v>
      </c>
      <c r="F513" s="37">
        <v>22</v>
      </c>
      <c r="G513" s="37">
        <v>22</v>
      </c>
      <c r="H513" s="37">
        <v>18</v>
      </c>
      <c r="I513" s="37">
        <v>3</v>
      </c>
      <c r="J513" s="37"/>
      <c r="K513" s="38">
        <f t="shared" si="59"/>
        <v>62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50"/>
      <c r="AF513" s="50"/>
      <c r="AG513" s="50"/>
      <c r="AH513" s="50"/>
      <c r="AI513" s="50"/>
      <c r="AJ513" s="50"/>
      <c r="AK513" s="50"/>
      <c r="AL513" s="50"/>
    </row>
    <row r="514" spans="1:38" ht="14.25" x14ac:dyDescent="0.2">
      <c r="A514" s="37">
        <v>410045</v>
      </c>
      <c r="B514" s="37" t="s">
        <v>428</v>
      </c>
      <c r="C514" s="37" t="str">
        <f t="shared" si="58"/>
        <v>94,96,102,120,110,80,80,80</v>
      </c>
      <c r="D514" s="37">
        <f t="shared" si="63"/>
        <v>10183.199999999999</v>
      </c>
      <c r="E514" s="23">
        <f t="shared" si="62"/>
        <v>5940.2</v>
      </c>
      <c r="F514" s="37">
        <v>21</v>
      </c>
      <c r="G514" s="37">
        <v>21</v>
      </c>
      <c r="H514" s="37">
        <v>20</v>
      </c>
      <c r="I514" s="37">
        <v>3</v>
      </c>
      <c r="J514" s="37"/>
      <c r="K514" s="38">
        <f t="shared" si="59"/>
        <v>62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50"/>
      <c r="AF514" s="50"/>
      <c r="AG514" s="50"/>
      <c r="AH514" s="50"/>
      <c r="AI514" s="50"/>
      <c r="AJ514" s="50"/>
      <c r="AK514" s="50"/>
      <c r="AL514" s="50"/>
    </row>
    <row r="515" spans="1:38" ht="14.25" x14ac:dyDescent="0.2">
      <c r="A515" s="37">
        <v>410046</v>
      </c>
      <c r="B515" s="37" t="s">
        <v>431</v>
      </c>
      <c r="C515" s="37" t="str">
        <f t="shared" ref="C515:C578" si="64">_xlfn.TEXTJOIN(",",TRUE,N515:U515)</f>
        <v>110,110,110,110,110,110,110,110</v>
      </c>
      <c r="D515" s="37">
        <f t="shared" si="63"/>
        <v>10608</v>
      </c>
      <c r="E515" s="23">
        <f t="shared" si="62"/>
        <v>6188</v>
      </c>
      <c r="F515" s="37">
        <v>35</v>
      </c>
      <c r="G515" s="37">
        <v>15</v>
      </c>
      <c r="H515" s="37">
        <v>12</v>
      </c>
      <c r="I515" s="37">
        <v>3</v>
      </c>
      <c r="J515" s="37"/>
      <c r="K515" s="38">
        <f t="shared" ref="K515:K578" si="65">SUM(F515:H515)</f>
        <v>62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50"/>
      <c r="AF515" s="50"/>
      <c r="AG515" s="50"/>
      <c r="AH515" s="50"/>
      <c r="AI515" s="50"/>
      <c r="AJ515" s="50"/>
      <c r="AK515" s="50"/>
      <c r="AL515" s="50"/>
    </row>
    <row r="516" spans="1:38" ht="14.25" x14ac:dyDescent="0.2">
      <c r="A516" s="37">
        <v>410047</v>
      </c>
      <c r="B516" s="37" t="s">
        <v>433</v>
      </c>
      <c r="C516" s="37" t="str">
        <f t="shared" si="64"/>
        <v>110,110,110,110,110,110,110,110</v>
      </c>
      <c r="D516" s="37">
        <f t="shared" si="63"/>
        <v>10608</v>
      </c>
      <c r="E516" s="23">
        <f t="shared" si="62"/>
        <v>6188</v>
      </c>
      <c r="F516" s="37">
        <v>37</v>
      </c>
      <c r="G516" s="37">
        <v>15</v>
      </c>
      <c r="H516" s="37">
        <v>10</v>
      </c>
      <c r="I516" s="37">
        <v>3</v>
      </c>
      <c r="J516" s="37"/>
      <c r="K516" s="38">
        <f t="shared" si="65"/>
        <v>62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50"/>
      <c r="AF516" s="50"/>
      <c r="AG516" s="50"/>
      <c r="AH516" s="50"/>
      <c r="AI516" s="50"/>
      <c r="AJ516" s="50"/>
      <c r="AK516" s="50"/>
      <c r="AL516" s="50"/>
    </row>
    <row r="517" spans="1:38" ht="14.25" x14ac:dyDescent="0.2">
      <c r="A517" s="37">
        <v>410048</v>
      </c>
      <c r="B517" s="37" t="s">
        <v>434</v>
      </c>
      <c r="C517" s="37" t="str">
        <f t="shared" si="64"/>
        <v>100,100,100,100,100,100,100,100</v>
      </c>
      <c r="D517" s="37">
        <f t="shared" si="63"/>
        <v>10320</v>
      </c>
      <c r="E517" s="23">
        <f t="shared" si="62"/>
        <v>6020</v>
      </c>
      <c r="F517" s="37">
        <v>20</v>
      </c>
      <c r="G517" s="37">
        <v>24</v>
      </c>
      <c r="H517" s="37">
        <v>18</v>
      </c>
      <c r="I517" s="37">
        <v>3</v>
      </c>
      <c r="J517" s="37"/>
      <c r="K517" s="38">
        <f t="shared" si="65"/>
        <v>62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50"/>
      <c r="AF517" s="50"/>
      <c r="AG517" s="50"/>
      <c r="AH517" s="50"/>
      <c r="AI517" s="50"/>
      <c r="AJ517" s="50"/>
      <c r="AK517" s="50"/>
      <c r="AL517" s="50"/>
    </row>
    <row r="518" spans="1:38" ht="14.25" x14ac:dyDescent="0.2">
      <c r="A518" s="37">
        <v>410049</v>
      </c>
      <c r="B518" s="37" t="s">
        <v>437</v>
      </c>
      <c r="C518" s="37" t="str">
        <f t="shared" si="64"/>
        <v>95,95,95,95,95,95,95,95</v>
      </c>
      <c r="D518" s="37">
        <f t="shared" si="63"/>
        <v>10176</v>
      </c>
      <c r="E518" s="23">
        <f t="shared" si="62"/>
        <v>5936</v>
      </c>
      <c r="F518" s="37">
        <v>26</v>
      </c>
      <c r="G518" s="37">
        <v>18</v>
      </c>
      <c r="H518" s="37">
        <v>18</v>
      </c>
      <c r="I518" s="37">
        <v>3</v>
      </c>
      <c r="J518" s="37"/>
      <c r="K518" s="38">
        <f t="shared" si="65"/>
        <v>62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50"/>
      <c r="AF518" s="50"/>
      <c r="AG518" s="50"/>
      <c r="AH518" s="50"/>
      <c r="AI518" s="50"/>
      <c r="AJ518" s="50"/>
      <c r="AK518" s="50"/>
      <c r="AL518" s="50"/>
    </row>
    <row r="519" spans="1:38" ht="14.25" x14ac:dyDescent="0.2">
      <c r="A519" s="37">
        <v>410050</v>
      </c>
      <c r="B519" s="37" t="s">
        <v>438</v>
      </c>
      <c r="C519" s="37" t="str">
        <f t="shared" si="64"/>
        <v>110,110,110,110,110,110,110,110</v>
      </c>
      <c r="D519" s="37">
        <f t="shared" si="63"/>
        <v>11088</v>
      </c>
      <c r="E519" s="23">
        <f t="shared" si="62"/>
        <v>6468</v>
      </c>
      <c r="F519" s="37">
        <v>36</v>
      </c>
      <c r="G519" s="37">
        <v>20</v>
      </c>
      <c r="H519" s="37">
        <v>10</v>
      </c>
      <c r="I519" s="37">
        <v>3</v>
      </c>
      <c r="J519" s="37"/>
      <c r="K519" s="38">
        <f t="shared" si="65"/>
        <v>66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50"/>
      <c r="AF519" s="50"/>
      <c r="AG519" s="50"/>
      <c r="AH519" s="50"/>
      <c r="AI519" s="50"/>
      <c r="AJ519" s="50"/>
      <c r="AK519" s="50"/>
      <c r="AL519" s="50"/>
    </row>
    <row r="520" spans="1:38" ht="14.25" x14ac:dyDescent="0.2">
      <c r="A520" s="37">
        <v>410051</v>
      </c>
      <c r="B520" s="37" t="s">
        <v>443</v>
      </c>
      <c r="C520" s="37" t="str">
        <f t="shared" si="64"/>
        <v>104,104,104,104,104,104,104,104</v>
      </c>
      <c r="D520" s="37">
        <f t="shared" si="63"/>
        <v>10915.199999999999</v>
      </c>
      <c r="E520" s="23">
        <f t="shared" si="62"/>
        <v>6367.2</v>
      </c>
      <c r="F520" s="37">
        <v>30</v>
      </c>
      <c r="G520" s="37">
        <v>15</v>
      </c>
      <c r="H520" s="37">
        <v>21</v>
      </c>
      <c r="I520" s="37">
        <v>3</v>
      </c>
      <c r="J520" s="37"/>
      <c r="K520" s="38">
        <f t="shared" si="65"/>
        <v>66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50"/>
      <c r="AF520" s="50"/>
      <c r="AG520" s="50"/>
      <c r="AH520" s="50"/>
      <c r="AI520" s="50"/>
      <c r="AJ520" s="50"/>
      <c r="AK520" s="50"/>
      <c r="AL520" s="50"/>
    </row>
    <row r="521" spans="1:38" ht="14.25" x14ac:dyDescent="0.2">
      <c r="A521" s="37">
        <v>410052</v>
      </c>
      <c r="B521" s="37" t="s">
        <v>448</v>
      </c>
      <c r="C521" s="37" t="str">
        <f t="shared" si="64"/>
        <v>105,105,105,105,105,105,105,105</v>
      </c>
      <c r="D521" s="37">
        <f t="shared" si="63"/>
        <v>10944</v>
      </c>
      <c r="E521" s="23">
        <f t="shared" si="62"/>
        <v>6384</v>
      </c>
      <c r="F521" s="37">
        <v>22</v>
      </c>
      <c r="G521" s="37">
        <v>22</v>
      </c>
      <c r="H521" s="37">
        <v>22</v>
      </c>
      <c r="I521" s="37">
        <v>3</v>
      </c>
      <c r="J521" s="37"/>
      <c r="K521" s="38">
        <f t="shared" si="65"/>
        <v>66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50"/>
      <c r="AF521" s="50"/>
      <c r="AG521" s="50"/>
      <c r="AH521" s="50"/>
      <c r="AI521" s="50"/>
      <c r="AJ521" s="50"/>
      <c r="AK521" s="50"/>
      <c r="AL521" s="50"/>
    </row>
    <row r="522" spans="1:38" ht="14.25" x14ac:dyDescent="0.2">
      <c r="A522" s="37">
        <v>410053</v>
      </c>
      <c r="B522" s="37" t="s">
        <v>453</v>
      </c>
      <c r="C522" s="37" t="str">
        <f t="shared" si="64"/>
        <v>74,104,84,104,94,84,94,94</v>
      </c>
      <c r="D522" s="37">
        <f t="shared" si="63"/>
        <v>10075.199999999999</v>
      </c>
      <c r="E522" s="23">
        <f t="shared" si="62"/>
        <v>5877.2</v>
      </c>
      <c r="F522" s="37">
        <v>24</v>
      </c>
      <c r="G522" s="37">
        <v>20</v>
      </c>
      <c r="H522" s="37">
        <v>18</v>
      </c>
      <c r="I522" s="37">
        <v>3</v>
      </c>
      <c r="J522" s="37"/>
      <c r="K522" s="38">
        <f t="shared" si="65"/>
        <v>62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50"/>
      <c r="AF522" s="50"/>
      <c r="AG522" s="50"/>
      <c r="AH522" s="50"/>
      <c r="AI522" s="50"/>
      <c r="AJ522" s="50"/>
      <c r="AK522" s="50"/>
      <c r="AL522" s="50"/>
    </row>
    <row r="523" spans="1:38" ht="14.25" x14ac:dyDescent="0.2">
      <c r="A523" s="37">
        <v>410054</v>
      </c>
      <c r="B523" s="37" t="s">
        <v>95</v>
      </c>
      <c r="C523" s="37" t="str">
        <f t="shared" si="64"/>
        <v>94,124,114,124,104,104,114,114</v>
      </c>
      <c r="D523" s="37">
        <f t="shared" si="63"/>
        <v>12331.199999999999</v>
      </c>
      <c r="E523" s="23">
        <f t="shared" si="62"/>
        <v>7193.2</v>
      </c>
      <c r="F523" s="37">
        <v>30</v>
      </c>
      <c r="G523" s="37">
        <v>24</v>
      </c>
      <c r="H523" s="37">
        <v>22</v>
      </c>
      <c r="I523" s="37">
        <v>3</v>
      </c>
      <c r="J523" s="37"/>
      <c r="K523" s="38">
        <f t="shared" si="65"/>
        <v>76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50"/>
      <c r="AF523" s="50"/>
      <c r="AG523" s="50"/>
      <c r="AH523" s="50"/>
      <c r="AI523" s="50"/>
      <c r="AJ523" s="50"/>
      <c r="AK523" s="50"/>
      <c r="AL523" s="50"/>
    </row>
    <row r="524" spans="1:38" ht="14.25" x14ac:dyDescent="0.2">
      <c r="A524" s="37">
        <v>410055</v>
      </c>
      <c r="B524" s="37" t="s">
        <v>460</v>
      </c>
      <c r="C524" s="37" t="str">
        <f t="shared" si="64"/>
        <v>114,114,114,134,134,94,94,124</v>
      </c>
      <c r="D524" s="37">
        <f t="shared" si="63"/>
        <v>12439.199999999999</v>
      </c>
      <c r="E524" s="23">
        <f t="shared" si="62"/>
        <v>7256.2</v>
      </c>
      <c r="F524" s="37">
        <v>33</v>
      </c>
      <c r="G524" s="37">
        <v>33</v>
      </c>
      <c r="H524" s="37">
        <v>10</v>
      </c>
      <c r="I524" s="37">
        <v>3</v>
      </c>
      <c r="J524" s="37"/>
      <c r="K524" s="38">
        <f t="shared" si="65"/>
        <v>76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50"/>
      <c r="AF524" s="50"/>
      <c r="AG524" s="50"/>
      <c r="AH524" s="50"/>
      <c r="AI524" s="50"/>
      <c r="AJ524" s="50"/>
      <c r="AK524" s="50"/>
      <c r="AL524" s="50"/>
    </row>
    <row r="525" spans="1:38" ht="14.25" x14ac:dyDescent="0.2">
      <c r="A525" s="37">
        <v>410056</v>
      </c>
      <c r="B525" s="37" t="s">
        <v>464</v>
      </c>
      <c r="C525" s="37" t="str">
        <f t="shared" si="64"/>
        <v>89,129,109,129,109,109,119,119</v>
      </c>
      <c r="D525" s="37">
        <f t="shared" si="63"/>
        <v>12403.199999999999</v>
      </c>
      <c r="E525" s="23">
        <f t="shared" si="62"/>
        <v>7235.2</v>
      </c>
      <c r="F525" s="37">
        <v>28</v>
      </c>
      <c r="G525" s="37">
        <v>25</v>
      </c>
      <c r="H525" s="37">
        <v>23</v>
      </c>
      <c r="I525" s="37">
        <v>3</v>
      </c>
      <c r="J525" s="37"/>
      <c r="K525" s="38">
        <f t="shared" si="65"/>
        <v>76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50"/>
      <c r="AF525" s="50"/>
      <c r="AG525" s="50"/>
      <c r="AH525" s="50"/>
      <c r="AI525" s="50"/>
      <c r="AJ525" s="50"/>
      <c r="AK525" s="50"/>
      <c r="AL525" s="50"/>
    </row>
    <row r="526" spans="1:38" ht="14.25" x14ac:dyDescent="0.2">
      <c r="A526" s="37">
        <v>410057</v>
      </c>
      <c r="B526" s="37" t="s">
        <v>468</v>
      </c>
      <c r="C526" s="37" t="str">
        <f t="shared" si="64"/>
        <v>81,83,77,83,74,117,122,113</v>
      </c>
      <c r="D526" s="37">
        <f t="shared" si="63"/>
        <v>10140</v>
      </c>
      <c r="E526" s="23">
        <f t="shared" si="62"/>
        <v>5915</v>
      </c>
      <c r="F526" s="37">
        <v>20</v>
      </c>
      <c r="G526" s="37">
        <v>20</v>
      </c>
      <c r="H526" s="37">
        <v>22</v>
      </c>
      <c r="I526" s="37">
        <v>3</v>
      </c>
      <c r="J526" s="37"/>
      <c r="K526" s="38">
        <f t="shared" si="65"/>
        <v>62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50"/>
      <c r="AF526" s="50"/>
      <c r="AG526" s="50"/>
      <c r="AH526" s="50"/>
      <c r="AI526" s="50"/>
      <c r="AJ526" s="50"/>
      <c r="AK526" s="50"/>
      <c r="AL526" s="50"/>
    </row>
    <row r="527" spans="1:38" ht="14.25" x14ac:dyDescent="0.2">
      <c r="A527" s="37">
        <v>410058</v>
      </c>
      <c r="B527" s="37" t="s">
        <v>471</v>
      </c>
      <c r="C527" s="37" t="str">
        <f t="shared" si="64"/>
        <v>74,95,74,86,74,105,116,127</v>
      </c>
      <c r="D527" s="37">
        <f t="shared" si="63"/>
        <v>10143.6</v>
      </c>
      <c r="E527" s="23">
        <f t="shared" si="62"/>
        <v>5917.0999999999995</v>
      </c>
      <c r="F527" s="37">
        <v>22</v>
      </c>
      <c r="G527" s="37">
        <v>25</v>
      </c>
      <c r="H527" s="37">
        <v>15</v>
      </c>
      <c r="I527" s="37">
        <v>3</v>
      </c>
      <c r="J527" s="37"/>
      <c r="K527" s="38">
        <f t="shared" si="65"/>
        <v>62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50"/>
      <c r="AF527" s="50"/>
      <c r="AG527" s="50"/>
      <c r="AH527" s="50"/>
      <c r="AI527" s="50"/>
      <c r="AJ527" s="50"/>
      <c r="AK527" s="50"/>
      <c r="AL527" s="50"/>
    </row>
    <row r="528" spans="1:38" ht="14.25" x14ac:dyDescent="0.2">
      <c r="A528" s="37">
        <v>410059</v>
      </c>
      <c r="B528" s="37" t="s">
        <v>474</v>
      </c>
      <c r="C528" s="37" t="str">
        <f t="shared" si="64"/>
        <v>95,95,95,95,95,95,95,95</v>
      </c>
      <c r="D528" s="37">
        <f t="shared" si="63"/>
        <v>10176</v>
      </c>
      <c r="E528" s="23">
        <f t="shared" si="62"/>
        <v>5936</v>
      </c>
      <c r="F528" s="37">
        <v>21</v>
      </c>
      <c r="G528" s="37">
        <v>21</v>
      </c>
      <c r="H528" s="37">
        <v>20</v>
      </c>
      <c r="I528" s="37">
        <v>3</v>
      </c>
      <c r="J528" s="37"/>
      <c r="K528" s="38">
        <f t="shared" si="65"/>
        <v>62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50"/>
      <c r="AF528" s="50"/>
      <c r="AG528" s="50"/>
      <c r="AH528" s="50"/>
      <c r="AI528" s="50"/>
      <c r="AJ528" s="50"/>
      <c r="AK528" s="50"/>
      <c r="AL528" s="50"/>
    </row>
    <row r="529" spans="1:38" ht="14.25" x14ac:dyDescent="0.2">
      <c r="A529" s="37">
        <v>410060</v>
      </c>
      <c r="B529" s="37" t="s">
        <v>474</v>
      </c>
      <c r="C529" s="37" t="str">
        <f t="shared" si="64"/>
        <v>95,95,95,95,95,95,95,95</v>
      </c>
      <c r="D529" s="37">
        <f t="shared" si="63"/>
        <v>10176</v>
      </c>
      <c r="E529" s="23">
        <f t="shared" si="62"/>
        <v>5936</v>
      </c>
      <c r="F529" s="37">
        <v>21</v>
      </c>
      <c r="G529" s="37">
        <v>20</v>
      </c>
      <c r="H529" s="37">
        <v>21</v>
      </c>
      <c r="I529" s="37">
        <v>3</v>
      </c>
      <c r="J529" s="37"/>
      <c r="K529" s="38">
        <f t="shared" si="65"/>
        <v>62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50"/>
      <c r="AF529" s="50"/>
      <c r="AG529" s="50"/>
      <c r="AH529" s="50"/>
      <c r="AI529" s="50"/>
      <c r="AJ529" s="50"/>
      <c r="AK529" s="50"/>
      <c r="AL529" s="50"/>
    </row>
    <row r="530" spans="1:38" ht="14.25" x14ac:dyDescent="0.2">
      <c r="A530" s="37">
        <v>410061</v>
      </c>
      <c r="B530" s="37" t="s">
        <v>481</v>
      </c>
      <c r="C530" s="37" t="str">
        <f t="shared" si="64"/>
        <v>110,110,120,120,100,100,110,100</v>
      </c>
      <c r="D530" s="37">
        <f t="shared" si="63"/>
        <v>12732</v>
      </c>
      <c r="E530" s="23">
        <f t="shared" si="62"/>
        <v>7426.9999999999991</v>
      </c>
      <c r="F530" s="37">
        <v>24</v>
      </c>
      <c r="G530" s="37">
        <v>30</v>
      </c>
      <c r="H530" s="37">
        <v>26</v>
      </c>
      <c r="I530" s="37">
        <v>3</v>
      </c>
      <c r="J530" s="37"/>
      <c r="K530" s="38">
        <f t="shared" si="65"/>
        <v>80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50"/>
      <c r="AF530" s="50"/>
      <c r="AG530" s="50"/>
      <c r="AH530" s="50"/>
      <c r="AI530" s="50"/>
      <c r="AJ530" s="50"/>
      <c r="AK530" s="50"/>
      <c r="AL530" s="50"/>
    </row>
    <row r="531" spans="1:38" ht="14.25" x14ac:dyDescent="0.2">
      <c r="A531" s="37">
        <v>410062</v>
      </c>
      <c r="B531" s="37" t="s">
        <v>486</v>
      </c>
      <c r="C531" s="37" t="str">
        <f t="shared" si="64"/>
        <v>113,113,113,103,113,103,123,93</v>
      </c>
      <c r="D531" s="37">
        <f t="shared" si="63"/>
        <v>12746.4</v>
      </c>
      <c r="E531" s="23">
        <f t="shared" si="62"/>
        <v>7435.4</v>
      </c>
      <c r="F531" s="37">
        <v>30</v>
      </c>
      <c r="G531" s="37">
        <v>24</v>
      </c>
      <c r="H531" s="37">
        <v>26</v>
      </c>
      <c r="I531" s="37">
        <v>3</v>
      </c>
      <c r="J531" s="37"/>
      <c r="K531" s="38">
        <f t="shared" si="65"/>
        <v>80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50"/>
      <c r="AF531" s="50"/>
      <c r="AG531" s="50"/>
      <c r="AH531" s="50"/>
      <c r="AI531" s="50"/>
      <c r="AJ531" s="50"/>
      <c r="AK531" s="50"/>
      <c r="AL531" s="50"/>
    </row>
    <row r="532" spans="1:38" ht="14.25" x14ac:dyDescent="0.2">
      <c r="A532" s="37">
        <v>410063</v>
      </c>
      <c r="B532" s="37" t="s">
        <v>492</v>
      </c>
      <c r="C532" s="37" t="str">
        <f t="shared" si="64"/>
        <v>84,84,94,104,84,94,104,94</v>
      </c>
      <c r="D532" s="37">
        <f t="shared" si="63"/>
        <v>10111.199999999999</v>
      </c>
      <c r="E532" s="23">
        <f t="shared" si="62"/>
        <v>5898.2</v>
      </c>
      <c r="F532" s="37">
        <v>27</v>
      </c>
      <c r="G532" s="37">
        <v>16</v>
      </c>
      <c r="H532" s="37">
        <v>19</v>
      </c>
      <c r="I532" s="37">
        <v>3</v>
      </c>
      <c r="J532" s="37"/>
      <c r="K532" s="38">
        <f t="shared" si="65"/>
        <v>62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50"/>
      <c r="AF532" s="50"/>
      <c r="AG532" s="50"/>
      <c r="AH532" s="50"/>
      <c r="AI532" s="50"/>
      <c r="AJ532" s="50"/>
      <c r="AK532" s="50"/>
      <c r="AL532" s="50"/>
    </row>
    <row r="533" spans="1:38" ht="14.25" x14ac:dyDescent="0.2">
      <c r="A533" s="37">
        <v>410064</v>
      </c>
      <c r="B533" s="37" t="s">
        <v>499</v>
      </c>
      <c r="C533" s="37" t="str">
        <f t="shared" si="64"/>
        <v>119,104,114,104,99,94,114,124</v>
      </c>
      <c r="D533" s="37">
        <f t="shared" si="63"/>
        <v>12739.199999999999</v>
      </c>
      <c r="E533" s="23">
        <f t="shared" si="62"/>
        <v>7431.2</v>
      </c>
      <c r="F533" s="37">
        <v>30</v>
      </c>
      <c r="G533" s="37">
        <v>26</v>
      </c>
      <c r="H533" s="37">
        <v>24</v>
      </c>
      <c r="I533" s="37">
        <v>5</v>
      </c>
      <c r="J533" s="37"/>
      <c r="K533" s="38">
        <f t="shared" si="65"/>
        <v>80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50"/>
      <c r="AF533" s="50"/>
      <c r="AG533" s="50"/>
      <c r="AH533" s="50"/>
      <c r="AI533" s="50"/>
      <c r="AJ533" s="50"/>
      <c r="AK533" s="50"/>
      <c r="AL533" s="50"/>
    </row>
    <row r="534" spans="1:38" ht="14.25" x14ac:dyDescent="0.2">
      <c r="A534" s="37">
        <v>410065</v>
      </c>
      <c r="B534" s="37" t="s">
        <v>501</v>
      </c>
      <c r="C534" s="37" t="str">
        <f t="shared" si="64"/>
        <v>100,100,110,120,100,110,120,110</v>
      </c>
      <c r="D534" s="37">
        <f t="shared" ref="D534:D565" si="67">(K534*100+V534*3)*1.2</f>
        <v>12732</v>
      </c>
      <c r="E534" s="23">
        <f t="shared" ref="E534:E597" si="68">(K534*100+V534*3)*0.7</f>
        <v>7426.9999999999991</v>
      </c>
      <c r="F534" s="37">
        <v>33</v>
      </c>
      <c r="G534" s="37">
        <v>22</v>
      </c>
      <c r="H534" s="37">
        <v>25</v>
      </c>
      <c r="I534" s="37">
        <v>3</v>
      </c>
      <c r="J534" s="37"/>
      <c r="K534" s="38">
        <f t="shared" si="65"/>
        <v>80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50"/>
      <c r="AF534" s="50"/>
      <c r="AG534" s="50"/>
      <c r="AH534" s="50"/>
      <c r="AI534" s="50"/>
      <c r="AJ534" s="50"/>
      <c r="AK534" s="50"/>
      <c r="AL534" s="50"/>
    </row>
    <row r="535" spans="1:38" ht="14.25" x14ac:dyDescent="0.2">
      <c r="A535" s="37">
        <v>410066</v>
      </c>
      <c r="B535" s="37" t="s">
        <v>507</v>
      </c>
      <c r="C535" s="37" t="str">
        <f t="shared" si="64"/>
        <v>114,114,114,109,99,99,99,129</v>
      </c>
      <c r="D535" s="37">
        <f t="shared" si="67"/>
        <v>12757.199999999999</v>
      </c>
      <c r="E535" s="23">
        <f t="shared" si="68"/>
        <v>7441.7</v>
      </c>
      <c r="F535" s="37">
        <v>22</v>
      </c>
      <c r="G535" s="37">
        <v>28</v>
      </c>
      <c r="H535" s="37">
        <v>30</v>
      </c>
      <c r="I535" s="37">
        <v>3</v>
      </c>
      <c r="J535" s="37"/>
      <c r="K535" s="38">
        <f t="shared" si="65"/>
        <v>80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50"/>
      <c r="AF535" s="50"/>
      <c r="AG535" s="50"/>
      <c r="AH535" s="50"/>
      <c r="AI535" s="50"/>
      <c r="AJ535" s="50"/>
      <c r="AK535" s="50"/>
      <c r="AL535" s="50"/>
    </row>
    <row r="536" spans="1:38" ht="14.25" x14ac:dyDescent="0.2">
      <c r="A536" s="37">
        <v>410067</v>
      </c>
      <c r="B536" s="37" t="s">
        <v>512</v>
      </c>
      <c r="C536" s="37" t="str">
        <f t="shared" si="64"/>
        <v>107,107,87,87,97,87,87,87</v>
      </c>
      <c r="D536" s="37">
        <f t="shared" si="67"/>
        <v>10365.6</v>
      </c>
      <c r="E536" s="23">
        <f t="shared" si="68"/>
        <v>6046.5999999999995</v>
      </c>
      <c r="F536" s="37">
        <v>21</v>
      </c>
      <c r="G536" s="37">
        <v>28</v>
      </c>
      <c r="H536" s="37">
        <v>15</v>
      </c>
      <c r="I536" s="37">
        <v>3</v>
      </c>
      <c r="J536" s="37"/>
      <c r="K536" s="38">
        <f t="shared" si="65"/>
        <v>64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50"/>
      <c r="AF536" s="50"/>
      <c r="AG536" s="50"/>
      <c r="AH536" s="50"/>
      <c r="AI536" s="50"/>
      <c r="AJ536" s="50"/>
      <c r="AK536" s="50"/>
      <c r="AL536" s="50"/>
    </row>
    <row r="537" spans="1:38" ht="14.25" x14ac:dyDescent="0.2">
      <c r="A537" s="37">
        <v>410068</v>
      </c>
      <c r="B537" s="37" t="s">
        <v>518</v>
      </c>
      <c r="C537" s="37" t="str">
        <f t="shared" si="64"/>
        <v>123,123,113,103,113,93,103,103</v>
      </c>
      <c r="D537" s="37">
        <f t="shared" si="67"/>
        <v>12746.4</v>
      </c>
      <c r="E537" s="23">
        <f t="shared" si="68"/>
        <v>7435.4</v>
      </c>
      <c r="F537" s="37">
        <v>24</v>
      </c>
      <c r="G537" s="37">
        <v>34</v>
      </c>
      <c r="H537" s="37">
        <v>22</v>
      </c>
      <c r="I537" s="37">
        <v>3</v>
      </c>
      <c r="J537" s="37"/>
      <c r="K537" s="38">
        <f t="shared" si="65"/>
        <v>80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50"/>
      <c r="AF537" s="50"/>
      <c r="AG537" s="50"/>
      <c r="AH537" s="50"/>
      <c r="AI537" s="50"/>
      <c r="AJ537" s="50"/>
      <c r="AK537" s="50"/>
      <c r="AL537" s="50"/>
    </row>
    <row r="538" spans="1:38" ht="14.25" x14ac:dyDescent="0.2">
      <c r="A538" s="37">
        <v>410069</v>
      </c>
      <c r="B538" s="37" t="s">
        <v>523</v>
      </c>
      <c r="C538" s="37" t="str">
        <f t="shared" si="64"/>
        <v>121,131,121,111,111,101,101,101</v>
      </c>
      <c r="D538" s="37">
        <f t="shared" si="67"/>
        <v>12832.8</v>
      </c>
      <c r="E538" s="23">
        <f t="shared" si="68"/>
        <v>7485.7999999999993</v>
      </c>
      <c r="F538" s="37">
        <v>24</v>
      </c>
      <c r="G538" s="37">
        <v>37</v>
      </c>
      <c r="H538" s="37">
        <v>19</v>
      </c>
      <c r="I538" s="37">
        <v>3</v>
      </c>
      <c r="J538" s="37"/>
      <c r="K538" s="38">
        <f t="shared" si="65"/>
        <v>80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50"/>
      <c r="AF538" s="50"/>
      <c r="AG538" s="50"/>
      <c r="AH538" s="50"/>
      <c r="AI538" s="50"/>
      <c r="AJ538" s="50"/>
      <c r="AK538" s="50"/>
      <c r="AL538" s="50"/>
    </row>
    <row r="539" spans="1:38" ht="14.25" x14ac:dyDescent="0.2">
      <c r="A539" s="37">
        <v>410070</v>
      </c>
      <c r="B539" s="37" t="s">
        <v>527</v>
      </c>
      <c r="C539" s="37" t="str">
        <f t="shared" si="64"/>
        <v>91,111,91,111,91,81,91,81</v>
      </c>
      <c r="D539" s="37">
        <f t="shared" si="67"/>
        <v>10372.799999999999</v>
      </c>
      <c r="E539" s="23">
        <f t="shared" si="68"/>
        <v>6050.7999999999993</v>
      </c>
      <c r="F539" s="37">
        <v>26</v>
      </c>
      <c r="G539" s="37">
        <v>18</v>
      </c>
      <c r="H539" s="37">
        <v>20</v>
      </c>
      <c r="I539" s="37">
        <v>3</v>
      </c>
      <c r="J539" s="37"/>
      <c r="K539" s="38">
        <f t="shared" si="65"/>
        <v>64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50"/>
      <c r="AF539" s="50"/>
      <c r="AG539" s="50"/>
      <c r="AH539" s="50"/>
      <c r="AI539" s="50"/>
      <c r="AJ539" s="50"/>
      <c r="AK539" s="50"/>
      <c r="AL539" s="50"/>
    </row>
    <row r="540" spans="1:38" ht="14.25" x14ac:dyDescent="0.2">
      <c r="A540" s="37">
        <v>410071</v>
      </c>
      <c r="B540" s="37" t="s">
        <v>533</v>
      </c>
      <c r="C540" s="37" t="str">
        <f t="shared" si="64"/>
        <v>108,128,108,138,98,98,98,108</v>
      </c>
      <c r="D540" s="37">
        <f t="shared" si="67"/>
        <v>12782.4</v>
      </c>
      <c r="E540" s="23">
        <f t="shared" si="68"/>
        <v>7456.4</v>
      </c>
      <c r="F540" s="37">
        <v>23</v>
      </c>
      <c r="G540" s="37">
        <v>38</v>
      </c>
      <c r="H540" s="37">
        <v>19</v>
      </c>
      <c r="I540" s="37">
        <v>3</v>
      </c>
      <c r="J540" s="37"/>
      <c r="K540" s="38">
        <f t="shared" si="65"/>
        <v>80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50"/>
      <c r="AF540" s="50"/>
      <c r="AG540" s="50"/>
      <c r="AH540" s="50"/>
      <c r="AI540" s="50"/>
      <c r="AJ540" s="50"/>
      <c r="AK540" s="50"/>
      <c r="AL540" s="50"/>
    </row>
    <row r="541" spans="1:38" ht="14.25" x14ac:dyDescent="0.2">
      <c r="A541" s="37">
        <v>410072</v>
      </c>
      <c r="B541" s="37" t="s">
        <v>538</v>
      </c>
      <c r="C541" s="37" t="str">
        <f t="shared" si="64"/>
        <v>119,129,109,129,119,89,99,89</v>
      </c>
      <c r="D541" s="37">
        <f t="shared" si="67"/>
        <v>12775.199999999999</v>
      </c>
      <c r="E541" s="23">
        <f t="shared" si="68"/>
        <v>7452.2</v>
      </c>
      <c r="F541" s="37">
        <v>30</v>
      </c>
      <c r="G541" s="37">
        <v>24</v>
      </c>
      <c r="H541" s="37">
        <v>26</v>
      </c>
      <c r="I541" s="37">
        <v>3</v>
      </c>
      <c r="J541" s="37"/>
      <c r="K541" s="38">
        <f t="shared" si="65"/>
        <v>80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50"/>
      <c r="AF541" s="50"/>
      <c r="AG541" s="50"/>
      <c r="AH541" s="50"/>
      <c r="AI541" s="50"/>
      <c r="AJ541" s="50"/>
      <c r="AK541" s="50"/>
      <c r="AL541" s="50"/>
    </row>
    <row r="542" spans="1:38" ht="14.25" x14ac:dyDescent="0.2">
      <c r="A542" s="37">
        <v>410073</v>
      </c>
      <c r="B542" s="37" t="s">
        <v>543</v>
      </c>
      <c r="C542" s="37" t="str">
        <f t="shared" si="64"/>
        <v>109,99,89,89,99,89,89,89</v>
      </c>
      <c r="D542" s="37">
        <f t="shared" si="67"/>
        <v>10387.199999999999</v>
      </c>
      <c r="E542" s="23">
        <f t="shared" si="68"/>
        <v>6059.2</v>
      </c>
      <c r="F542" s="37">
        <v>25</v>
      </c>
      <c r="G542" s="37">
        <v>23</v>
      </c>
      <c r="H542" s="37">
        <v>16</v>
      </c>
      <c r="I542" s="37">
        <v>3</v>
      </c>
      <c r="J542" s="37"/>
      <c r="K542" s="38">
        <f t="shared" si="65"/>
        <v>64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50"/>
      <c r="AF542" s="50"/>
      <c r="AG542" s="50"/>
      <c r="AH542" s="50"/>
      <c r="AI542" s="50"/>
      <c r="AJ542" s="50"/>
      <c r="AK542" s="50"/>
      <c r="AL542" s="50"/>
    </row>
    <row r="543" spans="1:38" ht="14.25" x14ac:dyDescent="0.2">
      <c r="A543" s="37">
        <v>410074</v>
      </c>
      <c r="B543" s="37" t="s">
        <v>549</v>
      </c>
      <c r="C543" s="37" t="str">
        <f t="shared" si="64"/>
        <v>128,118,108,118,108,98,98,98</v>
      </c>
      <c r="D543" s="37">
        <f t="shared" si="67"/>
        <v>12746.4</v>
      </c>
      <c r="E543" s="23">
        <f t="shared" si="68"/>
        <v>7435.4</v>
      </c>
      <c r="F543" s="37">
        <v>32</v>
      </c>
      <c r="G543" s="37">
        <v>25</v>
      </c>
      <c r="H543" s="37">
        <v>23</v>
      </c>
      <c r="I543" s="37">
        <v>3</v>
      </c>
      <c r="J543" s="37"/>
      <c r="K543" s="38">
        <f t="shared" si="65"/>
        <v>80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50"/>
      <c r="AF543" s="50"/>
      <c r="AG543" s="50"/>
      <c r="AH543" s="50"/>
      <c r="AI543" s="50"/>
      <c r="AJ543" s="50"/>
      <c r="AK543" s="50"/>
      <c r="AL543" s="50"/>
    </row>
    <row r="544" spans="1:38" ht="14.25" x14ac:dyDescent="0.2">
      <c r="A544" s="37">
        <v>410075</v>
      </c>
      <c r="B544" s="37" t="s">
        <v>554</v>
      </c>
      <c r="C544" s="37" t="str">
        <f t="shared" si="64"/>
        <v>103,103,103,83,74,93,93,93</v>
      </c>
      <c r="D544" s="37">
        <f t="shared" si="67"/>
        <v>10602</v>
      </c>
      <c r="E544" s="23">
        <f t="shared" si="68"/>
        <v>6184.5</v>
      </c>
      <c r="F544" s="37">
        <v>17</v>
      </c>
      <c r="G544" s="37">
        <v>23</v>
      </c>
      <c r="H544" s="37">
        <v>26</v>
      </c>
      <c r="I544" s="37">
        <v>3</v>
      </c>
      <c r="J544" s="37"/>
      <c r="K544" s="38">
        <f t="shared" si="65"/>
        <v>66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50"/>
      <c r="AF544" s="50"/>
      <c r="AG544" s="50"/>
      <c r="AH544" s="50"/>
      <c r="AI544" s="50"/>
      <c r="AJ544" s="50"/>
      <c r="AK544" s="50"/>
      <c r="AL544" s="50"/>
    </row>
    <row r="545" spans="1:38" ht="14.25" x14ac:dyDescent="0.2">
      <c r="A545" s="37">
        <v>410076</v>
      </c>
      <c r="B545" s="37" t="s">
        <v>559</v>
      </c>
      <c r="C545" s="37" t="str">
        <f t="shared" si="64"/>
        <v>124,124,124,99,99,109,109,109</v>
      </c>
      <c r="D545" s="37">
        <f t="shared" si="67"/>
        <v>12829.199999999999</v>
      </c>
      <c r="E545" s="23">
        <f t="shared" si="68"/>
        <v>7483.7</v>
      </c>
      <c r="F545" s="37">
        <v>22</v>
      </c>
      <c r="G545" s="37">
        <v>28</v>
      </c>
      <c r="H545" s="37">
        <v>30</v>
      </c>
      <c r="I545" s="37">
        <v>3</v>
      </c>
      <c r="J545" s="37"/>
      <c r="K545" s="38">
        <f t="shared" si="65"/>
        <v>80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50"/>
      <c r="AF545" s="50"/>
      <c r="AG545" s="50"/>
      <c r="AH545" s="50"/>
      <c r="AI545" s="50"/>
      <c r="AJ545" s="50"/>
      <c r="AK545" s="50"/>
      <c r="AL545" s="50"/>
    </row>
    <row r="546" spans="1:38" ht="14.25" x14ac:dyDescent="0.2">
      <c r="A546" s="37">
        <v>410077</v>
      </c>
      <c r="B546" s="37" t="s">
        <v>564</v>
      </c>
      <c r="C546" s="37" t="str">
        <f t="shared" si="64"/>
        <v>89,89,104,99,89,99,89,89</v>
      </c>
      <c r="D546" s="37">
        <f t="shared" si="67"/>
        <v>10369.199999999999</v>
      </c>
      <c r="E546" s="23">
        <f t="shared" si="68"/>
        <v>6048.7</v>
      </c>
      <c r="F546" s="37">
        <v>24</v>
      </c>
      <c r="G546" s="37">
        <v>21</v>
      </c>
      <c r="H546" s="37">
        <v>19</v>
      </c>
      <c r="I546" s="37">
        <v>3</v>
      </c>
      <c r="J546" s="37"/>
      <c r="K546" s="38">
        <f t="shared" si="65"/>
        <v>64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50"/>
      <c r="AF546" s="50"/>
      <c r="AG546" s="50"/>
      <c r="AH546" s="50"/>
      <c r="AI546" s="50"/>
      <c r="AJ546" s="50"/>
      <c r="AK546" s="50"/>
      <c r="AL546" s="50"/>
    </row>
    <row r="547" spans="1:38" ht="14.25" x14ac:dyDescent="0.2">
      <c r="A547" s="37">
        <v>410078</v>
      </c>
      <c r="B547" s="37" t="s">
        <v>570</v>
      </c>
      <c r="C547" s="37" t="str">
        <f t="shared" si="64"/>
        <v>104,104,124,119,104,114,104,104</v>
      </c>
      <c r="D547" s="37">
        <f t="shared" si="67"/>
        <v>12757.199999999999</v>
      </c>
      <c r="E547" s="23">
        <f t="shared" si="68"/>
        <v>7441.7</v>
      </c>
      <c r="F547" s="37">
        <v>30</v>
      </c>
      <c r="G547" s="37">
        <v>26</v>
      </c>
      <c r="H547" s="37">
        <v>24</v>
      </c>
      <c r="I547" s="37">
        <v>3</v>
      </c>
      <c r="J547" s="37"/>
      <c r="K547" s="38">
        <f t="shared" si="65"/>
        <v>80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50"/>
      <c r="AF547" s="50"/>
      <c r="AG547" s="50"/>
      <c r="AH547" s="50"/>
      <c r="AI547" s="50"/>
      <c r="AJ547" s="50"/>
      <c r="AK547" s="50"/>
      <c r="AL547" s="50"/>
    </row>
    <row r="548" spans="1:38" ht="14.25" x14ac:dyDescent="0.2">
      <c r="A548" s="37">
        <v>410079</v>
      </c>
      <c r="B548" s="37" t="s">
        <v>574</v>
      </c>
      <c r="C548" s="37" t="str">
        <f t="shared" si="64"/>
        <v>106,106,126,116,96,111,111,111</v>
      </c>
      <c r="D548" s="37">
        <f t="shared" si="67"/>
        <v>12778.8</v>
      </c>
      <c r="E548" s="23">
        <f t="shared" si="68"/>
        <v>7454.2999999999993</v>
      </c>
      <c r="F548" s="37">
        <v>30</v>
      </c>
      <c r="G548" s="37">
        <v>26</v>
      </c>
      <c r="H548" s="37">
        <v>24</v>
      </c>
      <c r="I548" s="37">
        <v>3</v>
      </c>
      <c r="J548" s="37"/>
      <c r="K548" s="38">
        <f t="shared" si="65"/>
        <v>80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50"/>
      <c r="AF548" s="50"/>
      <c r="AG548" s="50"/>
      <c r="AH548" s="50"/>
      <c r="AI548" s="50"/>
      <c r="AJ548" s="50"/>
      <c r="AK548" s="50"/>
      <c r="AL548" s="50"/>
    </row>
    <row r="549" spans="1:38" ht="14.25" x14ac:dyDescent="0.2">
      <c r="A549" s="37">
        <v>410080</v>
      </c>
      <c r="B549" s="37" t="s">
        <v>579</v>
      </c>
      <c r="C549" s="37" t="str">
        <f t="shared" si="64"/>
        <v>92,102,87,92,87,87,92,102</v>
      </c>
      <c r="D549" s="37">
        <f t="shared" si="67"/>
        <v>10347.6</v>
      </c>
      <c r="E549" s="23">
        <f t="shared" si="68"/>
        <v>6036.0999999999995</v>
      </c>
      <c r="F549" s="37">
        <v>20</v>
      </c>
      <c r="G549" s="37">
        <v>24</v>
      </c>
      <c r="H549" s="37">
        <v>20</v>
      </c>
      <c r="I549" s="37">
        <v>3</v>
      </c>
      <c r="J549" s="37"/>
      <c r="K549" s="38">
        <f t="shared" si="65"/>
        <v>64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50"/>
      <c r="AF549" s="50"/>
      <c r="AG549" s="50"/>
      <c r="AH549" s="50"/>
      <c r="AI549" s="50"/>
      <c r="AJ549" s="50"/>
      <c r="AK549" s="50"/>
      <c r="AL549" s="50"/>
    </row>
    <row r="550" spans="1:38" ht="14.25" x14ac:dyDescent="0.2">
      <c r="A550" s="37">
        <v>410081</v>
      </c>
      <c r="B550" s="37" t="s">
        <v>584</v>
      </c>
      <c r="C550" s="37" t="str">
        <f t="shared" si="64"/>
        <v>96,106,86,96,86,86,86,106</v>
      </c>
      <c r="D550" s="37">
        <f t="shared" si="67"/>
        <v>10372.799999999999</v>
      </c>
      <c r="E550" s="23">
        <f t="shared" si="68"/>
        <v>6050.7999999999993</v>
      </c>
      <c r="F550" s="37">
        <v>28</v>
      </c>
      <c r="G550" s="37">
        <v>18</v>
      </c>
      <c r="H550" s="37">
        <v>18</v>
      </c>
      <c r="I550" s="37">
        <v>3</v>
      </c>
      <c r="J550" s="37"/>
      <c r="K550" s="38">
        <f t="shared" si="65"/>
        <v>64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50"/>
      <c r="AF550" s="50"/>
      <c r="AG550" s="50"/>
      <c r="AH550" s="50"/>
      <c r="AI550" s="50"/>
      <c r="AJ550" s="50"/>
      <c r="AK550" s="50"/>
      <c r="AL550" s="50"/>
    </row>
    <row r="551" spans="1:38" ht="14.25" x14ac:dyDescent="0.2">
      <c r="A551" s="37">
        <v>410082</v>
      </c>
      <c r="B551" s="37" t="s">
        <v>587</v>
      </c>
      <c r="C551" s="37" t="str">
        <f t="shared" si="64"/>
        <v>89,109,89,99,89,89,89,99</v>
      </c>
      <c r="D551" s="37">
        <f t="shared" si="67"/>
        <v>10387.199999999999</v>
      </c>
      <c r="E551" s="23">
        <f t="shared" si="68"/>
        <v>6059.2</v>
      </c>
      <c r="F551" s="37">
        <v>23</v>
      </c>
      <c r="G551" s="37">
        <v>24</v>
      </c>
      <c r="H551" s="37">
        <v>17</v>
      </c>
      <c r="I551" s="37">
        <v>3</v>
      </c>
      <c r="J551" s="37"/>
      <c r="K551" s="38">
        <f t="shared" si="65"/>
        <v>64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50"/>
      <c r="AF551" s="50"/>
      <c r="AG551" s="50"/>
      <c r="AH551" s="50"/>
      <c r="AI551" s="50"/>
      <c r="AJ551" s="50"/>
      <c r="AK551" s="50"/>
      <c r="AL551" s="50"/>
    </row>
    <row r="552" spans="1:38" ht="14.25" x14ac:dyDescent="0.2">
      <c r="A552" s="37">
        <v>410083</v>
      </c>
      <c r="B552" s="37" t="s">
        <v>591</v>
      </c>
      <c r="C552" s="37" t="str">
        <f t="shared" si="64"/>
        <v>95,95,95,95,95,95,95,95</v>
      </c>
      <c r="D552" s="37">
        <f t="shared" si="67"/>
        <v>10656</v>
      </c>
      <c r="E552" s="23">
        <f t="shared" si="68"/>
        <v>6216</v>
      </c>
      <c r="F552" s="37">
        <v>28</v>
      </c>
      <c r="G552" s="37">
        <v>20</v>
      </c>
      <c r="H552" s="37">
        <v>18</v>
      </c>
      <c r="I552" s="37">
        <v>3</v>
      </c>
      <c r="J552" s="37"/>
      <c r="K552" s="38">
        <f t="shared" si="65"/>
        <v>66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50"/>
      <c r="AF552" s="50"/>
      <c r="AG552" s="50"/>
      <c r="AH552" s="50"/>
      <c r="AI552" s="50"/>
      <c r="AJ552" s="50"/>
      <c r="AK552" s="50"/>
      <c r="AL552" s="50"/>
    </row>
    <row r="553" spans="1:38" ht="14.25" x14ac:dyDescent="0.2">
      <c r="A553" s="37">
        <v>410084</v>
      </c>
      <c r="B553" s="37" t="s">
        <v>594</v>
      </c>
      <c r="C553" s="37" t="str">
        <f t="shared" si="64"/>
        <v>89,89,89,139,89,89,89,89</v>
      </c>
      <c r="D553" s="37">
        <f t="shared" si="67"/>
        <v>10663.199999999999</v>
      </c>
      <c r="E553" s="23">
        <f t="shared" si="68"/>
        <v>6220.2</v>
      </c>
      <c r="F553" s="37">
        <v>22</v>
      </c>
      <c r="G553" s="37">
        <v>25</v>
      </c>
      <c r="H553" s="37">
        <v>19</v>
      </c>
      <c r="I553" s="37">
        <v>3</v>
      </c>
      <c r="J553" s="37"/>
      <c r="K553" s="38">
        <f t="shared" si="65"/>
        <v>66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50"/>
      <c r="AF553" s="50"/>
      <c r="AG553" s="50"/>
      <c r="AH553" s="50"/>
      <c r="AI553" s="50"/>
      <c r="AJ553" s="50"/>
      <c r="AK553" s="50"/>
      <c r="AL553" s="50"/>
    </row>
    <row r="554" spans="1:38" ht="14.25" x14ac:dyDescent="0.2">
      <c r="A554" s="37">
        <v>410085</v>
      </c>
      <c r="B554" s="37" t="s">
        <v>598</v>
      </c>
      <c r="C554" s="37" t="str">
        <f t="shared" si="64"/>
        <v>110,100,100,90,80,80,110,100</v>
      </c>
      <c r="D554" s="37">
        <f t="shared" si="67"/>
        <v>10692</v>
      </c>
      <c r="E554" s="23">
        <f t="shared" si="68"/>
        <v>6237</v>
      </c>
      <c r="F554" s="37">
        <v>23</v>
      </c>
      <c r="G554" s="37">
        <v>23</v>
      </c>
      <c r="H554" s="37">
        <v>20</v>
      </c>
      <c r="I554" s="37">
        <v>3</v>
      </c>
      <c r="J554" s="37"/>
      <c r="K554" s="38">
        <f t="shared" si="65"/>
        <v>66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50"/>
      <c r="AF554" s="50"/>
      <c r="AG554" s="50"/>
      <c r="AH554" s="50"/>
      <c r="AI554" s="50"/>
      <c r="AJ554" s="50"/>
      <c r="AK554" s="50"/>
      <c r="AL554" s="50"/>
    </row>
    <row r="555" spans="1:38" ht="14.25" x14ac:dyDescent="0.2">
      <c r="A555" s="37">
        <v>410086</v>
      </c>
      <c r="B555" s="37" t="s">
        <v>603</v>
      </c>
      <c r="C555" s="37" t="str">
        <f t="shared" si="64"/>
        <v>112,102,102,92,74,74,112,102</v>
      </c>
      <c r="D555" s="37">
        <f t="shared" si="67"/>
        <v>10692</v>
      </c>
      <c r="E555" s="23">
        <f t="shared" si="68"/>
        <v>6237</v>
      </c>
      <c r="F555" s="37">
        <v>26</v>
      </c>
      <c r="G555" s="37">
        <v>20</v>
      </c>
      <c r="H555" s="37">
        <v>20</v>
      </c>
      <c r="I555" s="37">
        <v>3</v>
      </c>
      <c r="J555" s="37"/>
      <c r="K555" s="38">
        <f t="shared" si="65"/>
        <v>66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50"/>
      <c r="AF555" s="50"/>
      <c r="AG555" s="50"/>
      <c r="AH555" s="50"/>
      <c r="AI555" s="50"/>
      <c r="AJ555" s="50"/>
      <c r="AK555" s="50"/>
      <c r="AL555" s="50"/>
    </row>
    <row r="556" spans="1:38" ht="14.25" x14ac:dyDescent="0.2">
      <c r="A556" s="37">
        <v>410087</v>
      </c>
      <c r="B556" s="37" t="s">
        <v>609</v>
      </c>
      <c r="C556" s="37" t="str">
        <f t="shared" si="64"/>
        <v>134,144,124,174,174,74,95,89</v>
      </c>
      <c r="D556" s="37">
        <f t="shared" si="67"/>
        <v>13948.8</v>
      </c>
      <c r="E556" s="23">
        <f t="shared" si="68"/>
        <v>8136.7999999999993</v>
      </c>
      <c r="F556" s="37">
        <v>10</v>
      </c>
      <c r="G556" s="37">
        <v>43</v>
      </c>
      <c r="H556" s="37">
        <v>33</v>
      </c>
      <c r="I556" s="37">
        <v>4</v>
      </c>
      <c r="J556" s="37"/>
      <c r="K556" s="38">
        <f t="shared" si="65"/>
        <v>86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50"/>
      <c r="AF556" s="50"/>
      <c r="AG556" s="50"/>
      <c r="AH556" s="50"/>
      <c r="AI556" s="50"/>
      <c r="AJ556" s="50"/>
      <c r="AK556" s="50"/>
      <c r="AL556" s="50"/>
    </row>
    <row r="557" spans="1:38" ht="14.25" x14ac:dyDescent="0.2">
      <c r="A557" s="37">
        <v>410088</v>
      </c>
      <c r="B557" s="37" t="s">
        <v>614</v>
      </c>
      <c r="C557" s="37" t="str">
        <f t="shared" si="64"/>
        <v>134,144,124,174,174,74,95,89</v>
      </c>
      <c r="D557" s="37">
        <f t="shared" si="67"/>
        <v>13948.8</v>
      </c>
      <c r="E557" s="23">
        <f t="shared" si="68"/>
        <v>8136.7999999999993</v>
      </c>
      <c r="F557" s="37">
        <v>22</v>
      </c>
      <c r="G557" s="37">
        <v>32</v>
      </c>
      <c r="H557" s="37">
        <v>32</v>
      </c>
      <c r="I557" s="37">
        <v>4</v>
      </c>
      <c r="J557" s="37"/>
      <c r="K557" s="38">
        <f t="shared" si="65"/>
        <v>86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50"/>
      <c r="AF557" s="50"/>
      <c r="AG557" s="50"/>
      <c r="AH557" s="50"/>
      <c r="AI557" s="50"/>
      <c r="AJ557" s="50"/>
      <c r="AK557" s="50"/>
      <c r="AL557" s="50"/>
    </row>
    <row r="558" spans="1:38" ht="14.25" x14ac:dyDescent="0.2">
      <c r="A558" s="37">
        <v>410089</v>
      </c>
      <c r="B558" s="37" t="s">
        <v>619</v>
      </c>
      <c r="C558" s="37" t="str">
        <f t="shared" si="64"/>
        <v>134,144,124,174,174,74,95,89</v>
      </c>
      <c r="D558" s="37">
        <f t="shared" si="67"/>
        <v>13948.8</v>
      </c>
      <c r="E558" s="23">
        <f t="shared" si="68"/>
        <v>8136.7999999999993</v>
      </c>
      <c r="F558" s="37">
        <v>10</v>
      </c>
      <c r="G558" s="37">
        <v>43</v>
      </c>
      <c r="H558" s="37">
        <v>33</v>
      </c>
      <c r="I558" s="37">
        <v>4</v>
      </c>
      <c r="J558" s="37"/>
      <c r="K558" s="38">
        <f t="shared" si="65"/>
        <v>86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50"/>
      <c r="AF558" s="50"/>
      <c r="AG558" s="50"/>
      <c r="AH558" s="50"/>
      <c r="AI558" s="50"/>
      <c r="AJ558" s="50"/>
      <c r="AK558" s="50"/>
      <c r="AL558" s="50"/>
    </row>
    <row r="559" spans="1:38" ht="14.25" x14ac:dyDescent="0.2">
      <c r="A559" s="37">
        <v>410090</v>
      </c>
      <c r="B559" s="37" t="s">
        <v>624</v>
      </c>
      <c r="C559" s="37" t="str">
        <f t="shared" si="64"/>
        <v>134,144,124,174,174,74,95,89</v>
      </c>
      <c r="D559" s="37">
        <f t="shared" si="67"/>
        <v>13948.8</v>
      </c>
      <c r="E559" s="23">
        <f t="shared" si="68"/>
        <v>8136.7999999999993</v>
      </c>
      <c r="F559" s="37">
        <v>10</v>
      </c>
      <c r="G559" s="37">
        <v>43</v>
      </c>
      <c r="H559" s="37">
        <v>33</v>
      </c>
      <c r="I559" s="37">
        <v>3</v>
      </c>
      <c r="J559" s="37"/>
      <c r="K559" s="38">
        <f t="shared" si="65"/>
        <v>86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50"/>
      <c r="AF559" s="50"/>
      <c r="AG559" s="50"/>
      <c r="AH559" s="50"/>
      <c r="AI559" s="50"/>
      <c r="AJ559" s="50"/>
      <c r="AK559" s="50"/>
      <c r="AL559" s="50"/>
    </row>
    <row r="560" spans="1:38" ht="14.25" x14ac:dyDescent="0.2">
      <c r="A560" s="37">
        <v>410091</v>
      </c>
      <c r="B560" s="37" t="s">
        <v>628</v>
      </c>
      <c r="C560" s="37" t="str">
        <f t="shared" si="64"/>
        <v>124,114,104,134,104,94,104,114</v>
      </c>
      <c r="D560" s="37">
        <f t="shared" si="67"/>
        <v>13531.199999999999</v>
      </c>
      <c r="E560" s="23">
        <f t="shared" si="68"/>
        <v>7893.2</v>
      </c>
      <c r="F560" s="37">
        <v>30</v>
      </c>
      <c r="G560" s="37">
        <v>30</v>
      </c>
      <c r="H560" s="37">
        <v>26</v>
      </c>
      <c r="I560" s="37">
        <v>3</v>
      </c>
      <c r="J560" s="37"/>
      <c r="K560" s="38">
        <f t="shared" si="65"/>
        <v>86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50"/>
      <c r="AF560" s="50"/>
      <c r="AG560" s="50"/>
      <c r="AH560" s="50"/>
      <c r="AI560" s="50"/>
      <c r="AJ560" s="50"/>
      <c r="AK560" s="50"/>
      <c r="AL560" s="50"/>
    </row>
    <row r="561" spans="1:38" ht="14.25" x14ac:dyDescent="0.2">
      <c r="A561" s="37">
        <v>410092</v>
      </c>
      <c r="B561" s="37" t="s">
        <v>632</v>
      </c>
      <c r="C561" s="37" t="str">
        <f t="shared" si="64"/>
        <v>112,112,112,112,112,112,112,112</v>
      </c>
      <c r="D561" s="37">
        <f t="shared" si="67"/>
        <v>13545.6</v>
      </c>
      <c r="E561" s="23">
        <f t="shared" si="68"/>
        <v>7901.5999999999995</v>
      </c>
      <c r="F561" s="37">
        <v>34</v>
      </c>
      <c r="G561" s="37">
        <v>27</v>
      </c>
      <c r="H561" s="37">
        <v>25</v>
      </c>
      <c r="I561" s="37">
        <v>3</v>
      </c>
      <c r="J561" s="37"/>
      <c r="K561" s="38">
        <f t="shared" si="65"/>
        <v>86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50"/>
      <c r="AF561" s="50"/>
      <c r="AG561" s="50"/>
      <c r="AH561" s="50"/>
      <c r="AI561" s="50"/>
      <c r="AJ561" s="50"/>
      <c r="AK561" s="50"/>
      <c r="AL561" s="50"/>
    </row>
    <row r="562" spans="1:38" ht="14.25" x14ac:dyDescent="0.2">
      <c r="A562" s="37">
        <v>410093</v>
      </c>
      <c r="B562" s="37" t="s">
        <v>638</v>
      </c>
      <c r="C562" s="37" t="str">
        <f t="shared" si="64"/>
        <v>100,110,130,120,110,110,100,110</v>
      </c>
      <c r="D562" s="37">
        <f t="shared" si="67"/>
        <v>13524</v>
      </c>
      <c r="E562" s="23">
        <f t="shared" si="68"/>
        <v>7888.9999999999991</v>
      </c>
      <c r="F562" s="37">
        <v>27</v>
      </c>
      <c r="G562" s="37">
        <v>25</v>
      </c>
      <c r="H562" s="37">
        <v>34</v>
      </c>
      <c r="I562" s="37">
        <v>4</v>
      </c>
      <c r="J562" s="37"/>
      <c r="K562" s="38">
        <f t="shared" si="65"/>
        <v>86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50"/>
      <c r="AF562" s="50"/>
      <c r="AG562" s="50"/>
      <c r="AH562" s="50"/>
      <c r="AI562" s="50"/>
      <c r="AJ562" s="50"/>
      <c r="AK562" s="50"/>
      <c r="AL562" s="50"/>
    </row>
    <row r="563" spans="1:38" ht="14.25" x14ac:dyDescent="0.2">
      <c r="A563" s="37">
        <v>410094</v>
      </c>
      <c r="B563" s="37" t="s">
        <v>643</v>
      </c>
      <c r="C563" s="37" t="str">
        <f t="shared" si="64"/>
        <v>119,119,109,139,89,119,89,109</v>
      </c>
      <c r="D563" s="37">
        <f t="shared" si="67"/>
        <v>13531.199999999999</v>
      </c>
      <c r="E563" s="23">
        <f t="shared" si="68"/>
        <v>7893.2</v>
      </c>
      <c r="F563" s="37">
        <v>30</v>
      </c>
      <c r="G563" s="37">
        <v>32</v>
      </c>
      <c r="H563" s="37">
        <v>24</v>
      </c>
      <c r="I563" s="37">
        <v>3</v>
      </c>
      <c r="J563" s="37"/>
      <c r="K563" s="38">
        <f t="shared" si="65"/>
        <v>86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50"/>
      <c r="AF563" s="50"/>
      <c r="AG563" s="50"/>
      <c r="AH563" s="50"/>
      <c r="AI563" s="50"/>
      <c r="AJ563" s="50"/>
      <c r="AK563" s="50"/>
      <c r="AL563" s="50"/>
    </row>
    <row r="564" spans="1:38" ht="14.25" x14ac:dyDescent="0.2">
      <c r="A564" s="37">
        <v>410095</v>
      </c>
      <c r="B564" s="37" t="s">
        <v>648</v>
      </c>
      <c r="C564" s="37" t="str">
        <f t="shared" si="64"/>
        <v>101,131,101,101,101,101,131,131</v>
      </c>
      <c r="D564" s="37">
        <f t="shared" si="67"/>
        <v>13552.8</v>
      </c>
      <c r="E564" s="23">
        <f t="shared" si="68"/>
        <v>7905.7999999999993</v>
      </c>
      <c r="F564" s="37">
        <v>30</v>
      </c>
      <c r="G564" s="37">
        <v>30</v>
      </c>
      <c r="H564" s="37">
        <v>26</v>
      </c>
      <c r="I564" s="37">
        <v>3</v>
      </c>
      <c r="J564" s="37"/>
      <c r="K564" s="38">
        <f t="shared" si="65"/>
        <v>86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50"/>
      <c r="AF564" s="50"/>
      <c r="AG564" s="50"/>
      <c r="AH564" s="50"/>
      <c r="AI564" s="50"/>
      <c r="AJ564" s="50"/>
      <c r="AK564" s="50"/>
      <c r="AL564" s="50"/>
    </row>
    <row r="565" spans="1:38" ht="14.25" x14ac:dyDescent="0.2">
      <c r="A565" s="37">
        <v>410096</v>
      </c>
      <c r="B565" s="37" t="s">
        <v>653</v>
      </c>
      <c r="C565" s="37" t="str">
        <f t="shared" si="64"/>
        <v>122,112,112,107,107,112,112,107</v>
      </c>
      <c r="D565" s="37">
        <f t="shared" si="67"/>
        <v>13527.6</v>
      </c>
      <c r="E565" s="23">
        <f t="shared" si="68"/>
        <v>7891.0999999999995</v>
      </c>
      <c r="F565" s="37">
        <v>28</v>
      </c>
      <c r="G565" s="37">
        <v>34</v>
      </c>
      <c r="H565" s="37">
        <v>24</v>
      </c>
      <c r="I565" s="37">
        <v>4</v>
      </c>
      <c r="J565" s="37"/>
      <c r="K565" s="38">
        <f t="shared" si="65"/>
        <v>86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50"/>
      <c r="AF565" s="50"/>
      <c r="AG565" s="50"/>
      <c r="AH565" s="50"/>
      <c r="AI565" s="50"/>
      <c r="AJ565" s="50"/>
      <c r="AK565" s="50"/>
      <c r="AL565" s="50"/>
    </row>
    <row r="566" spans="1:38" ht="14.25" x14ac:dyDescent="0.2">
      <c r="A566" s="37">
        <v>410097</v>
      </c>
      <c r="B566" s="37" t="s">
        <v>659</v>
      </c>
      <c r="C566" s="37" t="str">
        <f t="shared" si="64"/>
        <v>124,124,124,124,124,124,124,124</v>
      </c>
      <c r="D566" s="37">
        <f t="shared" ref="D566:D594" si="69">(K566*100+V566*3)*1.2</f>
        <v>14131.199999999999</v>
      </c>
      <c r="E566" s="23">
        <f t="shared" si="68"/>
        <v>8243.1999999999989</v>
      </c>
      <c r="F566" s="37">
        <v>33</v>
      </c>
      <c r="G566" s="37">
        <v>33</v>
      </c>
      <c r="H566" s="37">
        <v>22</v>
      </c>
      <c r="I566" s="37">
        <v>4</v>
      </c>
      <c r="J566" s="37"/>
      <c r="K566" s="38">
        <f t="shared" si="65"/>
        <v>88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50"/>
      <c r="AF566" s="50"/>
      <c r="AG566" s="50"/>
      <c r="AH566" s="50"/>
      <c r="AI566" s="50"/>
      <c r="AJ566" s="50"/>
      <c r="AK566" s="50"/>
      <c r="AL566" s="50"/>
    </row>
    <row r="567" spans="1:38" ht="14.25" x14ac:dyDescent="0.2">
      <c r="A567" s="37">
        <v>410098</v>
      </c>
      <c r="B567" s="37" t="s">
        <v>664</v>
      </c>
      <c r="C567" s="37" t="str">
        <f t="shared" si="64"/>
        <v>124,124,124,124,124,124,124,124</v>
      </c>
      <c r="D567" s="37">
        <f t="shared" si="69"/>
        <v>14131.199999999999</v>
      </c>
      <c r="E567" s="23">
        <f t="shared" si="68"/>
        <v>8243.1999999999989</v>
      </c>
      <c r="F567" s="37">
        <v>33</v>
      </c>
      <c r="G567" s="37">
        <v>33</v>
      </c>
      <c r="H567" s="37">
        <v>22</v>
      </c>
      <c r="I567" s="37">
        <v>5</v>
      </c>
      <c r="J567" s="37"/>
      <c r="K567" s="38">
        <f t="shared" si="65"/>
        <v>88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50"/>
      <c r="AF567" s="50"/>
      <c r="AG567" s="50"/>
      <c r="AH567" s="50"/>
      <c r="AI567" s="50"/>
      <c r="AJ567" s="50"/>
      <c r="AK567" s="50"/>
      <c r="AL567" s="50"/>
    </row>
    <row r="568" spans="1:38" ht="14.25" x14ac:dyDescent="0.2">
      <c r="A568" s="37">
        <v>410099</v>
      </c>
      <c r="B568" s="37" t="s">
        <v>669</v>
      </c>
      <c r="C568" s="37" t="str">
        <f t="shared" si="64"/>
        <v>119,109,109,119,109,119,109,129</v>
      </c>
      <c r="D568" s="37">
        <f t="shared" si="69"/>
        <v>13879.199999999999</v>
      </c>
      <c r="E568" s="23">
        <f t="shared" si="68"/>
        <v>8096.2</v>
      </c>
      <c r="F568" s="37">
        <v>31</v>
      </c>
      <c r="G568" s="37">
        <v>35</v>
      </c>
      <c r="H568" s="37">
        <v>22</v>
      </c>
      <c r="I568" s="37">
        <v>3</v>
      </c>
      <c r="J568" s="37"/>
      <c r="K568" s="38">
        <f t="shared" si="65"/>
        <v>88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50"/>
      <c r="AF568" s="50"/>
      <c r="AG568" s="50"/>
      <c r="AH568" s="50"/>
      <c r="AI568" s="50"/>
      <c r="AJ568" s="50"/>
      <c r="AK568" s="50"/>
      <c r="AL568" s="50"/>
    </row>
    <row r="569" spans="1:38" ht="14.25" x14ac:dyDescent="0.2">
      <c r="A569" s="37">
        <v>410104</v>
      </c>
      <c r="B569" s="37" t="s">
        <v>686</v>
      </c>
      <c r="C569" s="37" t="str">
        <f t="shared" si="64"/>
        <v>97,87,92,97,97,87,87,92</v>
      </c>
      <c r="D569" s="37">
        <f t="shared" si="69"/>
        <v>10569.6</v>
      </c>
      <c r="E569" s="23">
        <f t="shared" si="68"/>
        <v>6165.5999999999995</v>
      </c>
      <c r="F569" s="37">
        <v>23</v>
      </c>
      <c r="G569" s="37">
        <v>21</v>
      </c>
      <c r="H569" s="37">
        <v>22</v>
      </c>
      <c r="I569" s="37">
        <v>3</v>
      </c>
      <c r="J569" s="37"/>
      <c r="K569" s="38">
        <f t="shared" si="65"/>
        <v>66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50"/>
      <c r="AF569" s="50"/>
      <c r="AG569" s="50"/>
      <c r="AH569" s="50"/>
      <c r="AI569" s="50"/>
      <c r="AJ569" s="50"/>
      <c r="AK569" s="50"/>
      <c r="AL569" s="50"/>
    </row>
    <row r="570" spans="1:38" ht="14.25" x14ac:dyDescent="0.2">
      <c r="A570" s="37">
        <v>410105</v>
      </c>
      <c r="B570" s="37" t="s">
        <v>691</v>
      </c>
      <c r="C570" s="37" t="str">
        <f t="shared" si="64"/>
        <v>129,109,119,119,129,99,99,109</v>
      </c>
      <c r="D570" s="37">
        <f t="shared" si="69"/>
        <v>14083.199999999999</v>
      </c>
      <c r="E570" s="23">
        <f t="shared" si="68"/>
        <v>8215.1999999999989</v>
      </c>
      <c r="F570" s="37">
        <v>29</v>
      </c>
      <c r="G570" s="37">
        <v>28</v>
      </c>
      <c r="H570" s="37">
        <v>33</v>
      </c>
      <c r="I570" s="37">
        <v>3</v>
      </c>
      <c r="J570" s="37"/>
      <c r="K570" s="38">
        <f t="shared" si="65"/>
        <v>90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50"/>
      <c r="AF570" s="50"/>
      <c r="AG570" s="50"/>
      <c r="AH570" s="50"/>
      <c r="AI570" s="50"/>
      <c r="AJ570" s="50"/>
      <c r="AK570" s="50"/>
      <c r="AL570" s="50"/>
    </row>
    <row r="571" spans="1:38" ht="14.25" x14ac:dyDescent="0.2">
      <c r="A571" s="37">
        <v>410106</v>
      </c>
      <c r="B571" s="37" t="s">
        <v>696</v>
      </c>
      <c r="C571" s="37" t="str">
        <f t="shared" si="64"/>
        <v>129,109,119,119,119,99,109,109</v>
      </c>
      <c r="D571" s="37">
        <f t="shared" si="69"/>
        <v>14083.199999999999</v>
      </c>
      <c r="E571" s="23">
        <f t="shared" si="68"/>
        <v>8215.1999999999989</v>
      </c>
      <c r="F571" s="37">
        <v>32</v>
      </c>
      <c r="G571" s="37">
        <v>30</v>
      </c>
      <c r="H571" s="37">
        <v>28</v>
      </c>
      <c r="I571" s="37">
        <v>3</v>
      </c>
      <c r="J571" s="37"/>
      <c r="K571" s="38">
        <f t="shared" si="65"/>
        <v>90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50"/>
      <c r="AF571" s="50"/>
      <c r="AG571" s="50"/>
      <c r="AH571" s="50"/>
      <c r="AI571" s="50"/>
      <c r="AJ571" s="50"/>
      <c r="AK571" s="50"/>
      <c r="AL571" s="50"/>
    </row>
    <row r="572" spans="1:38" ht="14.25" x14ac:dyDescent="0.2">
      <c r="A572" s="37">
        <v>410107</v>
      </c>
      <c r="B572" s="37" t="s">
        <v>702</v>
      </c>
      <c r="C572" s="37" t="str">
        <f t="shared" si="64"/>
        <v>100,95,95,95,95,85,85,85</v>
      </c>
      <c r="D572" s="37">
        <f t="shared" si="69"/>
        <v>10566</v>
      </c>
      <c r="E572" s="23">
        <f t="shared" si="68"/>
        <v>6163.5</v>
      </c>
      <c r="F572" s="37">
        <v>17</v>
      </c>
      <c r="G572" s="37">
        <v>23</v>
      </c>
      <c r="H572" s="37">
        <v>26</v>
      </c>
      <c r="I572" s="37">
        <v>3</v>
      </c>
      <c r="J572" s="37"/>
      <c r="K572" s="38">
        <f t="shared" si="65"/>
        <v>66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50"/>
      <c r="AF572" s="50"/>
      <c r="AG572" s="50"/>
      <c r="AH572" s="50"/>
      <c r="AI572" s="50"/>
      <c r="AJ572" s="50"/>
      <c r="AK572" s="50"/>
      <c r="AL572" s="50"/>
    </row>
    <row r="573" spans="1:38" ht="14.25" x14ac:dyDescent="0.2">
      <c r="A573" s="37">
        <v>410108</v>
      </c>
      <c r="B573" s="37" t="s">
        <v>706</v>
      </c>
      <c r="C573" s="37" t="str">
        <f t="shared" si="64"/>
        <v>114,114,114,114,114,114,114,114</v>
      </c>
      <c r="D573" s="37">
        <f t="shared" si="69"/>
        <v>14083.199999999999</v>
      </c>
      <c r="E573" s="23">
        <f t="shared" si="68"/>
        <v>8215.1999999999989</v>
      </c>
      <c r="F573" s="37">
        <v>20</v>
      </c>
      <c r="G573" s="37">
        <v>40</v>
      </c>
      <c r="H573" s="37">
        <v>30</v>
      </c>
      <c r="I573" s="37">
        <v>3</v>
      </c>
      <c r="J573" s="37"/>
      <c r="K573" s="38">
        <f t="shared" si="65"/>
        <v>90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50"/>
      <c r="AF573" s="50"/>
      <c r="AG573" s="50"/>
      <c r="AH573" s="50"/>
      <c r="AI573" s="50"/>
      <c r="AJ573" s="50"/>
      <c r="AK573" s="50"/>
      <c r="AL573" s="50"/>
    </row>
    <row r="574" spans="1:38" ht="14.25" x14ac:dyDescent="0.2">
      <c r="A574" s="37">
        <v>410109</v>
      </c>
      <c r="B574" s="37" t="s">
        <v>709</v>
      </c>
      <c r="C574" s="37" t="str">
        <f t="shared" si="64"/>
        <v>123,118,118,118,118,108,108,108</v>
      </c>
      <c r="D574" s="37">
        <f t="shared" si="69"/>
        <v>14108.4</v>
      </c>
      <c r="E574" s="23">
        <f t="shared" si="68"/>
        <v>8229.9</v>
      </c>
      <c r="F574" s="37">
        <v>26</v>
      </c>
      <c r="G574" s="37">
        <v>31</v>
      </c>
      <c r="H574" s="37">
        <v>33</v>
      </c>
      <c r="I574" s="37">
        <v>3</v>
      </c>
      <c r="J574" s="37"/>
      <c r="K574" s="38">
        <f t="shared" si="65"/>
        <v>90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50"/>
      <c r="AF574" s="50"/>
      <c r="AG574" s="50"/>
      <c r="AH574" s="50"/>
      <c r="AI574" s="50"/>
      <c r="AJ574" s="50"/>
      <c r="AK574" s="50"/>
      <c r="AL574" s="50"/>
    </row>
    <row r="575" spans="1:38" ht="14.25" x14ac:dyDescent="0.2">
      <c r="A575" s="37">
        <v>410110</v>
      </c>
      <c r="B575" s="37" t="s">
        <v>715</v>
      </c>
      <c r="C575" s="37" t="str">
        <f t="shared" si="64"/>
        <v>124,124,114,114,119,104,104,104</v>
      </c>
      <c r="D575" s="37">
        <f t="shared" si="69"/>
        <v>14065.199999999999</v>
      </c>
      <c r="E575" s="23">
        <f t="shared" si="68"/>
        <v>8204.6999999999989</v>
      </c>
      <c r="F575" s="37">
        <v>26</v>
      </c>
      <c r="G575" s="37">
        <v>32</v>
      </c>
      <c r="H575" s="37">
        <v>32</v>
      </c>
      <c r="I575" s="37">
        <v>3</v>
      </c>
      <c r="J575" s="37"/>
      <c r="K575" s="38">
        <f t="shared" si="65"/>
        <v>90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50"/>
      <c r="AF575" s="50"/>
      <c r="AG575" s="50"/>
      <c r="AH575" s="50"/>
      <c r="AI575" s="50"/>
      <c r="AJ575" s="50"/>
      <c r="AK575" s="50"/>
      <c r="AL575" s="50"/>
    </row>
    <row r="576" spans="1:38" ht="14.25" x14ac:dyDescent="0.2">
      <c r="A576" s="37">
        <v>410111</v>
      </c>
      <c r="B576" s="37" t="s">
        <v>721</v>
      </c>
      <c r="C576" s="37" t="str">
        <f t="shared" si="64"/>
        <v>135,155,105,115,95,95,95,125</v>
      </c>
      <c r="D576" s="37">
        <f t="shared" si="69"/>
        <v>13872</v>
      </c>
      <c r="E576" s="23">
        <f t="shared" si="68"/>
        <v>8091.9999999999991</v>
      </c>
      <c r="F576" s="37">
        <v>32</v>
      </c>
      <c r="G576" s="37">
        <v>35</v>
      </c>
      <c r="H576" s="37">
        <v>21</v>
      </c>
      <c r="I576" s="37">
        <v>3</v>
      </c>
      <c r="J576" s="37"/>
      <c r="K576" s="38">
        <f t="shared" si="65"/>
        <v>88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50"/>
      <c r="AF576" s="50"/>
      <c r="AG576" s="50"/>
      <c r="AH576" s="50"/>
      <c r="AI576" s="50"/>
      <c r="AJ576" s="50"/>
      <c r="AK576" s="50"/>
      <c r="AL576" s="50"/>
    </row>
    <row r="577" spans="1:38" ht="14.25" x14ac:dyDescent="0.2">
      <c r="A577" s="37">
        <v>410112</v>
      </c>
      <c r="B577" s="37" t="s">
        <v>727</v>
      </c>
      <c r="C577" s="37" t="str">
        <f t="shared" si="64"/>
        <v>111,111,111,126,126,111,111,111</v>
      </c>
      <c r="D577" s="37">
        <f t="shared" si="69"/>
        <v>13864.8</v>
      </c>
      <c r="E577" s="23">
        <f t="shared" si="68"/>
        <v>8087.7999999999993</v>
      </c>
      <c r="F577" s="37">
        <v>24</v>
      </c>
      <c r="G577" s="37">
        <v>31</v>
      </c>
      <c r="H577" s="37">
        <v>33</v>
      </c>
      <c r="I577" s="37">
        <v>3</v>
      </c>
      <c r="J577" s="37"/>
      <c r="K577" s="38">
        <f t="shared" si="65"/>
        <v>88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50"/>
      <c r="AF577" s="50"/>
      <c r="AG577" s="50"/>
      <c r="AH577" s="50"/>
      <c r="AI577" s="50"/>
      <c r="AJ577" s="50"/>
      <c r="AK577" s="50"/>
      <c r="AL577" s="50"/>
    </row>
    <row r="578" spans="1:38" ht="14.25" x14ac:dyDescent="0.2">
      <c r="A578" s="37">
        <v>410113</v>
      </c>
      <c r="B578" s="37" t="s">
        <v>734</v>
      </c>
      <c r="C578" s="37" t="str">
        <f t="shared" si="64"/>
        <v>135,115,105,145,105,105,105,105</v>
      </c>
      <c r="D578" s="37">
        <f t="shared" si="69"/>
        <v>14112</v>
      </c>
      <c r="E578" s="23">
        <f t="shared" si="68"/>
        <v>8232</v>
      </c>
      <c r="F578" s="37">
        <v>27</v>
      </c>
      <c r="G578" s="37">
        <v>43</v>
      </c>
      <c r="H578" s="37">
        <v>20</v>
      </c>
      <c r="I578" s="37">
        <v>3</v>
      </c>
      <c r="J578" s="37"/>
      <c r="K578" s="38">
        <f t="shared" si="65"/>
        <v>90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50"/>
      <c r="AF578" s="50"/>
      <c r="AG578" s="50"/>
      <c r="AH578" s="50"/>
      <c r="AI578" s="50"/>
      <c r="AJ578" s="50"/>
      <c r="AK578" s="50"/>
      <c r="AL578" s="50"/>
    </row>
    <row r="579" spans="1:38" ht="14.25" x14ac:dyDescent="0.2">
      <c r="A579" s="37">
        <v>410114</v>
      </c>
      <c r="B579" s="37" t="s">
        <v>739</v>
      </c>
      <c r="C579" s="37" t="str">
        <f t="shared" ref="C579:C642" si="70">_xlfn.TEXTJOIN(",",TRUE,N579:U579)</f>
        <v>105,125,145,135,95,95,95,95</v>
      </c>
      <c r="D579" s="37">
        <f t="shared" si="69"/>
        <v>14004</v>
      </c>
      <c r="E579" s="23">
        <f t="shared" si="68"/>
        <v>8168.9999999999991</v>
      </c>
      <c r="F579" s="37">
        <v>34</v>
      </c>
      <c r="G579" s="37">
        <v>28</v>
      </c>
      <c r="H579" s="37">
        <v>28</v>
      </c>
      <c r="I579" s="37">
        <v>3</v>
      </c>
      <c r="J579" s="37"/>
      <c r="K579" s="38">
        <f t="shared" ref="K579:K642" si="71">SUM(F579:H579)</f>
        <v>90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50"/>
      <c r="AF579" s="50"/>
      <c r="AG579" s="50"/>
      <c r="AH579" s="50"/>
      <c r="AI579" s="50"/>
      <c r="AJ579" s="50"/>
      <c r="AK579" s="50"/>
      <c r="AL579" s="50"/>
    </row>
    <row r="580" spans="1:38" ht="14.25" x14ac:dyDescent="0.2">
      <c r="A580" s="37">
        <v>410115</v>
      </c>
      <c r="B580" s="37" t="s">
        <v>745</v>
      </c>
      <c r="C580" s="37" t="str">
        <f t="shared" si="70"/>
        <v>115,115,115,115,115,115,115,115</v>
      </c>
      <c r="D580" s="37">
        <f t="shared" si="69"/>
        <v>14112</v>
      </c>
      <c r="E580" s="23">
        <f t="shared" si="68"/>
        <v>8232</v>
      </c>
      <c r="F580" s="37">
        <v>30</v>
      </c>
      <c r="G580" s="37">
        <v>30</v>
      </c>
      <c r="H580" s="37">
        <v>30</v>
      </c>
      <c r="I580" s="37">
        <v>3</v>
      </c>
      <c r="J580" s="37"/>
      <c r="K580" s="38">
        <f t="shared" si="71"/>
        <v>90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50"/>
      <c r="AF580" s="50"/>
      <c r="AG580" s="50"/>
      <c r="AH580" s="50"/>
      <c r="AI580" s="50"/>
      <c r="AJ580" s="50"/>
      <c r="AK580" s="50"/>
      <c r="AL580" s="50"/>
    </row>
    <row r="581" spans="1:38" ht="14.25" x14ac:dyDescent="0.2">
      <c r="A581" s="37">
        <v>410116</v>
      </c>
      <c r="B581" s="37" t="s">
        <v>750</v>
      </c>
      <c r="C581" s="37" t="str">
        <f t="shared" si="70"/>
        <v>105,105,115,125,135,95,105,95</v>
      </c>
      <c r="D581" s="37">
        <f t="shared" si="69"/>
        <v>13968</v>
      </c>
      <c r="E581" s="23">
        <f t="shared" si="68"/>
        <v>8147.9999999999991</v>
      </c>
      <c r="F581" s="37">
        <v>33</v>
      </c>
      <c r="G581" s="37">
        <v>34</v>
      </c>
      <c r="H581" s="37">
        <v>23</v>
      </c>
      <c r="I581" s="37">
        <v>3</v>
      </c>
      <c r="J581" s="37"/>
      <c r="K581" s="38">
        <f t="shared" si="71"/>
        <v>90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50"/>
      <c r="AF581" s="50"/>
      <c r="AG581" s="50"/>
      <c r="AH581" s="50"/>
      <c r="AI581" s="50"/>
      <c r="AJ581" s="50"/>
      <c r="AK581" s="50"/>
      <c r="AL581" s="50"/>
    </row>
    <row r="582" spans="1:38" ht="14.25" x14ac:dyDescent="0.2">
      <c r="A582" s="37">
        <v>410117</v>
      </c>
      <c r="B582" s="37" t="s">
        <v>755</v>
      </c>
      <c r="C582" s="37" t="str">
        <f t="shared" si="70"/>
        <v>125,105,95,115,95,95,145,105</v>
      </c>
      <c r="D582" s="37">
        <f t="shared" si="69"/>
        <v>13968</v>
      </c>
      <c r="E582" s="23">
        <f t="shared" si="68"/>
        <v>8147.9999999999991</v>
      </c>
      <c r="F582" s="37">
        <v>37</v>
      </c>
      <c r="G582" s="37">
        <v>28</v>
      </c>
      <c r="H582" s="37">
        <v>25</v>
      </c>
      <c r="I582" s="37">
        <v>3</v>
      </c>
      <c r="J582" s="37"/>
      <c r="K582" s="38">
        <f t="shared" si="71"/>
        <v>90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50"/>
      <c r="AF582" s="50"/>
      <c r="AG582" s="50"/>
      <c r="AH582" s="50"/>
      <c r="AI582" s="50"/>
      <c r="AJ582" s="50"/>
      <c r="AK582" s="50"/>
      <c r="AL582" s="50"/>
    </row>
    <row r="583" spans="1:38" ht="14.25" x14ac:dyDescent="0.2">
      <c r="A583" s="37">
        <v>410118</v>
      </c>
      <c r="B583" s="37" t="s">
        <v>760</v>
      </c>
      <c r="C583" s="37" t="str">
        <f t="shared" si="70"/>
        <v>135,135,105,115,95,95,95,115</v>
      </c>
      <c r="D583" s="37">
        <f t="shared" si="69"/>
        <v>14004</v>
      </c>
      <c r="E583" s="23">
        <f t="shared" si="68"/>
        <v>8168.9999999999991</v>
      </c>
      <c r="F583" s="37">
        <v>28</v>
      </c>
      <c r="G583" s="37">
        <v>37</v>
      </c>
      <c r="H583" s="37">
        <v>25</v>
      </c>
      <c r="I583" s="37">
        <v>3</v>
      </c>
      <c r="J583" s="37"/>
      <c r="K583" s="38">
        <f t="shared" si="71"/>
        <v>90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50"/>
      <c r="AF583" s="50"/>
      <c r="AG583" s="50"/>
      <c r="AH583" s="50"/>
      <c r="AI583" s="50"/>
      <c r="AJ583" s="50"/>
      <c r="AK583" s="50"/>
      <c r="AL583" s="50"/>
    </row>
    <row r="584" spans="1:38" ht="14.25" x14ac:dyDescent="0.2">
      <c r="A584" s="37">
        <v>410119</v>
      </c>
      <c r="B584" s="37" t="s">
        <v>765</v>
      </c>
      <c r="C584" s="37" t="str">
        <f t="shared" si="70"/>
        <v>91,91,91,101,101,91,91,91</v>
      </c>
      <c r="D584" s="37">
        <f t="shared" si="69"/>
        <v>10612.8</v>
      </c>
      <c r="E584" s="23">
        <f t="shared" si="68"/>
        <v>6190.7999999999993</v>
      </c>
      <c r="F584" s="37">
        <v>26</v>
      </c>
      <c r="G584" s="37">
        <v>19</v>
      </c>
      <c r="H584" s="37">
        <v>21</v>
      </c>
      <c r="I584" s="37">
        <v>3</v>
      </c>
      <c r="J584" s="37"/>
      <c r="K584" s="38">
        <f t="shared" si="71"/>
        <v>66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50"/>
      <c r="AF584" s="50"/>
      <c r="AG584" s="50"/>
      <c r="AH584" s="50"/>
      <c r="AI584" s="50"/>
      <c r="AJ584" s="50"/>
      <c r="AK584" s="50"/>
      <c r="AL584" s="50"/>
    </row>
    <row r="585" spans="1:38" ht="14.25" x14ac:dyDescent="0.2">
      <c r="A585" s="37">
        <v>410120</v>
      </c>
      <c r="B585" s="37" t="s">
        <v>765</v>
      </c>
      <c r="C585" s="37" t="str">
        <f t="shared" si="70"/>
        <v>91,91,91,91,101,91,91,101</v>
      </c>
      <c r="D585" s="37">
        <f t="shared" si="69"/>
        <v>10612.8</v>
      </c>
      <c r="E585" s="23">
        <f t="shared" si="68"/>
        <v>6190.7999999999993</v>
      </c>
      <c r="F585" s="37">
        <v>25</v>
      </c>
      <c r="G585" s="37">
        <v>20</v>
      </c>
      <c r="H585" s="37">
        <v>21</v>
      </c>
      <c r="I585" s="37">
        <v>3</v>
      </c>
      <c r="J585" s="37"/>
      <c r="K585" s="38">
        <f t="shared" si="71"/>
        <v>66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50"/>
      <c r="AF585" s="50"/>
      <c r="AG585" s="50"/>
      <c r="AH585" s="50"/>
      <c r="AI585" s="50"/>
      <c r="AJ585" s="50"/>
      <c r="AK585" s="50"/>
      <c r="AL585" s="50"/>
    </row>
    <row r="586" spans="1:38" ht="14.25" x14ac:dyDescent="0.2">
      <c r="A586" s="37">
        <v>410121</v>
      </c>
      <c r="B586" s="37" t="s">
        <v>773</v>
      </c>
      <c r="C586" s="37" t="str">
        <f t="shared" si="70"/>
        <v>93,93,83,103,103,83,83,103</v>
      </c>
      <c r="D586" s="37">
        <f t="shared" si="69"/>
        <v>10598.4</v>
      </c>
      <c r="E586" s="23">
        <f t="shared" si="68"/>
        <v>6182.4</v>
      </c>
      <c r="F586" s="37">
        <v>25</v>
      </c>
      <c r="G586" s="37">
        <v>19</v>
      </c>
      <c r="H586" s="37">
        <v>22</v>
      </c>
      <c r="I586" s="37">
        <v>3</v>
      </c>
      <c r="J586" s="37"/>
      <c r="K586" s="38">
        <f t="shared" si="71"/>
        <v>66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50"/>
      <c r="AF586" s="50"/>
      <c r="AG586" s="50"/>
      <c r="AH586" s="50"/>
      <c r="AI586" s="50"/>
      <c r="AJ586" s="50"/>
      <c r="AK586" s="50"/>
      <c r="AL586" s="50"/>
    </row>
    <row r="587" spans="1:38" ht="14.25" x14ac:dyDescent="0.2">
      <c r="A587" s="37">
        <v>410122</v>
      </c>
      <c r="B587" s="37" t="s">
        <v>778</v>
      </c>
      <c r="C587" s="37" t="str">
        <f t="shared" si="70"/>
        <v>119,119,109,129,129,109,109,139</v>
      </c>
      <c r="D587" s="37">
        <f t="shared" si="69"/>
        <v>14263.199999999999</v>
      </c>
      <c r="E587" s="23">
        <f t="shared" si="68"/>
        <v>8320.1999999999989</v>
      </c>
      <c r="F587" s="37">
        <v>34</v>
      </c>
      <c r="G587" s="37">
        <v>27</v>
      </c>
      <c r="H587" s="37">
        <v>29</v>
      </c>
      <c r="I587" s="37">
        <v>3</v>
      </c>
      <c r="J587" s="37"/>
      <c r="K587" s="38">
        <f t="shared" si="71"/>
        <v>90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50"/>
      <c r="AF587" s="50"/>
      <c r="AG587" s="50"/>
      <c r="AH587" s="50"/>
      <c r="AI587" s="50"/>
      <c r="AJ587" s="50"/>
      <c r="AK587" s="50"/>
      <c r="AL587" s="50"/>
    </row>
    <row r="588" spans="1:38" ht="14.25" x14ac:dyDescent="0.2">
      <c r="A588" s="37">
        <v>410123</v>
      </c>
      <c r="B588" s="37" t="s">
        <v>784</v>
      </c>
      <c r="C588" s="37" t="str">
        <f t="shared" si="70"/>
        <v>119,119,109,139,139,109,109,119</v>
      </c>
      <c r="D588" s="37">
        <f t="shared" si="69"/>
        <v>14263.199999999999</v>
      </c>
      <c r="E588" s="23">
        <f t="shared" si="68"/>
        <v>8320.1999999999989</v>
      </c>
      <c r="F588" s="37">
        <v>30</v>
      </c>
      <c r="G588" s="37">
        <v>33</v>
      </c>
      <c r="H588" s="37">
        <v>27</v>
      </c>
      <c r="I588" s="37">
        <v>3</v>
      </c>
      <c r="J588" s="37"/>
      <c r="K588" s="38">
        <f t="shared" si="71"/>
        <v>90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50"/>
      <c r="AF588" s="50"/>
      <c r="AG588" s="50"/>
      <c r="AH588" s="50"/>
      <c r="AI588" s="50"/>
      <c r="AJ588" s="50"/>
      <c r="AK588" s="50"/>
      <c r="AL588" s="50"/>
    </row>
    <row r="589" spans="1:38" ht="14.25" x14ac:dyDescent="0.2">
      <c r="A589" s="37">
        <v>410124</v>
      </c>
      <c r="B589" s="37" t="s">
        <v>789</v>
      </c>
      <c r="C589" s="37" t="str">
        <f t="shared" si="70"/>
        <v>81,101,81,111,81,81,101,111</v>
      </c>
      <c r="D589" s="37">
        <f t="shared" si="69"/>
        <v>10612.8</v>
      </c>
      <c r="E589" s="23">
        <f t="shared" si="68"/>
        <v>6190.7999999999993</v>
      </c>
      <c r="F589" s="37">
        <v>27</v>
      </c>
      <c r="G589" s="37">
        <v>22</v>
      </c>
      <c r="H589" s="37">
        <v>17</v>
      </c>
      <c r="I589" s="37">
        <v>3</v>
      </c>
      <c r="J589" s="37"/>
      <c r="K589" s="38">
        <f t="shared" si="71"/>
        <v>66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50"/>
      <c r="AF589" s="50"/>
      <c r="AG589" s="50"/>
      <c r="AH589" s="50"/>
      <c r="AI589" s="50"/>
      <c r="AJ589" s="50"/>
      <c r="AK589" s="50"/>
      <c r="AL589" s="50"/>
    </row>
    <row r="590" spans="1:38" ht="14.25" x14ac:dyDescent="0.2">
      <c r="A590" s="37">
        <v>410125</v>
      </c>
      <c r="B590" s="37" t="s">
        <v>794</v>
      </c>
      <c r="C590" s="37" t="str">
        <f t="shared" si="70"/>
        <v>121,121,121,121,121,121,121,121</v>
      </c>
      <c r="D590" s="37">
        <f t="shared" si="69"/>
        <v>14284.8</v>
      </c>
      <c r="E590" s="23">
        <f t="shared" si="68"/>
        <v>8332.7999999999993</v>
      </c>
      <c r="F590" s="37">
        <v>35</v>
      </c>
      <c r="G590" s="37">
        <v>30</v>
      </c>
      <c r="H590" s="37">
        <v>25</v>
      </c>
      <c r="I590" s="37">
        <v>3</v>
      </c>
      <c r="J590" s="37"/>
      <c r="K590" s="38">
        <f t="shared" si="71"/>
        <v>90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50"/>
      <c r="AF590" s="50"/>
      <c r="AG590" s="50"/>
      <c r="AH590" s="50"/>
      <c r="AI590" s="50"/>
      <c r="AJ590" s="50"/>
      <c r="AK590" s="50"/>
      <c r="AL590" s="50"/>
    </row>
    <row r="591" spans="1:38" ht="14.25" x14ac:dyDescent="0.2">
      <c r="A591" s="37">
        <v>410126</v>
      </c>
      <c r="B591" s="37" t="s">
        <v>798</v>
      </c>
      <c r="C591" s="37" t="str">
        <f t="shared" si="70"/>
        <v>126,126,126,136,136,116,106,106</v>
      </c>
      <c r="D591" s="37">
        <f t="shared" si="69"/>
        <v>14320.8</v>
      </c>
      <c r="E591" s="23">
        <f t="shared" si="68"/>
        <v>8353.7999999999993</v>
      </c>
      <c r="F591" s="37">
        <v>22</v>
      </c>
      <c r="G591" s="37">
        <v>39</v>
      </c>
      <c r="H591" s="37">
        <v>29</v>
      </c>
      <c r="I591" s="37">
        <v>3</v>
      </c>
      <c r="J591" s="37"/>
      <c r="K591" s="38">
        <f t="shared" si="71"/>
        <v>90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50"/>
      <c r="AF591" s="50"/>
      <c r="AG591" s="50"/>
      <c r="AH591" s="50"/>
      <c r="AI591" s="50"/>
      <c r="AJ591" s="50"/>
      <c r="AK591" s="50"/>
      <c r="AL591" s="50"/>
    </row>
    <row r="592" spans="1:38" ht="14.25" x14ac:dyDescent="0.2">
      <c r="A592" s="37">
        <v>410127</v>
      </c>
      <c r="B592" s="37" t="s">
        <v>802</v>
      </c>
      <c r="C592" s="37" t="str">
        <f t="shared" si="70"/>
        <v>106,96,96,96,106,76,96,86</v>
      </c>
      <c r="D592" s="37">
        <f t="shared" si="69"/>
        <v>10648.8</v>
      </c>
      <c r="E592" s="23">
        <f t="shared" si="68"/>
        <v>6211.7999999999993</v>
      </c>
      <c r="F592" s="37">
        <v>22</v>
      </c>
      <c r="G592" s="37">
        <v>24</v>
      </c>
      <c r="H592" s="37">
        <v>20</v>
      </c>
      <c r="I592" s="37">
        <v>3</v>
      </c>
      <c r="J592" s="37"/>
      <c r="K592" s="38">
        <f t="shared" si="71"/>
        <v>66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50"/>
      <c r="AF592" s="50"/>
      <c r="AG592" s="50"/>
      <c r="AH592" s="50"/>
      <c r="AI592" s="50"/>
      <c r="AJ592" s="50"/>
      <c r="AK592" s="50"/>
      <c r="AL592" s="50"/>
    </row>
    <row r="593" spans="1:38" ht="14.25" x14ac:dyDescent="0.2">
      <c r="A593" s="37">
        <v>410128</v>
      </c>
      <c r="B593" s="37" t="s">
        <v>802</v>
      </c>
      <c r="C593" s="37" t="str">
        <f t="shared" si="70"/>
        <v>106,96,96,96,106,76,96,86</v>
      </c>
      <c r="D593" s="37">
        <f t="shared" si="69"/>
        <v>10648.8</v>
      </c>
      <c r="E593" s="23">
        <f t="shared" si="68"/>
        <v>6211.7999999999993</v>
      </c>
      <c r="F593" s="37">
        <v>22</v>
      </c>
      <c r="G593" s="37">
        <v>24</v>
      </c>
      <c r="H593" s="37">
        <v>20</v>
      </c>
      <c r="I593" s="37">
        <v>3</v>
      </c>
      <c r="J593" s="37"/>
      <c r="K593" s="38">
        <f t="shared" si="71"/>
        <v>66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50"/>
      <c r="AF593" s="50"/>
      <c r="AG593" s="50"/>
      <c r="AH593" s="50"/>
      <c r="AI593" s="50"/>
      <c r="AJ593" s="50"/>
      <c r="AK593" s="50"/>
      <c r="AL593" s="50"/>
    </row>
    <row r="594" spans="1:38" ht="14.25" x14ac:dyDescent="0.2">
      <c r="A594" s="37">
        <v>410129</v>
      </c>
      <c r="B594" s="37" t="s">
        <v>808</v>
      </c>
      <c r="C594" s="37" t="str">
        <f t="shared" si="70"/>
        <v>120,120,120,120,120,120,120,120</v>
      </c>
      <c r="D594" s="37">
        <f t="shared" si="69"/>
        <v>14256</v>
      </c>
      <c r="E594" s="23">
        <f t="shared" si="68"/>
        <v>8316</v>
      </c>
      <c r="F594" s="37">
        <v>30</v>
      </c>
      <c r="G594" s="37">
        <v>30</v>
      </c>
      <c r="H594" s="37">
        <v>30</v>
      </c>
      <c r="I594" s="37">
        <v>3</v>
      </c>
      <c r="J594" s="37"/>
      <c r="K594" s="38">
        <f t="shared" si="71"/>
        <v>90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50"/>
      <c r="AF594" s="50"/>
      <c r="AG594" s="50"/>
      <c r="AH594" s="50"/>
      <c r="AI594" s="50"/>
      <c r="AJ594" s="50"/>
      <c r="AK594" s="50"/>
      <c r="AL594" s="50"/>
    </row>
    <row r="595" spans="1:38" ht="14.25" x14ac:dyDescent="0.2">
      <c r="A595" s="37">
        <v>410130</v>
      </c>
      <c r="B595" s="37" t="s">
        <v>811</v>
      </c>
      <c r="C595" s="37" t="str">
        <f t="shared" si="70"/>
        <v>120,120,120,120,120,120,120,120</v>
      </c>
      <c r="D595" s="37">
        <f>(K595*100+V595*3)*0.7</f>
        <v>8316</v>
      </c>
      <c r="E595" s="23">
        <f t="shared" si="68"/>
        <v>8316</v>
      </c>
      <c r="F595" s="37">
        <v>30</v>
      </c>
      <c r="G595" s="37">
        <v>30</v>
      </c>
      <c r="H595" s="37">
        <v>30</v>
      </c>
      <c r="I595" s="37">
        <v>3</v>
      </c>
      <c r="J595" s="37"/>
      <c r="K595" s="38">
        <f t="shared" si="71"/>
        <v>90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50"/>
      <c r="AF595" s="50"/>
      <c r="AG595" s="50"/>
      <c r="AH595" s="50"/>
      <c r="AI595" s="50"/>
      <c r="AJ595" s="50"/>
      <c r="AK595" s="50"/>
      <c r="AL595" s="50"/>
    </row>
    <row r="596" spans="1:38" ht="14.25" x14ac:dyDescent="0.2">
      <c r="A596" s="37">
        <v>410131</v>
      </c>
      <c r="B596" s="37" t="s">
        <v>816</v>
      </c>
      <c r="C596" s="37" t="str">
        <f t="shared" si="70"/>
        <v>159,114,114,114,114,114,114,114</v>
      </c>
      <c r="D596" s="37">
        <f t="shared" ref="D596:D627" si="73">(K596*100+V596*3)*1.2</f>
        <v>14245.199999999999</v>
      </c>
      <c r="E596" s="23">
        <f t="shared" si="68"/>
        <v>8309.6999999999989</v>
      </c>
      <c r="F596" s="37">
        <v>34</v>
      </c>
      <c r="G596" s="37">
        <v>34</v>
      </c>
      <c r="H596" s="37">
        <v>22</v>
      </c>
      <c r="I596" s="37">
        <v>3</v>
      </c>
      <c r="J596" s="37"/>
      <c r="K596" s="38">
        <f t="shared" si="71"/>
        <v>90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50"/>
      <c r="AF596" s="50"/>
      <c r="AG596" s="50"/>
      <c r="AH596" s="50"/>
      <c r="AI596" s="50"/>
      <c r="AJ596" s="50"/>
      <c r="AK596" s="50"/>
      <c r="AL596" s="50"/>
    </row>
    <row r="597" spans="1:38" ht="14.25" x14ac:dyDescent="0.2">
      <c r="A597" s="37">
        <v>410132</v>
      </c>
      <c r="B597" s="37" t="s">
        <v>821</v>
      </c>
      <c r="C597" s="37" t="str">
        <f t="shared" si="70"/>
        <v>129,109,109,119,129,99,119,109</v>
      </c>
      <c r="D597" s="37">
        <f t="shared" si="73"/>
        <v>14119.199999999999</v>
      </c>
      <c r="E597" s="23">
        <f t="shared" si="68"/>
        <v>8236.1999999999989</v>
      </c>
      <c r="F597" s="37">
        <v>31</v>
      </c>
      <c r="G597" s="37">
        <v>33</v>
      </c>
      <c r="H597" s="37">
        <v>26</v>
      </c>
      <c r="I597" s="37">
        <v>3</v>
      </c>
      <c r="J597" s="37"/>
      <c r="K597" s="38">
        <f t="shared" si="71"/>
        <v>90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50"/>
      <c r="AF597" s="50"/>
      <c r="AG597" s="50"/>
      <c r="AH597" s="50"/>
      <c r="AI597" s="50"/>
      <c r="AJ597" s="50"/>
      <c r="AK597" s="50"/>
      <c r="AL597" s="50"/>
    </row>
    <row r="598" spans="1:38" ht="14.25" x14ac:dyDescent="0.2">
      <c r="A598" s="37">
        <v>410133</v>
      </c>
      <c r="B598" s="37" t="s">
        <v>827</v>
      </c>
      <c r="C598" s="37" t="str">
        <f t="shared" si="70"/>
        <v>114,114,124,134,114,114,114,114</v>
      </c>
      <c r="D598" s="37">
        <f t="shared" si="73"/>
        <v>14191.199999999999</v>
      </c>
      <c r="E598" s="23">
        <f t="shared" ref="E598:E661" si="74">(K598*100+V598*3)*0.7</f>
        <v>8278.1999999999989</v>
      </c>
      <c r="F598" s="37">
        <v>27</v>
      </c>
      <c r="G598" s="37">
        <v>33</v>
      </c>
      <c r="H598" s="37">
        <v>30</v>
      </c>
      <c r="I598" s="37">
        <v>3</v>
      </c>
      <c r="J598" s="37"/>
      <c r="K598" s="38">
        <f t="shared" si="71"/>
        <v>90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50"/>
      <c r="AF598" s="50"/>
      <c r="AG598" s="50"/>
      <c r="AH598" s="50"/>
      <c r="AI598" s="50"/>
      <c r="AJ598" s="50"/>
      <c r="AK598" s="50"/>
      <c r="AL598" s="50"/>
    </row>
    <row r="599" spans="1:38" ht="14.25" x14ac:dyDescent="0.2">
      <c r="A599" s="37">
        <v>410134</v>
      </c>
      <c r="B599" s="37" t="s">
        <v>831</v>
      </c>
      <c r="C599" s="37" t="str">
        <f t="shared" si="70"/>
        <v>134,104,104,124,134,94,124,114</v>
      </c>
      <c r="D599" s="37">
        <f t="shared" si="73"/>
        <v>14155.199999999999</v>
      </c>
      <c r="E599" s="23">
        <f t="shared" si="74"/>
        <v>8257.1999999999989</v>
      </c>
      <c r="F599" s="37">
        <v>33</v>
      </c>
      <c r="G599" s="37">
        <v>30</v>
      </c>
      <c r="H599" s="37">
        <v>27</v>
      </c>
      <c r="I599" s="37">
        <v>4</v>
      </c>
      <c r="J599" s="37"/>
      <c r="K599" s="38">
        <f t="shared" si="71"/>
        <v>90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50"/>
      <c r="AF599" s="50"/>
      <c r="AG599" s="50"/>
      <c r="AH599" s="50"/>
      <c r="AI599" s="50"/>
      <c r="AJ599" s="50"/>
      <c r="AK599" s="50"/>
      <c r="AL599" s="50"/>
    </row>
    <row r="600" spans="1:38" ht="14.25" x14ac:dyDescent="0.2">
      <c r="A600" s="37">
        <v>410135</v>
      </c>
      <c r="B600" s="37" t="s">
        <v>835</v>
      </c>
      <c r="C600" s="37" t="str">
        <f t="shared" si="70"/>
        <v>100,100,100,100,105,85,85,85</v>
      </c>
      <c r="D600" s="37">
        <f t="shared" si="73"/>
        <v>10656</v>
      </c>
      <c r="E600" s="23">
        <f t="shared" si="74"/>
        <v>6216</v>
      </c>
      <c r="F600" s="37">
        <v>17</v>
      </c>
      <c r="G600" s="37">
        <v>23</v>
      </c>
      <c r="H600" s="37">
        <v>26</v>
      </c>
      <c r="I600" s="37">
        <v>3</v>
      </c>
      <c r="J600" s="37"/>
      <c r="K600" s="38">
        <f t="shared" si="71"/>
        <v>66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50"/>
      <c r="AF600" s="50"/>
      <c r="AG600" s="50"/>
      <c r="AH600" s="50"/>
      <c r="AI600" s="50"/>
      <c r="AJ600" s="50"/>
      <c r="AK600" s="50"/>
      <c r="AL600" s="50"/>
    </row>
    <row r="601" spans="1:38" ht="14.25" x14ac:dyDescent="0.2">
      <c r="A601" s="37">
        <v>410136</v>
      </c>
      <c r="B601" s="37" t="s">
        <v>838</v>
      </c>
      <c r="C601" s="37" t="str">
        <f t="shared" si="70"/>
        <v>112,92,92,92,92,92,92,92</v>
      </c>
      <c r="D601" s="37">
        <f t="shared" si="73"/>
        <v>10641.6</v>
      </c>
      <c r="E601" s="23">
        <f t="shared" si="74"/>
        <v>6207.5999999999995</v>
      </c>
      <c r="F601" s="37">
        <v>23</v>
      </c>
      <c r="G601" s="37">
        <v>33</v>
      </c>
      <c r="H601" s="37">
        <v>10</v>
      </c>
      <c r="I601" s="37">
        <v>3</v>
      </c>
      <c r="J601" s="37"/>
      <c r="K601" s="38">
        <f t="shared" si="71"/>
        <v>66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50"/>
      <c r="AF601" s="50"/>
      <c r="AG601" s="50"/>
      <c r="AH601" s="50"/>
      <c r="AI601" s="50"/>
      <c r="AJ601" s="50"/>
      <c r="AK601" s="50"/>
      <c r="AL601" s="50"/>
    </row>
    <row r="602" spans="1:38" ht="14.25" x14ac:dyDescent="0.2">
      <c r="A602" s="37">
        <v>410137</v>
      </c>
      <c r="B602" s="37" t="s">
        <v>840</v>
      </c>
      <c r="C602" s="37" t="str">
        <f t="shared" si="70"/>
        <v>112,92,92,92,92,92,92,92</v>
      </c>
      <c r="D602" s="37">
        <f t="shared" si="73"/>
        <v>10641.6</v>
      </c>
      <c r="E602" s="23">
        <f t="shared" si="74"/>
        <v>6207.5999999999995</v>
      </c>
      <c r="F602" s="37">
        <v>23</v>
      </c>
      <c r="G602" s="37">
        <v>33</v>
      </c>
      <c r="H602" s="37">
        <v>10</v>
      </c>
      <c r="I602" s="37">
        <v>3</v>
      </c>
      <c r="J602" s="37"/>
      <c r="K602" s="38">
        <f t="shared" si="71"/>
        <v>66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50"/>
      <c r="AF602" s="50"/>
      <c r="AG602" s="50"/>
      <c r="AH602" s="50"/>
      <c r="AI602" s="50"/>
      <c r="AJ602" s="50"/>
      <c r="AK602" s="50"/>
      <c r="AL602" s="50"/>
    </row>
    <row r="603" spans="1:38" ht="14.25" x14ac:dyDescent="0.2">
      <c r="A603" s="37">
        <v>410138</v>
      </c>
      <c r="B603" s="37" t="s">
        <v>842</v>
      </c>
      <c r="C603" s="37" t="str">
        <f t="shared" si="70"/>
        <v>112,92,92,92,92,92,92,92</v>
      </c>
      <c r="D603" s="37">
        <f t="shared" si="73"/>
        <v>10641.6</v>
      </c>
      <c r="E603" s="23">
        <f t="shared" si="74"/>
        <v>6207.5999999999995</v>
      </c>
      <c r="F603" s="37">
        <v>23</v>
      </c>
      <c r="G603" s="37">
        <v>33</v>
      </c>
      <c r="H603" s="37">
        <v>10</v>
      </c>
      <c r="I603" s="37">
        <v>3</v>
      </c>
      <c r="J603" s="37"/>
      <c r="K603" s="38">
        <f t="shared" si="71"/>
        <v>66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50"/>
      <c r="AF603" s="50"/>
      <c r="AG603" s="50"/>
      <c r="AH603" s="50"/>
      <c r="AI603" s="50"/>
      <c r="AJ603" s="50"/>
      <c r="AK603" s="50"/>
      <c r="AL603" s="50"/>
    </row>
    <row r="604" spans="1:38" ht="14.25" x14ac:dyDescent="0.2">
      <c r="A604" s="37">
        <v>410139</v>
      </c>
      <c r="B604" s="37" t="s">
        <v>847</v>
      </c>
      <c r="C604" s="37" t="str">
        <f t="shared" si="70"/>
        <v>127,127,127,137,137,107,107,107</v>
      </c>
      <c r="D604" s="37">
        <f t="shared" si="73"/>
        <v>14553.6</v>
      </c>
      <c r="E604" s="23">
        <f t="shared" si="74"/>
        <v>8489.6</v>
      </c>
      <c r="F604" s="37">
        <v>26</v>
      </c>
      <c r="G604" s="37">
        <v>32</v>
      </c>
      <c r="H604" s="37">
        <v>34</v>
      </c>
      <c r="I604" s="37">
        <v>3</v>
      </c>
      <c r="J604" s="37"/>
      <c r="K604" s="38">
        <f t="shared" si="71"/>
        <v>92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50"/>
      <c r="AF604" s="50"/>
      <c r="AG604" s="50"/>
      <c r="AH604" s="50"/>
      <c r="AI604" s="50"/>
      <c r="AJ604" s="50"/>
      <c r="AK604" s="50"/>
      <c r="AL604" s="50"/>
    </row>
    <row r="605" spans="1:38" ht="14.25" x14ac:dyDescent="0.2">
      <c r="A605" s="37">
        <v>410140</v>
      </c>
      <c r="B605" s="37" t="s">
        <v>850</v>
      </c>
      <c r="C605" s="37" t="str">
        <f t="shared" si="70"/>
        <v>127,127,127,137,137,107,107,107</v>
      </c>
      <c r="D605" s="37">
        <f t="shared" si="73"/>
        <v>14553.6</v>
      </c>
      <c r="E605" s="23">
        <f t="shared" si="74"/>
        <v>8489.6</v>
      </c>
      <c r="F605" s="37">
        <v>26</v>
      </c>
      <c r="G605" s="37">
        <v>32</v>
      </c>
      <c r="H605" s="37">
        <v>34</v>
      </c>
      <c r="I605" s="37">
        <v>3</v>
      </c>
      <c r="J605" s="37"/>
      <c r="K605" s="38">
        <f t="shared" si="71"/>
        <v>92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50"/>
      <c r="AF605" s="50"/>
      <c r="AG605" s="50"/>
      <c r="AH605" s="50"/>
      <c r="AI605" s="50"/>
      <c r="AJ605" s="50"/>
      <c r="AK605" s="50"/>
      <c r="AL605" s="50"/>
    </row>
    <row r="606" spans="1:38" ht="14.25" x14ac:dyDescent="0.2">
      <c r="A606" s="37">
        <v>410141</v>
      </c>
      <c r="B606" s="37" t="s">
        <v>854</v>
      </c>
      <c r="C606" s="37" t="str">
        <f t="shared" si="70"/>
        <v>129,129,129,129,129,109,109,109</v>
      </c>
      <c r="D606" s="37">
        <f t="shared" si="73"/>
        <v>14539.199999999999</v>
      </c>
      <c r="E606" s="23">
        <f t="shared" si="74"/>
        <v>8481.1999999999989</v>
      </c>
      <c r="F606" s="37">
        <v>26</v>
      </c>
      <c r="G606" s="37">
        <v>32</v>
      </c>
      <c r="H606" s="37">
        <v>34</v>
      </c>
      <c r="I606" s="37">
        <v>3</v>
      </c>
      <c r="J606" s="37"/>
      <c r="K606" s="38">
        <f t="shared" si="71"/>
        <v>92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50"/>
      <c r="AF606" s="50"/>
      <c r="AG606" s="50"/>
      <c r="AH606" s="50"/>
      <c r="AI606" s="50"/>
      <c r="AJ606" s="50"/>
      <c r="AK606" s="50"/>
      <c r="AL606" s="50"/>
    </row>
    <row r="607" spans="1:38" ht="14.25" x14ac:dyDescent="0.2">
      <c r="A607" s="37">
        <v>410142</v>
      </c>
      <c r="B607" s="37" t="s">
        <v>859</v>
      </c>
      <c r="C607" s="37" t="str">
        <f t="shared" si="70"/>
        <v>91,91,91,111,91,91,91,111</v>
      </c>
      <c r="D607" s="37">
        <f t="shared" si="73"/>
        <v>10684.8</v>
      </c>
      <c r="E607" s="23">
        <f t="shared" si="74"/>
        <v>6232.7999999999993</v>
      </c>
      <c r="F607" s="37">
        <v>24</v>
      </c>
      <c r="G607" s="37">
        <v>24</v>
      </c>
      <c r="H607" s="37">
        <v>18</v>
      </c>
      <c r="I607" s="37">
        <v>3</v>
      </c>
      <c r="J607" s="37"/>
      <c r="K607" s="38">
        <f t="shared" si="71"/>
        <v>66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50"/>
      <c r="AF607" s="50"/>
      <c r="AG607" s="50"/>
      <c r="AH607" s="50"/>
      <c r="AI607" s="50"/>
      <c r="AJ607" s="50"/>
      <c r="AK607" s="50"/>
      <c r="AL607" s="50"/>
    </row>
    <row r="608" spans="1:38" ht="14.25" x14ac:dyDescent="0.2">
      <c r="A608" s="37">
        <v>410143</v>
      </c>
      <c r="B608" s="37" t="s">
        <v>859</v>
      </c>
      <c r="C608" s="37" t="str">
        <f t="shared" si="70"/>
        <v>91,91,91,111,91,91,91,111</v>
      </c>
      <c r="D608" s="37">
        <f t="shared" si="73"/>
        <v>10684.8</v>
      </c>
      <c r="E608" s="23">
        <f t="shared" si="74"/>
        <v>6232.7999999999993</v>
      </c>
      <c r="F608" s="37">
        <v>24</v>
      </c>
      <c r="G608" s="37">
        <v>24</v>
      </c>
      <c r="H608" s="37">
        <v>18</v>
      </c>
      <c r="I608" s="37">
        <v>3</v>
      </c>
      <c r="J608" s="37"/>
      <c r="K608" s="38">
        <f t="shared" si="71"/>
        <v>66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50"/>
      <c r="AF608" s="50"/>
      <c r="AG608" s="50"/>
      <c r="AH608" s="50"/>
      <c r="AI608" s="50"/>
      <c r="AJ608" s="50"/>
      <c r="AK608" s="50"/>
      <c r="AL608" s="50"/>
    </row>
    <row r="609" spans="1:38" ht="14.25" x14ac:dyDescent="0.2">
      <c r="A609" s="37">
        <v>410144</v>
      </c>
      <c r="B609" s="37" t="s">
        <v>865</v>
      </c>
      <c r="C609" s="37" t="str">
        <f t="shared" si="70"/>
        <v>86,116,86,116,86,86,86,116</v>
      </c>
      <c r="D609" s="37">
        <f t="shared" si="73"/>
        <v>10720.8</v>
      </c>
      <c r="E609" s="23">
        <f t="shared" si="74"/>
        <v>6253.7999999999993</v>
      </c>
      <c r="F609" s="37">
        <v>29</v>
      </c>
      <c r="G609" s="37">
        <v>22</v>
      </c>
      <c r="H609" s="37">
        <v>15</v>
      </c>
      <c r="I609" s="37">
        <v>3</v>
      </c>
      <c r="J609" s="37"/>
      <c r="K609" s="38">
        <f t="shared" si="71"/>
        <v>66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50"/>
      <c r="AF609" s="50"/>
      <c r="AG609" s="50"/>
      <c r="AH609" s="50"/>
      <c r="AI609" s="50"/>
      <c r="AJ609" s="50"/>
      <c r="AK609" s="50"/>
      <c r="AL609" s="50"/>
    </row>
    <row r="610" spans="1:38" ht="14.25" x14ac:dyDescent="0.2">
      <c r="A610" s="37">
        <v>410145</v>
      </c>
      <c r="B610" s="37" t="s">
        <v>865</v>
      </c>
      <c r="C610" s="37" t="str">
        <f t="shared" si="70"/>
        <v>86,116,86,116,86,86,86,116</v>
      </c>
      <c r="D610" s="37">
        <f t="shared" si="73"/>
        <v>10720.8</v>
      </c>
      <c r="E610" s="23">
        <f t="shared" si="74"/>
        <v>6253.7999999999993</v>
      </c>
      <c r="F610" s="37">
        <v>22</v>
      </c>
      <c r="G610" s="37">
        <v>29</v>
      </c>
      <c r="H610" s="37">
        <v>15</v>
      </c>
      <c r="I610" s="37">
        <v>3</v>
      </c>
      <c r="J610" s="37"/>
      <c r="K610" s="38">
        <f t="shared" si="71"/>
        <v>66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50"/>
      <c r="AF610" s="50"/>
      <c r="AG610" s="50"/>
      <c r="AH610" s="50"/>
      <c r="AI610" s="50"/>
      <c r="AJ610" s="50"/>
      <c r="AK610" s="50"/>
      <c r="AL610" s="50"/>
    </row>
    <row r="611" spans="1:38" ht="14.25" x14ac:dyDescent="0.2">
      <c r="A611" s="37">
        <v>410146</v>
      </c>
      <c r="B611" s="37" t="s">
        <v>865</v>
      </c>
      <c r="C611" s="37" t="str">
        <f t="shared" si="70"/>
        <v>86,116,86,116,86,86,86,116</v>
      </c>
      <c r="D611" s="37">
        <f t="shared" si="73"/>
        <v>10720.8</v>
      </c>
      <c r="E611" s="23">
        <f t="shared" si="74"/>
        <v>6253.7999999999993</v>
      </c>
      <c r="F611" s="37">
        <v>23</v>
      </c>
      <c r="G611" s="37">
        <v>23</v>
      </c>
      <c r="H611" s="37">
        <v>20</v>
      </c>
      <c r="I611" s="37">
        <v>3</v>
      </c>
      <c r="J611" s="37"/>
      <c r="K611" s="38">
        <f t="shared" si="71"/>
        <v>66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50"/>
      <c r="AF611" s="50"/>
      <c r="AG611" s="50"/>
      <c r="AH611" s="50"/>
      <c r="AI611" s="50"/>
      <c r="AJ611" s="50"/>
      <c r="AK611" s="50"/>
      <c r="AL611" s="50"/>
    </row>
    <row r="612" spans="1:38" ht="14.25" x14ac:dyDescent="0.2">
      <c r="A612" s="37">
        <v>410147</v>
      </c>
      <c r="B612" s="37" t="s">
        <v>876</v>
      </c>
      <c r="C612" s="37" t="str">
        <f t="shared" si="70"/>
        <v>124,124,129,129,129,109,109,129</v>
      </c>
      <c r="D612" s="37">
        <f t="shared" si="73"/>
        <v>14335.199999999999</v>
      </c>
      <c r="E612" s="23">
        <f t="shared" si="74"/>
        <v>8362.1999999999989</v>
      </c>
      <c r="F612" s="37">
        <v>30</v>
      </c>
      <c r="G612" s="37">
        <v>35</v>
      </c>
      <c r="H612" s="37">
        <v>25</v>
      </c>
      <c r="I612" s="37">
        <v>3</v>
      </c>
      <c r="J612" s="37"/>
      <c r="K612" s="38">
        <f t="shared" si="71"/>
        <v>90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50"/>
      <c r="AF612" s="50"/>
      <c r="AG612" s="50"/>
      <c r="AH612" s="50"/>
      <c r="AI612" s="50"/>
      <c r="AJ612" s="50"/>
      <c r="AK612" s="50"/>
      <c r="AL612" s="50"/>
    </row>
    <row r="613" spans="1:38" ht="14.25" x14ac:dyDescent="0.2">
      <c r="A613" s="37">
        <v>410148</v>
      </c>
      <c r="B613" s="37" t="s">
        <v>878</v>
      </c>
      <c r="C613" s="37" t="str">
        <f t="shared" si="70"/>
        <v>137,127,127,117,117,117,117,127</v>
      </c>
      <c r="D613" s="37">
        <f t="shared" si="73"/>
        <v>14349.6</v>
      </c>
      <c r="E613" s="23">
        <f t="shared" si="74"/>
        <v>8370.6</v>
      </c>
      <c r="F613" s="37">
        <v>29</v>
      </c>
      <c r="G613" s="37">
        <v>36</v>
      </c>
      <c r="H613" s="37">
        <v>25</v>
      </c>
      <c r="I613" s="37">
        <v>3</v>
      </c>
      <c r="J613" s="37"/>
      <c r="K613" s="38">
        <f t="shared" si="71"/>
        <v>90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50"/>
      <c r="AF613" s="50"/>
      <c r="AG613" s="50"/>
      <c r="AH613" s="50"/>
      <c r="AI613" s="50"/>
      <c r="AJ613" s="50"/>
      <c r="AK613" s="50"/>
      <c r="AL613" s="50"/>
    </row>
    <row r="614" spans="1:38" ht="14.25" x14ac:dyDescent="0.2">
      <c r="A614" s="37">
        <v>410149</v>
      </c>
      <c r="B614" s="37" t="s">
        <v>883</v>
      </c>
      <c r="C614" s="37" t="str">
        <f t="shared" si="70"/>
        <v>123,123,113,143,133,113,113,123</v>
      </c>
      <c r="D614" s="37">
        <f t="shared" si="73"/>
        <v>14342.4</v>
      </c>
      <c r="E614" s="23">
        <f t="shared" si="74"/>
        <v>8366.4</v>
      </c>
      <c r="F614" s="37">
        <v>25</v>
      </c>
      <c r="G614" s="37">
        <v>31</v>
      </c>
      <c r="H614" s="37">
        <v>34</v>
      </c>
      <c r="I614" s="37">
        <v>3</v>
      </c>
      <c r="J614" s="37"/>
      <c r="K614" s="38">
        <f t="shared" si="71"/>
        <v>90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50"/>
      <c r="AF614" s="50"/>
      <c r="AG614" s="50"/>
      <c r="AH614" s="50"/>
      <c r="AI614" s="50"/>
      <c r="AJ614" s="50"/>
      <c r="AK614" s="50"/>
      <c r="AL614" s="50"/>
    </row>
    <row r="615" spans="1:38" ht="14.25" x14ac:dyDescent="0.2">
      <c r="A615" s="37">
        <v>410150</v>
      </c>
      <c r="B615" s="37" t="s">
        <v>887</v>
      </c>
      <c r="C615" s="37" t="str">
        <f t="shared" si="70"/>
        <v>123,123,113,143,133,113,113,123</v>
      </c>
      <c r="D615" s="37">
        <f t="shared" si="73"/>
        <v>14342.4</v>
      </c>
      <c r="E615" s="23">
        <f t="shared" si="74"/>
        <v>8366.4</v>
      </c>
      <c r="F615" s="37">
        <v>25</v>
      </c>
      <c r="G615" s="37">
        <v>31</v>
      </c>
      <c r="H615" s="37">
        <v>34</v>
      </c>
      <c r="I615" s="37">
        <v>3</v>
      </c>
      <c r="J615" s="37"/>
      <c r="K615" s="38">
        <f t="shared" si="71"/>
        <v>90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50"/>
      <c r="AF615" s="50"/>
      <c r="AG615" s="50"/>
      <c r="AH615" s="50"/>
      <c r="AI615" s="50"/>
      <c r="AJ615" s="50"/>
      <c r="AK615" s="50"/>
      <c r="AL615" s="50"/>
    </row>
    <row r="616" spans="1:38" ht="14.25" x14ac:dyDescent="0.2">
      <c r="A616" s="37">
        <v>410151</v>
      </c>
      <c r="B616" s="37" t="s">
        <v>892</v>
      </c>
      <c r="C616" s="37" t="str">
        <f t="shared" si="70"/>
        <v>123,123,113,133,133,113,113,133</v>
      </c>
      <c r="D616" s="37">
        <f t="shared" si="73"/>
        <v>14342.4</v>
      </c>
      <c r="E616" s="23">
        <f t="shared" si="74"/>
        <v>8366.4</v>
      </c>
      <c r="F616" s="37">
        <v>25</v>
      </c>
      <c r="G616" s="37">
        <v>31</v>
      </c>
      <c r="H616" s="37">
        <v>34</v>
      </c>
      <c r="I616" s="37">
        <v>3</v>
      </c>
      <c r="J616" s="37"/>
      <c r="K616" s="38">
        <f t="shared" si="71"/>
        <v>90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50"/>
      <c r="AF616" s="50"/>
      <c r="AG616" s="50"/>
      <c r="AH616" s="50"/>
      <c r="AI616" s="50"/>
      <c r="AJ616" s="50"/>
      <c r="AK616" s="50"/>
      <c r="AL616" s="50"/>
    </row>
    <row r="617" spans="1:38" ht="14.25" x14ac:dyDescent="0.2">
      <c r="A617" s="37">
        <v>410152</v>
      </c>
      <c r="B617" s="37" t="s">
        <v>896</v>
      </c>
      <c r="C617" s="37" t="str">
        <f t="shared" si="70"/>
        <v>123,123,113,133,133,113,113,133</v>
      </c>
      <c r="D617" s="37">
        <f t="shared" si="73"/>
        <v>14342.4</v>
      </c>
      <c r="E617" s="23">
        <f t="shared" si="74"/>
        <v>8366.4</v>
      </c>
      <c r="F617" s="37">
        <v>25</v>
      </c>
      <c r="G617" s="37">
        <v>31</v>
      </c>
      <c r="H617" s="37">
        <v>34</v>
      </c>
      <c r="I617" s="37">
        <v>3</v>
      </c>
      <c r="J617" s="37"/>
      <c r="K617" s="38">
        <f t="shared" si="71"/>
        <v>90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50"/>
      <c r="AF617" s="50"/>
      <c r="AG617" s="50"/>
      <c r="AH617" s="50"/>
      <c r="AI617" s="50"/>
      <c r="AJ617" s="50"/>
      <c r="AK617" s="50"/>
      <c r="AL617" s="50"/>
    </row>
    <row r="618" spans="1:38" ht="14.25" x14ac:dyDescent="0.2">
      <c r="A618" s="37">
        <v>410153</v>
      </c>
      <c r="B618" s="37" t="s">
        <v>901</v>
      </c>
      <c r="C618" s="37" t="str">
        <f t="shared" si="70"/>
        <v>154,154,144,164,164,144,144,154</v>
      </c>
      <c r="D618" s="37">
        <f t="shared" si="73"/>
        <v>15919.199999999999</v>
      </c>
      <c r="E618" s="23">
        <f t="shared" si="74"/>
        <v>9286.1999999999989</v>
      </c>
      <c r="F618" s="37">
        <v>26</v>
      </c>
      <c r="G618" s="37">
        <v>34</v>
      </c>
      <c r="H618" s="37">
        <v>36</v>
      </c>
      <c r="I618" s="37">
        <v>3</v>
      </c>
      <c r="J618" s="37"/>
      <c r="K618" s="38">
        <f t="shared" si="71"/>
        <v>96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50"/>
      <c r="AF618" s="50"/>
      <c r="AG618" s="50"/>
      <c r="AH618" s="50"/>
      <c r="AI618" s="50"/>
      <c r="AJ618" s="50"/>
      <c r="AK618" s="50"/>
      <c r="AL618" s="50"/>
    </row>
    <row r="619" spans="1:38" ht="14.25" x14ac:dyDescent="0.2">
      <c r="A619" s="37">
        <v>410159</v>
      </c>
      <c r="B619" s="37" t="s">
        <v>929</v>
      </c>
      <c r="C619" s="37" t="str">
        <f t="shared" si="70"/>
        <v>106,86,116,96,76,96,86,106</v>
      </c>
      <c r="D619" s="37">
        <f t="shared" si="73"/>
        <v>10924.8</v>
      </c>
      <c r="E619" s="23">
        <f t="shared" si="74"/>
        <v>6372.7999999999993</v>
      </c>
      <c r="F619" s="37">
        <v>19</v>
      </c>
      <c r="G619" s="37">
        <v>23</v>
      </c>
      <c r="H619" s="37">
        <v>26</v>
      </c>
      <c r="I619" s="37">
        <v>3</v>
      </c>
      <c r="J619" s="37"/>
      <c r="K619" s="38">
        <f t="shared" si="71"/>
        <v>68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50"/>
      <c r="AF619" s="50"/>
      <c r="AG619" s="50"/>
      <c r="AH619" s="50"/>
      <c r="AI619" s="50"/>
      <c r="AJ619" s="50"/>
      <c r="AK619" s="50"/>
      <c r="AL619" s="50"/>
    </row>
    <row r="620" spans="1:38" ht="14.25" x14ac:dyDescent="0.2">
      <c r="A620" s="37">
        <v>410160</v>
      </c>
      <c r="B620" s="37" t="s">
        <v>933</v>
      </c>
      <c r="C620" s="37" t="str">
        <f t="shared" si="70"/>
        <v>96,96,96,96,96,96,96,96</v>
      </c>
      <c r="D620" s="37">
        <f t="shared" si="73"/>
        <v>10924.8</v>
      </c>
      <c r="E620" s="23">
        <f t="shared" si="74"/>
        <v>6372.7999999999993</v>
      </c>
      <c r="F620" s="37">
        <v>28</v>
      </c>
      <c r="G620" s="37">
        <v>22</v>
      </c>
      <c r="H620" s="37">
        <v>18</v>
      </c>
      <c r="I620" s="37">
        <v>3</v>
      </c>
      <c r="J620" s="37"/>
      <c r="K620" s="38">
        <f t="shared" si="71"/>
        <v>68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50"/>
      <c r="AF620" s="50"/>
      <c r="AG620" s="50"/>
      <c r="AH620" s="50"/>
      <c r="AI620" s="50"/>
      <c r="AJ620" s="50"/>
      <c r="AK620" s="50"/>
      <c r="AL620" s="50"/>
    </row>
    <row r="621" spans="1:38" ht="14.25" x14ac:dyDescent="0.2">
      <c r="A621" s="37">
        <v>410161</v>
      </c>
      <c r="B621" s="37" t="s">
        <v>933</v>
      </c>
      <c r="C621" s="37" t="str">
        <f t="shared" si="70"/>
        <v>96,96,96,96,96,96,96,96</v>
      </c>
      <c r="D621" s="37">
        <f t="shared" si="73"/>
        <v>10924.8</v>
      </c>
      <c r="E621" s="23">
        <f t="shared" si="74"/>
        <v>6372.7999999999993</v>
      </c>
      <c r="F621" s="37">
        <v>26</v>
      </c>
      <c r="G621" s="37">
        <v>22</v>
      </c>
      <c r="H621" s="37">
        <v>20</v>
      </c>
      <c r="I621" s="37">
        <v>3</v>
      </c>
      <c r="J621" s="37"/>
      <c r="K621" s="38">
        <f t="shared" si="71"/>
        <v>68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50"/>
      <c r="AF621" s="50"/>
      <c r="AG621" s="50"/>
      <c r="AH621" s="50"/>
      <c r="AI621" s="50"/>
      <c r="AJ621" s="50"/>
      <c r="AK621" s="50"/>
      <c r="AL621" s="50"/>
    </row>
    <row r="622" spans="1:38" ht="14.25" x14ac:dyDescent="0.2">
      <c r="A622" s="37">
        <v>410162</v>
      </c>
      <c r="B622" s="37" t="s">
        <v>933</v>
      </c>
      <c r="C622" s="37" t="str">
        <f t="shared" si="70"/>
        <v>96,96,96,96,96,96,96,96</v>
      </c>
      <c r="D622" s="37">
        <f t="shared" si="73"/>
        <v>10924.8</v>
      </c>
      <c r="E622" s="23">
        <f t="shared" si="74"/>
        <v>6372.7999999999993</v>
      </c>
      <c r="F622" s="37">
        <v>25</v>
      </c>
      <c r="G622" s="37">
        <v>23</v>
      </c>
      <c r="H622" s="37">
        <v>20</v>
      </c>
      <c r="I622" s="37">
        <v>3</v>
      </c>
      <c r="J622" s="37"/>
      <c r="K622" s="38">
        <f t="shared" si="71"/>
        <v>68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50"/>
      <c r="AF622" s="50"/>
      <c r="AG622" s="50"/>
      <c r="AH622" s="50"/>
      <c r="AI622" s="50"/>
      <c r="AJ622" s="50"/>
      <c r="AK622" s="50"/>
      <c r="AL622" s="50"/>
    </row>
    <row r="623" spans="1:38" ht="14.25" x14ac:dyDescent="0.2">
      <c r="A623" s="37">
        <v>410163</v>
      </c>
      <c r="B623" s="37" t="s">
        <v>939</v>
      </c>
      <c r="C623" s="37" t="str">
        <f t="shared" si="70"/>
        <v>99,99,89,109,99,89,99,89</v>
      </c>
      <c r="D623" s="37">
        <f t="shared" si="73"/>
        <v>10939.199999999999</v>
      </c>
      <c r="E623" s="23">
        <f t="shared" si="74"/>
        <v>6381.2</v>
      </c>
      <c r="F623" s="37">
        <v>28</v>
      </c>
      <c r="G623" s="37">
        <v>19</v>
      </c>
      <c r="H623" s="37">
        <v>21</v>
      </c>
      <c r="I623" s="37">
        <v>4</v>
      </c>
      <c r="J623" s="37"/>
      <c r="K623" s="38">
        <f t="shared" si="71"/>
        <v>68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50"/>
      <c r="AF623" s="50"/>
      <c r="AG623" s="50"/>
      <c r="AH623" s="50"/>
      <c r="AI623" s="50"/>
      <c r="AJ623" s="50"/>
      <c r="AK623" s="50"/>
      <c r="AL623" s="50"/>
    </row>
    <row r="624" spans="1:38" ht="14.25" x14ac:dyDescent="0.2">
      <c r="A624" s="37">
        <v>410164</v>
      </c>
      <c r="B624" s="37" t="s">
        <v>944</v>
      </c>
      <c r="C624" s="37" t="str">
        <f t="shared" si="70"/>
        <v>117,117,117,117,117,117,117,117</v>
      </c>
      <c r="D624" s="37">
        <f t="shared" si="73"/>
        <v>13449.6</v>
      </c>
      <c r="E624" s="23">
        <f t="shared" si="74"/>
        <v>7845.5999999999995</v>
      </c>
      <c r="F624" s="37">
        <v>30</v>
      </c>
      <c r="G624" s="37">
        <v>30</v>
      </c>
      <c r="H624" s="37">
        <v>24</v>
      </c>
      <c r="I624" s="37">
        <v>3</v>
      </c>
      <c r="J624" s="37"/>
      <c r="K624" s="38">
        <f t="shared" si="71"/>
        <v>84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50"/>
      <c r="AF624" s="50"/>
      <c r="AG624" s="50"/>
      <c r="AH624" s="50"/>
      <c r="AI624" s="50"/>
      <c r="AJ624" s="50"/>
      <c r="AK624" s="50"/>
      <c r="AL624" s="50"/>
    </row>
    <row r="625" spans="1:38" ht="14.25" x14ac:dyDescent="0.2">
      <c r="A625" s="37">
        <v>410165</v>
      </c>
      <c r="B625" s="37" t="s">
        <v>947</v>
      </c>
      <c r="C625" s="37" t="str">
        <f t="shared" si="70"/>
        <v>124,124,124,124,124,124,124,124</v>
      </c>
      <c r="D625" s="37">
        <f t="shared" si="73"/>
        <v>13891.199999999999</v>
      </c>
      <c r="E625" s="23">
        <f t="shared" si="74"/>
        <v>8103.2</v>
      </c>
      <c r="F625" s="37">
        <v>32</v>
      </c>
      <c r="G625" s="37">
        <v>30</v>
      </c>
      <c r="H625" s="37">
        <v>24</v>
      </c>
      <c r="I625" s="37">
        <v>3</v>
      </c>
      <c r="J625" s="37"/>
      <c r="K625" s="38">
        <f t="shared" si="71"/>
        <v>86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50"/>
      <c r="AF625" s="50"/>
      <c r="AG625" s="50"/>
      <c r="AH625" s="50"/>
      <c r="AI625" s="50"/>
      <c r="AJ625" s="50"/>
      <c r="AK625" s="50"/>
      <c r="AL625" s="50"/>
    </row>
    <row r="626" spans="1:38" ht="14.25" x14ac:dyDescent="0.2">
      <c r="A626" s="37">
        <v>410166</v>
      </c>
      <c r="B626" s="37" t="s">
        <v>951</v>
      </c>
      <c r="C626" s="37" t="str">
        <f t="shared" si="70"/>
        <v>134,134,134,134,134,134,134,134</v>
      </c>
      <c r="D626" s="37">
        <f t="shared" si="73"/>
        <v>14419.199999999999</v>
      </c>
      <c r="E626" s="23">
        <f t="shared" si="74"/>
        <v>8411.1999999999989</v>
      </c>
      <c r="F626" s="37">
        <v>34</v>
      </c>
      <c r="G626" s="37">
        <v>30</v>
      </c>
      <c r="H626" s="37">
        <v>24</v>
      </c>
      <c r="I626" s="37">
        <v>3</v>
      </c>
      <c r="J626" s="37"/>
      <c r="K626" s="38">
        <f t="shared" si="71"/>
        <v>88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50"/>
      <c r="AF626" s="50"/>
      <c r="AG626" s="50"/>
      <c r="AH626" s="50"/>
      <c r="AI626" s="50"/>
      <c r="AJ626" s="50"/>
      <c r="AK626" s="50"/>
      <c r="AL626" s="50"/>
    </row>
    <row r="627" spans="1:38" ht="14.25" x14ac:dyDescent="0.2">
      <c r="A627" s="37">
        <v>410167</v>
      </c>
      <c r="B627" s="37" t="s">
        <v>957</v>
      </c>
      <c r="C627" s="37" t="str">
        <f t="shared" si="70"/>
        <v>129,129,139,149,139,149,139,129</v>
      </c>
      <c r="D627" s="37">
        <f t="shared" si="73"/>
        <v>14767.199999999999</v>
      </c>
      <c r="E627" s="23">
        <f t="shared" si="74"/>
        <v>8614.1999999999989</v>
      </c>
      <c r="F627" s="37">
        <v>36</v>
      </c>
      <c r="G627" s="37">
        <v>30</v>
      </c>
      <c r="H627" s="37">
        <v>24</v>
      </c>
      <c r="I627" s="37">
        <v>3</v>
      </c>
      <c r="J627" s="37"/>
      <c r="K627" s="38">
        <f t="shared" si="71"/>
        <v>90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50"/>
      <c r="AF627" s="50"/>
      <c r="AG627" s="50"/>
      <c r="AH627" s="50"/>
      <c r="AI627" s="50"/>
      <c r="AJ627" s="50"/>
      <c r="AK627" s="50"/>
      <c r="AL627" s="50"/>
    </row>
    <row r="628" spans="1:38" ht="14.25" x14ac:dyDescent="0.2">
      <c r="A628" s="37">
        <v>410168</v>
      </c>
      <c r="B628" s="37" t="s">
        <v>962</v>
      </c>
      <c r="C628" s="37" t="str">
        <f t="shared" si="70"/>
        <v>129,129,119,139,129,119,129,119</v>
      </c>
      <c r="D628" s="37">
        <f t="shared" ref="D628:D659" si="75">(K628*100+V628*3)*1.2</f>
        <v>14443.199999999999</v>
      </c>
      <c r="E628" s="23">
        <f t="shared" si="74"/>
        <v>8425.1999999999989</v>
      </c>
      <c r="F628" s="37">
        <v>30</v>
      </c>
      <c r="G628" s="37">
        <v>27</v>
      </c>
      <c r="H628" s="37">
        <v>33</v>
      </c>
      <c r="I628" s="37">
        <v>4</v>
      </c>
      <c r="J628" s="37"/>
      <c r="K628" s="38">
        <f t="shared" si="71"/>
        <v>90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50"/>
      <c r="AF628" s="50"/>
      <c r="AG628" s="50"/>
      <c r="AH628" s="50"/>
      <c r="AI628" s="50"/>
      <c r="AJ628" s="50"/>
      <c r="AK628" s="50"/>
      <c r="AL628" s="50"/>
    </row>
    <row r="629" spans="1:38" ht="14.25" x14ac:dyDescent="0.2">
      <c r="A629" s="37">
        <v>410169</v>
      </c>
      <c r="B629" s="37" t="s">
        <v>968</v>
      </c>
      <c r="C629" s="37" t="str">
        <f t="shared" si="70"/>
        <v>129,129,139,139,139,109,109,119</v>
      </c>
      <c r="D629" s="37">
        <f t="shared" si="75"/>
        <v>14443.199999999999</v>
      </c>
      <c r="E629" s="23">
        <f t="shared" si="74"/>
        <v>8425.1999999999989</v>
      </c>
      <c r="F629" s="37">
        <v>27</v>
      </c>
      <c r="G629" s="37">
        <v>31</v>
      </c>
      <c r="H629" s="37">
        <v>32</v>
      </c>
      <c r="I629" s="37">
        <v>4</v>
      </c>
      <c r="J629" s="38"/>
      <c r="K629" s="38">
        <f t="shared" si="71"/>
        <v>90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50"/>
      <c r="AF629" s="50"/>
      <c r="AG629" s="50"/>
      <c r="AH629" s="50"/>
      <c r="AI629" s="50"/>
      <c r="AJ629" s="50"/>
      <c r="AK629" s="50"/>
      <c r="AL629" s="50"/>
    </row>
    <row r="630" spans="1:38" ht="14.25" x14ac:dyDescent="0.2">
      <c r="A630" s="37">
        <v>410170</v>
      </c>
      <c r="B630" s="37" t="s">
        <v>974</v>
      </c>
      <c r="C630" s="37" t="str">
        <f t="shared" si="70"/>
        <v>129,129,139,109,129,109,139,129</v>
      </c>
      <c r="D630" s="37">
        <f t="shared" si="75"/>
        <v>14443.199999999999</v>
      </c>
      <c r="E630" s="23">
        <f t="shared" si="74"/>
        <v>8425.1999999999989</v>
      </c>
      <c r="F630" s="37">
        <v>27</v>
      </c>
      <c r="G630" s="37">
        <v>41</v>
      </c>
      <c r="H630" s="37">
        <v>22</v>
      </c>
      <c r="I630" s="37">
        <v>3</v>
      </c>
      <c r="J630" s="38"/>
      <c r="K630" s="38">
        <f t="shared" si="71"/>
        <v>90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50"/>
      <c r="AF630" s="50"/>
      <c r="AG630" s="50"/>
      <c r="AH630" s="50"/>
      <c r="AI630" s="50"/>
      <c r="AJ630" s="50"/>
      <c r="AK630" s="50"/>
      <c r="AL630" s="50"/>
    </row>
    <row r="631" spans="1:38" ht="14.25" x14ac:dyDescent="0.2">
      <c r="A631" s="37">
        <v>410171</v>
      </c>
      <c r="B631" s="37" t="s">
        <v>980</v>
      </c>
      <c r="C631" s="37" t="str">
        <f t="shared" si="70"/>
        <v>135,135,135,155,125,125,125,135</v>
      </c>
      <c r="D631" s="37">
        <f t="shared" si="75"/>
        <v>14652</v>
      </c>
      <c r="E631" s="23">
        <f t="shared" si="74"/>
        <v>8547</v>
      </c>
      <c r="F631" s="37">
        <v>46</v>
      </c>
      <c r="G631" s="37">
        <v>29</v>
      </c>
      <c r="H631" s="37">
        <v>15</v>
      </c>
      <c r="I631" s="37">
        <v>3</v>
      </c>
      <c r="J631" s="38"/>
      <c r="K631" s="38">
        <f t="shared" si="71"/>
        <v>90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50"/>
      <c r="AF631" s="50"/>
      <c r="AG631" s="50"/>
      <c r="AH631" s="50"/>
      <c r="AI631" s="50"/>
      <c r="AJ631" s="50"/>
      <c r="AK631" s="50"/>
      <c r="AL631" s="50"/>
    </row>
    <row r="632" spans="1:38" ht="14.25" x14ac:dyDescent="0.2">
      <c r="A632" s="37">
        <v>410172</v>
      </c>
      <c r="B632" s="37" t="s">
        <v>986</v>
      </c>
      <c r="C632" s="37" t="str">
        <f t="shared" si="70"/>
        <v>130,130,130,150,140,130,130,130</v>
      </c>
      <c r="D632" s="37">
        <f t="shared" si="75"/>
        <v>14652</v>
      </c>
      <c r="E632" s="23">
        <f t="shared" si="74"/>
        <v>8547</v>
      </c>
      <c r="F632" s="37">
        <v>30</v>
      </c>
      <c r="G632" s="37">
        <v>30</v>
      </c>
      <c r="H632" s="37">
        <v>30</v>
      </c>
      <c r="I632" s="37">
        <v>3</v>
      </c>
      <c r="J632" s="38"/>
      <c r="K632" s="38">
        <f t="shared" si="71"/>
        <v>90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50"/>
      <c r="AF632" s="50"/>
      <c r="AG632" s="50"/>
      <c r="AH632" s="50"/>
      <c r="AI632" s="50"/>
      <c r="AJ632" s="50"/>
      <c r="AK632" s="50"/>
      <c r="AL632" s="50"/>
    </row>
    <row r="633" spans="1:38" ht="14.25" x14ac:dyDescent="0.2">
      <c r="A633" s="37">
        <v>410173</v>
      </c>
      <c r="B633" s="37" t="s">
        <v>992</v>
      </c>
      <c r="C633" s="37" t="str">
        <f t="shared" si="70"/>
        <v>125,135,135,155,125,125,125,145</v>
      </c>
      <c r="D633" s="37">
        <f t="shared" si="75"/>
        <v>14652</v>
      </c>
      <c r="E633" s="23">
        <f t="shared" si="74"/>
        <v>8547</v>
      </c>
      <c r="F633" s="37">
        <v>36</v>
      </c>
      <c r="G633" s="37">
        <v>26</v>
      </c>
      <c r="H633" s="37">
        <v>28</v>
      </c>
      <c r="I633" s="37">
        <v>3</v>
      </c>
      <c r="J633" s="38"/>
      <c r="K633" s="38">
        <f t="shared" si="71"/>
        <v>90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50"/>
      <c r="AF633" s="50"/>
      <c r="AG633" s="50"/>
      <c r="AH633" s="50"/>
      <c r="AI633" s="50"/>
      <c r="AJ633" s="50"/>
      <c r="AK633" s="50"/>
      <c r="AL633" s="50"/>
    </row>
    <row r="634" spans="1:38" ht="14.25" x14ac:dyDescent="0.2">
      <c r="A634" s="37">
        <v>410174</v>
      </c>
      <c r="B634" s="37" t="s">
        <v>997</v>
      </c>
      <c r="C634" s="37" t="str">
        <f t="shared" si="70"/>
        <v>133,133,133,133,133,133,133,133</v>
      </c>
      <c r="D634" s="37">
        <f t="shared" si="75"/>
        <v>14630.4</v>
      </c>
      <c r="E634" s="23">
        <f t="shared" si="74"/>
        <v>8534.4</v>
      </c>
      <c r="F634" s="37">
        <v>25</v>
      </c>
      <c r="G634" s="37">
        <v>25</v>
      </c>
      <c r="H634" s="37">
        <v>40</v>
      </c>
      <c r="I634" s="37">
        <v>3</v>
      </c>
      <c r="J634" s="38"/>
      <c r="K634" s="38">
        <f t="shared" si="71"/>
        <v>90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50"/>
      <c r="AF634" s="50"/>
      <c r="AG634" s="50"/>
      <c r="AH634" s="50"/>
      <c r="AI634" s="50"/>
      <c r="AJ634" s="50"/>
      <c r="AK634" s="50"/>
      <c r="AL634" s="50"/>
    </row>
    <row r="635" spans="1:38" ht="14.25" x14ac:dyDescent="0.2">
      <c r="A635" s="37">
        <v>410175</v>
      </c>
      <c r="B635" s="37" t="s">
        <v>1003</v>
      </c>
      <c r="C635" s="37" t="str">
        <f t="shared" si="70"/>
        <v>152,152,152,132,152,132,112,112</v>
      </c>
      <c r="D635" s="37">
        <f t="shared" si="75"/>
        <v>15465.599999999999</v>
      </c>
      <c r="E635" s="23">
        <f t="shared" si="74"/>
        <v>9021.5999999999985</v>
      </c>
      <c r="F635" s="37">
        <v>23</v>
      </c>
      <c r="G635" s="37">
        <v>23</v>
      </c>
      <c r="H635" s="37">
        <v>50</v>
      </c>
      <c r="I635" s="37">
        <v>5</v>
      </c>
      <c r="J635" s="38"/>
      <c r="K635" s="38">
        <f t="shared" si="71"/>
        <v>96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50"/>
      <c r="AF635" s="50"/>
      <c r="AG635" s="50"/>
      <c r="AH635" s="50"/>
      <c r="AI635" s="50"/>
      <c r="AJ635" s="50"/>
      <c r="AK635" s="50"/>
      <c r="AL635" s="50"/>
    </row>
    <row r="636" spans="1:38" ht="14.25" x14ac:dyDescent="0.2">
      <c r="A636" s="37">
        <v>410176</v>
      </c>
      <c r="B636" s="37" t="s">
        <v>1009</v>
      </c>
      <c r="C636" s="37" t="str">
        <f t="shared" si="70"/>
        <v>184,184,174,194,194,174,174,184</v>
      </c>
      <c r="D636" s="37">
        <f t="shared" si="75"/>
        <v>16783.2</v>
      </c>
      <c r="E636" s="23">
        <f t="shared" si="74"/>
        <v>9790.1999999999989</v>
      </c>
      <c r="F636" s="37">
        <v>32</v>
      </c>
      <c r="G636" s="37">
        <v>32</v>
      </c>
      <c r="H636" s="37">
        <v>32</v>
      </c>
      <c r="I636" s="37">
        <v>3</v>
      </c>
      <c r="J636" s="38"/>
      <c r="K636" s="38">
        <f t="shared" si="71"/>
        <v>96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50"/>
      <c r="AF636" s="50"/>
      <c r="AG636" s="50"/>
      <c r="AH636" s="50"/>
      <c r="AI636" s="50"/>
      <c r="AJ636" s="50"/>
      <c r="AK636" s="50"/>
      <c r="AL636" s="50"/>
    </row>
    <row r="637" spans="1:38" ht="14.25" x14ac:dyDescent="0.2">
      <c r="A637" s="37">
        <v>410177</v>
      </c>
      <c r="B637" s="37" t="s">
        <v>1011</v>
      </c>
      <c r="C637" s="37" t="str">
        <f t="shared" si="70"/>
        <v>84,84,104,84,104,104,114,104</v>
      </c>
      <c r="D637" s="37">
        <f t="shared" si="75"/>
        <v>10975.199999999999</v>
      </c>
      <c r="E637" s="23">
        <f t="shared" si="74"/>
        <v>6402.2</v>
      </c>
      <c r="F637" s="37">
        <v>23</v>
      </c>
      <c r="G637" s="37">
        <v>21</v>
      </c>
      <c r="H637" s="37">
        <v>24</v>
      </c>
      <c r="I637" s="37">
        <v>3</v>
      </c>
      <c r="J637" s="38"/>
      <c r="K637" s="38">
        <f t="shared" si="71"/>
        <v>68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50"/>
      <c r="AF637" s="50"/>
      <c r="AG637" s="50"/>
      <c r="AH637" s="50"/>
      <c r="AI637" s="50"/>
      <c r="AJ637" s="50"/>
      <c r="AK637" s="50"/>
      <c r="AL637" s="50"/>
    </row>
    <row r="638" spans="1:38" ht="14.25" x14ac:dyDescent="0.2">
      <c r="A638" s="37">
        <v>410178</v>
      </c>
      <c r="B638" s="37" t="s">
        <v>1014</v>
      </c>
      <c r="C638" s="37" t="str">
        <f t="shared" si="70"/>
        <v>84,84,104,84,104,104,114,104</v>
      </c>
      <c r="D638" s="37">
        <f t="shared" si="75"/>
        <v>10975.199999999999</v>
      </c>
      <c r="E638" s="23">
        <f t="shared" si="74"/>
        <v>6402.2</v>
      </c>
      <c r="F638" s="37">
        <v>21</v>
      </c>
      <c r="G638" s="37">
        <v>24</v>
      </c>
      <c r="H638" s="37">
        <v>23</v>
      </c>
      <c r="I638" s="37">
        <v>3</v>
      </c>
      <c r="J638" s="38"/>
      <c r="K638" s="38">
        <f t="shared" si="71"/>
        <v>68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50"/>
      <c r="AF638" s="50"/>
      <c r="AG638" s="50"/>
      <c r="AH638" s="50"/>
      <c r="AI638" s="50"/>
      <c r="AJ638" s="50"/>
      <c r="AK638" s="50"/>
      <c r="AL638" s="50"/>
    </row>
    <row r="639" spans="1:38" ht="14.25" x14ac:dyDescent="0.2">
      <c r="A639" s="37">
        <v>410179</v>
      </c>
      <c r="B639" s="37" t="s">
        <v>1019</v>
      </c>
      <c r="C639" s="37" t="str">
        <f t="shared" si="70"/>
        <v>94,94,104,114,94,94,94,104</v>
      </c>
      <c r="D639" s="37">
        <f t="shared" si="75"/>
        <v>10771.199999999999</v>
      </c>
      <c r="E639" s="23">
        <f t="shared" si="74"/>
        <v>6283.2</v>
      </c>
      <c r="F639" s="37">
        <v>22</v>
      </c>
      <c r="G639" s="37">
        <v>24</v>
      </c>
      <c r="H639" s="37">
        <v>20</v>
      </c>
      <c r="I639" s="37">
        <v>3</v>
      </c>
      <c r="J639" s="38"/>
      <c r="K639" s="38">
        <f t="shared" si="71"/>
        <v>66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50"/>
      <c r="AF639" s="50"/>
      <c r="AG639" s="50"/>
      <c r="AH639" s="50"/>
      <c r="AI639" s="50"/>
      <c r="AJ639" s="50"/>
      <c r="AK639" s="50"/>
      <c r="AL639" s="50"/>
    </row>
    <row r="640" spans="1:38" ht="14.25" x14ac:dyDescent="0.2">
      <c r="A640" s="37">
        <v>410180</v>
      </c>
      <c r="B640" s="37" t="s">
        <v>1023</v>
      </c>
      <c r="C640" s="37" t="str">
        <f t="shared" si="70"/>
        <v>99,99,109,94,89,109,94,109</v>
      </c>
      <c r="D640" s="37">
        <f t="shared" si="75"/>
        <v>11047.199999999999</v>
      </c>
      <c r="E640" s="23">
        <f t="shared" si="74"/>
        <v>6444.2</v>
      </c>
      <c r="F640" s="37">
        <v>24</v>
      </c>
      <c r="G640" s="37">
        <v>18</v>
      </c>
      <c r="H640" s="37">
        <v>26</v>
      </c>
      <c r="I640" s="37">
        <v>4</v>
      </c>
      <c r="J640" s="38"/>
      <c r="K640" s="38">
        <f t="shared" si="71"/>
        <v>68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50"/>
      <c r="AF640" s="50"/>
      <c r="AG640" s="50"/>
      <c r="AH640" s="50"/>
      <c r="AI640" s="50"/>
      <c r="AJ640" s="50"/>
      <c r="AK640" s="50"/>
      <c r="AL640" s="50"/>
    </row>
    <row r="641" spans="1:38" ht="14.25" x14ac:dyDescent="0.2">
      <c r="A641" s="37">
        <v>410181</v>
      </c>
      <c r="B641" s="37" t="s">
        <v>1027</v>
      </c>
      <c r="C641" s="37" t="str">
        <f t="shared" si="70"/>
        <v>99,99,94,114,104,94,94,104</v>
      </c>
      <c r="D641" s="37">
        <f t="shared" si="75"/>
        <v>11047.199999999999</v>
      </c>
      <c r="E641" s="23">
        <f t="shared" si="74"/>
        <v>6444.2</v>
      </c>
      <c r="F641" s="37">
        <v>26</v>
      </c>
      <c r="G641" s="37">
        <v>19</v>
      </c>
      <c r="H641" s="37">
        <v>23</v>
      </c>
      <c r="I641" s="37">
        <v>3</v>
      </c>
      <c r="J641" s="38"/>
      <c r="K641" s="38">
        <f t="shared" si="71"/>
        <v>68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50"/>
      <c r="AF641" s="50"/>
      <c r="AG641" s="50"/>
      <c r="AH641" s="50"/>
      <c r="AI641" s="50"/>
      <c r="AJ641" s="50"/>
      <c r="AK641" s="50"/>
      <c r="AL641" s="50"/>
    </row>
    <row r="642" spans="1:38" ht="14.25" x14ac:dyDescent="0.2">
      <c r="A642" s="37">
        <v>410182</v>
      </c>
      <c r="B642" s="37" t="s">
        <v>1031</v>
      </c>
      <c r="C642" s="37" t="str">
        <f t="shared" si="70"/>
        <v>111,111,91,101,96,96,101,101</v>
      </c>
      <c r="D642" s="37">
        <f t="shared" si="75"/>
        <v>11068.8</v>
      </c>
      <c r="E642" s="23">
        <f t="shared" si="74"/>
        <v>6456.7999999999993</v>
      </c>
      <c r="F642" s="37">
        <v>23</v>
      </c>
      <c r="G642" s="37">
        <v>29</v>
      </c>
      <c r="H642" s="37">
        <v>16</v>
      </c>
      <c r="I642" s="37">
        <v>3</v>
      </c>
      <c r="J642" s="38"/>
      <c r="K642" s="38">
        <f t="shared" si="71"/>
        <v>68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50"/>
      <c r="AF642" s="50"/>
      <c r="AG642" s="50"/>
      <c r="AH642" s="50"/>
      <c r="AI642" s="50"/>
      <c r="AJ642" s="50"/>
      <c r="AK642" s="50"/>
      <c r="AL642" s="50"/>
    </row>
    <row r="643" spans="1:38" ht="14.25" x14ac:dyDescent="0.2">
      <c r="A643" s="37">
        <v>410183</v>
      </c>
      <c r="B643" s="37" t="s">
        <v>1033</v>
      </c>
      <c r="C643" s="37" t="str">
        <f t="shared" ref="C643:C683" si="76">_xlfn.TEXTJOIN(",",TRUE,N643:U643)</f>
        <v>112,112,102,102,122,82,102,82</v>
      </c>
      <c r="D643" s="37">
        <f t="shared" si="75"/>
        <v>11097.6</v>
      </c>
      <c r="E643" s="23">
        <f t="shared" si="74"/>
        <v>6473.5999999999995</v>
      </c>
      <c r="F643" s="37">
        <v>28</v>
      </c>
      <c r="G643" s="37">
        <v>19</v>
      </c>
      <c r="H643" s="37">
        <v>21</v>
      </c>
      <c r="I643" s="37">
        <v>4</v>
      </c>
      <c r="J643" s="38"/>
      <c r="K643" s="38">
        <f t="shared" ref="K643:K683" si="77">SUM(F643:H643)</f>
        <v>68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683" si="78">SUM(N643:U643)</f>
        <v>816</v>
      </c>
      <c r="X643" s="49"/>
      <c r="Y643" s="49"/>
      <c r="Z643" s="49"/>
      <c r="AA643" s="49"/>
      <c r="AB643" s="49"/>
      <c r="AC643" s="49"/>
      <c r="AD643" s="49"/>
      <c r="AE643" s="50"/>
      <c r="AF643" s="50"/>
      <c r="AG643" s="50"/>
      <c r="AH643" s="50"/>
      <c r="AI643" s="50"/>
      <c r="AJ643" s="50"/>
      <c r="AK643" s="50"/>
      <c r="AL643" s="50"/>
    </row>
    <row r="644" spans="1:38" ht="14.25" x14ac:dyDescent="0.2">
      <c r="A644" s="37">
        <v>410184</v>
      </c>
      <c r="B644" s="37" t="s">
        <v>1036</v>
      </c>
      <c r="C644" s="37" t="str">
        <f t="shared" si="76"/>
        <v>93,103,103,113,93,113,93,83</v>
      </c>
      <c r="D644" s="37">
        <f t="shared" si="75"/>
        <v>11018.4</v>
      </c>
      <c r="E644" s="23">
        <f t="shared" si="74"/>
        <v>6427.4</v>
      </c>
      <c r="F644" s="37">
        <v>28</v>
      </c>
      <c r="G644" s="37">
        <v>22</v>
      </c>
      <c r="H644" s="37">
        <v>18</v>
      </c>
      <c r="I644" s="37">
        <v>3</v>
      </c>
      <c r="J644" s="38"/>
      <c r="K644" s="38">
        <f t="shared" si="77"/>
        <v>68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50"/>
      <c r="AF644" s="50"/>
      <c r="AG644" s="50"/>
      <c r="AH644" s="50"/>
      <c r="AI644" s="50"/>
      <c r="AJ644" s="50"/>
      <c r="AK644" s="50"/>
      <c r="AL644" s="50"/>
    </row>
    <row r="645" spans="1:38" ht="14.25" x14ac:dyDescent="0.2">
      <c r="A645" s="37">
        <v>410185</v>
      </c>
      <c r="B645" s="37" t="s">
        <v>1042</v>
      </c>
      <c r="C645" s="37" t="str">
        <f t="shared" si="76"/>
        <v>139,139,119,149,139,124,129,139</v>
      </c>
      <c r="D645" s="37">
        <f t="shared" si="75"/>
        <v>14677.199999999999</v>
      </c>
      <c r="E645" s="23">
        <f t="shared" si="74"/>
        <v>8561.6999999999989</v>
      </c>
      <c r="F645" s="37">
        <v>28</v>
      </c>
      <c r="G645" s="37">
        <v>32</v>
      </c>
      <c r="H645" s="37">
        <v>30</v>
      </c>
      <c r="I645" s="37">
        <v>3</v>
      </c>
      <c r="J645" s="38"/>
      <c r="K645" s="38">
        <f t="shared" si="77"/>
        <v>90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50"/>
      <c r="AF645" s="50"/>
      <c r="AG645" s="50"/>
      <c r="AH645" s="50"/>
      <c r="AI645" s="50"/>
      <c r="AJ645" s="50"/>
      <c r="AK645" s="50"/>
      <c r="AL645" s="50"/>
    </row>
    <row r="646" spans="1:38" ht="14.25" x14ac:dyDescent="0.2">
      <c r="A646" s="37">
        <v>410186</v>
      </c>
      <c r="B646" s="37" t="s">
        <v>1048</v>
      </c>
      <c r="C646" s="37" t="str">
        <f t="shared" si="76"/>
        <v>139,139,144,129,149,144,154,129</v>
      </c>
      <c r="D646" s="37">
        <f t="shared" si="75"/>
        <v>15337.199999999999</v>
      </c>
      <c r="E646" s="23">
        <f t="shared" si="74"/>
        <v>8946.6999999999989</v>
      </c>
      <c r="F646" s="37">
        <v>32</v>
      </c>
      <c r="G646" s="37">
        <v>28</v>
      </c>
      <c r="H646" s="37">
        <v>34</v>
      </c>
      <c r="I646" s="37">
        <v>3</v>
      </c>
      <c r="J646" s="38"/>
      <c r="K646" s="38">
        <f t="shared" si="77"/>
        <v>94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50"/>
      <c r="AF646" s="50"/>
      <c r="AG646" s="50"/>
      <c r="AH646" s="50"/>
      <c r="AI646" s="50"/>
      <c r="AJ646" s="50"/>
      <c r="AK646" s="50"/>
      <c r="AL646" s="50"/>
    </row>
    <row r="647" spans="1:38" ht="14.25" x14ac:dyDescent="0.2">
      <c r="A647" s="37">
        <v>410187</v>
      </c>
      <c r="B647" s="37" t="s">
        <v>1053</v>
      </c>
      <c r="C647" s="37" t="str">
        <f t="shared" si="76"/>
        <v>139,139,144,129,149,154,144,129</v>
      </c>
      <c r="D647" s="37">
        <f t="shared" si="75"/>
        <v>15337.199999999999</v>
      </c>
      <c r="E647" s="23">
        <f t="shared" si="74"/>
        <v>8946.6999999999989</v>
      </c>
      <c r="F647" s="37">
        <v>28</v>
      </c>
      <c r="G647" s="37">
        <v>32</v>
      </c>
      <c r="H647" s="37">
        <v>34</v>
      </c>
      <c r="I647" s="37">
        <v>3</v>
      </c>
      <c r="J647" s="38"/>
      <c r="K647" s="38">
        <f t="shared" si="77"/>
        <v>94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50"/>
      <c r="AF647" s="50"/>
      <c r="AG647" s="50"/>
      <c r="AH647" s="50"/>
      <c r="AI647" s="50"/>
      <c r="AJ647" s="50"/>
      <c r="AK647" s="50"/>
      <c r="AL647" s="50"/>
    </row>
    <row r="648" spans="1:38" ht="14.25" x14ac:dyDescent="0.2">
      <c r="A648" s="37">
        <v>410188</v>
      </c>
      <c r="B648" s="37" t="s">
        <v>1060</v>
      </c>
      <c r="C648" s="37" t="str">
        <f t="shared" si="76"/>
        <v>139,139,144,149,149,134,139,149</v>
      </c>
      <c r="D648" s="37">
        <f t="shared" si="75"/>
        <v>15391.199999999999</v>
      </c>
      <c r="E648" s="23">
        <f t="shared" si="74"/>
        <v>8978.1999999999989</v>
      </c>
      <c r="F648" s="37">
        <v>42</v>
      </c>
      <c r="G648" s="37">
        <v>28</v>
      </c>
      <c r="H648" s="37">
        <v>24</v>
      </c>
      <c r="I648" s="37">
        <v>3</v>
      </c>
      <c r="J648" s="38"/>
      <c r="K648" s="38">
        <f t="shared" si="77"/>
        <v>94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50"/>
      <c r="AF648" s="50"/>
      <c r="AG648" s="50"/>
      <c r="AH648" s="50"/>
      <c r="AI648" s="50"/>
      <c r="AJ648" s="50"/>
      <c r="AK648" s="50"/>
      <c r="AL648" s="50"/>
    </row>
    <row r="649" spans="1:38" ht="14.25" x14ac:dyDescent="0.2">
      <c r="A649" s="37">
        <v>410189</v>
      </c>
      <c r="B649" s="37" t="s">
        <v>1067</v>
      </c>
      <c r="C649" s="37" t="str">
        <f t="shared" si="76"/>
        <v>139,149,129,149,159,139,159,149</v>
      </c>
      <c r="D649" s="37">
        <f t="shared" si="75"/>
        <v>15499.199999999999</v>
      </c>
      <c r="E649" s="23">
        <f t="shared" si="74"/>
        <v>9041.1999999999989</v>
      </c>
      <c r="F649" s="37">
        <v>30</v>
      </c>
      <c r="G649" s="37">
        <v>34</v>
      </c>
      <c r="H649" s="37">
        <v>30</v>
      </c>
      <c r="I649" s="37">
        <v>3</v>
      </c>
      <c r="J649" s="38"/>
      <c r="K649" s="38">
        <f t="shared" si="77"/>
        <v>94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50"/>
      <c r="AF649" s="50"/>
      <c r="AG649" s="50"/>
      <c r="AH649" s="50"/>
      <c r="AI649" s="50"/>
      <c r="AJ649" s="50"/>
      <c r="AK649" s="50"/>
      <c r="AL649" s="50"/>
    </row>
    <row r="650" spans="1:38" ht="14.25" x14ac:dyDescent="0.2">
      <c r="A650" s="37">
        <v>410190</v>
      </c>
      <c r="B650" s="37" t="s">
        <v>499</v>
      </c>
      <c r="C650" s="37" t="str">
        <f t="shared" si="76"/>
        <v>149,134,144,134,129,124,144,154</v>
      </c>
      <c r="D650" s="37">
        <f t="shared" si="75"/>
        <v>15283.199999999999</v>
      </c>
      <c r="E650" s="23">
        <f t="shared" si="74"/>
        <v>8915.1999999999989</v>
      </c>
      <c r="F650" s="37">
        <v>35</v>
      </c>
      <c r="G650" s="37">
        <v>31</v>
      </c>
      <c r="H650" s="37">
        <v>28</v>
      </c>
      <c r="I650" s="37">
        <v>5</v>
      </c>
      <c r="J650" s="38"/>
      <c r="K650" s="38">
        <f t="shared" si="77"/>
        <v>94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50"/>
      <c r="AF650" s="50"/>
      <c r="AG650" s="50"/>
      <c r="AH650" s="50"/>
      <c r="AI650" s="50"/>
      <c r="AJ650" s="50"/>
      <c r="AK650" s="50"/>
      <c r="AL650" s="50"/>
    </row>
    <row r="651" spans="1:38" ht="14.25" x14ac:dyDescent="0.2">
      <c r="A651" s="37">
        <v>410191</v>
      </c>
      <c r="B651" s="37" t="s">
        <v>1074</v>
      </c>
      <c r="C651" s="37" t="str">
        <f t="shared" si="76"/>
        <v>144,144,154,144,134,139,139,139</v>
      </c>
      <c r="D651" s="37">
        <f t="shared" si="75"/>
        <v>15373.199999999999</v>
      </c>
      <c r="E651" s="23">
        <f t="shared" si="74"/>
        <v>8967.6999999999989</v>
      </c>
      <c r="F651" s="37">
        <v>30</v>
      </c>
      <c r="G651" s="37">
        <v>28</v>
      </c>
      <c r="H651" s="37">
        <v>36</v>
      </c>
      <c r="I651" s="37">
        <v>4</v>
      </c>
      <c r="J651" s="38"/>
      <c r="K651" s="38">
        <f t="shared" si="77"/>
        <v>94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50"/>
      <c r="AF651" s="50"/>
      <c r="AG651" s="50"/>
      <c r="AH651" s="50"/>
      <c r="AI651" s="50"/>
      <c r="AJ651" s="50"/>
      <c r="AK651" s="50"/>
      <c r="AL651" s="50"/>
    </row>
    <row r="652" spans="1:38" ht="14.25" x14ac:dyDescent="0.2">
      <c r="A652" s="37">
        <v>410192</v>
      </c>
      <c r="B652" s="37" t="s">
        <v>1080</v>
      </c>
      <c r="C652" s="37" t="str">
        <f t="shared" si="76"/>
        <v>204,224,184,194,214,194,184,199</v>
      </c>
      <c r="D652" s="37">
        <f t="shared" si="75"/>
        <v>17509.2</v>
      </c>
      <c r="E652" s="23">
        <f t="shared" si="74"/>
        <v>10213.699999999999</v>
      </c>
      <c r="F652" s="37">
        <v>30</v>
      </c>
      <c r="G652" s="37">
        <v>38</v>
      </c>
      <c r="H652" s="37">
        <v>30</v>
      </c>
      <c r="I652" s="37">
        <v>3</v>
      </c>
      <c r="J652" s="38"/>
      <c r="K652" s="38">
        <f t="shared" si="77"/>
        <v>98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50"/>
      <c r="AF652" s="50"/>
      <c r="AG652" s="50"/>
      <c r="AH652" s="50"/>
      <c r="AI652" s="50"/>
      <c r="AJ652" s="50"/>
      <c r="AK652" s="50"/>
      <c r="AL652" s="50"/>
    </row>
    <row r="653" spans="1:38" ht="14.25" x14ac:dyDescent="0.2">
      <c r="A653" s="26">
        <v>410100</v>
      </c>
      <c r="B653" s="26" t="s">
        <v>673</v>
      </c>
      <c r="C653" s="37" t="str">
        <f t="shared" si="76"/>
        <v>114,104,84,124,94,104,94,94</v>
      </c>
      <c r="D653" s="37">
        <f t="shared" si="75"/>
        <v>10723.199999999999</v>
      </c>
      <c r="E653" s="23">
        <f t="shared" si="74"/>
        <v>6255.2</v>
      </c>
      <c r="F653" s="37">
        <v>20</v>
      </c>
      <c r="G653" s="37">
        <v>20</v>
      </c>
      <c r="H653" s="37">
        <v>25</v>
      </c>
      <c r="I653" s="37">
        <v>3</v>
      </c>
      <c r="J653" s="38"/>
      <c r="K653" s="38">
        <f t="shared" si="77"/>
        <v>65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50"/>
      <c r="AF653" s="50"/>
      <c r="AG653" s="50"/>
      <c r="AH653" s="50"/>
      <c r="AI653" s="50"/>
      <c r="AJ653" s="50"/>
      <c r="AK653" s="50"/>
      <c r="AL653" s="50"/>
    </row>
    <row r="654" spans="1:38" ht="14.25" x14ac:dyDescent="0.2">
      <c r="A654" s="26">
        <v>410101</v>
      </c>
      <c r="B654" s="26" t="s">
        <v>675</v>
      </c>
      <c r="C654" s="37" t="str">
        <f t="shared" si="76"/>
        <v>104,94,114,114,104,94,104,114</v>
      </c>
      <c r="D654" s="37">
        <f t="shared" si="75"/>
        <v>10831.199999999999</v>
      </c>
      <c r="E654" s="23">
        <f t="shared" si="74"/>
        <v>6318.2</v>
      </c>
      <c r="F654" s="37">
        <v>20</v>
      </c>
      <c r="G654" s="37">
        <v>28</v>
      </c>
      <c r="H654" s="37">
        <v>17</v>
      </c>
      <c r="I654" s="37">
        <v>3</v>
      </c>
      <c r="J654" s="38"/>
      <c r="K654" s="38">
        <f t="shared" si="77"/>
        <v>65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50"/>
      <c r="AF654" s="50"/>
      <c r="AG654" s="50"/>
      <c r="AH654" s="50"/>
      <c r="AI654" s="50"/>
      <c r="AJ654" s="50"/>
      <c r="AK654" s="50"/>
      <c r="AL654" s="50"/>
    </row>
    <row r="655" spans="1:38" ht="14.25" x14ac:dyDescent="0.2">
      <c r="A655" s="26">
        <v>410102</v>
      </c>
      <c r="B655" s="26" t="s">
        <v>678</v>
      </c>
      <c r="C655" s="37" t="str">
        <f t="shared" si="76"/>
        <v>114,114,104,124,104,94,94,114</v>
      </c>
      <c r="D655" s="37">
        <f t="shared" si="75"/>
        <v>10903.199999999999</v>
      </c>
      <c r="E655" s="23">
        <f t="shared" si="74"/>
        <v>6360.2</v>
      </c>
      <c r="F655" s="37">
        <v>27</v>
      </c>
      <c r="G655" s="37">
        <v>20</v>
      </c>
      <c r="H655" s="37">
        <v>18</v>
      </c>
      <c r="I655" s="37">
        <v>3</v>
      </c>
      <c r="J655" s="38"/>
      <c r="K655" s="38">
        <f t="shared" si="77"/>
        <v>65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50"/>
      <c r="AF655" s="50"/>
      <c r="AG655" s="50"/>
      <c r="AH655" s="50"/>
      <c r="AI655" s="50"/>
      <c r="AJ655" s="50"/>
      <c r="AK655" s="50"/>
      <c r="AL655" s="50"/>
    </row>
    <row r="656" spans="1:38" ht="14.25" x14ac:dyDescent="0.2">
      <c r="A656" s="26">
        <v>410103</v>
      </c>
      <c r="B656" s="26" t="s">
        <v>682</v>
      </c>
      <c r="C656" s="37" t="str">
        <f t="shared" si="76"/>
        <v>95,95,135,135,95,95,95,105</v>
      </c>
      <c r="D656" s="37">
        <f t="shared" si="75"/>
        <v>11700</v>
      </c>
      <c r="E656" s="23">
        <f t="shared" si="74"/>
        <v>6825</v>
      </c>
      <c r="F656" s="37">
        <v>24</v>
      </c>
      <c r="G656" s="37">
        <v>24</v>
      </c>
      <c r="H656" s="37">
        <v>24</v>
      </c>
      <c r="I656" s="37">
        <v>3</v>
      </c>
      <c r="J656" s="38"/>
      <c r="K656" s="38">
        <f t="shared" si="77"/>
        <v>72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50"/>
      <c r="AF656" s="50"/>
      <c r="AG656" s="50"/>
      <c r="AH656" s="50"/>
      <c r="AI656" s="50"/>
      <c r="AJ656" s="50"/>
      <c r="AK656" s="50"/>
      <c r="AL656" s="50"/>
    </row>
    <row r="657" spans="1:38" ht="14.25" x14ac:dyDescent="0.2">
      <c r="A657" s="26">
        <v>410154</v>
      </c>
      <c r="B657" s="26" t="s">
        <v>905</v>
      </c>
      <c r="C657" s="37" t="str">
        <f t="shared" si="76"/>
        <v>95,95,145,135,105,95,95,95</v>
      </c>
      <c r="D657" s="37">
        <f t="shared" si="75"/>
        <v>11736</v>
      </c>
      <c r="E657" s="23">
        <f t="shared" si="74"/>
        <v>6846</v>
      </c>
      <c r="F657" s="37">
        <v>20</v>
      </c>
      <c r="G657" s="37">
        <v>22</v>
      </c>
      <c r="H657" s="37">
        <v>30</v>
      </c>
      <c r="I657" s="37">
        <v>3</v>
      </c>
      <c r="J657" s="38"/>
      <c r="K657" s="38">
        <f t="shared" si="77"/>
        <v>72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50"/>
      <c r="AF657" s="50"/>
      <c r="AG657" s="50"/>
      <c r="AH657" s="50"/>
      <c r="AI657" s="50"/>
      <c r="AJ657" s="50"/>
      <c r="AK657" s="50"/>
      <c r="AL657" s="50"/>
    </row>
    <row r="658" spans="1:38" ht="14.25" x14ac:dyDescent="0.2">
      <c r="A658" s="26">
        <v>410155</v>
      </c>
      <c r="B658" s="26" t="s">
        <v>909</v>
      </c>
      <c r="C658" s="37" t="str">
        <f t="shared" si="76"/>
        <v>95,125,105,95,95,95,145,95</v>
      </c>
      <c r="D658" s="37">
        <f t="shared" si="75"/>
        <v>11700</v>
      </c>
      <c r="E658" s="23">
        <f t="shared" si="74"/>
        <v>6825</v>
      </c>
      <c r="F658" s="37">
        <v>32</v>
      </c>
      <c r="G658" s="37">
        <v>20</v>
      </c>
      <c r="H658" s="37">
        <v>20</v>
      </c>
      <c r="I658" s="37">
        <v>3</v>
      </c>
      <c r="J658" s="38"/>
      <c r="K658" s="38">
        <f t="shared" si="77"/>
        <v>72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50"/>
      <c r="AF658" s="50"/>
      <c r="AG658" s="50"/>
      <c r="AH658" s="50"/>
      <c r="AI658" s="50"/>
      <c r="AJ658" s="50"/>
      <c r="AK658" s="50"/>
      <c r="AL658" s="50"/>
    </row>
    <row r="659" spans="1:38" ht="14.25" x14ac:dyDescent="0.2">
      <c r="A659" s="26">
        <v>410156</v>
      </c>
      <c r="B659" s="26" t="s">
        <v>913</v>
      </c>
      <c r="C659" s="37" t="str">
        <f t="shared" si="76"/>
        <v>94,125,105,94,94,94,115,94</v>
      </c>
      <c r="D659" s="37">
        <f t="shared" si="75"/>
        <v>11574</v>
      </c>
      <c r="E659" s="23">
        <f t="shared" si="74"/>
        <v>6751.5</v>
      </c>
      <c r="F659" s="37">
        <v>22</v>
      </c>
      <c r="G659" s="37">
        <v>32</v>
      </c>
      <c r="H659" s="37">
        <v>18</v>
      </c>
      <c r="I659" s="37">
        <v>3</v>
      </c>
      <c r="J659" s="38"/>
      <c r="K659" s="38">
        <f t="shared" si="77"/>
        <v>72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50"/>
      <c r="AF659" s="50"/>
      <c r="AG659" s="50"/>
      <c r="AH659" s="50"/>
      <c r="AI659" s="50"/>
      <c r="AJ659" s="50"/>
      <c r="AK659" s="50"/>
      <c r="AL659" s="50"/>
    </row>
    <row r="660" spans="1:38" ht="14.25" x14ac:dyDescent="0.2">
      <c r="A660" s="26">
        <v>410157</v>
      </c>
      <c r="B660" s="26" t="s">
        <v>917</v>
      </c>
      <c r="C660" s="37" t="str">
        <f t="shared" si="76"/>
        <v>193,155,104,118,104,94,84,94</v>
      </c>
      <c r="D660" s="37">
        <f t="shared" ref="D660:D683" si="79">(K660*100+V660*3)*1.2</f>
        <v>12525.6</v>
      </c>
      <c r="E660" s="23">
        <f t="shared" si="74"/>
        <v>7306.5999999999995</v>
      </c>
      <c r="F660" s="37">
        <v>30</v>
      </c>
      <c r="G660" s="37">
        <v>30</v>
      </c>
      <c r="H660" s="37">
        <v>16</v>
      </c>
      <c r="I660" s="37">
        <v>4</v>
      </c>
      <c r="J660" s="38"/>
      <c r="K660" s="38">
        <f t="shared" si="77"/>
        <v>76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50"/>
      <c r="AF660" s="50"/>
      <c r="AG660" s="50"/>
      <c r="AH660" s="50"/>
      <c r="AI660" s="50"/>
      <c r="AJ660" s="50"/>
      <c r="AK660" s="50"/>
      <c r="AL660" s="50"/>
    </row>
    <row r="661" spans="1:38" ht="14.25" x14ac:dyDescent="0.2">
      <c r="A661" s="26">
        <v>410158</v>
      </c>
      <c r="B661" s="26" t="s">
        <v>923</v>
      </c>
      <c r="C661" s="37" t="str">
        <f t="shared" si="76"/>
        <v>114,114,104,134,134,104,104,114</v>
      </c>
      <c r="D661" s="37">
        <f t="shared" si="79"/>
        <v>12679.199999999999</v>
      </c>
      <c r="E661" s="23">
        <f t="shared" si="74"/>
        <v>7396.2</v>
      </c>
      <c r="F661" s="37">
        <v>26</v>
      </c>
      <c r="G661" s="37">
        <v>26</v>
      </c>
      <c r="H661" s="37">
        <v>26</v>
      </c>
      <c r="I661" s="37">
        <v>3</v>
      </c>
      <c r="J661" s="38"/>
      <c r="K661" s="38">
        <f t="shared" si="77"/>
        <v>78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50"/>
      <c r="AF661" s="50"/>
      <c r="AG661" s="50"/>
      <c r="AH661" s="50"/>
      <c r="AI661" s="50"/>
      <c r="AJ661" s="50"/>
      <c r="AK661" s="50"/>
      <c r="AL661" s="50"/>
    </row>
    <row r="662" spans="1:38" ht="14.25" x14ac:dyDescent="0.2">
      <c r="A662" s="26">
        <v>410213</v>
      </c>
      <c r="B662" s="26" t="s">
        <v>1184</v>
      </c>
      <c r="C662" s="37" t="str">
        <f t="shared" si="76"/>
        <v>145,145,135,135,125,105,125,105</v>
      </c>
      <c r="D662" s="37">
        <f t="shared" si="79"/>
        <v>13272</v>
      </c>
      <c r="E662" s="23">
        <f t="shared" ref="E662:E683" si="80">(K662*100+V662*3)*0.7</f>
        <v>7741.9999999999991</v>
      </c>
      <c r="F662" s="37">
        <v>32</v>
      </c>
      <c r="G662" s="37">
        <v>32</v>
      </c>
      <c r="H662" s="37">
        <v>16</v>
      </c>
      <c r="I662" s="37">
        <v>3</v>
      </c>
      <c r="J662" s="38"/>
      <c r="K662" s="38">
        <f t="shared" si="77"/>
        <v>80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50"/>
      <c r="AF662" s="50"/>
      <c r="AG662" s="50"/>
      <c r="AH662" s="50"/>
      <c r="AI662" s="50"/>
      <c r="AJ662" s="50"/>
      <c r="AK662" s="50"/>
      <c r="AL662" s="50"/>
    </row>
    <row r="663" spans="1:38" ht="14.25" x14ac:dyDescent="0.2">
      <c r="A663" s="26">
        <v>410214</v>
      </c>
      <c r="B663" s="26" t="s">
        <v>1189</v>
      </c>
      <c r="C663" s="37" t="str">
        <f t="shared" si="76"/>
        <v>140,140,130,150,130,110,110,140</v>
      </c>
      <c r="D663" s="37">
        <f t="shared" si="79"/>
        <v>14340</v>
      </c>
      <c r="E663" s="23">
        <f t="shared" si="80"/>
        <v>8365</v>
      </c>
      <c r="F663" s="37">
        <v>30</v>
      </c>
      <c r="G663" s="37">
        <v>32</v>
      </c>
      <c r="H663" s="37">
        <v>26</v>
      </c>
      <c r="I663" s="37">
        <v>3</v>
      </c>
      <c r="J663" s="38"/>
      <c r="K663" s="38">
        <f t="shared" si="77"/>
        <v>88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50"/>
      <c r="AF663" s="50"/>
      <c r="AG663" s="50"/>
      <c r="AH663" s="50"/>
      <c r="AI663" s="50"/>
      <c r="AJ663" s="50"/>
      <c r="AK663" s="50"/>
      <c r="AL663" s="50"/>
    </row>
    <row r="664" spans="1:38" ht="14.25" x14ac:dyDescent="0.2">
      <c r="A664" s="37">
        <v>410193</v>
      </c>
      <c r="B664" s="37" t="s">
        <v>1085</v>
      </c>
      <c r="C664" s="37" t="str">
        <f t="shared" si="76"/>
        <v>109,109,109,99,89,89,89,99</v>
      </c>
      <c r="D664" s="37">
        <f t="shared" si="79"/>
        <v>10771.199999999999</v>
      </c>
      <c r="E664" s="23">
        <f t="shared" si="80"/>
        <v>6283.2</v>
      </c>
      <c r="F664" s="37">
        <v>22</v>
      </c>
      <c r="G664" s="37">
        <v>22</v>
      </c>
      <c r="H664" s="37">
        <v>22</v>
      </c>
      <c r="I664" s="37">
        <v>3</v>
      </c>
      <c r="J664" s="38"/>
      <c r="K664" s="38">
        <f t="shared" si="77"/>
        <v>66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50"/>
      <c r="AF664" s="50"/>
      <c r="AG664" s="50"/>
      <c r="AH664" s="50"/>
      <c r="AI664" s="50"/>
      <c r="AJ664" s="50"/>
      <c r="AK664" s="50"/>
      <c r="AL664" s="50"/>
    </row>
    <row r="665" spans="1:38" ht="14.25" x14ac:dyDescent="0.2">
      <c r="A665" s="37">
        <v>410194</v>
      </c>
      <c r="B665" s="37" t="s">
        <v>1090</v>
      </c>
      <c r="C665" s="37" t="str">
        <f t="shared" si="76"/>
        <v>90,90,90,140,90,90,90,90</v>
      </c>
      <c r="D665" s="37">
        <f t="shared" si="79"/>
        <v>10692</v>
      </c>
      <c r="E665" s="23">
        <f t="shared" si="80"/>
        <v>6237</v>
      </c>
      <c r="F665" s="37">
        <v>27</v>
      </c>
      <c r="G665" s="37">
        <v>22</v>
      </c>
      <c r="H665" s="37">
        <v>17</v>
      </c>
      <c r="I665" s="37">
        <v>3</v>
      </c>
      <c r="J665" s="38"/>
      <c r="K665" s="38">
        <f t="shared" si="77"/>
        <v>66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50"/>
      <c r="AF665" s="50"/>
      <c r="AG665" s="50"/>
      <c r="AH665" s="50"/>
      <c r="AI665" s="50"/>
      <c r="AJ665" s="50"/>
      <c r="AK665" s="50"/>
      <c r="AL665" s="50"/>
    </row>
    <row r="666" spans="1:38" ht="14.25" x14ac:dyDescent="0.2">
      <c r="A666" s="37">
        <v>410195</v>
      </c>
      <c r="B666" s="37" t="s">
        <v>1093</v>
      </c>
      <c r="C666" s="37" t="str">
        <f t="shared" si="76"/>
        <v>119,119,109,109,99,89,99,109</v>
      </c>
      <c r="D666" s="37">
        <f t="shared" si="79"/>
        <v>11707.199999999999</v>
      </c>
      <c r="E666" s="23">
        <f t="shared" si="80"/>
        <v>6829.2</v>
      </c>
      <c r="F666" s="37">
        <v>24</v>
      </c>
      <c r="G666" s="37">
        <v>24</v>
      </c>
      <c r="H666" s="37">
        <v>24</v>
      </c>
      <c r="I666" s="37">
        <v>3</v>
      </c>
      <c r="J666" s="38"/>
      <c r="K666" s="38">
        <f t="shared" si="77"/>
        <v>72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50"/>
      <c r="AF666" s="50"/>
      <c r="AG666" s="50"/>
      <c r="AH666" s="50"/>
      <c r="AI666" s="50"/>
      <c r="AJ666" s="50"/>
      <c r="AK666" s="50"/>
      <c r="AL666" s="50"/>
    </row>
    <row r="667" spans="1:38" ht="14.25" x14ac:dyDescent="0.2">
      <c r="A667" s="37">
        <v>410196</v>
      </c>
      <c r="B667" s="37" t="s">
        <v>1098</v>
      </c>
      <c r="C667" s="37" t="str">
        <f t="shared" si="76"/>
        <v>139,129,129,159,159,119,139,139</v>
      </c>
      <c r="D667" s="37">
        <f t="shared" si="79"/>
        <v>14803.199999999999</v>
      </c>
      <c r="E667" s="23">
        <f t="shared" si="80"/>
        <v>8635.1999999999989</v>
      </c>
      <c r="F667" s="37">
        <v>28</v>
      </c>
      <c r="G667" s="37">
        <v>38</v>
      </c>
      <c r="H667" s="37">
        <v>24</v>
      </c>
      <c r="I667" s="37">
        <v>3</v>
      </c>
      <c r="J667" s="38"/>
      <c r="K667" s="38">
        <f t="shared" si="77"/>
        <v>90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50"/>
      <c r="AF667" s="50"/>
      <c r="AG667" s="50"/>
      <c r="AH667" s="50"/>
      <c r="AI667" s="50"/>
      <c r="AJ667" s="50"/>
      <c r="AK667" s="50"/>
      <c r="AL667" s="50"/>
    </row>
    <row r="668" spans="1:38" ht="14.25" x14ac:dyDescent="0.2">
      <c r="A668" s="37">
        <v>410197</v>
      </c>
      <c r="B668" s="37" t="s">
        <v>1103</v>
      </c>
      <c r="C668" s="37" t="str">
        <f t="shared" si="76"/>
        <v>139,129,149,129,149,129,149,139</v>
      </c>
      <c r="D668" s="37">
        <f t="shared" si="79"/>
        <v>14803.199999999999</v>
      </c>
      <c r="E668" s="23">
        <f t="shared" si="80"/>
        <v>8635.1999999999989</v>
      </c>
      <c r="F668" s="37">
        <v>26</v>
      </c>
      <c r="G668" s="37">
        <v>28</v>
      </c>
      <c r="H668" s="37">
        <v>36</v>
      </c>
      <c r="I668" s="37">
        <v>4</v>
      </c>
      <c r="J668" s="38"/>
      <c r="K668" s="38">
        <f t="shared" si="77"/>
        <v>90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50"/>
      <c r="AF668" s="50"/>
      <c r="AG668" s="50"/>
      <c r="AH668" s="50"/>
      <c r="AI668" s="50"/>
      <c r="AJ668" s="50"/>
      <c r="AK668" s="50"/>
      <c r="AL668" s="50"/>
    </row>
    <row r="669" spans="1:38" ht="14.25" x14ac:dyDescent="0.2">
      <c r="A669" s="37">
        <v>410198</v>
      </c>
      <c r="B669" s="37" t="s">
        <v>1107</v>
      </c>
      <c r="C669" s="37" t="str">
        <f t="shared" si="76"/>
        <v>144,134,144,164,134,144,134,154</v>
      </c>
      <c r="D669" s="37">
        <f t="shared" si="79"/>
        <v>14947.199999999999</v>
      </c>
      <c r="E669" s="23">
        <f t="shared" si="80"/>
        <v>8719.1999999999989</v>
      </c>
      <c r="F669" s="37">
        <v>30</v>
      </c>
      <c r="G669" s="37">
        <v>40</v>
      </c>
      <c r="H669" s="37">
        <v>20</v>
      </c>
      <c r="I669" s="37">
        <v>3</v>
      </c>
      <c r="J669" s="38"/>
      <c r="K669" s="38">
        <f t="shared" si="77"/>
        <v>90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50"/>
      <c r="AF669" s="50"/>
      <c r="AG669" s="50"/>
      <c r="AH669" s="50"/>
      <c r="AI669" s="50"/>
      <c r="AJ669" s="50"/>
      <c r="AK669" s="50"/>
      <c r="AL669" s="50"/>
    </row>
    <row r="670" spans="1:38" ht="14.25" x14ac:dyDescent="0.2">
      <c r="A670" s="37">
        <v>410199</v>
      </c>
      <c r="B670" s="37" t="s">
        <v>1113</v>
      </c>
      <c r="C670" s="37" t="str">
        <f t="shared" si="76"/>
        <v>139,139,159,129,129,149,149,159</v>
      </c>
      <c r="D670" s="37">
        <f t="shared" si="79"/>
        <v>14947.199999999999</v>
      </c>
      <c r="E670" s="23">
        <f t="shared" si="80"/>
        <v>8719.1999999999989</v>
      </c>
      <c r="F670" s="37">
        <v>30</v>
      </c>
      <c r="G670" s="37">
        <v>25</v>
      </c>
      <c r="H670" s="37">
        <v>35</v>
      </c>
      <c r="I670" s="37">
        <v>4</v>
      </c>
      <c r="J670" s="38"/>
      <c r="K670" s="38">
        <f t="shared" si="77"/>
        <v>90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50"/>
      <c r="AF670" s="50"/>
      <c r="AG670" s="50"/>
      <c r="AH670" s="50"/>
      <c r="AI670" s="50"/>
      <c r="AJ670" s="50"/>
      <c r="AK670" s="50"/>
      <c r="AL670" s="50"/>
    </row>
    <row r="671" spans="1:38" ht="14.25" x14ac:dyDescent="0.2">
      <c r="A671" s="37">
        <v>410200</v>
      </c>
      <c r="B671" s="37" t="s">
        <v>1119</v>
      </c>
      <c r="C671" s="37" t="str">
        <f t="shared" si="76"/>
        <v>145,135,125,155,175,145,145,165</v>
      </c>
      <c r="D671" s="37">
        <f t="shared" si="79"/>
        <v>15084</v>
      </c>
      <c r="E671" s="23">
        <f t="shared" si="80"/>
        <v>8799</v>
      </c>
      <c r="F671" s="37">
        <v>30</v>
      </c>
      <c r="G671" s="37">
        <v>35</v>
      </c>
      <c r="H671" s="37">
        <v>25</v>
      </c>
      <c r="I671" s="37">
        <v>3</v>
      </c>
      <c r="J671" s="38"/>
      <c r="K671" s="38">
        <f t="shared" si="77"/>
        <v>90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50"/>
      <c r="AF671" s="50"/>
      <c r="AG671" s="50"/>
      <c r="AH671" s="50"/>
      <c r="AI671" s="50"/>
      <c r="AJ671" s="50"/>
      <c r="AK671" s="50"/>
      <c r="AL671" s="50"/>
    </row>
    <row r="672" spans="1:38" ht="14.25" x14ac:dyDescent="0.2">
      <c r="A672" s="37">
        <v>410201</v>
      </c>
      <c r="B672" s="37" t="s">
        <v>1124</v>
      </c>
      <c r="C672" s="37" t="str">
        <f t="shared" si="76"/>
        <v>174,174,164,144,154,154,154,154</v>
      </c>
      <c r="D672" s="37">
        <f t="shared" si="79"/>
        <v>15379.199999999999</v>
      </c>
      <c r="E672" s="23">
        <f t="shared" si="80"/>
        <v>8971.1999999999989</v>
      </c>
      <c r="F672" s="37">
        <v>24</v>
      </c>
      <c r="G672" s="37">
        <v>40</v>
      </c>
      <c r="H672" s="37">
        <v>26</v>
      </c>
      <c r="I672" s="37">
        <v>3</v>
      </c>
      <c r="J672" s="38"/>
      <c r="K672" s="38">
        <f t="shared" si="77"/>
        <v>90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50"/>
      <c r="AF672" s="50"/>
      <c r="AG672" s="50"/>
      <c r="AH672" s="50"/>
      <c r="AI672" s="50"/>
      <c r="AJ672" s="50"/>
      <c r="AK672" s="50"/>
      <c r="AL672" s="50"/>
    </row>
    <row r="673" spans="1:38" ht="14.25" x14ac:dyDescent="0.2">
      <c r="A673" s="37">
        <v>410202</v>
      </c>
      <c r="B673" s="37" t="s">
        <v>1129</v>
      </c>
      <c r="C673" s="37" t="str">
        <f t="shared" si="76"/>
        <v>159,159,149,179,179,149,149,159</v>
      </c>
      <c r="D673" s="37">
        <f t="shared" si="79"/>
        <v>15415.199999999999</v>
      </c>
      <c r="E673" s="23">
        <f t="shared" si="80"/>
        <v>8992.1999999999989</v>
      </c>
      <c r="F673" s="37">
        <v>39</v>
      </c>
      <c r="G673" s="37">
        <v>30</v>
      </c>
      <c r="H673" s="37">
        <v>21</v>
      </c>
      <c r="I673" s="37">
        <v>3</v>
      </c>
      <c r="J673" s="38"/>
      <c r="K673" s="38">
        <f t="shared" si="77"/>
        <v>90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50"/>
      <c r="AF673" s="50"/>
      <c r="AG673" s="50"/>
      <c r="AH673" s="50"/>
      <c r="AI673" s="50"/>
      <c r="AJ673" s="50"/>
      <c r="AK673" s="50"/>
      <c r="AL673" s="50"/>
    </row>
    <row r="674" spans="1:38" ht="14.25" x14ac:dyDescent="0.2">
      <c r="A674" s="37">
        <v>410203</v>
      </c>
      <c r="B674" s="37" t="s">
        <v>1134</v>
      </c>
      <c r="C674" s="37" t="str">
        <f t="shared" si="76"/>
        <v>179,129,179,159,119,159,129,179</v>
      </c>
      <c r="D674" s="37">
        <f t="shared" si="79"/>
        <v>15955.199999999999</v>
      </c>
      <c r="E674" s="23">
        <f t="shared" si="80"/>
        <v>9307.1999999999989</v>
      </c>
      <c r="F674" s="37">
        <v>26</v>
      </c>
      <c r="G674" s="37">
        <v>34</v>
      </c>
      <c r="H674" s="37">
        <v>36</v>
      </c>
      <c r="I674" s="37">
        <v>3</v>
      </c>
      <c r="J674" s="38"/>
      <c r="K674" s="38">
        <f t="shared" si="77"/>
        <v>96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50"/>
      <c r="AF674" s="50"/>
      <c r="AG674" s="50"/>
      <c r="AH674" s="50"/>
      <c r="AI674" s="50"/>
      <c r="AJ674" s="50"/>
      <c r="AK674" s="50"/>
      <c r="AL674" s="50"/>
    </row>
    <row r="675" spans="1:38" ht="14.25" x14ac:dyDescent="0.2">
      <c r="A675" s="37">
        <v>410204</v>
      </c>
      <c r="B675" s="37" t="s">
        <v>1140</v>
      </c>
      <c r="C675" s="37" t="str">
        <f t="shared" si="76"/>
        <v>189,169,189,149,169,149,159,159</v>
      </c>
      <c r="D675" s="37">
        <f t="shared" si="79"/>
        <v>16315.199999999999</v>
      </c>
      <c r="E675" s="23">
        <f t="shared" si="80"/>
        <v>9517.1999999999989</v>
      </c>
      <c r="F675" s="37">
        <v>26</v>
      </c>
      <c r="G675" s="37">
        <v>36</v>
      </c>
      <c r="H675" s="37">
        <v>34</v>
      </c>
      <c r="I675" s="37">
        <v>3</v>
      </c>
      <c r="J675" s="38"/>
      <c r="K675" s="38">
        <f t="shared" si="77"/>
        <v>96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50"/>
      <c r="AF675" s="50"/>
      <c r="AG675" s="50"/>
      <c r="AH675" s="50"/>
      <c r="AI675" s="50"/>
      <c r="AJ675" s="50"/>
      <c r="AK675" s="50"/>
      <c r="AL675" s="50"/>
    </row>
    <row r="676" spans="1:38" ht="14.25" x14ac:dyDescent="0.2">
      <c r="A676" s="37">
        <v>410205</v>
      </c>
      <c r="B676" s="37" t="s">
        <v>137</v>
      </c>
      <c r="C676" s="37" t="str">
        <f t="shared" si="76"/>
        <v>160,190,200,180,160,170,130,160</v>
      </c>
      <c r="D676" s="37">
        <f t="shared" si="79"/>
        <v>16380</v>
      </c>
      <c r="E676" s="23">
        <f t="shared" si="80"/>
        <v>9555</v>
      </c>
      <c r="F676" s="37">
        <v>33</v>
      </c>
      <c r="G676" s="37">
        <v>22</v>
      </c>
      <c r="H676" s="37">
        <v>41</v>
      </c>
      <c r="I676" s="37">
        <v>4</v>
      </c>
      <c r="J676" s="38"/>
      <c r="K676" s="38">
        <f t="shared" si="77"/>
        <v>96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50"/>
      <c r="AF676" s="50"/>
      <c r="AG676" s="50"/>
      <c r="AH676" s="50"/>
      <c r="AI676" s="50"/>
      <c r="AJ676" s="50"/>
      <c r="AK676" s="50"/>
      <c r="AL676" s="50"/>
    </row>
    <row r="677" spans="1:38" ht="14.25" x14ac:dyDescent="0.2">
      <c r="A677" s="37">
        <v>410206</v>
      </c>
      <c r="B677" s="37" t="s">
        <v>1150</v>
      </c>
      <c r="C677" s="37" t="str">
        <f t="shared" si="76"/>
        <v>180,170,160,190,170,130,140,200</v>
      </c>
      <c r="D677" s="37">
        <f t="shared" si="79"/>
        <v>16344</v>
      </c>
      <c r="E677" s="23">
        <f t="shared" si="80"/>
        <v>9534</v>
      </c>
      <c r="F677" s="37">
        <v>42</v>
      </c>
      <c r="G677" s="37">
        <v>30</v>
      </c>
      <c r="H677" s="37">
        <v>24</v>
      </c>
      <c r="I677" s="37">
        <v>3</v>
      </c>
      <c r="J677" s="38"/>
      <c r="K677" s="38">
        <f t="shared" si="77"/>
        <v>96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50"/>
      <c r="AF677" s="50"/>
      <c r="AG677" s="50"/>
      <c r="AH677" s="50"/>
      <c r="AI677" s="50"/>
      <c r="AJ677" s="50"/>
      <c r="AK677" s="50"/>
      <c r="AL677" s="50"/>
    </row>
    <row r="678" spans="1:38" ht="14.25" x14ac:dyDescent="0.2">
      <c r="A678" s="37">
        <v>410207</v>
      </c>
      <c r="B678" s="37" t="s">
        <v>1155</v>
      </c>
      <c r="C678" s="37" t="str">
        <f t="shared" si="76"/>
        <v>204,144,204,164,134,164,139,184</v>
      </c>
      <c r="D678" s="37">
        <f t="shared" si="79"/>
        <v>16333.199999999999</v>
      </c>
      <c r="E678" s="23">
        <f t="shared" si="80"/>
        <v>9527.6999999999989</v>
      </c>
      <c r="F678" s="37">
        <v>26</v>
      </c>
      <c r="G678" s="37">
        <v>30</v>
      </c>
      <c r="H678" s="37">
        <v>40</v>
      </c>
      <c r="I678" s="37">
        <v>3</v>
      </c>
      <c r="J678" s="38"/>
      <c r="K678" s="38">
        <f t="shared" si="77"/>
        <v>96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50"/>
      <c r="AF678" s="50"/>
      <c r="AG678" s="50"/>
      <c r="AH678" s="50"/>
      <c r="AI678" s="50"/>
      <c r="AJ678" s="50"/>
      <c r="AK678" s="50"/>
      <c r="AL678" s="50"/>
    </row>
    <row r="679" spans="1:38" ht="14.25" x14ac:dyDescent="0.2">
      <c r="A679" s="37">
        <v>410208</v>
      </c>
      <c r="B679" s="37" t="s">
        <v>1160</v>
      </c>
      <c r="C679" s="37" t="str">
        <f t="shared" si="76"/>
        <v>194,144,194,174,134,174,144,194</v>
      </c>
      <c r="D679" s="37">
        <f t="shared" si="79"/>
        <v>16387.2</v>
      </c>
      <c r="E679" s="23">
        <f t="shared" si="80"/>
        <v>9559.1999999999989</v>
      </c>
      <c r="F679" s="37">
        <v>24</v>
      </c>
      <c r="G679" s="37">
        <v>30</v>
      </c>
      <c r="H679" s="37">
        <v>42</v>
      </c>
      <c r="I679" s="37">
        <v>3</v>
      </c>
      <c r="J679" s="38"/>
      <c r="K679" s="38">
        <f t="shared" si="77"/>
        <v>96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50"/>
      <c r="AF679" s="50"/>
      <c r="AG679" s="50"/>
      <c r="AH679" s="50"/>
      <c r="AI679" s="50"/>
      <c r="AJ679" s="50"/>
      <c r="AK679" s="50"/>
      <c r="AL679" s="50"/>
    </row>
    <row r="680" spans="1:38" ht="14.25" x14ac:dyDescent="0.2">
      <c r="A680" s="37">
        <v>410209</v>
      </c>
      <c r="B680" s="37" t="s">
        <v>1165</v>
      </c>
      <c r="C680" s="37" t="str">
        <f t="shared" si="76"/>
        <v>194,144,194,174,134,174,144,194</v>
      </c>
      <c r="D680" s="37">
        <f t="shared" si="79"/>
        <v>16387.2</v>
      </c>
      <c r="E680" s="23">
        <f t="shared" si="80"/>
        <v>9559.1999999999989</v>
      </c>
      <c r="F680" s="37">
        <v>24</v>
      </c>
      <c r="G680" s="37">
        <v>30</v>
      </c>
      <c r="H680" s="37">
        <v>42</v>
      </c>
      <c r="I680" s="37">
        <v>3</v>
      </c>
      <c r="J680" s="38"/>
      <c r="K680" s="38">
        <f t="shared" si="77"/>
        <v>96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50"/>
      <c r="AF680" s="50"/>
      <c r="AG680" s="50"/>
      <c r="AH680" s="50"/>
      <c r="AI680" s="50"/>
      <c r="AJ680" s="50"/>
      <c r="AK680" s="50"/>
      <c r="AL680" s="50"/>
    </row>
    <row r="681" spans="1:38" ht="14.25" x14ac:dyDescent="0.2">
      <c r="A681" s="37">
        <v>410210</v>
      </c>
      <c r="B681" s="37" t="s">
        <v>507</v>
      </c>
      <c r="C681" s="37" t="str">
        <f t="shared" si="76"/>
        <v>159,159,159,154,144,144,144,174</v>
      </c>
      <c r="D681" s="37">
        <f t="shared" si="79"/>
        <v>15973.199999999999</v>
      </c>
      <c r="E681" s="23">
        <f t="shared" si="80"/>
        <v>9317.6999999999989</v>
      </c>
      <c r="F681" s="37">
        <v>24</v>
      </c>
      <c r="G681" s="37">
        <v>30</v>
      </c>
      <c r="H681" s="37">
        <v>42</v>
      </c>
      <c r="I681" s="37">
        <v>3</v>
      </c>
      <c r="J681" s="38"/>
      <c r="K681" s="38">
        <f t="shared" si="77"/>
        <v>96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50"/>
      <c r="AF681" s="50"/>
      <c r="AG681" s="50"/>
      <c r="AH681" s="50"/>
      <c r="AI681" s="50"/>
      <c r="AJ681" s="50"/>
      <c r="AK681" s="50"/>
      <c r="AL681" s="50"/>
    </row>
    <row r="682" spans="1:38" ht="14.25" x14ac:dyDescent="0.2">
      <c r="A682" s="37">
        <v>410211</v>
      </c>
      <c r="B682" s="37" t="s">
        <v>1172</v>
      </c>
      <c r="C682" s="37" t="str">
        <f t="shared" si="76"/>
        <v>234,234,234,254,254,224,234,224</v>
      </c>
      <c r="D682" s="37">
        <f t="shared" si="79"/>
        <v>19531.2</v>
      </c>
      <c r="E682" s="23">
        <f t="shared" si="80"/>
        <v>11393.199999999999</v>
      </c>
      <c r="F682" s="37">
        <v>30</v>
      </c>
      <c r="G682" s="37">
        <v>38</v>
      </c>
      <c r="H682" s="37">
        <v>38</v>
      </c>
      <c r="I682" s="37">
        <v>3</v>
      </c>
      <c r="J682" s="38"/>
      <c r="K682" s="38">
        <f t="shared" si="77"/>
        <v>106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50"/>
      <c r="AF682" s="50"/>
      <c r="AG682" s="50"/>
      <c r="AH682" s="50"/>
      <c r="AI682" s="50"/>
      <c r="AJ682" s="50"/>
      <c r="AK682" s="50"/>
      <c r="AL682" s="50"/>
    </row>
    <row r="683" spans="1:38" ht="14.25" x14ac:dyDescent="0.2">
      <c r="A683" s="37">
        <v>410212</v>
      </c>
      <c r="B683" s="37" t="s">
        <v>1178</v>
      </c>
      <c r="C683" s="37" t="str">
        <f t="shared" si="76"/>
        <v>234,234,214,254,254,214,224,234</v>
      </c>
      <c r="D683" s="37">
        <f t="shared" si="79"/>
        <v>19423.2</v>
      </c>
      <c r="E683" s="23">
        <f t="shared" si="80"/>
        <v>11330.199999999999</v>
      </c>
      <c r="F683" s="37">
        <v>30</v>
      </c>
      <c r="G683" s="37">
        <v>38</v>
      </c>
      <c r="H683" s="37">
        <v>38</v>
      </c>
      <c r="I683" s="37">
        <v>3</v>
      </c>
      <c r="J683" s="38"/>
      <c r="K683" s="38">
        <f t="shared" si="77"/>
        <v>106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50"/>
      <c r="AF683" s="50"/>
      <c r="AG683" s="50"/>
      <c r="AH683" s="50"/>
      <c r="AI683" s="50"/>
      <c r="AJ683" s="50"/>
      <c r="AK683" s="50"/>
      <c r="AL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1906</v>
      </c>
      <c r="K1" s="13" t="s">
        <v>9</v>
      </c>
      <c r="L1" s="13" t="s">
        <v>1936</v>
      </c>
      <c r="M1" s="13" t="s">
        <v>1937</v>
      </c>
      <c r="N1" s="13" t="s">
        <v>1938</v>
      </c>
      <c r="O1" s="13" t="s">
        <v>1939</v>
      </c>
      <c r="P1" s="13" t="s">
        <v>1938</v>
      </c>
      <c r="Q1" s="13" t="s">
        <v>1939</v>
      </c>
      <c r="R1" s="13" t="s">
        <v>1938</v>
      </c>
      <c r="S1" s="13" t="s">
        <v>1939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50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1927</v>
      </c>
      <c r="L3" s="16" t="s">
        <v>1932</v>
      </c>
      <c r="M3" s="16" t="s">
        <v>1940</v>
      </c>
      <c r="N3" s="17" t="s">
        <v>1941</v>
      </c>
      <c r="O3" s="16" t="s">
        <v>1942</v>
      </c>
      <c r="P3" s="18"/>
    </row>
    <row r="4" spans="1:19" x14ac:dyDescent="0.15">
      <c r="A4" s="4">
        <v>100060</v>
      </c>
      <c r="B4" t="s">
        <v>54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1921</v>
      </c>
      <c r="L4" s="16" t="s">
        <v>1933</v>
      </c>
      <c r="M4" s="16" t="s">
        <v>1943</v>
      </c>
      <c r="N4" s="17" t="s">
        <v>1944</v>
      </c>
      <c r="O4" s="16" t="s">
        <v>1945</v>
      </c>
      <c r="P4" s="18"/>
    </row>
    <row r="5" spans="1:19" x14ac:dyDescent="0.15">
      <c r="A5" s="4">
        <v>100078</v>
      </c>
      <c r="B5" t="s">
        <v>58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1923</v>
      </c>
      <c r="L5" s="16" t="s">
        <v>1929</v>
      </c>
      <c r="M5" s="16" t="s">
        <v>1946</v>
      </c>
      <c r="N5" s="17" t="s">
        <v>1947</v>
      </c>
      <c r="O5" s="16" t="s">
        <v>1948</v>
      </c>
      <c r="P5" s="18"/>
    </row>
    <row r="6" spans="1:19" x14ac:dyDescent="0.15">
      <c r="A6" s="4">
        <v>100082</v>
      </c>
      <c r="B6" t="s">
        <v>62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1927</v>
      </c>
      <c r="L6" s="16" t="s">
        <v>1933</v>
      </c>
      <c r="M6" s="16" t="s">
        <v>1949</v>
      </c>
      <c r="N6" s="17" t="s">
        <v>1950</v>
      </c>
      <c r="O6" s="16" t="s">
        <v>1951</v>
      </c>
      <c r="P6" s="18"/>
    </row>
    <row r="7" spans="1:19" x14ac:dyDescent="0.15">
      <c r="A7" s="4">
        <v>100091</v>
      </c>
      <c r="B7" t="s">
        <v>66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1924</v>
      </c>
      <c r="L7" s="16" t="s">
        <v>1933</v>
      </c>
      <c r="M7" s="16" t="s">
        <v>1952</v>
      </c>
      <c r="N7" s="17" t="s">
        <v>1953</v>
      </c>
      <c r="O7" s="16" t="s">
        <v>1954</v>
      </c>
      <c r="P7" s="18"/>
    </row>
    <row r="8" spans="1:19" x14ac:dyDescent="0.15">
      <c r="A8" s="4">
        <v>100134</v>
      </c>
      <c r="B8" t="s">
        <v>70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1921</v>
      </c>
      <c r="L8" s="16" t="s">
        <v>1933</v>
      </c>
      <c r="M8" s="16" t="s">
        <v>1946</v>
      </c>
      <c r="N8" s="17" t="s">
        <v>1955</v>
      </c>
      <c r="O8" s="16" t="s">
        <v>1956</v>
      </c>
      <c r="P8" s="18"/>
    </row>
    <row r="9" spans="1:19" x14ac:dyDescent="0.15">
      <c r="A9" s="4">
        <v>100135</v>
      </c>
      <c r="B9" t="s">
        <v>74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1924</v>
      </c>
      <c r="L9" s="16" t="s">
        <v>1933</v>
      </c>
      <c r="M9" s="16" t="s">
        <v>1946</v>
      </c>
      <c r="N9" s="17" t="s">
        <v>1957</v>
      </c>
      <c r="O9" s="16" t="s">
        <v>1958</v>
      </c>
      <c r="P9" s="18"/>
    </row>
    <row r="10" spans="1:19" x14ac:dyDescent="0.15">
      <c r="A10" s="4">
        <v>100297</v>
      </c>
      <c r="B10" t="s">
        <v>78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1923</v>
      </c>
      <c r="L10" s="16" t="s">
        <v>1929</v>
      </c>
      <c r="M10" s="16" t="s">
        <v>1952</v>
      </c>
      <c r="N10" s="17" t="s">
        <v>1959</v>
      </c>
      <c r="O10" s="16" t="s">
        <v>1960</v>
      </c>
      <c r="P10" s="18"/>
    </row>
    <row r="11" spans="1:19" x14ac:dyDescent="0.15">
      <c r="A11" s="14">
        <v>100021</v>
      </c>
      <c r="B11" s="14" t="s">
        <v>83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1923</v>
      </c>
      <c r="L11" s="16" t="s">
        <v>1933</v>
      </c>
      <c r="M11" s="16" t="s">
        <v>1949</v>
      </c>
      <c r="N11" s="17" t="s">
        <v>1961</v>
      </c>
      <c r="O11" s="16" t="s">
        <v>1962</v>
      </c>
      <c r="P11" s="18"/>
    </row>
    <row r="12" spans="1:19" x14ac:dyDescent="0.15">
      <c r="A12" s="14">
        <v>100043</v>
      </c>
      <c r="B12" s="14" t="s">
        <v>87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1922</v>
      </c>
      <c r="L12" s="16" t="s">
        <v>1929</v>
      </c>
      <c r="M12" s="16" t="s">
        <v>1946</v>
      </c>
      <c r="N12" s="17" t="s">
        <v>1963</v>
      </c>
      <c r="O12" s="16" t="s">
        <v>1964</v>
      </c>
      <c r="P12" s="18"/>
    </row>
    <row r="13" spans="1:19" x14ac:dyDescent="0.15">
      <c r="A13" s="14">
        <v>100054</v>
      </c>
      <c r="B13" s="14" t="s">
        <v>91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1925</v>
      </c>
      <c r="L13" s="16" t="s">
        <v>1933</v>
      </c>
      <c r="M13" s="16" t="s">
        <v>1946</v>
      </c>
      <c r="N13" s="17" t="s">
        <v>1965</v>
      </c>
      <c r="O13" s="16" t="s">
        <v>1966</v>
      </c>
      <c r="P13" s="18"/>
    </row>
    <row r="14" spans="1:19" x14ac:dyDescent="0.15">
      <c r="A14" s="14">
        <v>100056</v>
      </c>
      <c r="B14" s="14" t="s">
        <v>95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1926</v>
      </c>
      <c r="L14" s="16" t="s">
        <v>1933</v>
      </c>
      <c r="M14" s="16" t="s">
        <v>1949</v>
      </c>
      <c r="N14" s="17" t="s">
        <v>1967</v>
      </c>
      <c r="O14" s="16" t="s">
        <v>1968</v>
      </c>
      <c r="P14" s="18"/>
    </row>
    <row r="15" spans="1:19" x14ac:dyDescent="0.15">
      <c r="A15" s="14">
        <v>100419</v>
      </c>
      <c r="B15" s="14" t="s">
        <v>99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1921</v>
      </c>
      <c r="L15" s="16" t="s">
        <v>1932</v>
      </c>
      <c r="M15" s="16" t="s">
        <v>1969</v>
      </c>
      <c r="N15" s="17" t="s">
        <v>1970</v>
      </c>
      <c r="O15" s="16" t="s">
        <v>1971</v>
      </c>
      <c r="P15" s="18"/>
    </row>
    <row r="16" spans="1:19" x14ac:dyDescent="0.15">
      <c r="A16" s="14">
        <v>200000</v>
      </c>
      <c r="B16" s="14" t="s">
        <v>103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1921</v>
      </c>
      <c r="L16" s="16" t="s">
        <v>1933</v>
      </c>
      <c r="M16" s="16" t="s">
        <v>1943</v>
      </c>
      <c r="N16" s="17" t="s">
        <v>1972</v>
      </c>
      <c r="O16" s="16" t="s">
        <v>1973</v>
      </c>
      <c r="P16" s="18"/>
    </row>
    <row r="17" spans="1:16" x14ac:dyDescent="0.15">
      <c r="A17" s="14">
        <v>200022</v>
      </c>
      <c r="B17" s="14" t="s">
        <v>107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1925</v>
      </c>
      <c r="L17" s="16" t="s">
        <v>1930</v>
      </c>
      <c r="M17" s="16" t="s">
        <v>1974</v>
      </c>
      <c r="N17" s="17" t="s">
        <v>1975</v>
      </c>
      <c r="O17" s="16" t="s">
        <v>1976</v>
      </c>
      <c r="P17" s="18"/>
    </row>
    <row r="18" spans="1:16" x14ac:dyDescent="0.15">
      <c r="A18" s="14">
        <v>200039</v>
      </c>
      <c r="B18" s="14" t="s">
        <v>111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1927</v>
      </c>
      <c r="L18" s="16" t="s">
        <v>1931</v>
      </c>
      <c r="M18" s="16" t="s">
        <v>1977</v>
      </c>
      <c r="N18" s="17" t="s">
        <v>1978</v>
      </c>
      <c r="O18" s="16" t="s">
        <v>1979</v>
      </c>
      <c r="P18" s="18"/>
    </row>
    <row r="19" spans="1:16" x14ac:dyDescent="0.15">
      <c r="A19" s="14">
        <v>200044</v>
      </c>
      <c r="B19" s="14" t="s">
        <v>116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1980</v>
      </c>
      <c r="L19" s="16" t="s">
        <v>1932</v>
      </c>
      <c r="M19" s="16" t="s">
        <v>1981</v>
      </c>
      <c r="N19" s="17" t="s">
        <v>1982</v>
      </c>
      <c r="O19" s="16" t="s">
        <v>1983</v>
      </c>
      <c r="P19" s="18"/>
    </row>
    <row r="20" spans="1:16" x14ac:dyDescent="0.15">
      <c r="A20" s="14">
        <v>210048</v>
      </c>
      <c r="B20" s="14" t="s">
        <v>120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1926</v>
      </c>
      <c r="L20" s="16" t="s">
        <v>1929</v>
      </c>
      <c r="M20" s="16" t="s">
        <v>1984</v>
      </c>
      <c r="N20" s="17" t="s">
        <v>1985</v>
      </c>
      <c r="O20" s="16" t="s">
        <v>1986</v>
      </c>
      <c r="P20" s="18"/>
    </row>
    <row r="21" spans="1:16" x14ac:dyDescent="0.15">
      <c r="A21" s="14">
        <v>800035</v>
      </c>
      <c r="B21" s="14" t="s">
        <v>124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1927</v>
      </c>
      <c r="L21" s="16" t="s">
        <v>1930</v>
      </c>
      <c r="M21" s="16" t="s">
        <v>1987</v>
      </c>
      <c r="N21" s="17" t="s">
        <v>1988</v>
      </c>
      <c r="O21" s="16" t="s">
        <v>1989</v>
      </c>
      <c r="P21" s="18"/>
    </row>
    <row r="22" spans="1:16" x14ac:dyDescent="0.15">
      <c r="A22" s="14">
        <v>800092</v>
      </c>
      <c r="B22" s="14" t="s">
        <v>128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1924</v>
      </c>
      <c r="L22" s="16" t="s">
        <v>1933</v>
      </c>
      <c r="M22" s="16" t="s">
        <v>1946</v>
      </c>
      <c r="N22" s="17" t="s">
        <v>1990</v>
      </c>
      <c r="O22" s="19" t="s">
        <v>1991</v>
      </c>
      <c r="P22" s="18"/>
    </row>
    <row r="23" spans="1:16" x14ac:dyDescent="0.15">
      <c r="A23" s="14">
        <v>878150</v>
      </c>
      <c r="B23" s="14" t="s">
        <v>132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1923</v>
      </c>
      <c r="L23" s="16" t="s">
        <v>1929</v>
      </c>
      <c r="M23" s="16" t="s">
        <v>1992</v>
      </c>
      <c r="N23" s="17" t="s">
        <v>1993</v>
      </c>
      <c r="O23" s="16" t="s">
        <v>1994</v>
      </c>
      <c r="P23" s="18"/>
    </row>
    <row r="24" spans="1:16" x14ac:dyDescent="0.15">
      <c r="A24" s="14">
        <v>878155</v>
      </c>
      <c r="B24" s="14" t="s">
        <v>137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1995</v>
      </c>
      <c r="L24" s="16" t="s">
        <v>1933</v>
      </c>
      <c r="M24" s="16" t="s">
        <v>1996</v>
      </c>
      <c r="N24" s="17" t="s">
        <v>1997</v>
      </c>
      <c r="O24" s="16" t="s">
        <v>1998</v>
      </c>
      <c r="P24" s="18"/>
    </row>
    <row r="25" spans="1:16" x14ac:dyDescent="0.15">
      <c r="A25" s="14">
        <v>878162</v>
      </c>
      <c r="B25" s="14" t="s">
        <v>141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1924</v>
      </c>
      <c r="L25" s="16" t="s">
        <v>1933</v>
      </c>
      <c r="M25" s="16" t="s">
        <v>1999</v>
      </c>
      <c r="N25" s="17" t="s">
        <v>2000</v>
      </c>
      <c r="O25" s="16" t="s">
        <v>2001</v>
      </c>
      <c r="P25" s="18"/>
    </row>
    <row r="26" spans="1:16" x14ac:dyDescent="0.15">
      <c r="A26" s="14">
        <v>878178</v>
      </c>
      <c r="B26" s="14" t="s">
        <v>145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1924</v>
      </c>
      <c r="L26" s="16" t="s">
        <v>1933</v>
      </c>
      <c r="M26" s="16" t="s">
        <v>1943</v>
      </c>
      <c r="N26" s="17" t="s">
        <v>2002</v>
      </c>
      <c r="O26" s="16" t="s">
        <v>2003</v>
      </c>
      <c r="P26" s="18"/>
    </row>
    <row r="27" spans="1:16" x14ac:dyDescent="0.15">
      <c r="A27" s="14">
        <v>878188</v>
      </c>
      <c r="B27" s="14" t="s">
        <v>149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1995</v>
      </c>
      <c r="L27" s="16" t="s">
        <v>1933</v>
      </c>
      <c r="M27" s="16" t="s">
        <v>1949</v>
      </c>
      <c r="N27" s="17" t="s">
        <v>2004</v>
      </c>
      <c r="O27" s="16" t="s">
        <v>2005</v>
      </c>
      <c r="P27" s="18"/>
    </row>
    <row r="28" spans="1:16" x14ac:dyDescent="0.15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1922</v>
      </c>
      <c r="L28" s="16" t="s">
        <v>1929</v>
      </c>
      <c r="M28" s="16" t="s">
        <v>1992</v>
      </c>
      <c r="N28" s="17" t="s">
        <v>2006</v>
      </c>
      <c r="O28" s="16" t="s">
        <v>2007</v>
      </c>
      <c r="P28" s="18"/>
    </row>
    <row r="29" spans="1:16" x14ac:dyDescent="0.15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1921</v>
      </c>
      <c r="L29" s="16" t="s">
        <v>1933</v>
      </c>
      <c r="M29" s="16" t="s">
        <v>1952</v>
      </c>
      <c r="N29" s="17" t="s">
        <v>2008</v>
      </c>
      <c r="O29" s="16" t="s">
        <v>2009</v>
      </c>
      <c r="P29" s="18"/>
    </row>
    <row r="30" spans="1:16" x14ac:dyDescent="0.15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1923</v>
      </c>
      <c r="L30" s="16" t="s">
        <v>1933</v>
      </c>
      <c r="M30" s="16" t="s">
        <v>1946</v>
      </c>
      <c r="N30" s="13" t="s">
        <v>2010</v>
      </c>
      <c r="O30" s="16" t="s">
        <v>2011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1927</v>
      </c>
      <c r="L31" s="16" t="s">
        <v>1931</v>
      </c>
      <c r="M31" s="16" t="s">
        <v>2012</v>
      </c>
      <c r="N31" s="17" t="s">
        <v>2013</v>
      </c>
      <c r="O31" s="16" t="s">
        <v>2014</v>
      </c>
      <c r="P31" s="18"/>
    </row>
    <row r="32" spans="1:16" x14ac:dyDescent="0.15">
      <c r="A32" s="14">
        <v>878228</v>
      </c>
      <c r="B32" s="14" t="s">
        <v>168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1923</v>
      </c>
      <c r="L32" s="16" t="s">
        <v>1933</v>
      </c>
      <c r="M32" s="16" t="s">
        <v>1943</v>
      </c>
      <c r="N32" s="17" t="s">
        <v>2015</v>
      </c>
      <c r="O32" s="16" t="s">
        <v>2016</v>
      </c>
      <c r="P32" s="18"/>
    </row>
    <row r="33" spans="1:19" x14ac:dyDescent="0.15">
      <c r="A33" s="14">
        <v>878241</v>
      </c>
      <c r="B33" s="14" t="s">
        <v>172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1921</v>
      </c>
      <c r="L33" s="16" t="s">
        <v>1929</v>
      </c>
      <c r="M33" s="16" t="s">
        <v>1992</v>
      </c>
      <c r="N33" s="17" t="s">
        <v>2017</v>
      </c>
      <c r="O33" s="16" t="s">
        <v>2018</v>
      </c>
      <c r="P33" s="18"/>
    </row>
    <row r="34" spans="1:19" x14ac:dyDescent="0.15">
      <c r="A34" s="14">
        <v>878242</v>
      </c>
      <c r="B34" s="14" t="s">
        <v>176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1924</v>
      </c>
      <c r="L34" s="16" t="s">
        <v>1933</v>
      </c>
      <c r="M34" s="16" t="s">
        <v>1996</v>
      </c>
      <c r="N34" s="17" t="s">
        <v>2019</v>
      </c>
      <c r="O34" s="16" t="s">
        <v>2020</v>
      </c>
      <c r="P34" s="18"/>
    </row>
    <row r="35" spans="1:19" x14ac:dyDescent="0.15">
      <c r="A35" s="14">
        <v>878262</v>
      </c>
      <c r="B35" s="14" t="s">
        <v>180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1921</v>
      </c>
      <c r="L35" s="16" t="s">
        <v>2021</v>
      </c>
      <c r="M35" s="20" t="s">
        <v>2022</v>
      </c>
      <c r="N35" s="21" t="s">
        <v>2023</v>
      </c>
      <c r="O35" s="20" t="s">
        <v>2024</v>
      </c>
      <c r="P35" s="17" t="s">
        <v>2025</v>
      </c>
      <c r="Q35" s="16" t="s">
        <v>2026</v>
      </c>
      <c r="R35" s="22" t="s">
        <v>2027</v>
      </c>
      <c r="S35" s="20" t="s">
        <v>2028</v>
      </c>
    </row>
    <row r="36" spans="1:19" x14ac:dyDescent="0.15">
      <c r="A36" s="14">
        <v>878263</v>
      </c>
      <c r="B36" s="14" t="s">
        <v>184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1921</v>
      </c>
      <c r="L36" s="16" t="s">
        <v>2021</v>
      </c>
      <c r="M36" s="20" t="s">
        <v>2029</v>
      </c>
      <c r="N36" s="21" t="s">
        <v>2030</v>
      </c>
      <c r="O36" s="20" t="s">
        <v>2031</v>
      </c>
      <c r="P36" s="17" t="s">
        <v>2032</v>
      </c>
      <c r="Q36" s="16" t="s">
        <v>2033</v>
      </c>
      <c r="R36" s="22" t="s">
        <v>2034</v>
      </c>
      <c r="S36" s="20" t="s">
        <v>2035</v>
      </c>
    </row>
    <row r="37" spans="1:19" x14ac:dyDescent="0.15">
      <c r="A37" s="14">
        <v>878265</v>
      </c>
      <c r="B37" s="14" t="s">
        <v>189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1923</v>
      </c>
      <c r="L37" s="16" t="s">
        <v>2021</v>
      </c>
      <c r="M37" s="20" t="s">
        <v>2036</v>
      </c>
      <c r="N37" s="21" t="s">
        <v>2037</v>
      </c>
      <c r="O37" s="20" t="s">
        <v>2038</v>
      </c>
      <c r="P37" s="17" t="s">
        <v>2039</v>
      </c>
      <c r="Q37" s="16" t="s">
        <v>2040</v>
      </c>
      <c r="R37" s="22" t="s">
        <v>2041</v>
      </c>
      <c r="S37" s="20" t="s">
        <v>2042</v>
      </c>
    </row>
    <row r="38" spans="1:19" x14ac:dyDescent="0.15">
      <c r="A38" s="14">
        <v>878271</v>
      </c>
      <c r="B38" s="14" t="s">
        <v>193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1924</v>
      </c>
      <c r="L38" s="16" t="s">
        <v>1933</v>
      </c>
      <c r="M38" s="16" t="s">
        <v>1999</v>
      </c>
      <c r="N38" s="17" t="s">
        <v>2043</v>
      </c>
      <c r="O38" s="16" t="s">
        <v>2044</v>
      </c>
      <c r="P38" s="18"/>
    </row>
    <row r="39" spans="1:19" x14ac:dyDescent="0.15">
      <c r="A39" s="14">
        <v>878273</v>
      </c>
      <c r="B39" s="14" t="s">
        <v>197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1924</v>
      </c>
      <c r="L39" s="16" t="s">
        <v>1929</v>
      </c>
      <c r="M39" s="16" t="s">
        <v>1992</v>
      </c>
      <c r="N39" s="17" t="s">
        <v>2045</v>
      </c>
      <c r="O39" s="16" t="s">
        <v>2046</v>
      </c>
      <c r="P39" s="18"/>
    </row>
    <row r="40" spans="1:19" x14ac:dyDescent="0.15">
      <c r="A40" s="14">
        <v>878274</v>
      </c>
      <c r="B40" s="14" t="s">
        <v>201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1923</v>
      </c>
      <c r="L40" s="16" t="s">
        <v>1933</v>
      </c>
      <c r="M40" s="16" t="s">
        <v>1943</v>
      </c>
      <c r="N40" s="17" t="s">
        <v>2047</v>
      </c>
      <c r="O40" s="16" t="s">
        <v>2048</v>
      </c>
      <c r="P40" s="18"/>
    </row>
    <row r="41" spans="1:19" x14ac:dyDescent="0.15">
      <c r="A41" s="14">
        <v>878275</v>
      </c>
      <c r="B41" s="14" t="s">
        <v>205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1924</v>
      </c>
      <c r="L41" s="16" t="s">
        <v>1932</v>
      </c>
      <c r="M41" s="16" t="s">
        <v>2049</v>
      </c>
      <c r="N41" s="17" t="s">
        <v>2050</v>
      </c>
      <c r="O41" s="16" t="s">
        <v>2051</v>
      </c>
      <c r="P41" s="18"/>
    </row>
    <row r="49" spans="15:15" x14ac:dyDescent="0.15">
      <c r="O49" t="s">
        <v>2052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2053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50</v>
      </c>
      <c r="C3" s="4">
        <v>3</v>
      </c>
      <c r="D3" s="4" t="s">
        <v>1579</v>
      </c>
      <c r="E3" s="9" t="s">
        <v>1580</v>
      </c>
      <c r="F3" s="9" t="s">
        <v>1581</v>
      </c>
      <c r="G3" s="7">
        <v>1</v>
      </c>
    </row>
    <row r="4" spans="1:7" x14ac:dyDescent="0.2">
      <c r="A4" s="9">
        <v>100060</v>
      </c>
      <c r="B4" s="7" t="s">
        <v>54</v>
      </c>
      <c r="C4" s="9">
        <v>4</v>
      </c>
      <c r="D4" s="4" t="s">
        <v>1583</v>
      </c>
      <c r="E4" s="9" t="s">
        <v>1580</v>
      </c>
      <c r="F4" s="9" t="s">
        <v>1581</v>
      </c>
      <c r="G4" s="7">
        <v>1</v>
      </c>
    </row>
    <row r="5" spans="1:7" x14ac:dyDescent="0.2">
      <c r="A5" s="9">
        <v>100078</v>
      </c>
      <c r="B5" s="7" t="s">
        <v>58</v>
      </c>
      <c r="C5" s="4">
        <v>2</v>
      </c>
      <c r="D5" s="4" t="s">
        <v>1585</v>
      </c>
      <c r="E5" s="9" t="s">
        <v>1580</v>
      </c>
      <c r="F5" s="9" t="s">
        <v>1581</v>
      </c>
      <c r="G5" s="7">
        <v>1</v>
      </c>
    </row>
    <row r="6" spans="1:7" x14ac:dyDescent="0.2">
      <c r="A6" s="9">
        <v>100082</v>
      </c>
      <c r="B6" s="7" t="s">
        <v>62</v>
      </c>
      <c r="C6" s="4">
        <v>3</v>
      </c>
      <c r="D6" s="4" t="s">
        <v>1587</v>
      </c>
      <c r="E6" s="9" t="s">
        <v>1580</v>
      </c>
      <c r="F6" s="9" t="s">
        <v>1581</v>
      </c>
      <c r="G6" s="7">
        <v>1</v>
      </c>
    </row>
    <row r="7" spans="1:7" x14ac:dyDescent="0.2">
      <c r="A7" s="9">
        <v>100091</v>
      </c>
      <c r="B7" s="7" t="s">
        <v>66</v>
      </c>
      <c r="C7" s="4">
        <v>1</v>
      </c>
      <c r="D7" s="4" t="s">
        <v>1588</v>
      </c>
      <c r="E7" s="9" t="s">
        <v>1580</v>
      </c>
      <c r="F7" s="9" t="s">
        <v>1581</v>
      </c>
      <c r="G7" s="7">
        <v>1</v>
      </c>
    </row>
    <row r="8" spans="1:7" x14ac:dyDescent="0.2">
      <c r="A8" s="9">
        <v>100134</v>
      </c>
      <c r="B8" s="7" t="s">
        <v>70</v>
      </c>
      <c r="C8" s="9">
        <v>4</v>
      </c>
      <c r="D8" s="4" t="s">
        <v>67</v>
      </c>
      <c r="E8" s="9" t="s">
        <v>1580</v>
      </c>
      <c r="F8" s="9" t="s">
        <v>1581</v>
      </c>
      <c r="G8" s="7">
        <v>2</v>
      </c>
    </row>
    <row r="9" spans="1:7" x14ac:dyDescent="0.2">
      <c r="A9" s="9">
        <v>100135</v>
      </c>
      <c r="B9" s="7" t="s">
        <v>74</v>
      </c>
      <c r="C9" s="4">
        <v>1</v>
      </c>
      <c r="D9" s="4" t="s">
        <v>71</v>
      </c>
      <c r="E9" s="9" t="s">
        <v>1580</v>
      </c>
      <c r="F9" s="9" t="s">
        <v>1581</v>
      </c>
      <c r="G9" s="7">
        <v>2</v>
      </c>
    </row>
    <row r="10" spans="1:7" x14ac:dyDescent="0.2">
      <c r="A10" s="9">
        <v>100297</v>
      </c>
      <c r="B10" s="7" t="s">
        <v>78</v>
      </c>
      <c r="C10" s="4">
        <v>2</v>
      </c>
      <c r="D10" s="4" t="s">
        <v>1592</v>
      </c>
      <c r="E10" s="9" t="s">
        <v>1580</v>
      </c>
      <c r="F10" s="9" t="s">
        <v>1581</v>
      </c>
      <c r="G10" s="7">
        <v>1</v>
      </c>
    </row>
    <row r="11" spans="1:7" s="5" customFormat="1" x14ac:dyDescent="0.2">
      <c r="A11" s="5">
        <v>100021</v>
      </c>
      <c r="B11" s="5" t="s">
        <v>83</v>
      </c>
      <c r="C11" s="5">
        <v>2</v>
      </c>
      <c r="D11" s="5" t="s">
        <v>1594</v>
      </c>
      <c r="E11" s="5" t="s">
        <v>1580</v>
      </c>
      <c r="F11" s="5" t="s">
        <v>1581</v>
      </c>
      <c r="G11" s="5">
        <v>1</v>
      </c>
    </row>
    <row r="12" spans="1:7" s="5" customFormat="1" x14ac:dyDescent="0.2">
      <c r="A12" s="5">
        <v>100043</v>
      </c>
      <c r="B12" s="5" t="s">
        <v>87</v>
      </c>
      <c r="C12" s="5">
        <v>8</v>
      </c>
      <c r="D12" s="5" t="s">
        <v>1596</v>
      </c>
      <c r="E12" s="5" t="s">
        <v>1580</v>
      </c>
      <c r="F12" s="5" t="s">
        <v>1581</v>
      </c>
      <c r="G12" s="5">
        <v>1</v>
      </c>
    </row>
    <row r="13" spans="1:7" s="5" customFormat="1" x14ac:dyDescent="0.2">
      <c r="A13" s="5">
        <v>100054</v>
      </c>
      <c r="B13" s="5" t="s">
        <v>91</v>
      </c>
      <c r="C13" s="5">
        <v>7</v>
      </c>
      <c r="D13" s="5" t="s">
        <v>1598</v>
      </c>
      <c r="E13" s="5" t="s">
        <v>1580</v>
      </c>
      <c r="F13" s="5" t="s">
        <v>1581</v>
      </c>
      <c r="G13" s="5">
        <v>1</v>
      </c>
    </row>
    <row r="14" spans="1:7" s="5" customFormat="1" x14ac:dyDescent="0.2">
      <c r="A14" s="5">
        <v>100056</v>
      </c>
      <c r="B14" s="5" t="s">
        <v>95</v>
      </c>
      <c r="C14" s="5">
        <v>6</v>
      </c>
      <c r="D14" s="5" t="s">
        <v>1600</v>
      </c>
      <c r="E14" s="5" t="s">
        <v>1580</v>
      </c>
      <c r="F14" s="5" t="s">
        <v>1581</v>
      </c>
      <c r="G14" s="5">
        <v>1</v>
      </c>
    </row>
    <row r="15" spans="1:7" s="5" customFormat="1" x14ac:dyDescent="0.2">
      <c r="A15" s="5">
        <v>100419</v>
      </c>
      <c r="B15" s="5" t="s">
        <v>99</v>
      </c>
      <c r="C15" s="5">
        <v>4</v>
      </c>
      <c r="D15" s="5" t="s">
        <v>1602</v>
      </c>
      <c r="E15" s="5" t="s">
        <v>1580</v>
      </c>
      <c r="F15" s="10" t="s">
        <v>1581</v>
      </c>
      <c r="G15" s="5">
        <v>1</v>
      </c>
    </row>
    <row r="16" spans="1:7" s="5" customFormat="1" x14ac:dyDescent="0.2">
      <c r="A16" s="5">
        <v>200000</v>
      </c>
      <c r="B16" s="5" t="s">
        <v>103</v>
      </c>
      <c r="C16" s="5">
        <v>4</v>
      </c>
      <c r="D16" s="5" t="s">
        <v>1603</v>
      </c>
      <c r="E16" s="5" t="s">
        <v>1580</v>
      </c>
      <c r="F16" s="10" t="s">
        <v>1581</v>
      </c>
      <c r="G16" s="5">
        <v>1</v>
      </c>
    </row>
    <row r="17" spans="1:7" s="5" customFormat="1" x14ac:dyDescent="0.2">
      <c r="A17" s="5">
        <v>200022</v>
      </c>
      <c r="B17" s="5" t="s">
        <v>107</v>
      </c>
      <c r="C17" s="5">
        <v>7</v>
      </c>
      <c r="D17" s="5" t="s">
        <v>1605</v>
      </c>
      <c r="E17" s="5" t="s">
        <v>1580</v>
      </c>
      <c r="F17" s="10" t="s">
        <v>1581</v>
      </c>
      <c r="G17" s="5">
        <v>1</v>
      </c>
    </row>
    <row r="18" spans="1:7" s="5" customFormat="1" x14ac:dyDescent="0.2">
      <c r="A18" s="5">
        <v>200039</v>
      </c>
      <c r="B18" s="5" t="s">
        <v>111</v>
      </c>
      <c r="C18" s="5">
        <v>3</v>
      </c>
      <c r="D18" s="5" t="s">
        <v>1607</v>
      </c>
      <c r="E18" s="5" t="s">
        <v>1580</v>
      </c>
      <c r="F18" s="10" t="s">
        <v>1581</v>
      </c>
      <c r="G18" s="5">
        <v>1</v>
      </c>
    </row>
    <row r="19" spans="1:7" s="5" customFormat="1" x14ac:dyDescent="0.2">
      <c r="A19" s="5">
        <v>200044</v>
      </c>
      <c r="B19" s="5" t="s">
        <v>116</v>
      </c>
      <c r="C19" s="5" t="s">
        <v>112</v>
      </c>
      <c r="D19" s="5" t="s">
        <v>1609</v>
      </c>
      <c r="E19" s="5" t="s">
        <v>1580</v>
      </c>
      <c r="F19" s="10" t="s">
        <v>1581</v>
      </c>
      <c r="G19" s="5">
        <v>1</v>
      </c>
    </row>
    <row r="20" spans="1:7" s="5" customFormat="1" x14ac:dyDescent="0.2">
      <c r="A20" s="5">
        <v>210048</v>
      </c>
      <c r="B20" s="5" t="s">
        <v>120</v>
      </c>
      <c r="C20" s="5">
        <v>6</v>
      </c>
      <c r="D20" s="5" t="s">
        <v>1611</v>
      </c>
      <c r="E20" s="5" t="s">
        <v>1580</v>
      </c>
      <c r="F20" s="10" t="s">
        <v>1581</v>
      </c>
      <c r="G20" s="5">
        <v>1</v>
      </c>
    </row>
    <row r="21" spans="1:7" s="6" customFormat="1" x14ac:dyDescent="0.2">
      <c r="A21" s="6">
        <v>800035</v>
      </c>
      <c r="B21" s="6" t="s">
        <v>124</v>
      </c>
      <c r="C21" s="6">
        <v>3</v>
      </c>
      <c r="D21" s="6" t="s">
        <v>121</v>
      </c>
      <c r="E21" s="6" t="s">
        <v>1580</v>
      </c>
      <c r="F21" s="11" t="s">
        <v>1581</v>
      </c>
      <c r="G21" s="6">
        <v>2</v>
      </c>
    </row>
    <row r="22" spans="1:7" s="6" customFormat="1" x14ac:dyDescent="0.2">
      <c r="A22" s="6">
        <v>800092</v>
      </c>
      <c r="B22" s="6" t="s">
        <v>128</v>
      </c>
      <c r="C22" s="6">
        <v>1</v>
      </c>
      <c r="D22" s="6" t="s">
        <v>125</v>
      </c>
      <c r="E22" s="6" t="s">
        <v>1580</v>
      </c>
      <c r="F22" s="11" t="s">
        <v>1581</v>
      </c>
      <c r="G22" s="6">
        <v>2</v>
      </c>
    </row>
    <row r="23" spans="1:7" s="5" customFormat="1" x14ac:dyDescent="0.2">
      <c r="A23" s="5">
        <v>878150</v>
      </c>
      <c r="B23" s="5" t="s">
        <v>132</v>
      </c>
      <c r="C23" s="5">
        <v>2</v>
      </c>
      <c r="D23" s="5" t="s">
        <v>1615</v>
      </c>
      <c r="E23" s="5" t="s">
        <v>1580</v>
      </c>
      <c r="F23" s="10" t="s">
        <v>1581</v>
      </c>
      <c r="G23" s="5">
        <v>1</v>
      </c>
    </row>
    <row r="24" spans="1:7" s="5" customFormat="1" x14ac:dyDescent="0.2">
      <c r="A24" s="5">
        <v>878155</v>
      </c>
      <c r="B24" s="5" t="s">
        <v>137</v>
      </c>
      <c r="C24" s="12" t="s">
        <v>133</v>
      </c>
      <c r="D24" s="5" t="s">
        <v>134</v>
      </c>
      <c r="E24" s="5" t="s">
        <v>1580</v>
      </c>
      <c r="F24" s="10" t="s">
        <v>1581</v>
      </c>
      <c r="G24" s="5">
        <v>2</v>
      </c>
    </row>
    <row r="25" spans="1:7" s="5" customFormat="1" x14ac:dyDescent="0.2">
      <c r="A25" s="5">
        <v>878162</v>
      </c>
      <c r="B25" s="5" t="s">
        <v>141</v>
      </c>
      <c r="C25" s="5">
        <v>1</v>
      </c>
      <c r="D25" s="5" t="s">
        <v>1618</v>
      </c>
      <c r="E25" s="5" t="s">
        <v>1580</v>
      </c>
      <c r="F25" s="10" t="s">
        <v>1581</v>
      </c>
      <c r="G25" s="5">
        <v>1</v>
      </c>
    </row>
    <row r="26" spans="1:7" s="5" customFormat="1" x14ac:dyDescent="0.2">
      <c r="A26" s="5">
        <v>878178</v>
      </c>
      <c r="B26" s="5" t="s">
        <v>145</v>
      </c>
      <c r="C26" s="5">
        <v>1</v>
      </c>
      <c r="D26" s="5" t="s">
        <v>1620</v>
      </c>
      <c r="E26" s="5" t="s">
        <v>1580</v>
      </c>
      <c r="F26" s="10" t="s">
        <v>1581</v>
      </c>
      <c r="G26" s="5">
        <v>1</v>
      </c>
    </row>
    <row r="27" spans="1:7" s="5" customFormat="1" x14ac:dyDescent="0.2">
      <c r="A27" s="5">
        <v>878188</v>
      </c>
      <c r="B27" s="5" t="s">
        <v>149</v>
      </c>
      <c r="C27" s="5" t="s">
        <v>133</v>
      </c>
      <c r="D27" s="5" t="s">
        <v>1622</v>
      </c>
      <c r="E27" s="5" t="s">
        <v>1580</v>
      </c>
      <c r="F27" s="10" t="s">
        <v>1581</v>
      </c>
      <c r="G27" s="5">
        <v>1</v>
      </c>
    </row>
    <row r="28" spans="1:7" s="5" customFormat="1" x14ac:dyDescent="0.2">
      <c r="A28" s="5">
        <v>878208</v>
      </c>
      <c r="B28" s="5" t="s">
        <v>153</v>
      </c>
      <c r="C28" s="5">
        <v>8</v>
      </c>
      <c r="D28" s="5" t="s">
        <v>1623</v>
      </c>
      <c r="E28" s="5" t="s">
        <v>1580</v>
      </c>
      <c r="F28" s="10" t="s">
        <v>1581</v>
      </c>
      <c r="G28" s="5">
        <v>1</v>
      </c>
    </row>
    <row r="29" spans="1:7" s="5" customFormat="1" x14ac:dyDescent="0.2">
      <c r="A29" s="5">
        <v>878217</v>
      </c>
      <c r="B29" s="5" t="s">
        <v>157</v>
      </c>
      <c r="C29" s="5">
        <v>4</v>
      </c>
      <c r="D29" s="5" t="s">
        <v>1625</v>
      </c>
      <c r="E29" s="5" t="s">
        <v>1580</v>
      </c>
      <c r="F29" s="10" t="s">
        <v>1581</v>
      </c>
      <c r="G29" s="5">
        <v>1</v>
      </c>
    </row>
    <row r="30" spans="1:7" s="5" customFormat="1" x14ac:dyDescent="0.2">
      <c r="A30" s="5">
        <v>878224</v>
      </c>
      <c r="B30" s="5" t="s">
        <v>161</v>
      </c>
      <c r="C30" s="5">
        <v>2</v>
      </c>
      <c r="D30" s="5" t="s">
        <v>158</v>
      </c>
      <c r="E30" s="5" t="s">
        <v>1580</v>
      </c>
      <c r="F30" s="10" t="s">
        <v>1581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1620</v>
      </c>
      <c r="E31" s="5" t="s">
        <v>1580</v>
      </c>
      <c r="F31" s="10" t="s">
        <v>1581</v>
      </c>
      <c r="G31" s="5">
        <v>1</v>
      </c>
    </row>
    <row r="32" spans="1:7" s="5" customFormat="1" x14ac:dyDescent="0.2">
      <c r="A32" s="5">
        <v>878228</v>
      </c>
      <c r="B32" s="5" t="s">
        <v>168</v>
      </c>
      <c r="C32" s="5">
        <v>8</v>
      </c>
      <c r="D32" s="5" t="s">
        <v>1628</v>
      </c>
      <c r="E32" s="5" t="s">
        <v>1580</v>
      </c>
      <c r="F32" s="10" t="s">
        <v>1581</v>
      </c>
      <c r="G32" s="5">
        <v>1</v>
      </c>
    </row>
    <row r="33" spans="1:7" s="5" customFormat="1" x14ac:dyDescent="0.2">
      <c r="A33" s="5">
        <v>878241</v>
      </c>
      <c r="B33" s="5" t="s">
        <v>172</v>
      </c>
      <c r="C33" s="5">
        <v>4</v>
      </c>
      <c r="D33" s="5" t="s">
        <v>1630</v>
      </c>
      <c r="E33" s="5" t="s">
        <v>1580</v>
      </c>
      <c r="F33" s="10" t="s">
        <v>1581</v>
      </c>
      <c r="G33" s="5">
        <v>1</v>
      </c>
    </row>
    <row r="34" spans="1:7" s="5" customFormat="1" x14ac:dyDescent="0.2">
      <c r="A34" s="5">
        <v>878242</v>
      </c>
      <c r="B34" s="5" t="s">
        <v>176</v>
      </c>
      <c r="C34" s="5">
        <v>1</v>
      </c>
      <c r="D34" s="5" t="s">
        <v>1632</v>
      </c>
      <c r="E34" s="5" t="s">
        <v>1580</v>
      </c>
      <c r="F34" s="10" t="s">
        <v>1581</v>
      </c>
      <c r="G34" s="5">
        <v>1</v>
      </c>
    </row>
    <row r="35" spans="1:7" s="5" customFormat="1" x14ac:dyDescent="0.2">
      <c r="A35" s="5">
        <v>878262</v>
      </c>
      <c r="B35" s="5" t="s">
        <v>180</v>
      </c>
      <c r="C35" s="5">
        <v>4</v>
      </c>
      <c r="D35" s="5" t="s">
        <v>1634</v>
      </c>
      <c r="E35" s="5" t="s">
        <v>1580</v>
      </c>
      <c r="F35" s="10" t="s">
        <v>1581</v>
      </c>
      <c r="G35" s="5">
        <v>2</v>
      </c>
    </row>
    <row r="36" spans="1:7" s="5" customFormat="1" x14ac:dyDescent="0.2">
      <c r="A36" s="5">
        <v>878263</v>
      </c>
      <c r="B36" s="5" t="s">
        <v>184</v>
      </c>
      <c r="C36" s="5">
        <v>4</v>
      </c>
      <c r="D36" s="5" t="s">
        <v>1636</v>
      </c>
      <c r="E36" s="5" t="s">
        <v>1580</v>
      </c>
      <c r="F36" s="10" t="s">
        <v>1581</v>
      </c>
      <c r="G36" s="5">
        <v>2</v>
      </c>
    </row>
    <row r="37" spans="1:7" s="5" customFormat="1" x14ac:dyDescent="0.2">
      <c r="A37" s="5">
        <v>878265</v>
      </c>
      <c r="B37" s="5" t="s">
        <v>189</v>
      </c>
      <c r="C37" s="5">
        <v>2</v>
      </c>
      <c r="D37" s="5" t="s">
        <v>1637</v>
      </c>
      <c r="E37" s="5" t="s">
        <v>1580</v>
      </c>
      <c r="F37" s="10" t="s">
        <v>1581</v>
      </c>
      <c r="G37" s="5">
        <v>2</v>
      </c>
    </row>
    <row r="38" spans="1:7" s="5" customFormat="1" x14ac:dyDescent="0.2">
      <c r="A38" s="5">
        <v>878271</v>
      </c>
      <c r="B38" s="5" t="s">
        <v>193</v>
      </c>
      <c r="C38" s="5">
        <v>1</v>
      </c>
      <c r="D38" s="5" t="s">
        <v>190</v>
      </c>
      <c r="E38" s="5" t="s">
        <v>1580</v>
      </c>
      <c r="F38" s="10" t="s">
        <v>1581</v>
      </c>
      <c r="G38" s="5">
        <v>2</v>
      </c>
    </row>
    <row r="39" spans="1:7" s="5" customFormat="1" x14ac:dyDescent="0.2">
      <c r="A39" s="5">
        <v>878273</v>
      </c>
      <c r="B39" s="5" t="s">
        <v>197</v>
      </c>
      <c r="C39" s="5">
        <v>1</v>
      </c>
      <c r="D39" s="5" t="s">
        <v>1640</v>
      </c>
      <c r="E39" s="5" t="s">
        <v>1580</v>
      </c>
      <c r="F39" s="10" t="s">
        <v>1581</v>
      </c>
      <c r="G39" s="5">
        <v>1</v>
      </c>
    </row>
    <row r="40" spans="1:7" s="5" customFormat="1" x14ac:dyDescent="0.2">
      <c r="A40" s="5">
        <v>878274</v>
      </c>
      <c r="B40" s="5" t="s">
        <v>201</v>
      </c>
      <c r="C40" s="5">
        <v>2</v>
      </c>
      <c r="D40" s="5" t="s">
        <v>1642</v>
      </c>
      <c r="E40" s="5" t="s">
        <v>1580</v>
      </c>
      <c r="F40" s="10" t="s">
        <v>1581</v>
      </c>
      <c r="G40" s="5">
        <v>1</v>
      </c>
    </row>
    <row r="41" spans="1:7" s="5" customFormat="1" x14ac:dyDescent="0.2">
      <c r="A41" s="5">
        <v>878275</v>
      </c>
      <c r="B41" s="5" t="s">
        <v>205</v>
      </c>
      <c r="C41" s="5">
        <v>1</v>
      </c>
      <c r="D41" s="5" t="s">
        <v>1644</v>
      </c>
      <c r="E41" s="5" t="s">
        <v>1580</v>
      </c>
      <c r="F41" s="10" t="s">
        <v>1581</v>
      </c>
      <c r="G41" s="5">
        <v>1</v>
      </c>
    </row>
    <row r="42" spans="1:7" s="5" customFormat="1" x14ac:dyDescent="0.2">
      <c r="A42" s="5">
        <v>878281</v>
      </c>
      <c r="B42" s="5" t="s">
        <v>1042</v>
      </c>
      <c r="C42" s="5">
        <v>4</v>
      </c>
      <c r="D42" s="5" t="s">
        <v>1646</v>
      </c>
      <c r="E42" s="5" t="s">
        <v>1580</v>
      </c>
      <c r="F42" s="10" t="s">
        <v>1581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2054</v>
      </c>
      <c r="P1" t="s">
        <v>2055</v>
      </c>
      <c r="Q1" t="s">
        <v>2056</v>
      </c>
      <c r="R1" t="s">
        <v>2057</v>
      </c>
      <c r="S1" t="s">
        <v>2058</v>
      </c>
      <c r="T1" t="s">
        <v>2059</v>
      </c>
      <c r="U1" t="s">
        <v>2060</v>
      </c>
      <c r="V1" t="s">
        <v>2061</v>
      </c>
      <c r="W1" t="s">
        <v>2062</v>
      </c>
      <c r="X1" t="s">
        <v>2063</v>
      </c>
      <c r="Y1" t="s">
        <v>2064</v>
      </c>
      <c r="Z1" t="s">
        <v>2065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2066</v>
      </c>
      <c r="J2" t="s">
        <v>2067</v>
      </c>
      <c r="K2" t="s">
        <v>2068</v>
      </c>
      <c r="L2" s="3">
        <v>317351</v>
      </c>
      <c r="M2" t="s">
        <v>1171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2069</v>
      </c>
      <c r="AA2">
        <v>0</v>
      </c>
      <c r="AB2">
        <v>100814</v>
      </c>
      <c r="AC2">
        <v>0</v>
      </c>
      <c r="AD2" t="s">
        <v>2070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2071</v>
      </c>
      <c r="J3" t="s">
        <v>2072</v>
      </c>
      <c r="K3" t="s">
        <v>2073</v>
      </c>
      <c r="L3" s="3">
        <v>310318</v>
      </c>
      <c r="M3" t="s">
        <v>506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2074</v>
      </c>
      <c r="AA3">
        <v>0</v>
      </c>
      <c r="AB3">
        <v>0</v>
      </c>
      <c r="AC3">
        <v>0</v>
      </c>
      <c r="AD3" t="s">
        <v>2070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2075</v>
      </c>
      <c r="J4" t="s">
        <v>2076</v>
      </c>
      <c r="K4" t="s">
        <v>2077</v>
      </c>
      <c r="L4" s="3">
        <v>312352</v>
      </c>
      <c r="M4" t="s">
        <v>1164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2078</v>
      </c>
      <c r="AA4">
        <v>0</v>
      </c>
      <c r="AB4">
        <v>0</v>
      </c>
      <c r="AC4">
        <v>0</v>
      </c>
      <c r="AD4" t="s">
        <v>2070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2079</v>
      </c>
      <c r="J5" t="s">
        <v>2080</v>
      </c>
      <c r="K5" t="s">
        <v>2077</v>
      </c>
      <c r="L5" s="3">
        <v>304352</v>
      </c>
      <c r="M5" t="s">
        <v>1159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2081</v>
      </c>
      <c r="AA5">
        <v>0</v>
      </c>
      <c r="AB5">
        <v>0</v>
      </c>
      <c r="AC5">
        <v>0</v>
      </c>
      <c r="AD5" t="s">
        <v>2070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2082</v>
      </c>
      <c r="J6" t="s">
        <v>2083</v>
      </c>
      <c r="K6" t="s">
        <v>2077</v>
      </c>
      <c r="L6" s="3">
        <v>311351</v>
      </c>
      <c r="M6" t="s">
        <v>1154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2084</v>
      </c>
      <c r="AA6">
        <v>100106</v>
      </c>
      <c r="AB6">
        <v>0</v>
      </c>
      <c r="AC6">
        <v>0</v>
      </c>
      <c r="AD6" t="s">
        <v>2085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2086</v>
      </c>
      <c r="J7" t="s">
        <v>2087</v>
      </c>
      <c r="K7" t="s">
        <v>2088</v>
      </c>
      <c r="L7" s="3">
        <v>309345</v>
      </c>
      <c r="M7" t="s">
        <v>1149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2089</v>
      </c>
      <c r="AA7">
        <v>100107</v>
      </c>
      <c r="AB7">
        <v>100814</v>
      </c>
      <c r="AC7">
        <v>0</v>
      </c>
      <c r="AD7" t="s">
        <v>2090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2091</v>
      </c>
      <c r="J8" t="s">
        <v>2092</v>
      </c>
      <c r="K8" t="s">
        <v>2093</v>
      </c>
      <c r="L8" s="3">
        <v>307330</v>
      </c>
      <c r="M8" t="s">
        <v>136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2094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2095</v>
      </c>
      <c r="J9" t="s">
        <v>2096</v>
      </c>
      <c r="K9" t="s">
        <v>2097</v>
      </c>
      <c r="L9" s="3">
        <v>323346</v>
      </c>
      <c r="M9" t="s">
        <v>726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2098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2099</v>
      </c>
      <c r="J10" t="s">
        <v>2100</v>
      </c>
      <c r="K10" t="s">
        <v>2101</v>
      </c>
      <c r="L10">
        <v>328</v>
      </c>
      <c r="M10" t="s">
        <v>1128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2102</v>
      </c>
      <c r="AA10">
        <v>100107</v>
      </c>
      <c r="AB10">
        <v>0</v>
      </c>
      <c r="AC10">
        <v>0</v>
      </c>
      <c r="AD10" t="s">
        <v>2070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2103</v>
      </c>
      <c r="J11" t="s">
        <v>2104</v>
      </c>
      <c r="K11" t="s">
        <v>2105</v>
      </c>
      <c r="L11">
        <v>322</v>
      </c>
      <c r="M11" t="s">
        <v>720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2106</v>
      </c>
      <c r="AA11">
        <v>100202</v>
      </c>
      <c r="AB11">
        <v>0</v>
      </c>
      <c r="AC11">
        <v>0</v>
      </c>
      <c r="AD11" t="s">
        <v>2107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2108</v>
      </c>
      <c r="J12" t="s">
        <v>2109</v>
      </c>
      <c r="K12" t="s">
        <v>1751</v>
      </c>
      <c r="L12">
        <v>0</v>
      </c>
      <c r="M12" t="s">
        <v>912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2110</v>
      </c>
      <c r="AA12">
        <v>0</v>
      </c>
      <c r="AB12">
        <v>0</v>
      </c>
      <c r="AC12">
        <v>0</v>
      </c>
      <c r="AD12" t="s">
        <v>2107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2108</v>
      </c>
      <c r="J13" t="s">
        <v>2111</v>
      </c>
      <c r="K13" t="s">
        <v>1751</v>
      </c>
      <c r="L13">
        <v>0</v>
      </c>
      <c r="M13" t="s">
        <v>908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2112</v>
      </c>
      <c r="AA13">
        <v>0</v>
      </c>
      <c r="AB13">
        <v>0</v>
      </c>
      <c r="AC13">
        <v>0</v>
      </c>
      <c r="AD13" t="s">
        <v>2107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2108</v>
      </c>
      <c r="J14" t="s">
        <v>2113</v>
      </c>
      <c r="K14" t="s">
        <v>1751</v>
      </c>
      <c r="L14">
        <v>0</v>
      </c>
      <c r="M14" t="s">
        <v>904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2114</v>
      </c>
      <c r="AA14">
        <v>0</v>
      </c>
      <c r="AB14">
        <v>0</v>
      </c>
      <c r="AC14">
        <v>0</v>
      </c>
      <c r="AD14" t="s">
        <v>2107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2108</v>
      </c>
      <c r="J15" t="s">
        <v>2115</v>
      </c>
      <c r="K15" t="s">
        <v>1751</v>
      </c>
      <c r="L15">
        <v>0</v>
      </c>
      <c r="M15" t="s">
        <v>681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2116</v>
      </c>
      <c r="AA15">
        <v>0</v>
      </c>
      <c r="AB15">
        <v>0</v>
      </c>
      <c r="AC15">
        <v>0</v>
      </c>
      <c r="AD15" t="s">
        <v>2107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2117</v>
      </c>
      <c r="J16" t="s">
        <v>2118</v>
      </c>
      <c r="K16" t="s">
        <v>2119</v>
      </c>
      <c r="L16" s="3">
        <v>327338</v>
      </c>
      <c r="M16" t="s">
        <v>733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2120</v>
      </c>
      <c r="AA16">
        <v>100101</v>
      </c>
      <c r="AB16">
        <v>0</v>
      </c>
      <c r="AC16">
        <v>0</v>
      </c>
      <c r="AD16" t="s">
        <v>2121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2122</v>
      </c>
      <c r="J17" t="s">
        <v>2123</v>
      </c>
      <c r="K17" t="s">
        <v>2124</v>
      </c>
      <c r="L17">
        <v>0</v>
      </c>
      <c r="M17" t="s">
        <v>738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2125</v>
      </c>
      <c r="AA17">
        <v>0</v>
      </c>
      <c r="AB17">
        <v>0</v>
      </c>
      <c r="AC17">
        <v>0</v>
      </c>
      <c r="AD17" t="s">
        <v>2126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2127</v>
      </c>
      <c r="J18" t="s">
        <v>2128</v>
      </c>
      <c r="K18" t="s">
        <v>2119</v>
      </c>
      <c r="L18">
        <v>0</v>
      </c>
      <c r="M18" t="s">
        <v>744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2129</v>
      </c>
      <c r="AA18">
        <v>100503</v>
      </c>
      <c r="AB18">
        <v>0</v>
      </c>
      <c r="AC18">
        <v>0</v>
      </c>
      <c r="AD18" t="s">
        <v>2130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2131</v>
      </c>
      <c r="J19" t="s">
        <v>2132</v>
      </c>
      <c r="K19" t="s">
        <v>2119</v>
      </c>
      <c r="L19">
        <v>326</v>
      </c>
      <c r="M19" t="s">
        <v>749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2133</v>
      </c>
      <c r="AA19">
        <v>0</v>
      </c>
      <c r="AB19">
        <v>0</v>
      </c>
      <c r="AC19">
        <v>0</v>
      </c>
      <c r="AD19" t="s">
        <v>2126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2134</v>
      </c>
      <c r="J20" t="s">
        <v>2135</v>
      </c>
      <c r="K20" t="s">
        <v>2119</v>
      </c>
      <c r="L20">
        <v>336</v>
      </c>
      <c r="M20" t="s">
        <v>754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2136</v>
      </c>
      <c r="AA20">
        <v>100608</v>
      </c>
      <c r="AB20">
        <v>0</v>
      </c>
      <c r="AC20">
        <v>0</v>
      </c>
      <c r="AD20" t="s">
        <v>2137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2138</v>
      </c>
      <c r="J21" t="s">
        <v>2139</v>
      </c>
      <c r="K21" t="s">
        <v>2119</v>
      </c>
      <c r="L21">
        <v>0</v>
      </c>
      <c r="M21" t="s">
        <v>759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2140</v>
      </c>
      <c r="AA21">
        <v>0</v>
      </c>
      <c r="AB21">
        <v>0</v>
      </c>
      <c r="AC21">
        <v>0</v>
      </c>
      <c r="AD21" t="s">
        <v>2126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1578</v>
      </c>
      <c r="J22" t="s">
        <v>2141</v>
      </c>
      <c r="K22" t="s">
        <v>2142</v>
      </c>
      <c r="L22" s="3">
        <v>355354</v>
      </c>
      <c r="M22" t="s">
        <v>49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2143</v>
      </c>
      <c r="AA22">
        <v>100607</v>
      </c>
      <c r="AB22">
        <v>0</v>
      </c>
      <c r="AC22">
        <v>0</v>
      </c>
      <c r="AD22" t="s">
        <v>2126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2144</v>
      </c>
      <c r="J23" t="s">
        <v>2145</v>
      </c>
      <c r="K23" t="s">
        <v>2146</v>
      </c>
      <c r="L23">
        <v>332</v>
      </c>
      <c r="M23" t="s">
        <v>2147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2148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2149</v>
      </c>
      <c r="J24" t="s">
        <v>2150</v>
      </c>
      <c r="K24" t="s">
        <v>2151</v>
      </c>
      <c r="L24" s="3">
        <v>309201</v>
      </c>
      <c r="M24" t="s">
        <v>175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2152</v>
      </c>
      <c r="AA24">
        <v>100322</v>
      </c>
      <c r="AB24">
        <v>0</v>
      </c>
      <c r="AC24">
        <v>0</v>
      </c>
      <c r="AD24" t="s">
        <v>2153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2154</v>
      </c>
      <c r="J25" t="s">
        <v>2155</v>
      </c>
      <c r="K25" t="s">
        <v>2156</v>
      </c>
      <c r="L25">
        <v>301</v>
      </c>
      <c r="M25" t="s">
        <v>853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2157</v>
      </c>
      <c r="AA25">
        <v>100306</v>
      </c>
      <c r="AB25">
        <v>0</v>
      </c>
      <c r="AC25">
        <v>0</v>
      </c>
      <c r="AD25" t="s">
        <v>2158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2159</v>
      </c>
      <c r="J26" t="s">
        <v>2160</v>
      </c>
      <c r="K26" t="s">
        <v>2161</v>
      </c>
      <c r="L26">
        <v>346</v>
      </c>
      <c r="M26" t="s">
        <v>849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2162</v>
      </c>
      <c r="AA26">
        <v>100307</v>
      </c>
      <c r="AB26">
        <v>0</v>
      </c>
      <c r="AC26">
        <v>0</v>
      </c>
      <c r="AD26" t="s">
        <v>2163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2164</v>
      </c>
      <c r="J27" t="s">
        <v>2165</v>
      </c>
      <c r="K27" t="s">
        <v>2161</v>
      </c>
      <c r="L27">
        <v>309</v>
      </c>
      <c r="M27" t="s">
        <v>846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2166</v>
      </c>
      <c r="AA27">
        <v>100309</v>
      </c>
      <c r="AB27">
        <v>0</v>
      </c>
      <c r="AC27">
        <v>0</v>
      </c>
      <c r="AD27" t="s">
        <v>2167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2168</v>
      </c>
      <c r="J28" t="s">
        <v>2169</v>
      </c>
      <c r="K28" t="s">
        <v>2170</v>
      </c>
      <c r="L28">
        <v>352</v>
      </c>
      <c r="M28" t="s">
        <v>834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2171</v>
      </c>
      <c r="AA28">
        <v>100301</v>
      </c>
      <c r="AB28">
        <v>0</v>
      </c>
      <c r="AC28">
        <v>0</v>
      </c>
      <c r="AD28" t="s">
        <v>2172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2173</v>
      </c>
      <c r="J29" t="s">
        <v>2174</v>
      </c>
      <c r="K29" t="s">
        <v>2175</v>
      </c>
      <c r="L29">
        <v>332</v>
      </c>
      <c r="M29" t="s">
        <v>900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2176</v>
      </c>
      <c r="AA29">
        <v>100101</v>
      </c>
      <c r="AB29">
        <v>0</v>
      </c>
      <c r="AC29">
        <v>0</v>
      </c>
      <c r="AD29" t="s">
        <v>2177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2178</v>
      </c>
      <c r="J30" t="s">
        <v>2179</v>
      </c>
      <c r="K30" t="s">
        <v>2180</v>
      </c>
      <c r="L30">
        <v>344</v>
      </c>
      <c r="M30" t="s">
        <v>895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2181</v>
      </c>
      <c r="AA30">
        <v>100402</v>
      </c>
      <c r="AB30">
        <v>0</v>
      </c>
      <c r="AC30">
        <v>0</v>
      </c>
      <c r="AD30" t="s">
        <v>2182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2183</v>
      </c>
      <c r="J31" t="s">
        <v>2179</v>
      </c>
      <c r="K31" t="s">
        <v>2184</v>
      </c>
      <c r="L31">
        <v>348</v>
      </c>
      <c r="M31" t="s">
        <v>891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2185</v>
      </c>
      <c r="AA31">
        <v>100403</v>
      </c>
      <c r="AB31">
        <v>0</v>
      </c>
      <c r="AC31">
        <v>0</v>
      </c>
      <c r="AD31" t="s">
        <v>2186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2187</v>
      </c>
      <c r="J32" t="s">
        <v>2188</v>
      </c>
      <c r="K32" t="s">
        <v>2189</v>
      </c>
      <c r="L32">
        <v>323</v>
      </c>
      <c r="M32" t="s">
        <v>886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2190</v>
      </c>
      <c r="AA32">
        <v>100101</v>
      </c>
      <c r="AB32">
        <v>0</v>
      </c>
      <c r="AC32">
        <v>0</v>
      </c>
      <c r="AD32" t="s">
        <v>2191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2192</v>
      </c>
      <c r="J33" t="s">
        <v>2193</v>
      </c>
      <c r="K33" t="s">
        <v>2194</v>
      </c>
      <c r="L33" s="3">
        <v>302311</v>
      </c>
      <c r="M33" t="s">
        <v>882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2195</v>
      </c>
      <c r="AA33">
        <v>100101</v>
      </c>
      <c r="AB33">
        <v>0</v>
      </c>
      <c r="AC33">
        <v>0</v>
      </c>
      <c r="AD33" t="s">
        <v>2191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2196</v>
      </c>
      <c r="J34" t="s">
        <v>2197</v>
      </c>
      <c r="K34" t="s">
        <v>2198</v>
      </c>
      <c r="L34">
        <v>352</v>
      </c>
      <c r="M34" t="s">
        <v>858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2199</v>
      </c>
      <c r="AA34">
        <v>100101</v>
      </c>
      <c r="AB34">
        <v>0</v>
      </c>
      <c r="AC34">
        <v>0</v>
      </c>
      <c r="AD34" t="s">
        <v>2200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2196</v>
      </c>
      <c r="J35" t="s">
        <v>2201</v>
      </c>
      <c r="K35" t="s">
        <v>2198</v>
      </c>
      <c r="L35">
        <v>352</v>
      </c>
      <c r="M35" t="s">
        <v>858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2199</v>
      </c>
      <c r="AA35">
        <v>100101</v>
      </c>
      <c r="AB35">
        <v>0</v>
      </c>
      <c r="AC35">
        <v>0</v>
      </c>
      <c r="AD35" t="s">
        <v>2200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2202</v>
      </c>
      <c r="J36" t="s">
        <v>2203</v>
      </c>
      <c r="K36" t="s">
        <v>2204</v>
      </c>
      <c r="L36">
        <v>352</v>
      </c>
      <c r="M36" t="s">
        <v>864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2205</v>
      </c>
      <c r="AA36">
        <v>100203</v>
      </c>
      <c r="AB36">
        <v>0</v>
      </c>
      <c r="AC36">
        <v>0</v>
      </c>
      <c r="AD36" t="s">
        <v>2200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2202</v>
      </c>
      <c r="J37" t="s">
        <v>2206</v>
      </c>
      <c r="K37" t="s">
        <v>2204</v>
      </c>
      <c r="L37">
        <v>352</v>
      </c>
      <c r="M37" t="s">
        <v>868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2207</v>
      </c>
      <c r="AA37">
        <v>100402</v>
      </c>
      <c r="AB37">
        <v>0</v>
      </c>
      <c r="AC37">
        <v>0</v>
      </c>
      <c r="AD37" t="s">
        <v>2200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2202</v>
      </c>
      <c r="J38" t="s">
        <v>2208</v>
      </c>
      <c r="K38" t="s">
        <v>2204</v>
      </c>
      <c r="L38">
        <v>352</v>
      </c>
      <c r="M38" t="s">
        <v>868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2209</v>
      </c>
      <c r="AA38">
        <v>100103</v>
      </c>
      <c r="AB38">
        <v>0</v>
      </c>
      <c r="AC38">
        <v>0</v>
      </c>
      <c r="AD38" t="s">
        <v>2200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1597</v>
      </c>
      <c r="J39" t="s">
        <v>2210</v>
      </c>
      <c r="K39" t="s">
        <v>2211</v>
      </c>
      <c r="L39">
        <v>324</v>
      </c>
      <c r="M39" t="s">
        <v>90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2212</v>
      </c>
      <c r="AA39">
        <v>100605</v>
      </c>
      <c r="AB39">
        <v>100805</v>
      </c>
      <c r="AC39">
        <v>100929</v>
      </c>
      <c r="AD39" t="s">
        <v>2213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1599</v>
      </c>
      <c r="J40" t="s">
        <v>2214</v>
      </c>
      <c r="K40" t="s">
        <v>2215</v>
      </c>
      <c r="L40">
        <v>313</v>
      </c>
      <c r="M40" t="s">
        <v>94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2216</v>
      </c>
      <c r="AA40">
        <v>100613</v>
      </c>
      <c r="AB40">
        <v>0</v>
      </c>
      <c r="AC40">
        <v>0</v>
      </c>
      <c r="AD40" t="s">
        <v>2213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2217</v>
      </c>
      <c r="J41" t="s">
        <v>2218</v>
      </c>
      <c r="K41" t="s">
        <v>2219</v>
      </c>
      <c r="L41">
        <v>328</v>
      </c>
      <c r="M41" t="s">
        <v>2220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2221</v>
      </c>
      <c r="AA41">
        <v>100601</v>
      </c>
      <c r="AB41">
        <v>0</v>
      </c>
      <c r="AC41">
        <v>0</v>
      </c>
      <c r="AD41" t="s">
        <v>2222</v>
      </c>
    </row>
    <row r="42" spans="1:30" x14ac:dyDescent="0.15">
      <c r="A42">
        <v>100059</v>
      </c>
      <c r="B42" t="s">
        <v>112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2223</v>
      </c>
      <c r="J42" t="s">
        <v>2224</v>
      </c>
      <c r="K42" t="s">
        <v>2225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2226</v>
      </c>
      <c r="AA42">
        <v>100606</v>
      </c>
      <c r="AB42">
        <v>0</v>
      </c>
      <c r="AC42">
        <v>0</v>
      </c>
      <c r="AD42" t="s">
        <v>2227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2228</v>
      </c>
      <c r="J43" t="s">
        <v>2229</v>
      </c>
      <c r="K43" t="s">
        <v>2194</v>
      </c>
      <c r="L43" s="3">
        <v>311324</v>
      </c>
      <c r="M43" t="s">
        <v>668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2230</v>
      </c>
      <c r="AA43">
        <v>100405</v>
      </c>
      <c r="AB43">
        <v>0</v>
      </c>
      <c r="AC43">
        <v>0</v>
      </c>
      <c r="AD43" t="s">
        <v>2231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2232</v>
      </c>
      <c r="J44" t="s">
        <v>2233</v>
      </c>
      <c r="K44" t="s">
        <v>2234</v>
      </c>
      <c r="L44">
        <v>311</v>
      </c>
      <c r="M44" t="s">
        <v>144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2235</v>
      </c>
      <c r="AA44">
        <v>100404</v>
      </c>
      <c r="AB44">
        <v>0</v>
      </c>
      <c r="AC44">
        <v>0</v>
      </c>
      <c r="AD44" t="s">
        <v>2236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2237</v>
      </c>
      <c r="J45" t="s">
        <v>2238</v>
      </c>
      <c r="K45" t="s">
        <v>2239</v>
      </c>
      <c r="L45">
        <v>341</v>
      </c>
      <c r="M45" t="s">
        <v>480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2240</v>
      </c>
      <c r="AA45">
        <v>100601</v>
      </c>
      <c r="AB45">
        <v>0</v>
      </c>
      <c r="AC45">
        <v>0</v>
      </c>
      <c r="AD45" t="s">
        <v>2241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2108</v>
      </c>
      <c r="J46" t="s">
        <v>2242</v>
      </c>
      <c r="K46" t="s">
        <v>2243</v>
      </c>
      <c r="L46">
        <v>352</v>
      </c>
      <c r="M46" t="s">
        <v>473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2244</v>
      </c>
      <c r="AA46">
        <v>100601</v>
      </c>
      <c r="AB46">
        <v>0</v>
      </c>
      <c r="AC46">
        <v>0</v>
      </c>
      <c r="AD46" t="s">
        <v>2245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2108</v>
      </c>
      <c r="J47" t="s">
        <v>2246</v>
      </c>
      <c r="K47" t="s">
        <v>2243</v>
      </c>
      <c r="L47">
        <v>352</v>
      </c>
      <c r="M47" t="s">
        <v>476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2247</v>
      </c>
      <c r="AA47">
        <v>100601</v>
      </c>
      <c r="AB47">
        <v>0</v>
      </c>
      <c r="AC47">
        <v>0</v>
      </c>
      <c r="AD47" t="s">
        <v>2248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2108</v>
      </c>
      <c r="J48" t="s">
        <v>2249</v>
      </c>
      <c r="K48" t="s">
        <v>2250</v>
      </c>
      <c r="L48">
        <v>352</v>
      </c>
      <c r="M48" t="s">
        <v>300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2251</v>
      </c>
      <c r="AA48">
        <v>100201</v>
      </c>
      <c r="AB48">
        <v>0</v>
      </c>
      <c r="AC48">
        <v>0</v>
      </c>
      <c r="AD48" t="s">
        <v>2252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2253</v>
      </c>
      <c r="J49" t="s">
        <v>2254</v>
      </c>
      <c r="K49" t="s">
        <v>2255</v>
      </c>
      <c r="L49">
        <v>322</v>
      </c>
      <c r="M49" t="s">
        <v>548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2256</v>
      </c>
      <c r="AA49">
        <v>100313</v>
      </c>
      <c r="AB49">
        <v>0</v>
      </c>
      <c r="AC49">
        <v>0</v>
      </c>
      <c r="AD49" t="s">
        <v>2257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2258</v>
      </c>
      <c r="J50" t="s">
        <v>2259</v>
      </c>
      <c r="K50" t="s">
        <v>2260</v>
      </c>
      <c r="L50">
        <v>315</v>
      </c>
      <c r="M50" t="s">
        <v>2261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2262</v>
      </c>
      <c r="AA50">
        <v>100301</v>
      </c>
      <c r="AB50">
        <v>0</v>
      </c>
      <c r="AC50">
        <v>0</v>
      </c>
      <c r="AD50" t="s">
        <v>2263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2264</v>
      </c>
      <c r="J51" t="s">
        <v>2265</v>
      </c>
      <c r="K51" t="s">
        <v>2266</v>
      </c>
      <c r="L51">
        <v>0</v>
      </c>
      <c r="M51" t="s">
        <v>542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2267</v>
      </c>
      <c r="AA51">
        <v>100301</v>
      </c>
      <c r="AB51">
        <v>0</v>
      </c>
      <c r="AC51">
        <v>0</v>
      </c>
      <c r="AD51" t="s">
        <v>2268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2269</v>
      </c>
      <c r="J52" t="s">
        <v>2270</v>
      </c>
      <c r="K52" t="s">
        <v>2271</v>
      </c>
      <c r="L52" s="3">
        <v>309315</v>
      </c>
      <c r="M52" t="s">
        <v>922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2272</v>
      </c>
      <c r="AA52">
        <v>100106</v>
      </c>
      <c r="AB52">
        <v>0</v>
      </c>
      <c r="AC52">
        <v>0</v>
      </c>
      <c r="AD52" t="s">
        <v>2273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2274</v>
      </c>
      <c r="J53" t="s">
        <v>2275</v>
      </c>
      <c r="K53" t="s">
        <v>2276</v>
      </c>
      <c r="L53" s="3">
        <v>319203</v>
      </c>
      <c r="M53" t="s">
        <v>148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2277</v>
      </c>
      <c r="AA53">
        <v>100102</v>
      </c>
      <c r="AB53">
        <v>0</v>
      </c>
      <c r="AC53">
        <v>0</v>
      </c>
      <c r="AD53" t="s">
        <v>2278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2279</v>
      </c>
      <c r="J54" t="s">
        <v>2280</v>
      </c>
      <c r="K54" t="s">
        <v>2281</v>
      </c>
      <c r="L54">
        <v>0</v>
      </c>
      <c r="M54" t="s">
        <v>351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2282</v>
      </c>
      <c r="AA54">
        <v>100209</v>
      </c>
      <c r="AB54">
        <v>0</v>
      </c>
      <c r="AC54">
        <v>0</v>
      </c>
      <c r="AD54" t="s">
        <v>2213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1584</v>
      </c>
      <c r="J55" t="s">
        <v>2283</v>
      </c>
      <c r="K55" t="s">
        <v>2284</v>
      </c>
      <c r="L55">
        <v>0</v>
      </c>
      <c r="M55" t="s">
        <v>57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2285</v>
      </c>
      <c r="AA55">
        <v>100206</v>
      </c>
      <c r="AB55">
        <v>0</v>
      </c>
      <c r="AC55">
        <v>0</v>
      </c>
      <c r="AD55" t="s">
        <v>2213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2108</v>
      </c>
      <c r="J56" t="s">
        <v>2286</v>
      </c>
      <c r="K56" t="s">
        <v>2284</v>
      </c>
      <c r="L56">
        <v>0</v>
      </c>
      <c r="M56" t="s">
        <v>345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2287</v>
      </c>
      <c r="AA56">
        <v>100201</v>
      </c>
      <c r="AB56">
        <v>0</v>
      </c>
      <c r="AC56">
        <v>0</v>
      </c>
      <c r="AD56" t="s">
        <v>2252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2288</v>
      </c>
      <c r="J57" t="s">
        <v>2289</v>
      </c>
      <c r="K57" t="s">
        <v>2290</v>
      </c>
      <c r="L57" s="3">
        <v>309341</v>
      </c>
      <c r="M57" t="s">
        <v>573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2291</v>
      </c>
      <c r="AA57">
        <v>100502</v>
      </c>
      <c r="AB57">
        <v>0</v>
      </c>
      <c r="AC57">
        <v>0</v>
      </c>
      <c r="AD57" t="s">
        <v>2292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2293</v>
      </c>
      <c r="J58" t="s">
        <v>2294</v>
      </c>
      <c r="K58" t="s">
        <v>2295</v>
      </c>
      <c r="L58">
        <v>342</v>
      </c>
      <c r="M58" t="s">
        <v>569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2296</v>
      </c>
      <c r="AA58">
        <v>100502</v>
      </c>
      <c r="AB58">
        <v>0</v>
      </c>
      <c r="AC58">
        <v>0</v>
      </c>
      <c r="AD58" t="s">
        <v>2297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1586</v>
      </c>
      <c r="J59" t="s">
        <v>2298</v>
      </c>
      <c r="K59" t="s">
        <v>2299</v>
      </c>
      <c r="L59">
        <v>0</v>
      </c>
      <c r="M59" t="s">
        <v>61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2300</v>
      </c>
      <c r="AA59">
        <v>100501</v>
      </c>
      <c r="AB59">
        <v>0</v>
      </c>
      <c r="AC59">
        <v>0</v>
      </c>
      <c r="AD59" t="s">
        <v>2213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2301</v>
      </c>
      <c r="J60" t="s">
        <v>2302</v>
      </c>
      <c r="K60" t="s">
        <v>2303</v>
      </c>
      <c r="L60">
        <v>0</v>
      </c>
      <c r="M60" t="s">
        <v>563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2304</v>
      </c>
      <c r="AA60">
        <v>100501</v>
      </c>
      <c r="AB60">
        <v>0</v>
      </c>
      <c r="AC60">
        <v>0</v>
      </c>
      <c r="AD60" t="s">
        <v>2305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2306</v>
      </c>
      <c r="J61" t="s">
        <v>2307</v>
      </c>
      <c r="K61" t="s">
        <v>2308</v>
      </c>
      <c r="L61">
        <v>310</v>
      </c>
      <c r="M61" t="s">
        <v>522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2309</v>
      </c>
      <c r="AA61">
        <v>100208</v>
      </c>
      <c r="AB61">
        <v>0</v>
      </c>
      <c r="AC61">
        <v>0</v>
      </c>
      <c r="AD61" t="s">
        <v>2310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2311</v>
      </c>
      <c r="J62" t="s">
        <v>2312</v>
      </c>
      <c r="K62" t="s">
        <v>2313</v>
      </c>
      <c r="L62">
        <v>301</v>
      </c>
      <c r="M62" t="s">
        <v>517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2314</v>
      </c>
      <c r="AA62">
        <v>100206</v>
      </c>
      <c r="AB62">
        <v>0</v>
      </c>
      <c r="AC62">
        <v>0</v>
      </c>
      <c r="AD62" t="s">
        <v>2315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2264</v>
      </c>
      <c r="J63" t="s">
        <v>2316</v>
      </c>
      <c r="K63" t="s">
        <v>2317</v>
      </c>
      <c r="L63">
        <v>0</v>
      </c>
      <c r="M63" t="s">
        <v>511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2318</v>
      </c>
      <c r="AA63">
        <v>100201</v>
      </c>
      <c r="AB63">
        <v>0</v>
      </c>
      <c r="AC63">
        <v>0</v>
      </c>
      <c r="AD63" t="s">
        <v>2252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2319</v>
      </c>
      <c r="J64" t="s">
        <v>2320</v>
      </c>
      <c r="K64" t="s">
        <v>2321</v>
      </c>
      <c r="L64" s="3">
        <v>303309</v>
      </c>
      <c r="M64" t="s">
        <v>537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2322</v>
      </c>
      <c r="AA64">
        <v>100209</v>
      </c>
      <c r="AB64">
        <v>0</v>
      </c>
      <c r="AC64">
        <v>0</v>
      </c>
      <c r="AD64" t="s">
        <v>2323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2324</v>
      </c>
      <c r="J65" t="s">
        <v>2325</v>
      </c>
      <c r="K65" t="s">
        <v>2326</v>
      </c>
      <c r="L65">
        <v>333</v>
      </c>
      <c r="M65" t="s">
        <v>131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2327</v>
      </c>
      <c r="AA65">
        <v>100202</v>
      </c>
      <c r="AB65">
        <v>0</v>
      </c>
      <c r="AC65">
        <v>0</v>
      </c>
      <c r="AD65" t="s">
        <v>2328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2329</v>
      </c>
      <c r="J66" t="s">
        <v>2330</v>
      </c>
      <c r="K66" t="s">
        <v>2331</v>
      </c>
      <c r="L66">
        <v>0</v>
      </c>
      <c r="M66" t="s">
        <v>526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2332</v>
      </c>
      <c r="AA66">
        <v>100201</v>
      </c>
      <c r="AB66">
        <v>0</v>
      </c>
      <c r="AC66">
        <v>0</v>
      </c>
      <c r="AD66" t="s">
        <v>2252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1582</v>
      </c>
      <c r="J67" t="s">
        <v>2333</v>
      </c>
      <c r="K67" t="s">
        <v>2334</v>
      </c>
      <c r="L67">
        <v>338</v>
      </c>
      <c r="M67" t="s">
        <v>65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2335</v>
      </c>
      <c r="AA67">
        <v>100305</v>
      </c>
      <c r="AB67">
        <v>100803</v>
      </c>
      <c r="AC67">
        <v>0</v>
      </c>
      <c r="AD67" t="s">
        <v>2213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2336</v>
      </c>
      <c r="J68" t="s">
        <v>2337</v>
      </c>
      <c r="K68" t="s">
        <v>2338</v>
      </c>
      <c r="L68">
        <v>0</v>
      </c>
      <c r="M68" t="s">
        <v>558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2339</v>
      </c>
      <c r="AA68">
        <v>100311</v>
      </c>
      <c r="AB68">
        <v>0</v>
      </c>
      <c r="AC68">
        <v>0</v>
      </c>
      <c r="AD68" t="s">
        <v>2340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2341</v>
      </c>
      <c r="J69" t="s">
        <v>2342</v>
      </c>
      <c r="K69" t="s">
        <v>2343</v>
      </c>
      <c r="L69">
        <v>0</v>
      </c>
      <c r="M69" t="s">
        <v>553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2344</v>
      </c>
      <c r="AA69">
        <v>100309</v>
      </c>
      <c r="AB69">
        <v>0</v>
      </c>
      <c r="AC69">
        <v>0</v>
      </c>
      <c r="AD69" t="s">
        <v>2252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2345</v>
      </c>
      <c r="J70" t="s">
        <v>2346</v>
      </c>
      <c r="K70" t="s">
        <v>2347</v>
      </c>
      <c r="L70">
        <v>320</v>
      </c>
      <c r="M70" t="s">
        <v>295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2348</v>
      </c>
      <c r="AA70">
        <v>100603</v>
      </c>
      <c r="AB70">
        <v>0</v>
      </c>
      <c r="AC70">
        <v>0</v>
      </c>
      <c r="AD70" t="s">
        <v>2349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2350</v>
      </c>
      <c r="J71" t="s">
        <v>2351</v>
      </c>
      <c r="K71" t="s">
        <v>2352</v>
      </c>
      <c r="L71" s="3">
        <v>320344</v>
      </c>
      <c r="M71" t="s">
        <v>290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2353</v>
      </c>
      <c r="AA71">
        <v>100612</v>
      </c>
      <c r="AB71">
        <v>0</v>
      </c>
      <c r="AC71">
        <v>0</v>
      </c>
      <c r="AD71" t="s">
        <v>2252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2354</v>
      </c>
      <c r="J72" t="s">
        <v>2355</v>
      </c>
      <c r="K72" t="s">
        <v>2356</v>
      </c>
      <c r="L72" s="3">
        <v>311331</v>
      </c>
      <c r="M72" t="s">
        <v>783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2357</v>
      </c>
      <c r="AA72">
        <v>100101</v>
      </c>
      <c r="AB72">
        <v>0</v>
      </c>
      <c r="AC72">
        <v>0</v>
      </c>
      <c r="AD72" t="s">
        <v>2358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224</v>
      </c>
      <c r="J73" t="s">
        <v>2359</v>
      </c>
      <c r="K73" t="s">
        <v>2360</v>
      </c>
      <c r="L73">
        <v>347</v>
      </c>
      <c r="M73" t="s">
        <v>777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2361</v>
      </c>
      <c r="AA73">
        <v>100404</v>
      </c>
      <c r="AB73">
        <v>0</v>
      </c>
      <c r="AC73">
        <v>0</v>
      </c>
      <c r="AD73" t="s">
        <v>2213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224</v>
      </c>
      <c r="J74" t="s">
        <v>2362</v>
      </c>
      <c r="K74" t="s">
        <v>2363</v>
      </c>
      <c r="L74">
        <v>352</v>
      </c>
      <c r="M74" t="s">
        <v>772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2361</v>
      </c>
      <c r="AA74">
        <v>100403</v>
      </c>
      <c r="AB74">
        <v>0</v>
      </c>
      <c r="AC74">
        <v>0</v>
      </c>
      <c r="AD74" t="s">
        <v>2252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224</v>
      </c>
      <c r="J75" t="s">
        <v>2364</v>
      </c>
      <c r="K75" t="s">
        <v>2365</v>
      </c>
      <c r="L75">
        <v>352</v>
      </c>
      <c r="M75" t="s">
        <v>764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224</v>
      </c>
      <c r="AA75">
        <v>100401</v>
      </c>
      <c r="AB75">
        <v>0</v>
      </c>
      <c r="AC75">
        <v>0</v>
      </c>
      <c r="AD75" t="s">
        <v>2252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224</v>
      </c>
      <c r="J76" t="s">
        <v>2366</v>
      </c>
      <c r="K76" t="s">
        <v>2365</v>
      </c>
      <c r="L76">
        <v>352</v>
      </c>
      <c r="M76" t="s">
        <v>768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224</v>
      </c>
      <c r="AA76">
        <v>100101</v>
      </c>
      <c r="AB76">
        <v>0</v>
      </c>
      <c r="AC76">
        <v>0</v>
      </c>
      <c r="AD76" t="s">
        <v>2252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2367</v>
      </c>
      <c r="J77" t="s">
        <v>2368</v>
      </c>
      <c r="K77" t="s">
        <v>2369</v>
      </c>
      <c r="L77">
        <v>341</v>
      </c>
      <c r="M77" t="s">
        <v>991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2370</v>
      </c>
      <c r="AA77">
        <v>100107</v>
      </c>
      <c r="AB77">
        <v>0</v>
      </c>
      <c r="AC77">
        <v>0</v>
      </c>
      <c r="AD77" t="s">
        <v>2371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2372</v>
      </c>
      <c r="J78" t="s">
        <v>2373</v>
      </c>
      <c r="K78" t="s">
        <v>2369</v>
      </c>
      <c r="L78" s="3">
        <v>307312</v>
      </c>
      <c r="M78" t="s">
        <v>985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2374</v>
      </c>
      <c r="AA78">
        <v>100106</v>
      </c>
      <c r="AB78">
        <v>0</v>
      </c>
      <c r="AC78">
        <v>0</v>
      </c>
      <c r="AD78" t="s">
        <v>2375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2376</v>
      </c>
      <c r="J79" t="s">
        <v>2377</v>
      </c>
      <c r="K79" t="s">
        <v>977</v>
      </c>
      <c r="L79">
        <v>311</v>
      </c>
      <c r="M79" t="s">
        <v>979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2378</v>
      </c>
      <c r="AA79">
        <v>100104</v>
      </c>
      <c r="AB79">
        <v>0</v>
      </c>
      <c r="AC79">
        <v>0</v>
      </c>
      <c r="AD79" t="s">
        <v>2379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2380</v>
      </c>
      <c r="J80" t="s">
        <v>2381</v>
      </c>
      <c r="K80" t="s">
        <v>2369</v>
      </c>
      <c r="L80">
        <v>350</v>
      </c>
      <c r="M80" t="s">
        <v>284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2382</v>
      </c>
      <c r="AA80">
        <v>100103</v>
      </c>
      <c r="AB80">
        <v>0</v>
      </c>
      <c r="AC80">
        <v>0</v>
      </c>
      <c r="AD80" t="s">
        <v>2383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2384</v>
      </c>
      <c r="J81" t="s">
        <v>2385</v>
      </c>
      <c r="K81" t="s">
        <v>2369</v>
      </c>
      <c r="L81">
        <v>330</v>
      </c>
      <c r="M81" t="s">
        <v>278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2386</v>
      </c>
      <c r="AA81">
        <v>100103</v>
      </c>
      <c r="AB81">
        <v>0</v>
      </c>
      <c r="AC81">
        <v>0</v>
      </c>
      <c r="AD81" t="s">
        <v>2387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2388</v>
      </c>
      <c r="J82" t="s">
        <v>2389</v>
      </c>
      <c r="K82" t="s">
        <v>2390</v>
      </c>
      <c r="L82">
        <v>318</v>
      </c>
      <c r="M82" t="s">
        <v>1052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2391</v>
      </c>
      <c r="AA82">
        <v>0</v>
      </c>
      <c r="AB82">
        <v>0</v>
      </c>
      <c r="AC82">
        <v>0</v>
      </c>
      <c r="AD82" t="s">
        <v>2392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2388</v>
      </c>
      <c r="J83" t="s">
        <v>2393</v>
      </c>
      <c r="K83" t="s">
        <v>2390</v>
      </c>
      <c r="L83">
        <v>318</v>
      </c>
      <c r="M83" t="s">
        <v>1047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2391</v>
      </c>
      <c r="AA83">
        <v>0</v>
      </c>
      <c r="AB83">
        <v>0</v>
      </c>
      <c r="AC83">
        <v>0</v>
      </c>
      <c r="AD83" t="s">
        <v>2394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2108</v>
      </c>
      <c r="J84" t="s">
        <v>2395</v>
      </c>
      <c r="K84" t="s">
        <v>1751</v>
      </c>
      <c r="L84">
        <v>0</v>
      </c>
      <c r="M84" t="s">
        <v>272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2396</v>
      </c>
      <c r="AA84">
        <v>100103</v>
      </c>
      <c r="AB84">
        <v>0</v>
      </c>
      <c r="AC84">
        <v>0</v>
      </c>
      <c r="AD84" t="s">
        <v>2397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2108</v>
      </c>
      <c r="J85" t="s">
        <v>2398</v>
      </c>
      <c r="K85" t="s">
        <v>1751</v>
      </c>
      <c r="L85">
        <v>0</v>
      </c>
      <c r="M85" t="s">
        <v>269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2350</v>
      </c>
      <c r="AA85">
        <v>100103</v>
      </c>
      <c r="AB85">
        <v>0</v>
      </c>
      <c r="AC85">
        <v>0</v>
      </c>
      <c r="AD85" t="s">
        <v>2399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2400</v>
      </c>
      <c r="J86" t="s">
        <v>2401</v>
      </c>
      <c r="K86" t="s">
        <v>1751</v>
      </c>
      <c r="L86">
        <v>0</v>
      </c>
      <c r="M86" t="s">
        <v>647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2402</v>
      </c>
      <c r="AA86">
        <v>100611</v>
      </c>
      <c r="AB86">
        <v>0</v>
      </c>
      <c r="AC86">
        <v>0</v>
      </c>
      <c r="AD86" t="s">
        <v>2070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2403</v>
      </c>
      <c r="J87" t="s">
        <v>2404</v>
      </c>
      <c r="K87" t="s">
        <v>2405</v>
      </c>
      <c r="L87">
        <v>321</v>
      </c>
      <c r="M87" t="s">
        <v>637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2406</v>
      </c>
      <c r="AA87">
        <v>100106</v>
      </c>
      <c r="AB87">
        <v>0</v>
      </c>
      <c r="AC87">
        <v>0</v>
      </c>
      <c r="AD87" t="s">
        <v>2070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2407</v>
      </c>
      <c r="J88" t="s">
        <v>2408</v>
      </c>
      <c r="K88" t="s">
        <v>2409</v>
      </c>
      <c r="L88">
        <v>342</v>
      </c>
      <c r="M88" t="s">
        <v>602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224</v>
      </c>
      <c r="AA88">
        <v>100205</v>
      </c>
      <c r="AB88">
        <v>0</v>
      </c>
      <c r="AC88">
        <v>0</v>
      </c>
      <c r="AD88" t="s">
        <v>2252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2108</v>
      </c>
      <c r="J89" t="s">
        <v>2410</v>
      </c>
      <c r="K89" t="s">
        <v>1751</v>
      </c>
      <c r="L89">
        <v>0</v>
      </c>
      <c r="M89" t="s">
        <v>578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2411</v>
      </c>
      <c r="AA89">
        <v>100201</v>
      </c>
      <c r="AB89">
        <v>0</v>
      </c>
      <c r="AC89">
        <v>0</v>
      </c>
      <c r="AD89" t="s">
        <v>2252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2412</v>
      </c>
      <c r="J90" t="s">
        <v>2413</v>
      </c>
      <c r="K90" t="s">
        <v>2414</v>
      </c>
      <c r="L90">
        <v>310</v>
      </c>
      <c r="M90" t="s">
        <v>830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2415</v>
      </c>
      <c r="AA90">
        <v>100305</v>
      </c>
      <c r="AB90">
        <v>0</v>
      </c>
      <c r="AC90">
        <v>0</v>
      </c>
      <c r="AD90" t="s">
        <v>2416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2417</v>
      </c>
      <c r="J91" t="s">
        <v>2418</v>
      </c>
      <c r="K91" t="s">
        <v>2419</v>
      </c>
      <c r="L91">
        <v>0</v>
      </c>
      <c r="M91" t="s">
        <v>826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2420</v>
      </c>
      <c r="AA91">
        <v>100106</v>
      </c>
      <c r="AB91">
        <v>0</v>
      </c>
      <c r="AC91">
        <v>0</v>
      </c>
      <c r="AD91" t="s">
        <v>2070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2421</v>
      </c>
      <c r="J92" t="s">
        <v>2422</v>
      </c>
      <c r="K92" t="s">
        <v>2423</v>
      </c>
      <c r="L92">
        <v>0</v>
      </c>
      <c r="M92" t="s">
        <v>820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2424</v>
      </c>
      <c r="AA92">
        <v>100106</v>
      </c>
      <c r="AB92">
        <v>0</v>
      </c>
      <c r="AC92">
        <v>0</v>
      </c>
      <c r="AD92" t="s">
        <v>2070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2108</v>
      </c>
      <c r="J93" t="s">
        <v>2425</v>
      </c>
      <c r="K93" t="s">
        <v>2423</v>
      </c>
      <c r="L93">
        <v>0</v>
      </c>
      <c r="M93" t="s">
        <v>804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2426</v>
      </c>
      <c r="AA93">
        <v>100301</v>
      </c>
      <c r="AB93">
        <v>0</v>
      </c>
      <c r="AC93">
        <v>0</v>
      </c>
      <c r="AD93" t="s">
        <v>2252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2427</v>
      </c>
      <c r="J94" t="s">
        <v>2428</v>
      </c>
      <c r="K94" t="s">
        <v>2429</v>
      </c>
      <c r="L94">
        <v>0</v>
      </c>
      <c r="M94" t="s">
        <v>695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2430</v>
      </c>
      <c r="AA94">
        <v>100312</v>
      </c>
      <c r="AB94">
        <v>0</v>
      </c>
      <c r="AC94">
        <v>0</v>
      </c>
      <c r="AD94" t="s">
        <v>2431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2432</v>
      </c>
      <c r="J95" t="s">
        <v>2433</v>
      </c>
      <c r="K95" t="s">
        <v>2434</v>
      </c>
      <c r="L95">
        <v>0</v>
      </c>
      <c r="M95" t="s">
        <v>690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2435</v>
      </c>
      <c r="AA95">
        <v>100313</v>
      </c>
      <c r="AB95">
        <v>0</v>
      </c>
      <c r="AC95">
        <v>0</v>
      </c>
      <c r="AD95" t="s">
        <v>2436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2108</v>
      </c>
      <c r="J96" t="s">
        <v>2437</v>
      </c>
      <c r="K96" t="s">
        <v>2438</v>
      </c>
      <c r="L96">
        <v>0</v>
      </c>
      <c r="M96" t="s">
        <v>685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2426</v>
      </c>
      <c r="AA96">
        <v>100301</v>
      </c>
      <c r="AB96">
        <v>0</v>
      </c>
      <c r="AC96">
        <v>0</v>
      </c>
      <c r="AD96" t="s">
        <v>2252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2439</v>
      </c>
      <c r="J97" t="s">
        <v>2440</v>
      </c>
      <c r="K97" t="s">
        <v>2441</v>
      </c>
      <c r="L97" s="3">
        <v>345331</v>
      </c>
      <c r="M97" t="s">
        <v>402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2442</v>
      </c>
      <c r="AA97">
        <v>100103</v>
      </c>
      <c r="AB97">
        <v>0</v>
      </c>
      <c r="AC97">
        <v>0</v>
      </c>
      <c r="AD97" t="s">
        <v>2443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2444</v>
      </c>
      <c r="J98" t="s">
        <v>2445</v>
      </c>
      <c r="K98" t="s">
        <v>2446</v>
      </c>
      <c r="L98" s="3">
        <v>346338</v>
      </c>
      <c r="M98" t="s">
        <v>408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2447</v>
      </c>
      <c r="AA98">
        <v>0</v>
      </c>
      <c r="AB98">
        <v>0</v>
      </c>
      <c r="AC98">
        <v>0</v>
      </c>
      <c r="AD98" t="s">
        <v>2448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2449</v>
      </c>
      <c r="J99" t="s">
        <v>2450</v>
      </c>
      <c r="K99" t="s">
        <v>2451</v>
      </c>
      <c r="L99">
        <v>328</v>
      </c>
      <c r="M99" t="s">
        <v>414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2452</v>
      </c>
      <c r="AA99">
        <v>100104</v>
      </c>
      <c r="AB99">
        <v>0</v>
      </c>
      <c r="AC99">
        <v>0</v>
      </c>
      <c r="AD99" t="s">
        <v>2453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2454</v>
      </c>
      <c r="J100" t="s">
        <v>2455</v>
      </c>
      <c r="K100" t="s">
        <v>2456</v>
      </c>
      <c r="L100">
        <v>304</v>
      </c>
      <c r="M100" t="s">
        <v>420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2457</v>
      </c>
      <c r="AA100">
        <v>0</v>
      </c>
      <c r="AB100">
        <v>0</v>
      </c>
      <c r="AC100">
        <v>100908</v>
      </c>
      <c r="AD100" t="s">
        <v>2458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2459</v>
      </c>
      <c r="J101" t="s">
        <v>2460</v>
      </c>
      <c r="K101" t="s">
        <v>2461</v>
      </c>
      <c r="L101">
        <v>352</v>
      </c>
      <c r="M101" t="s">
        <v>1084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2462</v>
      </c>
      <c r="AA101">
        <v>100107</v>
      </c>
      <c r="AB101">
        <v>0</v>
      </c>
      <c r="AC101">
        <v>0</v>
      </c>
      <c r="AD101" t="s">
        <v>2463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1597</v>
      </c>
      <c r="J102" t="s">
        <v>2464</v>
      </c>
      <c r="K102" t="s">
        <v>2465</v>
      </c>
      <c r="L102">
        <v>0</v>
      </c>
      <c r="M102" t="s">
        <v>491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2212</v>
      </c>
      <c r="AA102">
        <v>100605</v>
      </c>
      <c r="AB102">
        <v>0</v>
      </c>
      <c r="AC102">
        <v>0</v>
      </c>
      <c r="AD102" t="s">
        <v>2466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1590</v>
      </c>
      <c r="J103" t="s">
        <v>2467</v>
      </c>
      <c r="K103" t="s">
        <v>208</v>
      </c>
      <c r="L103" s="3">
        <v>302311315</v>
      </c>
      <c r="M103" t="s">
        <v>73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2468</v>
      </c>
      <c r="AA103">
        <v>100306</v>
      </c>
      <c r="AB103">
        <v>0</v>
      </c>
      <c r="AC103">
        <v>0</v>
      </c>
      <c r="AD103" t="s">
        <v>2469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2470</v>
      </c>
      <c r="J104" t="s">
        <v>2471</v>
      </c>
      <c r="K104" t="s">
        <v>1751</v>
      </c>
      <c r="L104">
        <v>0</v>
      </c>
      <c r="M104" t="s">
        <v>242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2472</v>
      </c>
      <c r="AA104">
        <v>100101</v>
      </c>
      <c r="AB104">
        <v>0</v>
      </c>
      <c r="AC104">
        <v>0</v>
      </c>
      <c r="AD104" t="s">
        <v>2466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2473</v>
      </c>
      <c r="J105" t="s">
        <v>2474</v>
      </c>
      <c r="K105" t="s">
        <v>2475</v>
      </c>
      <c r="L105">
        <v>352</v>
      </c>
      <c r="M105" t="s">
        <v>788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2476</v>
      </c>
      <c r="AA105">
        <v>0</v>
      </c>
      <c r="AB105">
        <v>0</v>
      </c>
      <c r="AC105">
        <v>0</v>
      </c>
      <c r="AD105" t="s">
        <v>2477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2478</v>
      </c>
      <c r="J106" t="s">
        <v>2479</v>
      </c>
      <c r="K106" t="s">
        <v>2369</v>
      </c>
      <c r="L106">
        <v>0</v>
      </c>
      <c r="M106" t="s">
        <v>340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2480</v>
      </c>
      <c r="AA106">
        <v>0</v>
      </c>
      <c r="AB106">
        <v>0</v>
      </c>
      <c r="AC106">
        <v>0</v>
      </c>
      <c r="AD106" t="s">
        <v>2126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2481</v>
      </c>
      <c r="J107" t="s">
        <v>2482</v>
      </c>
      <c r="K107" t="s">
        <v>2483</v>
      </c>
      <c r="L107">
        <v>0</v>
      </c>
      <c r="M107" t="s">
        <v>335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2484</v>
      </c>
      <c r="AA107">
        <v>0</v>
      </c>
      <c r="AB107">
        <v>0</v>
      </c>
      <c r="AC107">
        <v>0</v>
      </c>
      <c r="AD107" t="s">
        <v>2252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2108</v>
      </c>
      <c r="J108" t="s">
        <v>2485</v>
      </c>
      <c r="K108">
        <v>0</v>
      </c>
      <c r="L108">
        <v>0</v>
      </c>
      <c r="M108" t="s">
        <v>447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2108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2486</v>
      </c>
      <c r="J109" t="s">
        <v>2487</v>
      </c>
      <c r="K109" t="s">
        <v>2488</v>
      </c>
      <c r="L109">
        <v>0</v>
      </c>
      <c r="M109" t="s">
        <v>311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2489</v>
      </c>
      <c r="AA109">
        <v>100216</v>
      </c>
      <c r="AB109">
        <v>0</v>
      </c>
      <c r="AC109">
        <v>0</v>
      </c>
      <c r="AD109" t="s">
        <v>2490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2491</v>
      </c>
      <c r="J110" t="s">
        <v>2492</v>
      </c>
      <c r="K110" t="s">
        <v>2493</v>
      </c>
      <c r="L110">
        <v>0</v>
      </c>
      <c r="M110" t="s">
        <v>320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2494</v>
      </c>
      <c r="AA110">
        <v>100215</v>
      </c>
      <c r="AB110">
        <v>0</v>
      </c>
      <c r="AC110">
        <v>0</v>
      </c>
      <c r="AD110" t="s">
        <v>2495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2496</v>
      </c>
      <c r="J111" t="s">
        <v>2497</v>
      </c>
      <c r="K111" t="s">
        <v>2498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2496</v>
      </c>
      <c r="AA111">
        <v>0</v>
      </c>
      <c r="AB111">
        <v>0</v>
      </c>
      <c r="AC111">
        <v>0</v>
      </c>
      <c r="AD111" t="s">
        <v>2466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2499</v>
      </c>
      <c r="J112" t="s">
        <v>2500</v>
      </c>
      <c r="K112" t="s">
        <v>2501</v>
      </c>
      <c r="L112">
        <v>0</v>
      </c>
      <c r="M112" t="s">
        <v>714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2502</v>
      </c>
      <c r="AA112">
        <v>100313</v>
      </c>
      <c r="AB112">
        <v>0</v>
      </c>
      <c r="AC112">
        <v>0</v>
      </c>
      <c r="AD112" t="s">
        <v>2503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2108</v>
      </c>
      <c r="J113" t="s">
        <v>2504</v>
      </c>
      <c r="K113" t="s">
        <v>2505</v>
      </c>
      <c r="L113">
        <v>0</v>
      </c>
      <c r="M113" t="s">
        <v>701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2506</v>
      </c>
      <c r="AA113">
        <v>100201</v>
      </c>
      <c r="AB113">
        <v>0</v>
      </c>
      <c r="AC113">
        <v>0</v>
      </c>
      <c r="AD113" t="s">
        <v>2466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1591</v>
      </c>
      <c r="J114" t="s">
        <v>2507</v>
      </c>
      <c r="K114" t="s">
        <v>2483</v>
      </c>
      <c r="L114" s="3">
        <v>301312</v>
      </c>
      <c r="M114" t="s">
        <v>77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2508</v>
      </c>
      <c r="AA114">
        <v>100201</v>
      </c>
      <c r="AB114">
        <v>0</v>
      </c>
      <c r="AC114">
        <v>0</v>
      </c>
      <c r="AD114" t="s">
        <v>2070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2509</v>
      </c>
      <c r="J115" t="s">
        <v>2510</v>
      </c>
      <c r="K115" t="s">
        <v>2511</v>
      </c>
      <c r="L115">
        <v>0</v>
      </c>
      <c r="M115" t="s">
        <v>2512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2513</v>
      </c>
      <c r="AA115">
        <v>100101</v>
      </c>
      <c r="AB115">
        <v>0</v>
      </c>
      <c r="AC115">
        <v>0</v>
      </c>
      <c r="AD115" t="s">
        <v>2070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2514</v>
      </c>
      <c r="J116" t="s">
        <v>2515</v>
      </c>
      <c r="K116" t="s">
        <v>2516</v>
      </c>
      <c r="L116" s="3">
        <v>332207</v>
      </c>
      <c r="M116" t="s">
        <v>140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2517</v>
      </c>
      <c r="AA116">
        <v>100319</v>
      </c>
      <c r="AB116">
        <v>0</v>
      </c>
      <c r="AC116">
        <v>0</v>
      </c>
      <c r="AD116" t="s">
        <v>2518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2519</v>
      </c>
      <c r="J117" t="s">
        <v>2520</v>
      </c>
      <c r="K117" t="s">
        <v>2521</v>
      </c>
      <c r="L117">
        <v>333</v>
      </c>
      <c r="M117" t="s">
        <v>1123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2522</v>
      </c>
      <c r="AA117">
        <v>100004</v>
      </c>
      <c r="AB117">
        <v>0</v>
      </c>
      <c r="AC117">
        <v>0</v>
      </c>
      <c r="AD117" t="s">
        <v>2070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1601</v>
      </c>
      <c r="J118" t="s">
        <v>2523</v>
      </c>
      <c r="K118" t="s">
        <v>2524</v>
      </c>
      <c r="L118">
        <v>324</v>
      </c>
      <c r="M118" t="s">
        <v>98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2525</v>
      </c>
      <c r="AA118">
        <v>100101</v>
      </c>
      <c r="AB118">
        <v>0</v>
      </c>
      <c r="AC118">
        <v>0</v>
      </c>
      <c r="AD118" t="s">
        <v>2526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2527</v>
      </c>
      <c r="K119" t="s">
        <v>2528</v>
      </c>
      <c r="L119" s="3">
        <v>321329351</v>
      </c>
      <c r="M119" t="s">
        <v>1008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2529</v>
      </c>
      <c r="AA119">
        <v>100704</v>
      </c>
      <c r="AB119">
        <v>0</v>
      </c>
      <c r="AC119">
        <v>0</v>
      </c>
      <c r="AD119" t="s">
        <v>2530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1593</v>
      </c>
      <c r="J120" t="s">
        <v>2531</v>
      </c>
      <c r="K120" t="s">
        <v>2532</v>
      </c>
      <c r="L120" s="3">
        <v>303304</v>
      </c>
      <c r="M120" t="s">
        <v>102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2533</v>
      </c>
      <c r="AA120">
        <v>100701</v>
      </c>
      <c r="AB120">
        <v>0</v>
      </c>
      <c r="AC120">
        <v>0</v>
      </c>
      <c r="AD120" t="s">
        <v>2126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1593</v>
      </c>
      <c r="J121" t="s">
        <v>2534</v>
      </c>
      <c r="K121" t="s">
        <v>2535</v>
      </c>
      <c r="L121" s="3">
        <v>303304</v>
      </c>
      <c r="M121" t="s">
        <v>2536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2533</v>
      </c>
      <c r="AA121">
        <v>100701</v>
      </c>
      <c r="AB121">
        <v>0</v>
      </c>
      <c r="AC121">
        <v>0</v>
      </c>
      <c r="AD121" t="s">
        <v>2126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2537</v>
      </c>
      <c r="J122" t="s">
        <v>999</v>
      </c>
      <c r="K122" t="s">
        <v>1000</v>
      </c>
      <c r="L122" s="3">
        <v>321315351</v>
      </c>
      <c r="M122" t="s">
        <v>1002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2538</v>
      </c>
      <c r="AA122">
        <v>100316</v>
      </c>
      <c r="AB122">
        <v>0</v>
      </c>
      <c r="AC122">
        <v>0</v>
      </c>
      <c r="AD122" t="s">
        <v>2539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2540</v>
      </c>
      <c r="J123" t="s">
        <v>2541</v>
      </c>
      <c r="K123" t="s">
        <v>2542</v>
      </c>
      <c r="L123" s="3">
        <v>315313</v>
      </c>
      <c r="M123" t="s">
        <v>973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2543</v>
      </c>
      <c r="AA123">
        <v>100609</v>
      </c>
      <c r="AB123">
        <v>0</v>
      </c>
      <c r="AC123">
        <v>0</v>
      </c>
      <c r="AD123" t="s">
        <v>2544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2545</v>
      </c>
      <c r="J124" t="s">
        <v>2546</v>
      </c>
      <c r="K124" t="s">
        <v>2547</v>
      </c>
      <c r="L124" s="3">
        <v>302351</v>
      </c>
      <c r="M124" t="s">
        <v>397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2548</v>
      </c>
      <c r="AA124">
        <v>100212</v>
      </c>
      <c r="AB124">
        <v>0</v>
      </c>
      <c r="AC124">
        <v>0</v>
      </c>
      <c r="AD124" t="s">
        <v>2549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2550</v>
      </c>
      <c r="J125" t="s">
        <v>2551</v>
      </c>
      <c r="K125" t="s">
        <v>2552</v>
      </c>
      <c r="L125" s="3">
        <v>353309351</v>
      </c>
      <c r="M125" t="s">
        <v>956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2553</v>
      </c>
      <c r="AA125">
        <v>0</v>
      </c>
      <c r="AB125">
        <v>0</v>
      </c>
      <c r="AC125">
        <v>0</v>
      </c>
      <c r="AD125" t="s">
        <v>2554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2555</v>
      </c>
      <c r="J126" t="s">
        <v>2556</v>
      </c>
      <c r="K126" t="s">
        <v>2557</v>
      </c>
      <c r="L126">
        <v>341</v>
      </c>
      <c r="M126" t="s">
        <v>943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2558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2559</v>
      </c>
      <c r="J127" t="s">
        <v>2560</v>
      </c>
      <c r="K127" t="s">
        <v>2561</v>
      </c>
      <c r="L127">
        <v>345</v>
      </c>
      <c r="M127" t="s">
        <v>943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2102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2562</v>
      </c>
      <c r="J128" t="s">
        <v>2563</v>
      </c>
      <c r="K128" t="s">
        <v>2561</v>
      </c>
      <c r="L128">
        <v>344</v>
      </c>
      <c r="M128" t="s">
        <v>943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2564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2565</v>
      </c>
      <c r="J129" t="s">
        <v>2566</v>
      </c>
      <c r="K129" t="s">
        <v>2567</v>
      </c>
      <c r="L129" s="3">
        <v>333351</v>
      </c>
      <c r="M129" t="s">
        <v>967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2568</v>
      </c>
      <c r="AA129">
        <v>100106</v>
      </c>
      <c r="AB129">
        <v>0</v>
      </c>
      <c r="AC129">
        <v>0</v>
      </c>
      <c r="AD129" t="s">
        <v>2554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2108</v>
      </c>
      <c r="J130" t="s">
        <v>2569</v>
      </c>
      <c r="K130" t="s">
        <v>2570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2571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2572</v>
      </c>
      <c r="J131" t="s">
        <v>2573</v>
      </c>
      <c r="K131" t="s">
        <v>2574</v>
      </c>
      <c r="L131" s="3">
        <v>328311351</v>
      </c>
      <c r="M131" t="s">
        <v>961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2575</v>
      </c>
      <c r="AA131">
        <v>100107</v>
      </c>
      <c r="AB131">
        <v>0</v>
      </c>
      <c r="AC131">
        <v>0</v>
      </c>
      <c r="AD131" t="s">
        <v>2576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2577</v>
      </c>
      <c r="J132" t="s">
        <v>2578</v>
      </c>
      <c r="K132" t="s">
        <v>2579</v>
      </c>
      <c r="L132">
        <v>345</v>
      </c>
      <c r="M132" t="s">
        <v>938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2580</v>
      </c>
      <c r="AA132">
        <v>100104</v>
      </c>
      <c r="AB132">
        <v>0</v>
      </c>
      <c r="AC132">
        <v>0</v>
      </c>
      <c r="AD132" t="s">
        <v>2581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2582</v>
      </c>
      <c r="J133" t="s">
        <v>2583</v>
      </c>
      <c r="K133" t="s">
        <v>2584</v>
      </c>
      <c r="L133" s="3">
        <v>309310351</v>
      </c>
      <c r="M133" t="s">
        <v>372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2585</v>
      </c>
      <c r="AA133">
        <v>100107</v>
      </c>
      <c r="AB133">
        <v>0</v>
      </c>
      <c r="AC133">
        <v>0</v>
      </c>
      <c r="AD133" t="s">
        <v>2586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2587</v>
      </c>
      <c r="J134" t="s">
        <v>2588</v>
      </c>
      <c r="K134" t="s">
        <v>2589</v>
      </c>
      <c r="L134" s="3">
        <v>353333</v>
      </c>
      <c r="M134" t="s">
        <v>366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2590</v>
      </c>
      <c r="AA134">
        <v>100211</v>
      </c>
      <c r="AB134">
        <v>0</v>
      </c>
      <c r="AC134">
        <v>0</v>
      </c>
      <c r="AD134" t="s">
        <v>2591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2592</v>
      </c>
      <c r="J135" t="s">
        <v>2593</v>
      </c>
      <c r="K135" t="s">
        <v>2594</v>
      </c>
      <c r="L135">
        <v>0</v>
      </c>
      <c r="M135" t="s">
        <v>306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2595</v>
      </c>
      <c r="AA135">
        <v>100209</v>
      </c>
      <c r="AB135">
        <v>0</v>
      </c>
      <c r="AC135">
        <v>0</v>
      </c>
      <c r="AD135" t="s">
        <v>2596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2597</v>
      </c>
      <c r="J136" t="s">
        <v>2598</v>
      </c>
      <c r="K136" t="s">
        <v>2599</v>
      </c>
      <c r="L136">
        <v>325</v>
      </c>
      <c r="M136" t="s">
        <v>196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2600</v>
      </c>
      <c r="AA136">
        <v>100302</v>
      </c>
      <c r="AB136">
        <v>0</v>
      </c>
      <c r="AC136">
        <v>100903</v>
      </c>
      <c r="AD136" t="s">
        <v>2070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2601</v>
      </c>
      <c r="J137" t="s">
        <v>2602</v>
      </c>
      <c r="K137" t="s">
        <v>2603</v>
      </c>
      <c r="L137">
        <v>321</v>
      </c>
      <c r="M137" t="s">
        <v>200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2604</v>
      </c>
      <c r="AA137">
        <v>100206</v>
      </c>
      <c r="AB137">
        <v>0</v>
      </c>
      <c r="AC137">
        <v>0</v>
      </c>
      <c r="AD137" t="s">
        <v>2070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2605</v>
      </c>
      <c r="J138" t="s">
        <v>2606</v>
      </c>
      <c r="K138" t="s">
        <v>2607</v>
      </c>
      <c r="L138">
        <v>312</v>
      </c>
      <c r="M138" t="s">
        <v>204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2608</v>
      </c>
      <c r="AA138">
        <v>100604</v>
      </c>
      <c r="AB138">
        <v>0</v>
      </c>
      <c r="AC138">
        <v>0</v>
      </c>
      <c r="AD138" t="s">
        <v>2070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1604</v>
      </c>
      <c r="J139" t="s">
        <v>2609</v>
      </c>
      <c r="K139" t="s">
        <v>2610</v>
      </c>
      <c r="L139">
        <v>326</v>
      </c>
      <c r="M139" t="s">
        <v>106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2611</v>
      </c>
      <c r="AA139">
        <v>100610</v>
      </c>
      <c r="AB139">
        <v>0</v>
      </c>
      <c r="AC139">
        <v>0</v>
      </c>
      <c r="AD139" t="s">
        <v>2070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2612</v>
      </c>
      <c r="J140" t="s">
        <v>2613</v>
      </c>
      <c r="K140" t="s">
        <v>2614</v>
      </c>
      <c r="L140" s="3">
        <v>318351</v>
      </c>
      <c r="M140" t="s">
        <v>1079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2615</v>
      </c>
      <c r="AA140">
        <v>100213</v>
      </c>
      <c r="AB140">
        <v>0</v>
      </c>
      <c r="AC140">
        <v>0</v>
      </c>
      <c r="AD140" t="s">
        <v>2616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2617</v>
      </c>
      <c r="J141" t="s">
        <v>2618</v>
      </c>
      <c r="K141" t="s">
        <v>2619</v>
      </c>
      <c r="L141">
        <v>0</v>
      </c>
      <c r="M141" t="s">
        <v>1073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2620</v>
      </c>
      <c r="AA141">
        <v>0</v>
      </c>
      <c r="AB141">
        <v>0</v>
      </c>
      <c r="AC141">
        <v>0</v>
      </c>
      <c r="AD141" t="s">
        <v>2070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2621</v>
      </c>
      <c r="J142" t="s">
        <v>2622</v>
      </c>
      <c r="K142" t="s">
        <v>2623</v>
      </c>
      <c r="L142">
        <v>302</v>
      </c>
      <c r="M142" t="s">
        <v>498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2624</v>
      </c>
      <c r="AA142">
        <v>100611</v>
      </c>
      <c r="AB142">
        <v>0</v>
      </c>
      <c r="AC142">
        <v>0</v>
      </c>
      <c r="AD142" t="s">
        <v>2625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2626</v>
      </c>
      <c r="J143" t="s">
        <v>2627</v>
      </c>
      <c r="K143" t="s">
        <v>2628</v>
      </c>
      <c r="L143">
        <v>328</v>
      </c>
      <c r="M143" t="s">
        <v>2629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2630</v>
      </c>
      <c r="AA143">
        <v>100408</v>
      </c>
      <c r="AB143">
        <v>0</v>
      </c>
      <c r="AC143">
        <v>0</v>
      </c>
      <c r="AD143" t="s">
        <v>2631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2632</v>
      </c>
      <c r="J144" t="s">
        <v>2633</v>
      </c>
      <c r="K144" t="s">
        <v>2634</v>
      </c>
      <c r="L144">
        <v>315</v>
      </c>
      <c r="M144" t="s">
        <v>1885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2635</v>
      </c>
      <c r="AA144">
        <v>100704</v>
      </c>
      <c r="AB144">
        <v>0</v>
      </c>
      <c r="AC144">
        <v>0</v>
      </c>
      <c r="AD144" t="s">
        <v>2625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2636</v>
      </c>
      <c r="J145" t="s">
        <v>2637</v>
      </c>
      <c r="K145" t="s">
        <v>1862</v>
      </c>
      <c r="L145">
        <v>352</v>
      </c>
      <c r="M145" t="s">
        <v>1018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2638</v>
      </c>
      <c r="AA145">
        <v>100201</v>
      </c>
      <c r="AB145">
        <v>0</v>
      </c>
      <c r="AC145">
        <v>0</v>
      </c>
      <c r="AD145" t="s">
        <v>2639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2640</v>
      </c>
      <c r="J146" t="s">
        <v>2641</v>
      </c>
      <c r="K146" t="s">
        <v>2642</v>
      </c>
      <c r="L146">
        <v>309</v>
      </c>
      <c r="M146" t="s">
        <v>532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2643</v>
      </c>
      <c r="AA146">
        <v>100102</v>
      </c>
      <c r="AB146">
        <v>0</v>
      </c>
      <c r="AC146">
        <v>0</v>
      </c>
      <c r="AD146" t="s">
        <v>2625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2644</v>
      </c>
      <c r="J147" t="s">
        <v>2645</v>
      </c>
      <c r="K147" t="s">
        <v>2646</v>
      </c>
      <c r="L147">
        <v>0</v>
      </c>
      <c r="M147" t="s">
        <v>463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2647</v>
      </c>
      <c r="AA147">
        <v>100103</v>
      </c>
      <c r="AB147">
        <v>0</v>
      </c>
      <c r="AC147">
        <v>0</v>
      </c>
      <c r="AD147" t="s">
        <v>2070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2648</v>
      </c>
      <c r="J148" t="s">
        <v>2649</v>
      </c>
      <c r="K148" t="s">
        <v>2650</v>
      </c>
      <c r="L148">
        <v>0</v>
      </c>
      <c r="M148" t="s">
        <v>452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2651</v>
      </c>
      <c r="AA148">
        <v>100102</v>
      </c>
      <c r="AB148">
        <v>0</v>
      </c>
      <c r="AC148">
        <v>0</v>
      </c>
      <c r="AD148" t="s">
        <v>2652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2653</v>
      </c>
      <c r="J149" t="s">
        <v>2654</v>
      </c>
      <c r="K149" t="s">
        <v>2655</v>
      </c>
      <c r="L149" s="3">
        <v>321353351</v>
      </c>
      <c r="M149" t="s">
        <v>330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2656</v>
      </c>
      <c r="AA149">
        <v>100508</v>
      </c>
      <c r="AB149">
        <v>0</v>
      </c>
      <c r="AC149">
        <v>0</v>
      </c>
      <c r="AD149" t="s">
        <v>2657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1685</v>
      </c>
      <c r="J150" t="s">
        <v>2658</v>
      </c>
      <c r="K150" t="s">
        <v>2659</v>
      </c>
      <c r="L150">
        <v>0</v>
      </c>
      <c r="M150" t="s">
        <v>442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1685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1685</v>
      </c>
      <c r="J151" t="s">
        <v>2660</v>
      </c>
      <c r="K151" t="s">
        <v>2661</v>
      </c>
      <c r="L151">
        <v>0</v>
      </c>
      <c r="M151" t="s">
        <v>442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1685</v>
      </c>
      <c r="AA151">
        <v>0</v>
      </c>
      <c r="AB151">
        <v>0</v>
      </c>
      <c r="AC151">
        <v>0</v>
      </c>
      <c r="AD151" t="s">
        <v>2662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2663</v>
      </c>
      <c r="J152" t="s">
        <v>2664</v>
      </c>
      <c r="K152" t="s">
        <v>2665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2666</v>
      </c>
      <c r="AA152">
        <v>100401</v>
      </c>
      <c r="AB152">
        <v>0</v>
      </c>
      <c r="AC152">
        <v>0</v>
      </c>
      <c r="AD152" t="s">
        <v>2070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1606</v>
      </c>
      <c r="J153" t="s">
        <v>2667</v>
      </c>
      <c r="K153" t="s">
        <v>2668</v>
      </c>
      <c r="L153" s="3">
        <v>316339</v>
      </c>
      <c r="M153" t="s">
        <v>110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2669</v>
      </c>
      <c r="AA153">
        <v>100501</v>
      </c>
      <c r="AB153">
        <v>0</v>
      </c>
      <c r="AC153">
        <v>0</v>
      </c>
      <c r="AD153" t="s">
        <v>2070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207</v>
      </c>
      <c r="K154" t="s">
        <v>208</v>
      </c>
      <c r="L154" s="3">
        <v>3.023103123133171E+20</v>
      </c>
      <c r="M154" t="s">
        <v>210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2070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2670</v>
      </c>
      <c r="J155" t="s">
        <v>2671</v>
      </c>
      <c r="K155" t="s">
        <v>2672</v>
      </c>
      <c r="L155">
        <v>0</v>
      </c>
      <c r="M155" t="s">
        <v>1188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2673</v>
      </c>
      <c r="AA155">
        <v>100313</v>
      </c>
      <c r="AB155">
        <v>0</v>
      </c>
      <c r="AC155">
        <v>0</v>
      </c>
      <c r="AD155" t="s">
        <v>2436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2674</v>
      </c>
      <c r="J156" t="s">
        <v>2675</v>
      </c>
      <c r="K156" t="s">
        <v>2676</v>
      </c>
      <c r="L156">
        <v>311</v>
      </c>
      <c r="M156" t="s">
        <v>642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2677</v>
      </c>
      <c r="AA156">
        <v>100103</v>
      </c>
      <c r="AB156">
        <v>0</v>
      </c>
      <c r="AC156">
        <v>0</v>
      </c>
      <c r="AD156" t="s">
        <v>2070</v>
      </c>
    </row>
    <row r="157" spans="1:30" x14ac:dyDescent="0.15">
      <c r="A157">
        <v>200044</v>
      </c>
      <c r="B157" t="s">
        <v>112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1608</v>
      </c>
      <c r="J157" t="s">
        <v>2678</v>
      </c>
      <c r="K157" t="s">
        <v>2679</v>
      </c>
      <c r="L157">
        <v>327</v>
      </c>
      <c r="M157" t="s">
        <v>115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2680</v>
      </c>
      <c r="AA157">
        <v>100608</v>
      </c>
      <c r="AB157">
        <v>0</v>
      </c>
      <c r="AC157">
        <v>0</v>
      </c>
      <c r="AD157" t="s">
        <v>2070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2681</v>
      </c>
      <c r="J158" t="s">
        <v>2682</v>
      </c>
      <c r="K158" t="s">
        <v>2683</v>
      </c>
      <c r="L158">
        <v>325</v>
      </c>
      <c r="M158" t="s">
        <v>1183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2684</v>
      </c>
      <c r="AA158">
        <v>100301</v>
      </c>
      <c r="AB158">
        <v>0</v>
      </c>
      <c r="AC158">
        <v>0</v>
      </c>
      <c r="AD158" t="s">
        <v>2685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2686</v>
      </c>
      <c r="J159" t="s">
        <v>2687</v>
      </c>
      <c r="K159" t="s">
        <v>2688</v>
      </c>
      <c r="L159" s="3">
        <v>310351</v>
      </c>
      <c r="M159" t="s">
        <v>797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2689</v>
      </c>
      <c r="AA159">
        <v>100106</v>
      </c>
      <c r="AB159">
        <v>0</v>
      </c>
      <c r="AC159">
        <v>0</v>
      </c>
      <c r="AD159" t="s">
        <v>2690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2592</v>
      </c>
      <c r="J160" t="s">
        <v>2593</v>
      </c>
      <c r="K160" t="s">
        <v>2594</v>
      </c>
      <c r="L160">
        <v>342</v>
      </c>
      <c r="M160" t="s">
        <v>306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2595</v>
      </c>
      <c r="AA160">
        <v>100209</v>
      </c>
      <c r="AB160">
        <v>0</v>
      </c>
      <c r="AC160">
        <v>0</v>
      </c>
      <c r="AD160" t="s">
        <v>2691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2592</v>
      </c>
      <c r="J161" t="s">
        <v>2593</v>
      </c>
      <c r="K161" t="s">
        <v>2594</v>
      </c>
      <c r="L161">
        <v>348</v>
      </c>
      <c r="M161" t="s">
        <v>306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2595</v>
      </c>
      <c r="AA161">
        <v>100209</v>
      </c>
      <c r="AB161">
        <v>0</v>
      </c>
      <c r="AC161">
        <v>0</v>
      </c>
      <c r="AD161" t="s">
        <v>2691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2692</v>
      </c>
      <c r="J162">
        <v>0</v>
      </c>
      <c r="K162" t="s">
        <v>2693</v>
      </c>
      <c r="L162">
        <v>301</v>
      </c>
      <c r="M162" t="s">
        <v>2694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2695</v>
      </c>
      <c r="AA162">
        <v>100101</v>
      </c>
      <c r="AB162">
        <v>0</v>
      </c>
      <c r="AC162">
        <v>0</v>
      </c>
      <c r="AD162" t="s">
        <v>2070</v>
      </c>
    </row>
    <row r="163" spans="1:30" x14ac:dyDescent="0.15">
      <c r="A163">
        <v>210002</v>
      </c>
      <c r="B163" t="s">
        <v>2696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2697</v>
      </c>
      <c r="J163" t="s">
        <v>2698</v>
      </c>
      <c r="K163" t="s">
        <v>2699</v>
      </c>
      <c r="L163">
        <v>302</v>
      </c>
      <c r="M163" t="s">
        <v>2700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2701</v>
      </c>
      <c r="AA163">
        <v>100001</v>
      </c>
      <c r="AB163">
        <v>0</v>
      </c>
      <c r="AC163">
        <v>0</v>
      </c>
      <c r="AD163" t="s">
        <v>2070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2702</v>
      </c>
      <c r="J164" t="s">
        <v>2703</v>
      </c>
      <c r="K164" t="s">
        <v>2119</v>
      </c>
      <c r="L164" s="3">
        <v>320200208</v>
      </c>
      <c r="M164" t="s">
        <v>2704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2705</v>
      </c>
      <c r="AA164">
        <v>100507</v>
      </c>
      <c r="AB164">
        <v>0</v>
      </c>
      <c r="AC164">
        <v>0</v>
      </c>
      <c r="AD164" t="s">
        <v>2070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2706</v>
      </c>
      <c r="J165" t="s">
        <v>2707</v>
      </c>
      <c r="K165" t="s">
        <v>2708</v>
      </c>
      <c r="L165">
        <v>323</v>
      </c>
      <c r="M165" t="s">
        <v>171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2709</v>
      </c>
      <c r="AA165">
        <v>100101</v>
      </c>
      <c r="AB165">
        <v>0</v>
      </c>
      <c r="AC165">
        <v>0</v>
      </c>
      <c r="AD165" t="s">
        <v>2070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2710</v>
      </c>
      <c r="J166" t="s">
        <v>2711</v>
      </c>
      <c r="K166" t="s">
        <v>2712</v>
      </c>
      <c r="L166" s="3">
        <v>313314</v>
      </c>
      <c r="M166" t="s">
        <v>2713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2714</v>
      </c>
      <c r="AA166">
        <v>100204</v>
      </c>
      <c r="AB166">
        <v>0</v>
      </c>
      <c r="AC166">
        <v>0</v>
      </c>
      <c r="AD166" t="s">
        <v>2070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2715</v>
      </c>
      <c r="J167" t="s">
        <v>2716</v>
      </c>
      <c r="K167" t="s">
        <v>2717</v>
      </c>
      <c r="L167">
        <v>329</v>
      </c>
      <c r="M167" t="s">
        <v>167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2718</v>
      </c>
      <c r="AA167">
        <v>100214</v>
      </c>
      <c r="AB167">
        <v>0</v>
      </c>
      <c r="AC167">
        <v>0</v>
      </c>
      <c r="AD167" t="s">
        <v>2070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2719</v>
      </c>
      <c r="J168" t="s">
        <v>2720</v>
      </c>
      <c r="K168" t="s">
        <v>2721</v>
      </c>
      <c r="L168" s="3">
        <v>310338</v>
      </c>
      <c r="M168" t="s">
        <v>2722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2723</v>
      </c>
      <c r="AA168">
        <v>100301</v>
      </c>
      <c r="AB168">
        <v>0</v>
      </c>
      <c r="AC168">
        <v>0</v>
      </c>
      <c r="AD168" t="s">
        <v>2070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2724</v>
      </c>
      <c r="J169" t="s">
        <v>2725</v>
      </c>
      <c r="K169" t="s">
        <v>2726</v>
      </c>
      <c r="L169" s="3">
        <v>322209</v>
      </c>
      <c r="M169" t="s">
        <v>192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2727</v>
      </c>
      <c r="AA169">
        <v>100303</v>
      </c>
      <c r="AB169">
        <v>0</v>
      </c>
      <c r="AC169">
        <v>0</v>
      </c>
      <c r="AD169" t="s">
        <v>2070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2728</v>
      </c>
      <c r="J170" t="s">
        <v>2729</v>
      </c>
      <c r="K170" t="s">
        <v>2730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2731</v>
      </c>
      <c r="AA170">
        <v>100101</v>
      </c>
      <c r="AB170">
        <v>0</v>
      </c>
      <c r="AC170">
        <v>0</v>
      </c>
      <c r="AD170" t="s">
        <v>2070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1610</v>
      </c>
      <c r="J171" t="s">
        <v>2732</v>
      </c>
      <c r="K171" t="s">
        <v>2219</v>
      </c>
      <c r="L171" s="3">
        <v>328210</v>
      </c>
      <c r="M171" t="s">
        <v>119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2733</v>
      </c>
      <c r="AA171">
        <v>100601</v>
      </c>
      <c r="AB171">
        <v>0</v>
      </c>
      <c r="AC171">
        <v>0</v>
      </c>
      <c r="AD171" t="s">
        <v>2070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2734</v>
      </c>
      <c r="J172" t="s">
        <v>2735</v>
      </c>
      <c r="K172" t="s">
        <v>2736</v>
      </c>
      <c r="L172" s="3">
        <v>302315351</v>
      </c>
      <c r="M172" t="s">
        <v>2737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2738</v>
      </c>
      <c r="AA172">
        <v>100317</v>
      </c>
      <c r="AB172">
        <v>0</v>
      </c>
      <c r="AC172">
        <v>0</v>
      </c>
      <c r="AD172" t="s">
        <v>2739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2108</v>
      </c>
      <c r="J173" t="s">
        <v>2740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2741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2108</v>
      </c>
      <c r="J174" t="s">
        <v>2742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2743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2108</v>
      </c>
      <c r="J175" t="s">
        <v>2744</v>
      </c>
      <c r="K175" t="s">
        <v>2745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2746</v>
      </c>
      <c r="AA175">
        <v>100201</v>
      </c>
      <c r="AB175">
        <v>0</v>
      </c>
      <c r="AC175">
        <v>0</v>
      </c>
      <c r="AD175" t="s">
        <v>2466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2108</v>
      </c>
      <c r="J176" t="s">
        <v>2747</v>
      </c>
      <c r="K176" t="s">
        <v>2745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2746</v>
      </c>
      <c r="AA176">
        <v>100102</v>
      </c>
      <c r="AB176">
        <v>0</v>
      </c>
      <c r="AC176">
        <v>0</v>
      </c>
      <c r="AD176" t="s">
        <v>2466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2748</v>
      </c>
      <c r="J177" t="s">
        <v>2749</v>
      </c>
      <c r="K177" t="s">
        <v>2750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2748</v>
      </c>
      <c r="AA177">
        <v>100103</v>
      </c>
      <c r="AB177">
        <v>0</v>
      </c>
      <c r="AC177">
        <v>100933</v>
      </c>
      <c r="AD177" t="s">
        <v>2751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2108</v>
      </c>
      <c r="J178" t="s">
        <v>2752</v>
      </c>
      <c r="K178" t="s">
        <v>2365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2753</v>
      </c>
      <c r="AA178">
        <v>100103</v>
      </c>
      <c r="AB178">
        <v>0</v>
      </c>
      <c r="AC178">
        <v>100907</v>
      </c>
      <c r="AD178" t="s">
        <v>2754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2108</v>
      </c>
      <c r="J179" t="s">
        <v>2755</v>
      </c>
      <c r="K179" t="s">
        <v>2352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2753</v>
      </c>
      <c r="AA179">
        <v>100612</v>
      </c>
      <c r="AB179">
        <v>0</v>
      </c>
      <c r="AC179">
        <v>0</v>
      </c>
      <c r="AD179" t="s">
        <v>2756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2108</v>
      </c>
      <c r="J180" t="s">
        <v>2757</v>
      </c>
      <c r="K180" t="s">
        <v>2758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2753</v>
      </c>
      <c r="AA180">
        <v>100201</v>
      </c>
      <c r="AB180">
        <v>0</v>
      </c>
      <c r="AC180">
        <v>0</v>
      </c>
      <c r="AD180" t="s">
        <v>2754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2108</v>
      </c>
      <c r="J181" t="s">
        <v>2759</v>
      </c>
      <c r="K181" t="s">
        <v>2303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2753</v>
      </c>
      <c r="AA181">
        <v>100501</v>
      </c>
      <c r="AB181">
        <v>0</v>
      </c>
      <c r="AC181">
        <v>0</v>
      </c>
      <c r="AD181" t="s">
        <v>2756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2108</v>
      </c>
      <c r="J182" t="s">
        <v>2760</v>
      </c>
      <c r="K182" t="s">
        <v>2761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224</v>
      </c>
      <c r="AA182">
        <v>100304</v>
      </c>
      <c r="AB182">
        <v>0</v>
      </c>
      <c r="AC182">
        <v>0</v>
      </c>
      <c r="AD182" t="s">
        <v>2466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2762</v>
      </c>
      <c r="J183" t="s">
        <v>2763</v>
      </c>
      <c r="K183" t="s">
        <v>2764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2765</v>
      </c>
      <c r="AA183">
        <v>100201</v>
      </c>
      <c r="AB183">
        <v>0</v>
      </c>
      <c r="AC183">
        <v>100909</v>
      </c>
      <c r="AD183" t="s">
        <v>2766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2767</v>
      </c>
      <c r="J184" t="s">
        <v>2768</v>
      </c>
      <c r="K184" t="s">
        <v>2769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2770</v>
      </c>
      <c r="AA184">
        <v>100403</v>
      </c>
      <c r="AB184">
        <v>0</v>
      </c>
      <c r="AC184">
        <v>0</v>
      </c>
      <c r="AD184" t="s">
        <v>2466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2771</v>
      </c>
      <c r="J185" t="s">
        <v>2772</v>
      </c>
      <c r="K185" t="s">
        <v>2773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2774</v>
      </c>
      <c r="AA185">
        <v>100205</v>
      </c>
      <c r="AB185">
        <v>0</v>
      </c>
      <c r="AC185">
        <v>0</v>
      </c>
      <c r="AD185" t="s">
        <v>2466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2775</v>
      </c>
      <c r="J186" t="s">
        <v>2776</v>
      </c>
      <c r="K186" t="s">
        <v>2777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2774</v>
      </c>
      <c r="AA186">
        <v>100212</v>
      </c>
      <c r="AB186">
        <v>100811</v>
      </c>
      <c r="AC186">
        <v>0</v>
      </c>
      <c r="AD186" t="s">
        <v>2466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224</v>
      </c>
      <c r="J187" t="s">
        <v>432</v>
      </c>
      <c r="K187" t="s">
        <v>2769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2778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2108</v>
      </c>
      <c r="J188" t="s">
        <v>2779</v>
      </c>
      <c r="K188" t="s">
        <v>2769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2778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2753</v>
      </c>
      <c r="J189" t="s">
        <v>430</v>
      </c>
      <c r="K189" t="s">
        <v>2769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2780</v>
      </c>
      <c r="AA189">
        <v>0</v>
      </c>
      <c r="AB189">
        <v>0</v>
      </c>
      <c r="AC189">
        <v>0</v>
      </c>
      <c r="AD189" t="s">
        <v>2781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2782</v>
      </c>
      <c r="J190" t="s">
        <v>2783</v>
      </c>
      <c r="K190" t="s">
        <v>2784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2785</v>
      </c>
      <c r="AA190">
        <v>100304</v>
      </c>
      <c r="AB190">
        <v>0</v>
      </c>
      <c r="AC190">
        <v>0</v>
      </c>
      <c r="AD190" t="s">
        <v>2466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2108</v>
      </c>
      <c r="J191" t="s">
        <v>2786</v>
      </c>
      <c r="K191" t="s">
        <v>2787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2748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2108</v>
      </c>
      <c r="J192" t="s">
        <v>2788</v>
      </c>
      <c r="K192" t="s">
        <v>2787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2748</v>
      </c>
      <c r="AA192">
        <v>100504</v>
      </c>
      <c r="AB192">
        <v>0</v>
      </c>
      <c r="AC192">
        <v>0</v>
      </c>
      <c r="AD192" t="s">
        <v>2789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2108</v>
      </c>
      <c r="J193" t="s">
        <v>2790</v>
      </c>
      <c r="K193" t="s">
        <v>2791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2748</v>
      </c>
      <c r="AA193">
        <v>100205</v>
      </c>
      <c r="AB193">
        <v>100803</v>
      </c>
      <c r="AC193">
        <v>0</v>
      </c>
      <c r="AD193" t="s">
        <v>2792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2108</v>
      </c>
      <c r="J194" t="s">
        <v>2793</v>
      </c>
      <c r="K194" t="s">
        <v>2791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2748</v>
      </c>
      <c r="AA194">
        <v>100103</v>
      </c>
      <c r="AB194">
        <v>0</v>
      </c>
      <c r="AC194">
        <v>100933</v>
      </c>
      <c r="AD194" t="s">
        <v>2794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2108</v>
      </c>
      <c r="J195" t="s">
        <v>2795</v>
      </c>
      <c r="K195" t="s">
        <v>2791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2748</v>
      </c>
      <c r="AA195">
        <v>100205</v>
      </c>
      <c r="AB195">
        <v>0</v>
      </c>
      <c r="AC195">
        <v>0</v>
      </c>
      <c r="AD195" t="s">
        <v>2796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2108</v>
      </c>
      <c r="J196" t="s">
        <v>2797</v>
      </c>
      <c r="K196" t="s">
        <v>2791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2748</v>
      </c>
      <c r="AA196">
        <v>100205</v>
      </c>
      <c r="AB196">
        <v>0</v>
      </c>
      <c r="AC196">
        <v>0</v>
      </c>
      <c r="AD196" t="s">
        <v>2798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2799</v>
      </c>
      <c r="J197" t="s">
        <v>2800</v>
      </c>
      <c r="K197" t="s">
        <v>1753</v>
      </c>
      <c r="L197">
        <v>0</v>
      </c>
      <c r="M197" t="s">
        <v>967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2801</v>
      </c>
      <c r="AA197">
        <v>100106</v>
      </c>
      <c r="AB197">
        <v>0</v>
      </c>
      <c r="AC197">
        <v>0</v>
      </c>
      <c r="AD197" t="s">
        <v>2466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2802</v>
      </c>
      <c r="J198" t="s">
        <v>2803</v>
      </c>
      <c r="K198" t="s">
        <v>2804</v>
      </c>
      <c r="L198">
        <v>0</v>
      </c>
      <c r="M198" t="s">
        <v>204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2805</v>
      </c>
      <c r="AA198">
        <v>100604</v>
      </c>
      <c r="AB198">
        <v>0</v>
      </c>
      <c r="AC198">
        <v>0</v>
      </c>
      <c r="AD198" t="s">
        <v>2466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2108</v>
      </c>
      <c r="J199" t="s">
        <v>2744</v>
      </c>
      <c r="K199" t="s">
        <v>2787</v>
      </c>
      <c r="L199">
        <v>0</v>
      </c>
      <c r="M199" t="s">
        <v>2806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2746</v>
      </c>
      <c r="AA199">
        <v>100201</v>
      </c>
      <c r="AB199">
        <v>0</v>
      </c>
      <c r="AC199">
        <v>0</v>
      </c>
      <c r="AD199" t="s">
        <v>2466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2108</v>
      </c>
      <c r="J200" t="s">
        <v>2807</v>
      </c>
      <c r="K200" t="s">
        <v>2787</v>
      </c>
      <c r="L200">
        <v>0</v>
      </c>
      <c r="M200" t="s">
        <v>2808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2746</v>
      </c>
      <c r="AA200">
        <v>100102</v>
      </c>
      <c r="AB200">
        <v>0</v>
      </c>
      <c r="AC200">
        <v>0</v>
      </c>
      <c r="AD200" t="s">
        <v>2466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2809</v>
      </c>
      <c r="J201" t="s">
        <v>2810</v>
      </c>
      <c r="K201" t="s">
        <v>2811</v>
      </c>
      <c r="L201">
        <v>0</v>
      </c>
      <c r="M201" t="s">
        <v>1022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2812</v>
      </c>
      <c r="AA201">
        <v>100107</v>
      </c>
      <c r="AB201">
        <v>0</v>
      </c>
      <c r="AC201">
        <v>0</v>
      </c>
      <c r="AD201" t="s">
        <v>2813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2814</v>
      </c>
      <c r="J202" t="s">
        <v>2815</v>
      </c>
      <c r="K202" t="s">
        <v>2816</v>
      </c>
      <c r="L202">
        <v>0</v>
      </c>
      <c r="M202" t="s">
        <v>1026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2812</v>
      </c>
      <c r="AA202">
        <v>100110</v>
      </c>
      <c r="AB202">
        <v>0</v>
      </c>
      <c r="AC202">
        <v>0</v>
      </c>
      <c r="AD202" t="s">
        <v>2817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2809</v>
      </c>
      <c r="J203" t="s">
        <v>2818</v>
      </c>
      <c r="K203" t="s">
        <v>2816</v>
      </c>
      <c r="L203">
        <v>0</v>
      </c>
      <c r="M203" t="s">
        <v>1030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2819</v>
      </c>
      <c r="AA203">
        <v>0</v>
      </c>
      <c r="AB203">
        <v>100809</v>
      </c>
      <c r="AC203">
        <v>0</v>
      </c>
      <c r="AD203" t="s">
        <v>2820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2809</v>
      </c>
      <c r="J204" t="s">
        <v>2821</v>
      </c>
      <c r="K204" t="s">
        <v>2816</v>
      </c>
      <c r="L204">
        <v>0</v>
      </c>
      <c r="M204" t="s">
        <v>938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2822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2108</v>
      </c>
      <c r="J205" t="s">
        <v>2823</v>
      </c>
      <c r="K205" t="s">
        <v>2745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2748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2108</v>
      </c>
      <c r="J206" t="s">
        <v>2742</v>
      </c>
      <c r="K206" t="s">
        <v>2745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2824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2825</v>
      </c>
      <c r="J207" t="s">
        <v>2826</v>
      </c>
      <c r="K207" t="s">
        <v>2456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2827</v>
      </c>
      <c r="AA207">
        <v>0</v>
      </c>
      <c r="AB207">
        <v>0</v>
      </c>
      <c r="AC207">
        <v>0</v>
      </c>
      <c r="AD207" t="s">
        <v>2466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2828</v>
      </c>
      <c r="J208" t="s">
        <v>2829</v>
      </c>
      <c r="K208" t="s">
        <v>2456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2830</v>
      </c>
      <c r="AA208">
        <v>0</v>
      </c>
      <c r="AB208">
        <v>0</v>
      </c>
      <c r="AC208">
        <v>0</v>
      </c>
      <c r="AD208" t="s">
        <v>2466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2831</v>
      </c>
      <c r="J209" t="s">
        <v>2832</v>
      </c>
      <c r="K209" t="s">
        <v>2456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2833</v>
      </c>
      <c r="AA209">
        <v>0</v>
      </c>
      <c r="AB209">
        <v>0</v>
      </c>
      <c r="AC209">
        <v>0</v>
      </c>
      <c r="AD209" t="s">
        <v>2466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2108</v>
      </c>
      <c r="J210" t="s">
        <v>2834</v>
      </c>
      <c r="K210" t="s">
        <v>2835</v>
      </c>
      <c r="L210">
        <v>0</v>
      </c>
      <c r="M210" t="s">
        <v>1018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2836</v>
      </c>
      <c r="AA210">
        <v>0</v>
      </c>
      <c r="AB210">
        <v>0</v>
      </c>
      <c r="AC210">
        <v>0</v>
      </c>
      <c r="AD210" t="s">
        <v>2466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2108</v>
      </c>
      <c r="J211" t="s">
        <v>2837</v>
      </c>
      <c r="K211" t="s">
        <v>2838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2839</v>
      </c>
      <c r="AA211">
        <v>0</v>
      </c>
      <c r="AB211">
        <v>0</v>
      </c>
      <c r="AC211">
        <v>0</v>
      </c>
      <c r="AD211" t="s">
        <v>2466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2108</v>
      </c>
      <c r="J212" t="s">
        <v>2840</v>
      </c>
      <c r="K212" t="s">
        <v>2841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2824</v>
      </c>
      <c r="AA212">
        <v>0</v>
      </c>
      <c r="AB212">
        <v>0</v>
      </c>
      <c r="AC212">
        <v>0</v>
      </c>
      <c r="AD212" t="s">
        <v>2466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2108</v>
      </c>
      <c r="J213" t="s">
        <v>2842</v>
      </c>
      <c r="K213" t="s">
        <v>2843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2748</v>
      </c>
      <c r="AA213">
        <v>0</v>
      </c>
      <c r="AB213">
        <v>0</v>
      </c>
      <c r="AC213">
        <v>0</v>
      </c>
      <c r="AD213" t="s">
        <v>2466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2767</v>
      </c>
      <c r="J214" t="s">
        <v>2844</v>
      </c>
      <c r="K214" t="s">
        <v>2845</v>
      </c>
      <c r="L214">
        <v>352</v>
      </c>
      <c r="M214" t="s">
        <v>2846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2847</v>
      </c>
      <c r="AA214">
        <v>0</v>
      </c>
      <c r="AB214">
        <v>0</v>
      </c>
      <c r="AC214">
        <v>0</v>
      </c>
      <c r="AD214" t="s">
        <v>2848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2849</v>
      </c>
      <c r="J215" t="s">
        <v>2850</v>
      </c>
      <c r="K215" t="s">
        <v>2851</v>
      </c>
      <c r="L215">
        <v>0</v>
      </c>
      <c r="M215" t="s">
        <v>2852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2853</v>
      </c>
      <c r="AA215">
        <v>0</v>
      </c>
      <c r="AB215">
        <v>0</v>
      </c>
      <c r="AC215">
        <v>0</v>
      </c>
      <c r="AD215" t="s">
        <v>2466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2854</v>
      </c>
      <c r="J216" t="s">
        <v>2855</v>
      </c>
      <c r="K216" t="s">
        <v>2787</v>
      </c>
      <c r="L216">
        <v>0</v>
      </c>
      <c r="M216" t="s">
        <v>2852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2484</v>
      </c>
      <c r="AA216">
        <v>0</v>
      </c>
      <c r="AB216">
        <v>0</v>
      </c>
      <c r="AC216">
        <v>0</v>
      </c>
      <c r="AD216" t="s">
        <v>2466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2856</v>
      </c>
      <c r="J217" t="s">
        <v>2857</v>
      </c>
      <c r="K217" t="s">
        <v>2858</v>
      </c>
      <c r="L217">
        <v>0</v>
      </c>
      <c r="M217" t="s">
        <v>2859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2860</v>
      </c>
      <c r="AA217">
        <v>0</v>
      </c>
      <c r="AB217">
        <v>0</v>
      </c>
      <c r="AC217">
        <v>0</v>
      </c>
      <c r="AD217" t="s">
        <v>2466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2108</v>
      </c>
      <c r="J218" t="s">
        <v>2861</v>
      </c>
      <c r="K218" t="s">
        <v>1792</v>
      </c>
      <c r="L218">
        <v>0</v>
      </c>
      <c r="M218" t="s">
        <v>542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2862</v>
      </c>
      <c r="AA218">
        <v>100320</v>
      </c>
      <c r="AB218">
        <v>0</v>
      </c>
      <c r="AC218">
        <v>0</v>
      </c>
      <c r="AD218" t="s">
        <v>2466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2863</v>
      </c>
      <c r="J219" t="s">
        <v>2864</v>
      </c>
      <c r="K219" t="s">
        <v>2787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2748</v>
      </c>
      <c r="AA219">
        <v>0</v>
      </c>
      <c r="AB219">
        <v>0</v>
      </c>
      <c r="AC219">
        <v>0</v>
      </c>
      <c r="AD219" t="s">
        <v>2466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2865</v>
      </c>
      <c r="J220" t="s">
        <v>2866</v>
      </c>
      <c r="K220" t="s">
        <v>2867</v>
      </c>
      <c r="L220">
        <v>348</v>
      </c>
      <c r="M220" t="s">
        <v>875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2868</v>
      </c>
      <c r="AA220">
        <v>100402</v>
      </c>
      <c r="AB220">
        <v>0</v>
      </c>
      <c r="AC220">
        <v>0</v>
      </c>
      <c r="AD220" t="s">
        <v>2466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2869</v>
      </c>
      <c r="J221" t="s">
        <v>2870</v>
      </c>
      <c r="K221" t="s">
        <v>2871</v>
      </c>
      <c r="L221">
        <v>321</v>
      </c>
      <c r="M221" t="s">
        <v>2872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2873</v>
      </c>
      <c r="AA221">
        <v>0</v>
      </c>
      <c r="AB221">
        <v>0</v>
      </c>
      <c r="AC221">
        <v>0</v>
      </c>
      <c r="AD221" t="s">
        <v>2466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2874</v>
      </c>
      <c r="J222" t="s">
        <v>2408</v>
      </c>
      <c r="K222" t="s">
        <v>2409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2875</v>
      </c>
      <c r="AA222">
        <v>0</v>
      </c>
      <c r="AB222">
        <v>0</v>
      </c>
      <c r="AC222">
        <v>0</v>
      </c>
      <c r="AD222" t="s">
        <v>2466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2876</v>
      </c>
      <c r="J223" t="s">
        <v>2877</v>
      </c>
      <c r="K223" t="s">
        <v>2745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2878</v>
      </c>
      <c r="AA223">
        <v>100201</v>
      </c>
      <c r="AB223">
        <v>0</v>
      </c>
      <c r="AC223">
        <v>0</v>
      </c>
      <c r="AD223" t="s">
        <v>2879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2108</v>
      </c>
      <c r="J224" t="s">
        <v>2880</v>
      </c>
      <c r="K224" t="s">
        <v>2745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2748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2108</v>
      </c>
      <c r="J225" t="s">
        <v>2881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2748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2108</v>
      </c>
      <c r="J226" t="s">
        <v>2881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2748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2108</v>
      </c>
      <c r="J227" t="s">
        <v>2881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2748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2882</v>
      </c>
      <c r="J228" t="s">
        <v>2883</v>
      </c>
      <c r="K228" t="s">
        <v>2884</v>
      </c>
      <c r="L228">
        <v>352</v>
      </c>
      <c r="M228" t="s">
        <v>928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2885</v>
      </c>
      <c r="AA228">
        <v>0</v>
      </c>
      <c r="AB228">
        <v>0</v>
      </c>
      <c r="AC228">
        <v>0</v>
      </c>
      <c r="AD228" t="s">
        <v>2886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2887</v>
      </c>
      <c r="J229" t="s">
        <v>2888</v>
      </c>
      <c r="K229" t="s">
        <v>2889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2887</v>
      </c>
      <c r="AA229">
        <v>0</v>
      </c>
      <c r="AB229">
        <v>0</v>
      </c>
      <c r="AC229">
        <v>0</v>
      </c>
      <c r="AD229" t="s">
        <v>2466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2890</v>
      </c>
      <c r="J230" t="s">
        <v>2891</v>
      </c>
      <c r="K230" t="s">
        <v>2892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2893</v>
      </c>
      <c r="AA230">
        <v>100205</v>
      </c>
      <c r="AB230">
        <v>0</v>
      </c>
      <c r="AC230">
        <v>0</v>
      </c>
      <c r="AD230" t="s">
        <v>2466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2127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2894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2895</v>
      </c>
      <c r="J232" t="s">
        <v>2896</v>
      </c>
      <c r="K232" t="s">
        <v>2897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2898</v>
      </c>
      <c r="AA232">
        <v>100215</v>
      </c>
      <c r="AB232">
        <v>0</v>
      </c>
      <c r="AC232">
        <v>0</v>
      </c>
      <c r="AD232" t="s">
        <v>2899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2900</v>
      </c>
      <c r="J233" t="s">
        <v>2901</v>
      </c>
      <c r="K233" t="s">
        <v>2902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2903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2904</v>
      </c>
      <c r="J234" t="s">
        <v>2905</v>
      </c>
      <c r="K234" t="s">
        <v>2906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2904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2907</v>
      </c>
      <c r="J235" t="s">
        <v>2908</v>
      </c>
      <c r="K235" t="s">
        <v>2909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2907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2127</v>
      </c>
      <c r="J236" t="s">
        <v>2910</v>
      </c>
      <c r="K236" t="s">
        <v>390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2894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224</v>
      </c>
      <c r="J237" t="s">
        <v>432</v>
      </c>
      <c r="K237" t="s">
        <v>2769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2778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224</v>
      </c>
      <c r="J238" t="s">
        <v>430</v>
      </c>
      <c r="K238" t="s">
        <v>2911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2780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2108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2108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2912</v>
      </c>
      <c r="J240" t="s">
        <v>2913</v>
      </c>
      <c r="K240" t="s">
        <v>2914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2915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2108</v>
      </c>
      <c r="J241" t="s">
        <v>2916</v>
      </c>
      <c r="K241" t="s">
        <v>2745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2748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2917</v>
      </c>
      <c r="J242" t="s">
        <v>2918</v>
      </c>
      <c r="K242" t="s">
        <v>2146</v>
      </c>
      <c r="L242">
        <v>0</v>
      </c>
      <c r="M242" t="s">
        <v>623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2919</v>
      </c>
      <c r="AA242">
        <v>0</v>
      </c>
      <c r="AB242">
        <v>0</v>
      </c>
      <c r="AC242">
        <v>0</v>
      </c>
      <c r="AD242" t="s">
        <v>2466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2108</v>
      </c>
      <c r="J243" t="s">
        <v>2920</v>
      </c>
      <c r="K243" t="s">
        <v>2921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2748</v>
      </c>
      <c r="AA243">
        <v>100205</v>
      </c>
      <c r="AB243">
        <v>0</v>
      </c>
      <c r="AC243">
        <v>0</v>
      </c>
      <c r="AD243" t="s">
        <v>2466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2922</v>
      </c>
      <c r="J244" t="s">
        <v>2923</v>
      </c>
      <c r="K244" t="s">
        <v>2924</v>
      </c>
      <c r="L244">
        <v>346</v>
      </c>
      <c r="M244" t="s">
        <v>967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2568</v>
      </c>
      <c r="AA244">
        <v>100106</v>
      </c>
      <c r="AB244">
        <v>0</v>
      </c>
      <c r="AC244">
        <v>0</v>
      </c>
      <c r="AD244" t="s">
        <v>2925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2108</v>
      </c>
      <c r="J245" t="s">
        <v>2926</v>
      </c>
      <c r="K245" t="s">
        <v>2927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2748</v>
      </c>
      <c r="AA245">
        <v>0</v>
      </c>
      <c r="AB245">
        <v>0</v>
      </c>
      <c r="AC245">
        <v>0</v>
      </c>
      <c r="AD245" t="s">
        <v>2466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2922</v>
      </c>
      <c r="J246" t="s">
        <v>2923</v>
      </c>
      <c r="K246" t="s">
        <v>2924</v>
      </c>
      <c r="L246">
        <v>330</v>
      </c>
      <c r="M246" t="s">
        <v>967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2568</v>
      </c>
      <c r="AA246">
        <v>100106</v>
      </c>
      <c r="AB246">
        <v>0</v>
      </c>
      <c r="AC246">
        <v>0</v>
      </c>
      <c r="AD246" t="s">
        <v>2466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2922</v>
      </c>
      <c r="J247" t="s">
        <v>2923</v>
      </c>
      <c r="K247" t="s">
        <v>2924</v>
      </c>
      <c r="L247">
        <v>350</v>
      </c>
      <c r="M247" t="s">
        <v>967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2568</v>
      </c>
      <c r="AA247">
        <v>100106</v>
      </c>
      <c r="AB247">
        <v>0</v>
      </c>
      <c r="AC247">
        <v>0</v>
      </c>
      <c r="AD247" t="s">
        <v>2466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2922</v>
      </c>
      <c r="J248" t="s">
        <v>2923</v>
      </c>
      <c r="K248" t="s">
        <v>2924</v>
      </c>
      <c r="L248">
        <v>342</v>
      </c>
      <c r="M248" t="s">
        <v>967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2568</v>
      </c>
      <c r="AA248">
        <v>100106</v>
      </c>
      <c r="AB248">
        <v>0</v>
      </c>
      <c r="AC248">
        <v>0</v>
      </c>
      <c r="AD248" t="s">
        <v>2466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2922</v>
      </c>
      <c r="J249" t="s">
        <v>2923</v>
      </c>
      <c r="K249" t="s">
        <v>2924</v>
      </c>
      <c r="L249">
        <v>341</v>
      </c>
      <c r="M249" t="s">
        <v>967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2568</v>
      </c>
      <c r="AA249">
        <v>100106</v>
      </c>
      <c r="AB249">
        <v>0</v>
      </c>
      <c r="AC249">
        <v>0</v>
      </c>
      <c r="AD249" t="s">
        <v>2466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2928</v>
      </c>
      <c r="J250" t="s">
        <v>2929</v>
      </c>
      <c r="K250" t="s">
        <v>2930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2931</v>
      </c>
      <c r="AA250">
        <v>0</v>
      </c>
      <c r="AB250">
        <v>0</v>
      </c>
      <c r="AC250">
        <v>0</v>
      </c>
      <c r="AD250" t="s">
        <v>2466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2882</v>
      </c>
      <c r="J251" t="s">
        <v>2932</v>
      </c>
      <c r="K251" t="s">
        <v>2858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2933</v>
      </c>
      <c r="AA251">
        <v>100504</v>
      </c>
      <c r="AB251">
        <v>0</v>
      </c>
      <c r="AC251">
        <v>0</v>
      </c>
      <c r="AD251" t="s">
        <v>2934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2882</v>
      </c>
      <c r="J252" t="s">
        <v>2935</v>
      </c>
      <c r="K252" t="s">
        <v>2936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2937</v>
      </c>
      <c r="AA252">
        <v>100504</v>
      </c>
      <c r="AB252">
        <v>0</v>
      </c>
      <c r="AC252">
        <v>0</v>
      </c>
      <c r="AD252" t="s">
        <v>2466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2938</v>
      </c>
      <c r="J253" t="s">
        <v>2939</v>
      </c>
      <c r="K253" t="s">
        <v>2239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2940</v>
      </c>
      <c r="AA253">
        <v>100601</v>
      </c>
      <c r="AB253">
        <v>0</v>
      </c>
      <c r="AC253">
        <v>0</v>
      </c>
      <c r="AD253" t="s">
        <v>2466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2941</v>
      </c>
      <c r="J254" t="s">
        <v>2942</v>
      </c>
      <c r="K254" t="s">
        <v>2239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2940</v>
      </c>
      <c r="AA254">
        <v>100601</v>
      </c>
      <c r="AB254">
        <v>0</v>
      </c>
      <c r="AC254">
        <v>0</v>
      </c>
      <c r="AD254" t="s">
        <v>2466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2943</v>
      </c>
      <c r="J255" t="s">
        <v>2944</v>
      </c>
      <c r="K255" t="s">
        <v>2945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2946</v>
      </c>
      <c r="AA255">
        <v>100301</v>
      </c>
      <c r="AB255">
        <v>0</v>
      </c>
      <c r="AC255">
        <v>0</v>
      </c>
      <c r="AD255" t="s">
        <v>2466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2947</v>
      </c>
      <c r="J256" t="s">
        <v>2948</v>
      </c>
      <c r="K256" t="s">
        <v>2949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2950</v>
      </c>
      <c r="AA256">
        <v>100201</v>
      </c>
      <c r="AB256">
        <v>0</v>
      </c>
      <c r="AC256">
        <v>0</v>
      </c>
      <c r="AD256" t="s">
        <v>2466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2951</v>
      </c>
      <c r="J257" t="s">
        <v>2952</v>
      </c>
      <c r="K257" t="s">
        <v>2953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2954</v>
      </c>
      <c r="AA257">
        <v>100301</v>
      </c>
      <c r="AB257">
        <v>0</v>
      </c>
      <c r="AC257">
        <v>0</v>
      </c>
      <c r="AD257" t="s">
        <v>2466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2955</v>
      </c>
      <c r="J258" t="s">
        <v>2956</v>
      </c>
      <c r="K258" t="s">
        <v>2957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2958</v>
      </c>
      <c r="AA258">
        <v>100501</v>
      </c>
      <c r="AB258">
        <v>0</v>
      </c>
      <c r="AC258">
        <v>0</v>
      </c>
      <c r="AD258" t="s">
        <v>2466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2943</v>
      </c>
      <c r="J259" t="s">
        <v>2944</v>
      </c>
      <c r="K259" t="s">
        <v>2516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2959</v>
      </c>
      <c r="AA259">
        <v>100301</v>
      </c>
      <c r="AB259">
        <v>0</v>
      </c>
      <c r="AC259">
        <v>0</v>
      </c>
      <c r="AD259" t="s">
        <v>2466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2947</v>
      </c>
      <c r="J260" t="s">
        <v>2960</v>
      </c>
      <c r="K260" t="s">
        <v>2642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2961</v>
      </c>
      <c r="AA260">
        <v>100201</v>
      </c>
      <c r="AB260">
        <v>0</v>
      </c>
      <c r="AC260">
        <v>0</v>
      </c>
      <c r="AD260" t="s">
        <v>2466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2426</v>
      </c>
      <c r="J261" t="s">
        <v>2169</v>
      </c>
      <c r="K261" t="s">
        <v>2962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2963</v>
      </c>
      <c r="AA261">
        <v>100301</v>
      </c>
      <c r="AB261">
        <v>0</v>
      </c>
      <c r="AC261">
        <v>0</v>
      </c>
      <c r="AD261" t="s">
        <v>2466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2426</v>
      </c>
      <c r="J262" t="s">
        <v>2169</v>
      </c>
      <c r="K262" t="s">
        <v>2964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2963</v>
      </c>
      <c r="AA262">
        <v>100301</v>
      </c>
      <c r="AB262">
        <v>0</v>
      </c>
      <c r="AC262">
        <v>0</v>
      </c>
      <c r="AD262" t="s">
        <v>2466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2426</v>
      </c>
      <c r="J263" t="s">
        <v>2169</v>
      </c>
      <c r="K263" t="s">
        <v>2965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2963</v>
      </c>
      <c r="AA263">
        <v>100301</v>
      </c>
      <c r="AB263">
        <v>0</v>
      </c>
      <c r="AC263">
        <v>0</v>
      </c>
      <c r="AD263" t="s">
        <v>2466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2966</v>
      </c>
      <c r="J264" t="s">
        <v>2967</v>
      </c>
      <c r="K264" t="s">
        <v>2968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2753</v>
      </c>
      <c r="AA264">
        <v>100202</v>
      </c>
      <c r="AB264">
        <v>0</v>
      </c>
      <c r="AC264">
        <v>0</v>
      </c>
      <c r="AD264" t="s">
        <v>2466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2969</v>
      </c>
      <c r="J265" t="s">
        <v>2970</v>
      </c>
      <c r="K265" t="s">
        <v>2971</v>
      </c>
      <c r="L265">
        <v>0</v>
      </c>
      <c r="M265" t="s">
        <v>425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2972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2644</v>
      </c>
      <c r="J266" t="s">
        <v>2645</v>
      </c>
      <c r="K266" t="s">
        <v>2973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2974</v>
      </c>
      <c r="AA266">
        <v>100103</v>
      </c>
      <c r="AB266">
        <v>0</v>
      </c>
      <c r="AC266">
        <v>0</v>
      </c>
      <c r="AD266" t="s">
        <v>2975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2976</v>
      </c>
      <c r="J267" t="s">
        <v>2977</v>
      </c>
      <c r="K267" t="s">
        <v>2978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2979</v>
      </c>
      <c r="AA267">
        <v>100216</v>
      </c>
      <c r="AB267">
        <v>0</v>
      </c>
      <c r="AC267">
        <v>0</v>
      </c>
      <c r="AD267" t="s">
        <v>2980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2496</v>
      </c>
      <c r="J268" t="s">
        <v>2850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2976</v>
      </c>
      <c r="AA268">
        <v>100402</v>
      </c>
      <c r="AB268">
        <v>100809</v>
      </c>
      <c r="AC268">
        <v>0</v>
      </c>
      <c r="AD268" t="s">
        <v>2981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2496</v>
      </c>
      <c r="J269" t="s">
        <v>2982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2976</v>
      </c>
      <c r="AA269">
        <v>100505</v>
      </c>
      <c r="AB269">
        <v>100809</v>
      </c>
      <c r="AC269">
        <v>0</v>
      </c>
      <c r="AD269" t="s">
        <v>2983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2571</v>
      </c>
      <c r="J270" t="s">
        <v>2984</v>
      </c>
      <c r="K270" t="s">
        <v>873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2976</v>
      </c>
      <c r="AA270">
        <v>100104</v>
      </c>
      <c r="AB270">
        <v>0</v>
      </c>
      <c r="AC270">
        <v>0</v>
      </c>
      <c r="AD270" t="s">
        <v>2466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2571</v>
      </c>
      <c r="J271" t="s">
        <v>2985</v>
      </c>
      <c r="K271" t="s">
        <v>873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2976</v>
      </c>
      <c r="AA271">
        <v>100207</v>
      </c>
      <c r="AB271">
        <v>0</v>
      </c>
      <c r="AC271">
        <v>0</v>
      </c>
      <c r="AD271" t="s">
        <v>2466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2882</v>
      </c>
      <c r="J272" t="s">
        <v>2986</v>
      </c>
      <c r="K272" t="s">
        <v>2987</v>
      </c>
      <c r="L272">
        <v>0</v>
      </c>
      <c r="M272" t="s">
        <v>928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2988</v>
      </c>
      <c r="AA272">
        <v>0</v>
      </c>
      <c r="AB272">
        <v>0</v>
      </c>
      <c r="AC272">
        <v>0</v>
      </c>
      <c r="AD272" t="s">
        <v>2466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2890</v>
      </c>
      <c r="J273" t="s">
        <v>2891</v>
      </c>
      <c r="K273" t="s">
        <v>2892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2893</v>
      </c>
      <c r="AA273">
        <v>100205</v>
      </c>
      <c r="AB273">
        <v>0</v>
      </c>
      <c r="AC273">
        <v>0</v>
      </c>
      <c r="AD273" t="s">
        <v>2989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1608</v>
      </c>
      <c r="J274" t="s">
        <v>2678</v>
      </c>
      <c r="K274" t="s">
        <v>2990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2680</v>
      </c>
      <c r="AA274">
        <v>100608</v>
      </c>
      <c r="AB274">
        <v>0</v>
      </c>
      <c r="AC274">
        <v>0</v>
      </c>
      <c r="AD274" t="s">
        <v>2466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2890</v>
      </c>
      <c r="J275" t="s">
        <v>2991</v>
      </c>
      <c r="K275" t="s">
        <v>2892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2893</v>
      </c>
      <c r="AA275">
        <v>100205</v>
      </c>
      <c r="AB275">
        <v>0</v>
      </c>
      <c r="AC275">
        <v>0</v>
      </c>
      <c r="AD275" t="s">
        <v>2992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2108</v>
      </c>
      <c r="J276" t="s">
        <v>2993</v>
      </c>
      <c r="K276" t="s">
        <v>2858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2937</v>
      </c>
      <c r="AA276">
        <v>100504</v>
      </c>
      <c r="AB276">
        <v>0</v>
      </c>
      <c r="AC276">
        <v>0</v>
      </c>
      <c r="AD276" t="s">
        <v>2466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2617</v>
      </c>
      <c r="J277" t="s">
        <v>2994</v>
      </c>
      <c r="K277" t="s">
        <v>2995</v>
      </c>
      <c r="L277" s="3">
        <v>303304</v>
      </c>
      <c r="M277" t="s">
        <v>1073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2996</v>
      </c>
      <c r="AA277">
        <v>100107</v>
      </c>
      <c r="AB277">
        <v>100808</v>
      </c>
      <c r="AC277">
        <v>0</v>
      </c>
      <c r="AD277" t="s">
        <v>2126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2849</v>
      </c>
      <c r="J278" t="s">
        <v>2850</v>
      </c>
      <c r="K278" t="s">
        <v>2851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2853</v>
      </c>
      <c r="AA278">
        <v>0</v>
      </c>
      <c r="AB278">
        <v>0</v>
      </c>
      <c r="AC278">
        <v>0</v>
      </c>
      <c r="AD278" t="s">
        <v>2466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2874</v>
      </c>
      <c r="J279" t="s">
        <v>2997</v>
      </c>
      <c r="K279" t="s">
        <v>2409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2875</v>
      </c>
      <c r="AA279">
        <v>0</v>
      </c>
      <c r="AB279">
        <v>0</v>
      </c>
      <c r="AC279">
        <v>0</v>
      </c>
      <c r="AD279" t="s">
        <v>2466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2496</v>
      </c>
      <c r="J280" t="s">
        <v>2998</v>
      </c>
      <c r="K280" t="s">
        <v>2999</v>
      </c>
      <c r="L280">
        <v>324</v>
      </c>
      <c r="M280" t="s">
        <v>618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3000</v>
      </c>
      <c r="AA280">
        <v>0</v>
      </c>
      <c r="AB280">
        <v>0</v>
      </c>
      <c r="AC280">
        <v>0</v>
      </c>
      <c r="AD280" t="s">
        <v>3001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2496</v>
      </c>
      <c r="J281" t="s">
        <v>3002</v>
      </c>
      <c r="K281" t="s">
        <v>3003</v>
      </c>
      <c r="L281">
        <v>326</v>
      </c>
      <c r="M281" t="s">
        <v>613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3000</v>
      </c>
      <c r="AA281">
        <v>0</v>
      </c>
      <c r="AB281">
        <v>0</v>
      </c>
      <c r="AC281">
        <v>0</v>
      </c>
      <c r="AD281" t="s">
        <v>3004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2799</v>
      </c>
      <c r="J282" t="s">
        <v>2800</v>
      </c>
      <c r="K282" t="s">
        <v>1753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2801</v>
      </c>
      <c r="AA282">
        <v>100106</v>
      </c>
      <c r="AB282">
        <v>0</v>
      </c>
      <c r="AC282">
        <v>0</v>
      </c>
      <c r="AD282" t="s">
        <v>2466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3005</v>
      </c>
      <c r="J283" t="s">
        <v>2551</v>
      </c>
      <c r="K283" t="s">
        <v>2552</v>
      </c>
      <c r="L283">
        <v>309</v>
      </c>
      <c r="M283" t="s">
        <v>956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2553</v>
      </c>
      <c r="AA283">
        <v>0</v>
      </c>
      <c r="AB283">
        <v>0</v>
      </c>
      <c r="AC283">
        <v>0</v>
      </c>
      <c r="AD283" t="s">
        <v>2554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2577</v>
      </c>
      <c r="J284" t="s">
        <v>2578</v>
      </c>
      <c r="K284" t="s">
        <v>2579</v>
      </c>
      <c r="L284">
        <v>345</v>
      </c>
      <c r="M284" t="s">
        <v>938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2580</v>
      </c>
      <c r="AA284">
        <v>100104</v>
      </c>
      <c r="AB284">
        <v>0</v>
      </c>
      <c r="AC284">
        <v>0</v>
      </c>
      <c r="AD284" t="s">
        <v>2581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2577</v>
      </c>
      <c r="J285" t="s">
        <v>2578</v>
      </c>
      <c r="K285" t="s">
        <v>2579</v>
      </c>
      <c r="L285">
        <v>345</v>
      </c>
      <c r="M285" t="s">
        <v>938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2580</v>
      </c>
      <c r="AA285">
        <v>100104</v>
      </c>
      <c r="AB285">
        <v>0</v>
      </c>
      <c r="AC285">
        <v>0</v>
      </c>
      <c r="AD285" t="s">
        <v>2581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2577</v>
      </c>
      <c r="J286" t="s">
        <v>2578</v>
      </c>
      <c r="K286" t="s">
        <v>2579</v>
      </c>
      <c r="L286">
        <v>345</v>
      </c>
      <c r="M286" t="s">
        <v>938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2580</v>
      </c>
      <c r="AA286">
        <v>100104</v>
      </c>
      <c r="AB286">
        <v>0</v>
      </c>
      <c r="AC286">
        <v>0</v>
      </c>
      <c r="AD286" t="s">
        <v>2581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2577</v>
      </c>
      <c r="J287" t="s">
        <v>2578</v>
      </c>
      <c r="K287" t="s">
        <v>2579</v>
      </c>
      <c r="L287">
        <v>345</v>
      </c>
      <c r="M287" t="s">
        <v>938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2580</v>
      </c>
      <c r="AA287">
        <v>100104</v>
      </c>
      <c r="AB287">
        <v>0</v>
      </c>
      <c r="AC287">
        <v>0</v>
      </c>
      <c r="AD287" t="s">
        <v>2581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2577</v>
      </c>
      <c r="J288" t="s">
        <v>2578</v>
      </c>
      <c r="K288" t="s">
        <v>2579</v>
      </c>
      <c r="L288">
        <v>345</v>
      </c>
      <c r="M288" t="s">
        <v>938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2580</v>
      </c>
      <c r="AA288">
        <v>100104</v>
      </c>
      <c r="AB288">
        <v>0</v>
      </c>
      <c r="AC288">
        <v>0</v>
      </c>
      <c r="AD288" t="s">
        <v>2581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2577</v>
      </c>
      <c r="J289" t="s">
        <v>2578</v>
      </c>
      <c r="K289" t="s">
        <v>2579</v>
      </c>
      <c r="L289">
        <v>345</v>
      </c>
      <c r="M289" t="s">
        <v>938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2580</v>
      </c>
      <c r="AA289">
        <v>100104</v>
      </c>
      <c r="AB289">
        <v>0</v>
      </c>
      <c r="AC289">
        <v>0</v>
      </c>
      <c r="AD289" t="s">
        <v>2581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2922</v>
      </c>
      <c r="J290" t="s">
        <v>3006</v>
      </c>
      <c r="K290">
        <v>0</v>
      </c>
      <c r="L290">
        <v>302</v>
      </c>
      <c r="M290" t="s">
        <v>2694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2568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2922</v>
      </c>
      <c r="J291" t="s">
        <v>3007</v>
      </c>
      <c r="K291">
        <v>0</v>
      </c>
      <c r="L291">
        <v>302</v>
      </c>
      <c r="M291" t="s">
        <v>2694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2568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2748</v>
      </c>
      <c r="J292" t="s">
        <v>3008</v>
      </c>
      <c r="K292" t="s">
        <v>3009</v>
      </c>
      <c r="L292" s="3">
        <v>303304</v>
      </c>
      <c r="M292" t="s">
        <v>3010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2748</v>
      </c>
      <c r="AA292">
        <v>100101</v>
      </c>
      <c r="AB292">
        <v>0</v>
      </c>
      <c r="AC292">
        <v>0</v>
      </c>
      <c r="AD292" t="s">
        <v>3011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2900</v>
      </c>
      <c r="J293" t="s">
        <v>2901</v>
      </c>
      <c r="K293" t="s">
        <v>2902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2903</v>
      </c>
      <c r="AA293">
        <v>100105</v>
      </c>
      <c r="AB293">
        <v>0</v>
      </c>
      <c r="AC293">
        <v>100935</v>
      </c>
      <c r="AD293" t="s">
        <v>3012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2108</v>
      </c>
      <c r="J294" t="s">
        <v>2747</v>
      </c>
      <c r="K294" t="s">
        <v>2745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2746</v>
      </c>
      <c r="AA294">
        <v>100102</v>
      </c>
      <c r="AB294">
        <v>0</v>
      </c>
      <c r="AC294">
        <v>0</v>
      </c>
      <c r="AD294" t="s">
        <v>2466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2108</v>
      </c>
      <c r="J295" t="s">
        <v>2744</v>
      </c>
      <c r="K295" t="s">
        <v>2745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2746</v>
      </c>
      <c r="AA295">
        <v>100201</v>
      </c>
      <c r="AB295">
        <v>0</v>
      </c>
      <c r="AC295">
        <v>0</v>
      </c>
      <c r="AD295" t="s">
        <v>2466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3013</v>
      </c>
      <c r="J296" t="s">
        <v>1109</v>
      </c>
      <c r="K296" t="s">
        <v>3014</v>
      </c>
      <c r="L296">
        <v>341</v>
      </c>
      <c r="M296" t="s">
        <v>1112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3015</v>
      </c>
      <c r="AA296">
        <v>100506</v>
      </c>
      <c r="AB296">
        <v>130038</v>
      </c>
      <c r="AC296">
        <v>0</v>
      </c>
      <c r="AD296" t="s">
        <v>3016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3017</v>
      </c>
      <c r="J297" t="s">
        <v>1105</v>
      </c>
      <c r="K297" t="s">
        <v>3018</v>
      </c>
      <c r="L297">
        <v>311</v>
      </c>
      <c r="M297" t="s">
        <v>1106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3019</v>
      </c>
      <c r="AA297">
        <v>100110</v>
      </c>
      <c r="AB297">
        <v>100960</v>
      </c>
      <c r="AC297">
        <v>0</v>
      </c>
      <c r="AD297" t="s">
        <v>3020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3021</v>
      </c>
      <c r="J298" t="s">
        <v>488</v>
      </c>
      <c r="K298" t="s">
        <v>3022</v>
      </c>
      <c r="L298" s="3">
        <v>330307</v>
      </c>
      <c r="M298" t="s">
        <v>1102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3023</v>
      </c>
      <c r="AA298">
        <v>100605</v>
      </c>
      <c r="AB298">
        <v>100808</v>
      </c>
      <c r="AC298">
        <v>0</v>
      </c>
      <c r="AD298" t="s">
        <v>3024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3025</v>
      </c>
      <c r="J299" t="s">
        <v>1095</v>
      </c>
      <c r="K299" t="s">
        <v>3026</v>
      </c>
      <c r="L299">
        <v>309</v>
      </c>
      <c r="M299" t="s">
        <v>1097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2089</v>
      </c>
      <c r="AA299">
        <v>100104</v>
      </c>
      <c r="AB299">
        <v>100810</v>
      </c>
      <c r="AC299">
        <v>0</v>
      </c>
      <c r="AD299" t="s">
        <v>3027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2767</v>
      </c>
      <c r="J300" t="s">
        <v>3028</v>
      </c>
      <c r="K300" t="s">
        <v>2845</v>
      </c>
      <c r="L300">
        <v>346</v>
      </c>
      <c r="M300" t="s">
        <v>1089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2847</v>
      </c>
      <c r="AA300">
        <v>0</v>
      </c>
      <c r="AB300">
        <v>0</v>
      </c>
      <c r="AC300">
        <v>0</v>
      </c>
      <c r="AD300" t="s">
        <v>3029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3025</v>
      </c>
      <c r="J301" t="s">
        <v>3030</v>
      </c>
      <c r="K301" t="s">
        <v>3031</v>
      </c>
      <c r="L301">
        <v>321</v>
      </c>
      <c r="M301" t="s">
        <v>1118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2089</v>
      </c>
      <c r="AA301">
        <v>100104</v>
      </c>
      <c r="AB301">
        <v>100810</v>
      </c>
      <c r="AC301">
        <v>0</v>
      </c>
      <c r="AD301" t="s">
        <v>3032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224</v>
      </c>
      <c r="J302" t="s">
        <v>2362</v>
      </c>
      <c r="K302" t="s">
        <v>2363</v>
      </c>
      <c r="L302">
        <v>352</v>
      </c>
      <c r="M302" t="s">
        <v>772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2361</v>
      </c>
      <c r="AA302">
        <v>100403</v>
      </c>
      <c r="AB302">
        <v>0</v>
      </c>
      <c r="AC302">
        <v>0</v>
      </c>
      <c r="AD302" t="s">
        <v>2252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3033</v>
      </c>
      <c r="J303" t="s">
        <v>3034</v>
      </c>
      <c r="K303" t="s">
        <v>3035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3036</v>
      </c>
      <c r="AA303">
        <v>0</v>
      </c>
      <c r="AB303">
        <v>0</v>
      </c>
      <c r="AC303">
        <v>0</v>
      </c>
      <c r="AD303" t="s">
        <v>3037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3038</v>
      </c>
      <c r="J304" t="s">
        <v>3039</v>
      </c>
      <c r="K304" t="s">
        <v>3040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3038</v>
      </c>
      <c r="AA304">
        <v>0</v>
      </c>
      <c r="AB304">
        <v>0</v>
      </c>
      <c r="AC304">
        <v>0</v>
      </c>
      <c r="AD304" t="s">
        <v>3041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3021</v>
      </c>
      <c r="J305" t="s">
        <v>3042</v>
      </c>
      <c r="K305" t="s">
        <v>2446</v>
      </c>
      <c r="L305" s="3">
        <v>333304</v>
      </c>
      <c r="M305" t="s">
        <v>1066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3023</v>
      </c>
      <c r="AA305">
        <v>100603</v>
      </c>
      <c r="AB305">
        <v>100816</v>
      </c>
      <c r="AC305">
        <v>0</v>
      </c>
      <c r="AD305" t="s">
        <v>3043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3044</v>
      </c>
      <c r="J306" t="s">
        <v>3045</v>
      </c>
      <c r="K306" t="s">
        <v>3046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3047</v>
      </c>
      <c r="AA306">
        <v>100302</v>
      </c>
      <c r="AB306">
        <v>100814</v>
      </c>
      <c r="AC306">
        <v>100941</v>
      </c>
      <c r="AD306" t="s">
        <v>3048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3049</v>
      </c>
      <c r="J307" t="s">
        <v>3050</v>
      </c>
      <c r="K307" t="s">
        <v>3051</v>
      </c>
      <c r="L307" s="3">
        <v>301335</v>
      </c>
      <c r="M307" t="s">
        <v>183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3052</v>
      </c>
      <c r="AA307">
        <v>100104</v>
      </c>
      <c r="AB307">
        <v>100810</v>
      </c>
      <c r="AC307">
        <v>100941</v>
      </c>
      <c r="AD307" t="s">
        <v>2070</v>
      </c>
    </row>
    <row r="308" spans="1:30" x14ac:dyDescent="0.15">
      <c r="A308">
        <v>800016</v>
      </c>
      <c r="B308" t="s">
        <v>2696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3053</v>
      </c>
      <c r="J308" t="s">
        <v>3054</v>
      </c>
      <c r="K308" t="s">
        <v>3055</v>
      </c>
      <c r="L308" s="3">
        <v>302310</v>
      </c>
      <c r="M308" t="s">
        <v>188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3056</v>
      </c>
      <c r="AA308">
        <v>100003</v>
      </c>
      <c r="AB308">
        <v>100810</v>
      </c>
      <c r="AC308">
        <v>100922</v>
      </c>
      <c r="AD308" t="s">
        <v>2070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1612</v>
      </c>
      <c r="J309" t="s">
        <v>3057</v>
      </c>
      <c r="K309" t="s">
        <v>3058</v>
      </c>
      <c r="L309" s="3">
        <v>320200208</v>
      </c>
      <c r="M309" t="s">
        <v>123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3059</v>
      </c>
      <c r="AA309">
        <v>100507</v>
      </c>
      <c r="AB309">
        <v>100818</v>
      </c>
      <c r="AC309">
        <v>100939</v>
      </c>
      <c r="AD309" t="s">
        <v>2070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3060</v>
      </c>
      <c r="J310" t="s">
        <v>3061</v>
      </c>
      <c r="K310" t="s">
        <v>3062</v>
      </c>
      <c r="L310">
        <v>323</v>
      </c>
      <c r="M310" t="s">
        <v>3063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3064</v>
      </c>
      <c r="AA310">
        <v>100109</v>
      </c>
      <c r="AB310">
        <v>130038</v>
      </c>
      <c r="AC310">
        <v>100935</v>
      </c>
      <c r="AD310" t="s">
        <v>2070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3065</v>
      </c>
      <c r="J311" t="s">
        <v>3066</v>
      </c>
      <c r="K311" t="s">
        <v>1110</v>
      </c>
      <c r="L311" s="3">
        <v>313314</v>
      </c>
      <c r="M311" t="s">
        <v>3067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3065</v>
      </c>
      <c r="AA311">
        <v>100211</v>
      </c>
      <c r="AB311">
        <v>100817</v>
      </c>
      <c r="AC311">
        <v>100945</v>
      </c>
      <c r="AD311" t="s">
        <v>2070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1613</v>
      </c>
      <c r="J312" t="s">
        <v>3068</v>
      </c>
      <c r="K312" t="s">
        <v>3069</v>
      </c>
      <c r="L312" s="3">
        <v>310338</v>
      </c>
      <c r="M312" t="s">
        <v>127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3070</v>
      </c>
      <c r="AA312">
        <v>100318</v>
      </c>
      <c r="AB312">
        <v>100960</v>
      </c>
      <c r="AC312">
        <v>100942</v>
      </c>
      <c r="AD312" t="s">
        <v>2070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3071</v>
      </c>
      <c r="J313" t="s">
        <v>3072</v>
      </c>
      <c r="K313" t="s">
        <v>3073</v>
      </c>
      <c r="L313" s="3">
        <v>322209</v>
      </c>
      <c r="M313" t="s">
        <v>3074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3075</v>
      </c>
      <c r="AA313">
        <v>100311</v>
      </c>
      <c r="AB313">
        <v>100804</v>
      </c>
      <c r="AC313">
        <v>100901</v>
      </c>
      <c r="AD313" t="s">
        <v>2070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3076</v>
      </c>
      <c r="J314" t="s">
        <v>3077</v>
      </c>
      <c r="K314" t="s">
        <v>977</v>
      </c>
      <c r="L314">
        <v>331</v>
      </c>
      <c r="M314" t="s">
        <v>3078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3079</v>
      </c>
      <c r="AA314">
        <v>100106</v>
      </c>
      <c r="AB314">
        <v>100801</v>
      </c>
      <c r="AC314">
        <v>100923</v>
      </c>
      <c r="AD314" t="s">
        <v>2070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3080</v>
      </c>
      <c r="J315" t="s">
        <v>3081</v>
      </c>
      <c r="K315" t="s">
        <v>2334</v>
      </c>
      <c r="L315">
        <v>338</v>
      </c>
      <c r="M315" t="s">
        <v>65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3082</v>
      </c>
      <c r="AA315">
        <v>100305</v>
      </c>
      <c r="AB315">
        <v>100801</v>
      </c>
      <c r="AC315">
        <v>100942</v>
      </c>
      <c r="AD315" t="s">
        <v>2213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3083</v>
      </c>
      <c r="K316" t="s">
        <v>809</v>
      </c>
      <c r="L316" s="3">
        <v>3.023103123133171E+20</v>
      </c>
      <c r="M316" t="s">
        <v>179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2070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2550</v>
      </c>
      <c r="J317" t="s">
        <v>3084</v>
      </c>
      <c r="K317" t="s">
        <v>954</v>
      </c>
      <c r="L317" s="3">
        <v>353309351</v>
      </c>
      <c r="M317" t="s">
        <v>956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2553</v>
      </c>
      <c r="AA317">
        <v>0</v>
      </c>
      <c r="AB317">
        <v>0</v>
      </c>
      <c r="AC317">
        <v>0</v>
      </c>
      <c r="AD317" t="s">
        <v>2554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2582</v>
      </c>
      <c r="J318" t="s">
        <v>369</v>
      </c>
      <c r="K318" t="s">
        <v>370</v>
      </c>
      <c r="L318" s="3">
        <v>309310351</v>
      </c>
      <c r="M318" t="s">
        <v>372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2585</v>
      </c>
      <c r="AA318">
        <v>100107</v>
      </c>
      <c r="AB318">
        <v>0</v>
      </c>
      <c r="AC318">
        <v>0</v>
      </c>
      <c r="AD318" t="s">
        <v>2586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2882</v>
      </c>
      <c r="J319" t="s">
        <v>3085</v>
      </c>
      <c r="K319" t="s">
        <v>2567</v>
      </c>
      <c r="L319">
        <v>0</v>
      </c>
      <c r="M319" t="s">
        <v>928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2988</v>
      </c>
      <c r="AA319">
        <v>0</v>
      </c>
      <c r="AB319">
        <v>0</v>
      </c>
      <c r="AC319">
        <v>0</v>
      </c>
      <c r="AD319" t="s">
        <v>2466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2367</v>
      </c>
      <c r="J320" t="s">
        <v>988</v>
      </c>
      <c r="K320" t="s">
        <v>240</v>
      </c>
      <c r="L320">
        <v>341</v>
      </c>
      <c r="M320" t="s">
        <v>991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2370</v>
      </c>
      <c r="AA320">
        <v>100107</v>
      </c>
      <c r="AB320">
        <v>0</v>
      </c>
      <c r="AC320">
        <v>0</v>
      </c>
      <c r="AD320" t="s">
        <v>2371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2372</v>
      </c>
      <c r="J321" t="s">
        <v>982</v>
      </c>
      <c r="K321" t="s">
        <v>240</v>
      </c>
      <c r="L321" s="3">
        <v>307312</v>
      </c>
      <c r="M321" t="s">
        <v>985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2374</v>
      </c>
      <c r="AA321">
        <v>100106</v>
      </c>
      <c r="AB321">
        <v>0</v>
      </c>
      <c r="AC321">
        <v>0</v>
      </c>
      <c r="AD321" t="s">
        <v>2375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2376</v>
      </c>
      <c r="J322" t="s">
        <v>3086</v>
      </c>
      <c r="K322" t="s">
        <v>977</v>
      </c>
      <c r="L322">
        <v>311</v>
      </c>
      <c r="M322" t="s">
        <v>979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2378</v>
      </c>
      <c r="AA322">
        <v>100104</v>
      </c>
      <c r="AB322">
        <v>0</v>
      </c>
      <c r="AC322">
        <v>0</v>
      </c>
      <c r="AD322" t="s">
        <v>2379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655</v>
      </c>
      <c r="K323" t="s">
        <v>496</v>
      </c>
      <c r="L323" s="3">
        <v>328309</v>
      </c>
      <c r="M323" t="s">
        <v>658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2529</v>
      </c>
      <c r="AA323">
        <v>0</v>
      </c>
      <c r="AB323">
        <v>0</v>
      </c>
      <c r="AC323">
        <v>0</v>
      </c>
      <c r="AD323" t="s">
        <v>2530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660</v>
      </c>
      <c r="K324" t="s">
        <v>395</v>
      </c>
      <c r="L324" s="3">
        <v>353303327</v>
      </c>
      <c r="M324" t="s">
        <v>663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2529</v>
      </c>
      <c r="AA324">
        <v>0</v>
      </c>
      <c r="AB324">
        <v>0</v>
      </c>
      <c r="AC324">
        <v>0</v>
      </c>
      <c r="AD324" t="s">
        <v>2530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3049</v>
      </c>
      <c r="J325" t="s">
        <v>620</v>
      </c>
      <c r="K325" t="s">
        <v>1276</v>
      </c>
      <c r="L325">
        <v>311</v>
      </c>
      <c r="M325" t="s">
        <v>623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3000</v>
      </c>
      <c r="AA325">
        <v>0</v>
      </c>
      <c r="AB325">
        <v>0</v>
      </c>
      <c r="AC325">
        <v>0</v>
      </c>
      <c r="AD325" t="s">
        <v>2466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3049</v>
      </c>
      <c r="J326" t="s">
        <v>615</v>
      </c>
      <c r="K326" t="s">
        <v>616</v>
      </c>
      <c r="L326">
        <v>324</v>
      </c>
      <c r="M326" t="s">
        <v>618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3000</v>
      </c>
      <c r="AA326">
        <v>0</v>
      </c>
      <c r="AB326">
        <v>0</v>
      </c>
      <c r="AC326">
        <v>0</v>
      </c>
      <c r="AD326" t="s">
        <v>2466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3049</v>
      </c>
      <c r="J327" t="s">
        <v>610</v>
      </c>
      <c r="K327" t="s">
        <v>412</v>
      </c>
      <c r="L327">
        <v>326</v>
      </c>
      <c r="M327" t="s">
        <v>613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3000</v>
      </c>
      <c r="AA327">
        <v>0</v>
      </c>
      <c r="AB327">
        <v>0</v>
      </c>
      <c r="AC327">
        <v>0</v>
      </c>
      <c r="AD327" t="s">
        <v>2466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3049</v>
      </c>
      <c r="J328" t="s">
        <v>605</v>
      </c>
      <c r="K328" t="s">
        <v>358</v>
      </c>
      <c r="L328">
        <v>302</v>
      </c>
      <c r="M328" t="s">
        <v>608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3000</v>
      </c>
      <c r="AA328">
        <v>0</v>
      </c>
      <c r="AB328">
        <v>0</v>
      </c>
      <c r="AC328">
        <v>0</v>
      </c>
      <c r="AD328" t="s">
        <v>2466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3049</v>
      </c>
      <c r="J329" t="s">
        <v>3087</v>
      </c>
      <c r="K329" t="s">
        <v>208</v>
      </c>
      <c r="L329" s="3">
        <v>319203</v>
      </c>
      <c r="M329" t="s">
        <v>148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2529</v>
      </c>
      <c r="AA329">
        <v>100102</v>
      </c>
      <c r="AB329">
        <v>0</v>
      </c>
      <c r="AC329">
        <v>0</v>
      </c>
      <c r="AD329" t="s">
        <v>2278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2715</v>
      </c>
      <c r="J330" t="s">
        <v>3088</v>
      </c>
      <c r="K330" t="s">
        <v>3089</v>
      </c>
      <c r="L330">
        <v>329</v>
      </c>
      <c r="M330" t="s">
        <v>3090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2718</v>
      </c>
      <c r="AA330">
        <v>100214</v>
      </c>
      <c r="AB330">
        <v>0</v>
      </c>
      <c r="AC330">
        <v>0</v>
      </c>
      <c r="AD330" t="s">
        <v>2070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2582</v>
      </c>
      <c r="J331" t="s">
        <v>3091</v>
      </c>
      <c r="K331">
        <v>0</v>
      </c>
      <c r="L331" s="3">
        <v>309310351</v>
      </c>
      <c r="M331" t="s">
        <v>372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2585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3092</v>
      </c>
      <c r="J332" t="s">
        <v>3093</v>
      </c>
      <c r="K332" t="s">
        <v>2911</v>
      </c>
      <c r="L332">
        <v>0</v>
      </c>
      <c r="M332" t="s">
        <v>425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3094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2809</v>
      </c>
      <c r="J333" t="s">
        <v>1035</v>
      </c>
      <c r="K333" t="s">
        <v>1352</v>
      </c>
      <c r="L333">
        <v>330</v>
      </c>
      <c r="M333" t="s">
        <v>1022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2812</v>
      </c>
      <c r="AA333">
        <v>100107</v>
      </c>
      <c r="AB333">
        <v>0</v>
      </c>
      <c r="AC333">
        <v>0</v>
      </c>
      <c r="AD333" t="s">
        <v>3095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1597</v>
      </c>
      <c r="J334" t="s">
        <v>2464</v>
      </c>
      <c r="K334" t="s">
        <v>2465</v>
      </c>
      <c r="L334">
        <v>0</v>
      </c>
      <c r="M334" t="s">
        <v>491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2212</v>
      </c>
      <c r="AA334">
        <v>100605</v>
      </c>
      <c r="AB334">
        <v>0</v>
      </c>
      <c r="AC334">
        <v>0</v>
      </c>
      <c r="AD334" t="s">
        <v>2466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2653</v>
      </c>
      <c r="J335" t="s">
        <v>3096</v>
      </c>
      <c r="K335" t="s">
        <v>328</v>
      </c>
      <c r="L335" s="3">
        <v>321353351</v>
      </c>
      <c r="M335" t="s">
        <v>330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2656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2108</v>
      </c>
      <c r="J336" t="s">
        <v>3097</v>
      </c>
      <c r="K336" t="s">
        <v>3098</v>
      </c>
      <c r="L336">
        <v>0</v>
      </c>
      <c r="M336" t="s">
        <v>804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2426</v>
      </c>
      <c r="AA336">
        <v>100301</v>
      </c>
      <c r="AB336">
        <v>0</v>
      </c>
      <c r="AC336">
        <v>0</v>
      </c>
      <c r="AD336" t="s">
        <v>2252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1597</v>
      </c>
      <c r="J337" t="s">
        <v>2464</v>
      </c>
      <c r="K337" t="s">
        <v>3099</v>
      </c>
      <c r="L337">
        <v>0</v>
      </c>
      <c r="M337" t="s">
        <v>491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2212</v>
      </c>
      <c r="AA337">
        <v>100605</v>
      </c>
      <c r="AB337">
        <v>0</v>
      </c>
      <c r="AC337">
        <v>0</v>
      </c>
      <c r="AD337" t="s">
        <v>2466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3100</v>
      </c>
      <c r="J3">
        <v>0</v>
      </c>
      <c r="K3">
        <v>0</v>
      </c>
      <c r="L3">
        <v>0</v>
      </c>
      <c r="M3">
        <v>0</v>
      </c>
      <c r="N3" t="s">
        <v>3101</v>
      </c>
      <c r="O3" t="s">
        <v>3102</v>
      </c>
      <c r="P3">
        <v>352</v>
      </c>
      <c r="Q3" t="s">
        <v>3103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1764</v>
      </c>
      <c r="J4">
        <v>0</v>
      </c>
      <c r="K4">
        <v>0</v>
      </c>
      <c r="L4">
        <v>0</v>
      </c>
      <c r="M4">
        <v>0</v>
      </c>
      <c r="N4" t="s">
        <v>1765</v>
      </c>
      <c r="O4" t="s">
        <v>3104</v>
      </c>
      <c r="P4">
        <v>352</v>
      </c>
      <c r="Q4" t="s">
        <v>1766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1860</v>
      </c>
      <c r="J5">
        <v>0</v>
      </c>
      <c r="K5">
        <v>0</v>
      </c>
      <c r="L5">
        <v>0</v>
      </c>
      <c r="M5">
        <v>0</v>
      </c>
      <c r="N5" t="s">
        <v>1016</v>
      </c>
      <c r="O5" t="s">
        <v>1352</v>
      </c>
      <c r="P5">
        <v>352</v>
      </c>
      <c r="Q5" t="s">
        <v>1018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3105</v>
      </c>
      <c r="J6">
        <v>0</v>
      </c>
      <c r="K6">
        <v>0</v>
      </c>
      <c r="L6">
        <v>0</v>
      </c>
      <c r="M6">
        <v>0</v>
      </c>
      <c r="N6" t="s">
        <v>1021</v>
      </c>
      <c r="O6" t="s">
        <v>1352</v>
      </c>
      <c r="P6">
        <v>352</v>
      </c>
      <c r="Q6" t="s">
        <v>1022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1864</v>
      </c>
      <c r="J7">
        <v>0</v>
      </c>
      <c r="K7">
        <v>0</v>
      </c>
      <c r="L7">
        <v>0</v>
      </c>
      <c r="M7">
        <v>0</v>
      </c>
      <c r="N7" t="s">
        <v>1025</v>
      </c>
      <c r="O7" t="s">
        <v>1352</v>
      </c>
      <c r="P7">
        <v>352</v>
      </c>
      <c r="Q7" t="s">
        <v>1026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1867</v>
      </c>
      <c r="J8">
        <v>0</v>
      </c>
      <c r="K8">
        <v>0</v>
      </c>
      <c r="L8">
        <v>0</v>
      </c>
      <c r="M8">
        <v>0</v>
      </c>
      <c r="N8" t="s">
        <v>1029</v>
      </c>
      <c r="O8" t="s">
        <v>1352</v>
      </c>
      <c r="P8">
        <v>352</v>
      </c>
      <c r="Q8" t="s">
        <v>1030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3106</v>
      </c>
      <c r="J9">
        <v>0</v>
      </c>
      <c r="K9">
        <v>0</v>
      </c>
      <c r="L9">
        <v>0</v>
      </c>
      <c r="M9">
        <v>0</v>
      </c>
      <c r="N9" t="s">
        <v>936</v>
      </c>
      <c r="O9" t="s">
        <v>1352</v>
      </c>
      <c r="P9">
        <v>352</v>
      </c>
      <c r="Q9" t="s">
        <v>938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1647</v>
      </c>
      <c r="J10">
        <v>0</v>
      </c>
      <c r="K10">
        <v>0</v>
      </c>
      <c r="L10">
        <v>0</v>
      </c>
      <c r="M10">
        <v>0</v>
      </c>
      <c r="N10" t="s">
        <v>309</v>
      </c>
      <c r="O10" t="s">
        <v>3107</v>
      </c>
      <c r="P10">
        <v>352</v>
      </c>
      <c r="Q10" t="s">
        <v>311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1653</v>
      </c>
      <c r="J11">
        <v>0</v>
      </c>
      <c r="K11">
        <v>0</v>
      </c>
      <c r="L11">
        <v>0</v>
      </c>
      <c r="M11">
        <v>0</v>
      </c>
      <c r="N11" t="s">
        <v>1654</v>
      </c>
      <c r="O11" t="s">
        <v>3108</v>
      </c>
      <c r="P11">
        <v>352</v>
      </c>
      <c r="Q11" t="s">
        <v>311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3109</v>
      </c>
      <c r="J12">
        <v>0</v>
      </c>
      <c r="K12">
        <v>0</v>
      </c>
      <c r="L12">
        <v>0</v>
      </c>
      <c r="M12">
        <v>0</v>
      </c>
      <c r="N12" t="s">
        <v>3101</v>
      </c>
      <c r="O12" t="s">
        <v>3102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3109</v>
      </c>
      <c r="J13">
        <v>0</v>
      </c>
      <c r="K13">
        <v>0</v>
      </c>
      <c r="L13">
        <v>0</v>
      </c>
      <c r="M13">
        <v>0</v>
      </c>
      <c r="N13" t="s">
        <v>3101</v>
      </c>
      <c r="O13" t="s">
        <v>3102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3109</v>
      </c>
      <c r="J14">
        <v>0</v>
      </c>
      <c r="K14">
        <v>0</v>
      </c>
      <c r="L14">
        <v>0</v>
      </c>
      <c r="M14">
        <v>0</v>
      </c>
      <c r="N14" t="s">
        <v>3110</v>
      </c>
      <c r="O14" t="s">
        <v>3102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1649</v>
      </c>
      <c r="J15">
        <v>0</v>
      </c>
      <c r="K15">
        <v>0</v>
      </c>
      <c r="L15">
        <v>0</v>
      </c>
      <c r="M15">
        <v>0</v>
      </c>
      <c r="N15" t="s">
        <v>314</v>
      </c>
      <c r="O15" t="s">
        <v>3111</v>
      </c>
      <c r="P15">
        <v>309</v>
      </c>
      <c r="Q15" t="s">
        <v>1651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1663</v>
      </c>
      <c r="J16">
        <v>0</v>
      </c>
      <c r="K16">
        <v>0</v>
      </c>
      <c r="L16">
        <v>0</v>
      </c>
      <c r="M16">
        <v>0</v>
      </c>
      <c r="N16" t="s">
        <v>1667</v>
      </c>
      <c r="O16" t="s">
        <v>577</v>
      </c>
      <c r="P16">
        <v>401</v>
      </c>
      <c r="Q16" t="s">
        <v>1665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1661</v>
      </c>
      <c r="J17">
        <v>0</v>
      </c>
      <c r="K17">
        <v>0</v>
      </c>
      <c r="L17">
        <v>0</v>
      </c>
      <c r="M17">
        <v>0</v>
      </c>
      <c r="N17" t="s">
        <v>576</v>
      </c>
      <c r="O17" t="s">
        <v>577</v>
      </c>
      <c r="P17">
        <v>352</v>
      </c>
      <c r="Q17" t="s">
        <v>578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1708</v>
      </c>
      <c r="J18">
        <v>0</v>
      </c>
      <c r="K18">
        <v>0</v>
      </c>
      <c r="L18">
        <v>0</v>
      </c>
      <c r="M18">
        <v>0</v>
      </c>
      <c r="N18" t="s">
        <v>314</v>
      </c>
      <c r="O18" t="s">
        <v>3112</v>
      </c>
      <c r="P18">
        <v>309</v>
      </c>
      <c r="Q18" t="s">
        <v>1651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1657</v>
      </c>
      <c r="J19">
        <v>0</v>
      </c>
      <c r="K19">
        <v>0</v>
      </c>
      <c r="L19">
        <v>0</v>
      </c>
      <c r="M19">
        <v>0</v>
      </c>
      <c r="N19" t="s">
        <v>1711</v>
      </c>
      <c r="O19" t="s">
        <v>3113</v>
      </c>
      <c r="P19">
        <v>309</v>
      </c>
      <c r="Q19" t="s">
        <v>1651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1657</v>
      </c>
      <c r="J20">
        <v>0</v>
      </c>
      <c r="K20">
        <v>0</v>
      </c>
      <c r="L20">
        <v>0</v>
      </c>
      <c r="M20">
        <v>0</v>
      </c>
      <c r="N20" t="s">
        <v>314</v>
      </c>
      <c r="O20" t="s">
        <v>3111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1657</v>
      </c>
      <c r="J21">
        <v>0</v>
      </c>
      <c r="K21">
        <v>0</v>
      </c>
      <c r="L21">
        <v>0</v>
      </c>
      <c r="M21">
        <v>0</v>
      </c>
      <c r="N21" t="s">
        <v>314</v>
      </c>
      <c r="O21" t="s">
        <v>3111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1657</v>
      </c>
      <c r="J22">
        <v>0</v>
      </c>
      <c r="K22">
        <v>0</v>
      </c>
      <c r="L22">
        <v>0</v>
      </c>
      <c r="M22">
        <v>0</v>
      </c>
      <c r="N22" t="s">
        <v>1711</v>
      </c>
      <c r="O22" t="s">
        <v>3113</v>
      </c>
      <c r="P22">
        <v>309</v>
      </c>
      <c r="Q22" t="s">
        <v>1651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1626</v>
      </c>
      <c r="J23">
        <v>0</v>
      </c>
      <c r="K23">
        <v>0</v>
      </c>
      <c r="L23">
        <v>0</v>
      </c>
      <c r="M23">
        <v>0</v>
      </c>
      <c r="N23" t="s">
        <v>596</v>
      </c>
      <c r="O23" t="s">
        <v>593</v>
      </c>
      <c r="P23">
        <v>352</v>
      </c>
      <c r="Q23" t="s">
        <v>597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1626</v>
      </c>
      <c r="J24">
        <v>0</v>
      </c>
      <c r="K24">
        <v>0</v>
      </c>
      <c r="L24">
        <v>0</v>
      </c>
      <c r="M24">
        <v>0</v>
      </c>
      <c r="N24" t="s">
        <v>600</v>
      </c>
      <c r="O24" t="s">
        <v>601</v>
      </c>
      <c r="P24">
        <v>352</v>
      </c>
      <c r="Q24" t="s">
        <v>602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1671</v>
      </c>
      <c r="J25">
        <v>0</v>
      </c>
      <c r="K25">
        <v>0</v>
      </c>
      <c r="L25">
        <v>0</v>
      </c>
      <c r="M25">
        <v>0</v>
      </c>
      <c r="N25" t="s">
        <v>596</v>
      </c>
      <c r="O25" t="s">
        <v>601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1674</v>
      </c>
      <c r="J26">
        <v>0</v>
      </c>
      <c r="K26">
        <v>0</v>
      </c>
      <c r="L26">
        <v>0</v>
      </c>
      <c r="M26">
        <v>0</v>
      </c>
      <c r="N26" t="s">
        <v>650</v>
      </c>
      <c r="O26" t="s">
        <v>3114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1626</v>
      </c>
      <c r="J27">
        <v>0</v>
      </c>
      <c r="K27">
        <v>0</v>
      </c>
      <c r="L27">
        <v>0</v>
      </c>
      <c r="M27">
        <v>0</v>
      </c>
      <c r="N27" t="s">
        <v>596</v>
      </c>
      <c r="O27" t="s">
        <v>593</v>
      </c>
      <c r="P27">
        <v>352</v>
      </c>
      <c r="Q27" t="s">
        <v>597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1626</v>
      </c>
      <c r="J28">
        <v>0</v>
      </c>
      <c r="K28">
        <v>0</v>
      </c>
      <c r="L28">
        <v>0</v>
      </c>
      <c r="M28">
        <v>0</v>
      </c>
      <c r="N28" t="s">
        <v>596</v>
      </c>
      <c r="O28" t="s">
        <v>593</v>
      </c>
      <c r="P28">
        <v>352</v>
      </c>
      <c r="Q28" t="s">
        <v>597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1626</v>
      </c>
      <c r="J29">
        <v>0</v>
      </c>
      <c r="K29">
        <v>0</v>
      </c>
      <c r="L29">
        <v>0</v>
      </c>
      <c r="M29">
        <v>0</v>
      </c>
      <c r="N29" t="s">
        <v>596</v>
      </c>
      <c r="O29" t="s">
        <v>593</v>
      </c>
      <c r="P29">
        <v>352</v>
      </c>
      <c r="Q29" t="s">
        <v>597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1626</v>
      </c>
      <c r="J30">
        <v>0</v>
      </c>
      <c r="K30">
        <v>0</v>
      </c>
      <c r="L30">
        <v>0</v>
      </c>
      <c r="M30">
        <v>0</v>
      </c>
      <c r="N30" t="s">
        <v>596</v>
      </c>
      <c r="O30" t="s">
        <v>593</v>
      </c>
      <c r="P30">
        <v>352</v>
      </c>
      <c r="Q30" t="s">
        <v>597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1823</v>
      </c>
      <c r="J31">
        <v>0</v>
      </c>
      <c r="K31">
        <v>0</v>
      </c>
      <c r="L31">
        <v>0</v>
      </c>
      <c r="M31">
        <v>0</v>
      </c>
      <c r="N31" t="s">
        <v>925</v>
      </c>
      <c r="O31" t="s">
        <v>926</v>
      </c>
      <c r="P31">
        <v>327</v>
      </c>
      <c r="Q31" t="s">
        <v>928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1768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1073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1626</v>
      </c>
      <c r="J33">
        <v>0</v>
      </c>
      <c r="K33">
        <v>0</v>
      </c>
      <c r="L33">
        <v>0</v>
      </c>
      <c r="M33">
        <v>0</v>
      </c>
      <c r="N33" t="s">
        <v>596</v>
      </c>
      <c r="O33" t="s">
        <v>593</v>
      </c>
      <c r="P33">
        <v>352</v>
      </c>
      <c r="Q33" t="s">
        <v>597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1770</v>
      </c>
      <c r="J34">
        <v>0</v>
      </c>
      <c r="K34">
        <v>0</v>
      </c>
      <c r="L34">
        <v>0</v>
      </c>
      <c r="M34">
        <v>0</v>
      </c>
      <c r="N34" t="s">
        <v>1771</v>
      </c>
      <c r="O34" t="s">
        <v>3114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1676</v>
      </c>
      <c r="J35">
        <v>0</v>
      </c>
      <c r="K35">
        <v>0</v>
      </c>
      <c r="L35">
        <v>0</v>
      </c>
      <c r="M35">
        <v>0</v>
      </c>
      <c r="N35" t="s">
        <v>1677</v>
      </c>
      <c r="O35" t="s">
        <v>3104</v>
      </c>
      <c r="P35">
        <v>352</v>
      </c>
      <c r="Q35" t="s">
        <v>1679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1714</v>
      </c>
      <c r="J36">
        <v>0</v>
      </c>
      <c r="K36">
        <v>0</v>
      </c>
      <c r="L36">
        <v>0</v>
      </c>
      <c r="M36">
        <v>0</v>
      </c>
      <c r="N36" t="s">
        <v>634</v>
      </c>
      <c r="O36" t="s">
        <v>635</v>
      </c>
      <c r="P36" s="3">
        <v>309326351</v>
      </c>
      <c r="Q36" t="s">
        <v>637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1661</v>
      </c>
      <c r="J37">
        <v>0</v>
      </c>
      <c r="K37">
        <v>0</v>
      </c>
      <c r="L37">
        <v>0</v>
      </c>
      <c r="M37">
        <v>0</v>
      </c>
      <c r="N37" t="s">
        <v>1664</v>
      </c>
      <c r="O37" t="s">
        <v>577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1718</v>
      </c>
      <c r="J38">
        <v>0</v>
      </c>
      <c r="K38">
        <v>0</v>
      </c>
      <c r="L38">
        <v>0</v>
      </c>
      <c r="M38">
        <v>0</v>
      </c>
      <c r="N38" t="s">
        <v>1719</v>
      </c>
      <c r="O38" t="s">
        <v>328</v>
      </c>
      <c r="P38" s="3">
        <v>325317351</v>
      </c>
      <c r="Q38" t="s">
        <v>330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1761</v>
      </c>
      <c r="J39">
        <v>0</v>
      </c>
      <c r="K39">
        <v>0</v>
      </c>
      <c r="L39">
        <v>0</v>
      </c>
      <c r="M39">
        <v>0</v>
      </c>
      <c r="N39" t="s">
        <v>1146</v>
      </c>
      <c r="O39" t="s">
        <v>1147</v>
      </c>
      <c r="P39" s="3">
        <v>309345351</v>
      </c>
      <c r="Q39" t="s">
        <v>1149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1756</v>
      </c>
      <c r="J40">
        <v>0</v>
      </c>
      <c r="K40">
        <v>0</v>
      </c>
      <c r="L40">
        <v>0</v>
      </c>
      <c r="M40">
        <v>0</v>
      </c>
      <c r="N40" t="s">
        <v>1126</v>
      </c>
      <c r="O40" t="s">
        <v>1127</v>
      </c>
      <c r="P40" s="3">
        <v>328351</v>
      </c>
      <c r="Q40" t="s">
        <v>1128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3115</v>
      </c>
      <c r="J41">
        <v>0</v>
      </c>
      <c r="K41">
        <v>0</v>
      </c>
      <c r="L41">
        <v>0</v>
      </c>
      <c r="M41">
        <v>0</v>
      </c>
      <c r="N41" t="s">
        <v>1109</v>
      </c>
      <c r="O41" t="s">
        <v>1110</v>
      </c>
      <c r="P41" s="3">
        <v>341351</v>
      </c>
      <c r="Q41" t="s">
        <v>1112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3116</v>
      </c>
      <c r="J42">
        <v>0</v>
      </c>
      <c r="K42">
        <v>0</v>
      </c>
      <c r="L42">
        <v>0</v>
      </c>
      <c r="M42">
        <v>0</v>
      </c>
      <c r="N42" t="s">
        <v>1105</v>
      </c>
      <c r="O42" t="s">
        <v>971</v>
      </c>
      <c r="P42" s="3">
        <v>311351</v>
      </c>
      <c r="Q42" t="s">
        <v>1106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3117</v>
      </c>
      <c r="J43">
        <v>0</v>
      </c>
      <c r="K43">
        <v>0</v>
      </c>
      <c r="L43">
        <v>0</v>
      </c>
      <c r="M43">
        <v>0</v>
      </c>
      <c r="N43" t="s">
        <v>488</v>
      </c>
      <c r="O43" t="s">
        <v>1100</v>
      </c>
      <c r="P43" s="3">
        <v>330307351</v>
      </c>
      <c r="Q43" t="s">
        <v>1102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1752</v>
      </c>
      <c r="J44">
        <v>0</v>
      </c>
      <c r="K44">
        <v>0</v>
      </c>
      <c r="L44">
        <v>0</v>
      </c>
      <c r="M44">
        <v>0</v>
      </c>
      <c r="N44" t="s">
        <v>1095</v>
      </c>
      <c r="O44" t="s">
        <v>965</v>
      </c>
      <c r="P44" s="3">
        <v>309351</v>
      </c>
      <c r="Q44" t="s">
        <v>1097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3118</v>
      </c>
      <c r="J45">
        <v>0</v>
      </c>
      <c r="K45">
        <v>0</v>
      </c>
      <c r="L45">
        <v>0</v>
      </c>
      <c r="M45">
        <v>0</v>
      </c>
      <c r="N45" t="s">
        <v>1012</v>
      </c>
      <c r="O45" t="s">
        <v>1013</v>
      </c>
      <c r="P45">
        <v>352</v>
      </c>
      <c r="Q45" t="s">
        <v>476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1716</v>
      </c>
      <c r="J46">
        <v>0</v>
      </c>
      <c r="K46">
        <v>0</v>
      </c>
      <c r="L46">
        <v>0</v>
      </c>
      <c r="M46">
        <v>0</v>
      </c>
      <c r="N46" t="s">
        <v>970</v>
      </c>
      <c r="O46" t="s">
        <v>971</v>
      </c>
      <c r="P46" s="3">
        <v>315313351</v>
      </c>
      <c r="Q46" t="s">
        <v>973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3119</v>
      </c>
      <c r="J47">
        <v>0</v>
      </c>
      <c r="K47">
        <v>0</v>
      </c>
      <c r="L47">
        <v>0</v>
      </c>
      <c r="M47">
        <v>0</v>
      </c>
      <c r="N47" t="s">
        <v>953</v>
      </c>
      <c r="O47" t="s">
        <v>954</v>
      </c>
      <c r="P47" s="3">
        <v>353309351</v>
      </c>
      <c r="Q47" t="s">
        <v>956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1685</v>
      </c>
      <c r="J48">
        <v>0</v>
      </c>
      <c r="K48">
        <v>0</v>
      </c>
      <c r="L48">
        <v>0</v>
      </c>
      <c r="M48">
        <v>0</v>
      </c>
      <c r="N48" t="s">
        <v>945</v>
      </c>
      <c r="O48" t="s">
        <v>932</v>
      </c>
      <c r="P48" s="3">
        <v>345344</v>
      </c>
      <c r="Q48" t="s">
        <v>943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1772</v>
      </c>
      <c r="J49">
        <v>0</v>
      </c>
      <c r="K49">
        <v>0</v>
      </c>
      <c r="L49">
        <v>0</v>
      </c>
      <c r="M49">
        <v>0</v>
      </c>
      <c r="N49" t="s">
        <v>999</v>
      </c>
      <c r="O49" t="s">
        <v>1000</v>
      </c>
      <c r="P49" s="3">
        <v>321315351</v>
      </c>
      <c r="Q49" t="s">
        <v>1002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1683</v>
      </c>
      <c r="J50">
        <v>0</v>
      </c>
      <c r="K50">
        <v>0</v>
      </c>
      <c r="L50">
        <v>0</v>
      </c>
      <c r="M50">
        <v>0</v>
      </c>
      <c r="N50" t="s">
        <v>1677</v>
      </c>
      <c r="O50" t="s">
        <v>3104</v>
      </c>
      <c r="P50">
        <v>352</v>
      </c>
      <c r="Q50" t="s">
        <v>1665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1683</v>
      </c>
      <c r="J51">
        <v>0</v>
      </c>
      <c r="K51">
        <v>0</v>
      </c>
      <c r="L51">
        <v>0</v>
      </c>
      <c r="M51">
        <v>0</v>
      </c>
      <c r="N51" t="s">
        <v>1664</v>
      </c>
      <c r="O51" t="s">
        <v>577</v>
      </c>
      <c r="P51">
        <v>352</v>
      </c>
      <c r="Q51" t="s">
        <v>1665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3120</v>
      </c>
      <c r="J52">
        <v>0</v>
      </c>
      <c r="K52">
        <v>0</v>
      </c>
      <c r="L52">
        <v>0</v>
      </c>
      <c r="M52">
        <v>0</v>
      </c>
      <c r="N52" t="s">
        <v>3121</v>
      </c>
      <c r="O52" t="s">
        <v>315</v>
      </c>
      <c r="P52" s="3">
        <v>302310</v>
      </c>
      <c r="Q52" t="s">
        <v>1651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1663</v>
      </c>
      <c r="J53">
        <v>0</v>
      </c>
      <c r="K53">
        <v>0</v>
      </c>
      <c r="L53">
        <v>0</v>
      </c>
      <c r="M53">
        <v>0</v>
      </c>
      <c r="N53" t="s">
        <v>1664</v>
      </c>
      <c r="O53" t="s">
        <v>577</v>
      </c>
      <c r="P53">
        <v>352</v>
      </c>
      <c r="Q53" t="s">
        <v>1665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3122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3122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3122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3122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3122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3122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3122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3122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3122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3122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1626</v>
      </c>
      <c r="J64">
        <v>0</v>
      </c>
      <c r="K64">
        <v>0</v>
      </c>
      <c r="L64">
        <v>0</v>
      </c>
      <c r="M64">
        <v>0</v>
      </c>
      <c r="N64" t="s">
        <v>600</v>
      </c>
      <c r="O64" t="s">
        <v>601</v>
      </c>
      <c r="P64">
        <v>352</v>
      </c>
      <c r="Q64" t="s">
        <v>602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1626</v>
      </c>
      <c r="J65">
        <v>0</v>
      </c>
      <c r="K65">
        <v>0</v>
      </c>
      <c r="L65">
        <v>0</v>
      </c>
      <c r="M65">
        <v>0</v>
      </c>
      <c r="N65" t="s">
        <v>600</v>
      </c>
      <c r="O65" t="s">
        <v>601</v>
      </c>
      <c r="P65">
        <v>352</v>
      </c>
      <c r="Q65" t="s">
        <v>602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1626</v>
      </c>
      <c r="J66">
        <v>0</v>
      </c>
      <c r="K66">
        <v>0</v>
      </c>
      <c r="L66">
        <v>0</v>
      </c>
      <c r="M66">
        <v>0</v>
      </c>
      <c r="N66" t="s">
        <v>600</v>
      </c>
      <c r="O66" t="s">
        <v>601</v>
      </c>
      <c r="P66">
        <v>352</v>
      </c>
      <c r="Q66" t="s">
        <v>602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1626</v>
      </c>
      <c r="J67">
        <v>0</v>
      </c>
      <c r="K67">
        <v>0</v>
      </c>
      <c r="L67">
        <v>0</v>
      </c>
      <c r="M67">
        <v>0</v>
      </c>
      <c r="N67" t="s">
        <v>600</v>
      </c>
      <c r="O67" t="s">
        <v>601</v>
      </c>
      <c r="P67">
        <v>352</v>
      </c>
      <c r="Q67" t="s">
        <v>602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1626</v>
      </c>
      <c r="J68">
        <v>0</v>
      </c>
      <c r="K68">
        <v>0</v>
      </c>
      <c r="L68">
        <v>0</v>
      </c>
      <c r="M68">
        <v>0</v>
      </c>
      <c r="N68" t="s">
        <v>600</v>
      </c>
      <c r="O68" t="s">
        <v>601</v>
      </c>
      <c r="P68">
        <v>352</v>
      </c>
      <c r="Q68" t="s">
        <v>602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1626</v>
      </c>
      <c r="J69">
        <v>0</v>
      </c>
      <c r="K69">
        <v>0</v>
      </c>
      <c r="L69">
        <v>0</v>
      </c>
      <c r="M69">
        <v>0</v>
      </c>
      <c r="N69" t="s">
        <v>600</v>
      </c>
      <c r="O69" t="s">
        <v>601</v>
      </c>
      <c r="P69">
        <v>352</v>
      </c>
      <c r="Q69" t="s">
        <v>602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1626</v>
      </c>
      <c r="J70">
        <v>0</v>
      </c>
      <c r="K70">
        <v>0</v>
      </c>
      <c r="L70">
        <v>0</v>
      </c>
      <c r="M70">
        <v>0</v>
      </c>
      <c r="N70" t="s">
        <v>600</v>
      </c>
      <c r="O70" t="s">
        <v>601</v>
      </c>
      <c r="P70">
        <v>352</v>
      </c>
      <c r="Q70" t="s">
        <v>602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1626</v>
      </c>
      <c r="J71">
        <v>0</v>
      </c>
      <c r="K71">
        <v>0</v>
      </c>
      <c r="L71">
        <v>0</v>
      </c>
      <c r="M71">
        <v>0</v>
      </c>
      <c r="N71" t="s">
        <v>600</v>
      </c>
      <c r="O71" t="s">
        <v>601</v>
      </c>
      <c r="P71">
        <v>352</v>
      </c>
      <c r="Q71" t="s">
        <v>602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1626</v>
      </c>
      <c r="J72">
        <v>0</v>
      </c>
      <c r="K72">
        <v>0</v>
      </c>
      <c r="L72">
        <v>0</v>
      </c>
      <c r="M72">
        <v>0</v>
      </c>
      <c r="N72" t="s">
        <v>600</v>
      </c>
      <c r="O72" t="s">
        <v>601</v>
      </c>
      <c r="P72">
        <v>352</v>
      </c>
      <c r="Q72" t="s">
        <v>602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1626</v>
      </c>
      <c r="J73">
        <v>0</v>
      </c>
      <c r="K73">
        <v>0</v>
      </c>
      <c r="L73">
        <v>0</v>
      </c>
      <c r="M73">
        <v>0</v>
      </c>
      <c r="N73" t="s">
        <v>600</v>
      </c>
      <c r="O73" t="s">
        <v>601</v>
      </c>
      <c r="P73">
        <v>352</v>
      </c>
      <c r="Q73" t="s">
        <v>602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1663</v>
      </c>
      <c r="J74">
        <v>0</v>
      </c>
      <c r="K74">
        <v>0</v>
      </c>
      <c r="L74">
        <v>0</v>
      </c>
      <c r="M74">
        <v>0</v>
      </c>
      <c r="N74" t="s">
        <v>1664</v>
      </c>
      <c r="O74" t="s">
        <v>577</v>
      </c>
      <c r="P74">
        <v>352</v>
      </c>
      <c r="Q74" t="s">
        <v>1665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1663</v>
      </c>
      <c r="J75">
        <v>0</v>
      </c>
      <c r="K75">
        <v>0</v>
      </c>
      <c r="L75">
        <v>0</v>
      </c>
      <c r="M75">
        <v>0</v>
      </c>
      <c r="N75" t="s">
        <v>1664</v>
      </c>
      <c r="O75" t="s">
        <v>577</v>
      </c>
      <c r="P75">
        <v>352</v>
      </c>
      <c r="Q75" t="s">
        <v>1665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1663</v>
      </c>
      <c r="J76">
        <v>0</v>
      </c>
      <c r="K76">
        <v>0</v>
      </c>
      <c r="L76">
        <v>0</v>
      </c>
      <c r="M76">
        <v>0</v>
      </c>
      <c r="N76" t="s">
        <v>1664</v>
      </c>
      <c r="O76" t="s">
        <v>577</v>
      </c>
      <c r="P76">
        <v>352</v>
      </c>
      <c r="Q76" t="s">
        <v>1665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1663</v>
      </c>
      <c r="J77">
        <v>0</v>
      </c>
      <c r="K77">
        <v>0</v>
      </c>
      <c r="L77">
        <v>0</v>
      </c>
      <c r="M77">
        <v>0</v>
      </c>
      <c r="N77" t="s">
        <v>1664</v>
      </c>
      <c r="O77" t="s">
        <v>577</v>
      </c>
      <c r="P77">
        <v>352</v>
      </c>
      <c r="Q77" t="s">
        <v>1665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1681</v>
      </c>
      <c r="J78">
        <v>0</v>
      </c>
      <c r="K78">
        <v>0</v>
      </c>
      <c r="L78">
        <v>0</v>
      </c>
      <c r="M78">
        <v>0</v>
      </c>
      <c r="N78" t="s">
        <v>1677</v>
      </c>
      <c r="O78" t="s">
        <v>3104</v>
      </c>
      <c r="P78">
        <v>352</v>
      </c>
      <c r="Q78" t="s">
        <v>1679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1681</v>
      </c>
      <c r="J79">
        <v>0</v>
      </c>
      <c r="K79">
        <v>0</v>
      </c>
      <c r="L79">
        <v>0</v>
      </c>
      <c r="M79">
        <v>0</v>
      </c>
      <c r="N79" t="s">
        <v>1677</v>
      </c>
      <c r="O79" t="s">
        <v>3104</v>
      </c>
      <c r="P79">
        <v>352</v>
      </c>
      <c r="Q79" t="s">
        <v>1679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1681</v>
      </c>
      <c r="J80">
        <v>0</v>
      </c>
      <c r="K80">
        <v>0</v>
      </c>
      <c r="L80">
        <v>0</v>
      </c>
      <c r="M80">
        <v>0</v>
      </c>
      <c r="N80" t="s">
        <v>1677</v>
      </c>
      <c r="O80" t="s">
        <v>3104</v>
      </c>
      <c r="P80">
        <v>352</v>
      </c>
      <c r="Q80" t="s">
        <v>1679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1681</v>
      </c>
      <c r="J81">
        <v>0</v>
      </c>
      <c r="K81">
        <v>0</v>
      </c>
      <c r="L81">
        <v>0</v>
      </c>
      <c r="M81">
        <v>0</v>
      </c>
      <c r="N81" t="s">
        <v>1677</v>
      </c>
      <c r="O81" t="s">
        <v>3104</v>
      </c>
      <c r="P81">
        <v>352</v>
      </c>
      <c r="Q81" t="s">
        <v>1679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1728</v>
      </c>
      <c r="J82">
        <v>0</v>
      </c>
      <c r="K82">
        <v>0</v>
      </c>
      <c r="L82">
        <v>0</v>
      </c>
      <c r="M82">
        <v>0</v>
      </c>
      <c r="N82" t="s">
        <v>472</v>
      </c>
      <c r="O82" t="s">
        <v>467</v>
      </c>
      <c r="P82">
        <v>352</v>
      </c>
      <c r="Q82" t="s">
        <v>473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1742</v>
      </c>
      <c r="J83">
        <v>0</v>
      </c>
      <c r="K83">
        <v>0</v>
      </c>
      <c r="L83">
        <v>0</v>
      </c>
      <c r="M83">
        <v>0</v>
      </c>
      <c r="N83" t="s">
        <v>1082</v>
      </c>
      <c r="O83" t="s">
        <v>3123</v>
      </c>
      <c r="P83">
        <v>352</v>
      </c>
      <c r="Q83" t="s">
        <v>1084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1744</v>
      </c>
      <c r="J84">
        <v>0</v>
      </c>
      <c r="K84">
        <v>0</v>
      </c>
      <c r="L84">
        <v>0</v>
      </c>
      <c r="M84">
        <v>0</v>
      </c>
      <c r="N84" t="s">
        <v>1092</v>
      </c>
      <c r="O84" t="s">
        <v>3123</v>
      </c>
      <c r="P84">
        <v>352</v>
      </c>
      <c r="Q84" t="s">
        <v>1084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1774</v>
      </c>
      <c r="J85">
        <v>0</v>
      </c>
      <c r="K85">
        <v>0</v>
      </c>
      <c r="L85">
        <v>0</v>
      </c>
      <c r="M85">
        <v>0</v>
      </c>
      <c r="N85" t="s">
        <v>389</v>
      </c>
      <c r="O85" t="s">
        <v>3124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1774</v>
      </c>
      <c r="J86">
        <v>0</v>
      </c>
      <c r="K86">
        <v>0</v>
      </c>
      <c r="L86">
        <v>0</v>
      </c>
      <c r="M86">
        <v>0</v>
      </c>
      <c r="N86" t="s">
        <v>389</v>
      </c>
      <c r="O86" t="s">
        <v>3124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1721</v>
      </c>
      <c r="J87">
        <v>0</v>
      </c>
      <c r="K87">
        <v>0</v>
      </c>
      <c r="L87">
        <v>0</v>
      </c>
      <c r="M87">
        <v>0</v>
      </c>
      <c r="N87" t="s">
        <v>925</v>
      </c>
      <c r="O87" t="s">
        <v>355</v>
      </c>
      <c r="P87">
        <v>352</v>
      </c>
      <c r="Q87" t="s">
        <v>928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3125</v>
      </c>
      <c r="J88">
        <v>0</v>
      </c>
      <c r="K88">
        <v>0</v>
      </c>
      <c r="L88">
        <v>0</v>
      </c>
      <c r="M88">
        <v>0</v>
      </c>
      <c r="N88" t="s">
        <v>338</v>
      </c>
      <c r="O88" t="s">
        <v>334</v>
      </c>
      <c r="P88" s="3">
        <v>311318351</v>
      </c>
      <c r="Q88" t="s">
        <v>340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3126</v>
      </c>
      <c r="J89">
        <v>0</v>
      </c>
      <c r="K89">
        <v>0</v>
      </c>
      <c r="L89">
        <v>0</v>
      </c>
      <c r="M89">
        <v>0</v>
      </c>
      <c r="N89" t="s">
        <v>333</v>
      </c>
      <c r="O89" t="s">
        <v>334</v>
      </c>
      <c r="P89">
        <v>352</v>
      </c>
      <c r="Q89" t="s">
        <v>335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1685</v>
      </c>
      <c r="J90">
        <v>0</v>
      </c>
      <c r="K90">
        <v>0</v>
      </c>
      <c r="L90">
        <v>0</v>
      </c>
      <c r="M90">
        <v>0</v>
      </c>
      <c r="N90" t="s">
        <v>588</v>
      </c>
      <c r="O90" t="s">
        <v>589</v>
      </c>
      <c r="P90">
        <v>352</v>
      </c>
      <c r="Q90" t="s">
        <v>590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1659</v>
      </c>
      <c r="J91">
        <v>0</v>
      </c>
      <c r="K91">
        <v>0</v>
      </c>
      <c r="L91">
        <v>0</v>
      </c>
      <c r="M91">
        <v>0</v>
      </c>
      <c r="N91" t="s">
        <v>314</v>
      </c>
      <c r="O91" t="s">
        <v>315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3100</v>
      </c>
      <c r="J92">
        <v>0</v>
      </c>
      <c r="K92">
        <v>0</v>
      </c>
      <c r="L92">
        <v>0</v>
      </c>
      <c r="M92">
        <v>0</v>
      </c>
      <c r="N92" t="s">
        <v>3101</v>
      </c>
      <c r="O92" t="s">
        <v>3102</v>
      </c>
      <c r="P92">
        <v>352</v>
      </c>
      <c r="Q92" t="s">
        <v>3103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3100</v>
      </c>
      <c r="J93">
        <v>0</v>
      </c>
      <c r="K93">
        <v>0</v>
      </c>
      <c r="L93">
        <v>0</v>
      </c>
      <c r="M93">
        <v>0</v>
      </c>
      <c r="N93" t="s">
        <v>3101</v>
      </c>
      <c r="O93" t="s">
        <v>3102</v>
      </c>
      <c r="P93">
        <v>352</v>
      </c>
      <c r="Q93" t="s">
        <v>3103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3100</v>
      </c>
      <c r="J94">
        <v>0</v>
      </c>
      <c r="K94">
        <v>0</v>
      </c>
      <c r="L94">
        <v>0</v>
      </c>
      <c r="M94">
        <v>0</v>
      </c>
      <c r="N94" t="s">
        <v>3101</v>
      </c>
      <c r="O94" t="s">
        <v>3102</v>
      </c>
      <c r="P94">
        <v>352</v>
      </c>
      <c r="Q94" t="s">
        <v>3103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3100</v>
      </c>
      <c r="J95">
        <v>0</v>
      </c>
      <c r="K95">
        <v>0</v>
      </c>
      <c r="L95">
        <v>0</v>
      </c>
      <c r="M95">
        <v>0</v>
      </c>
      <c r="N95" t="s">
        <v>3101</v>
      </c>
      <c r="O95" t="s">
        <v>3102</v>
      </c>
      <c r="P95">
        <v>352</v>
      </c>
      <c r="Q95" t="s">
        <v>3103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3100</v>
      </c>
      <c r="J96">
        <v>0</v>
      </c>
      <c r="K96">
        <v>0</v>
      </c>
      <c r="L96">
        <v>0</v>
      </c>
      <c r="M96">
        <v>0</v>
      </c>
      <c r="N96" t="s">
        <v>3101</v>
      </c>
      <c r="O96" t="s">
        <v>3102</v>
      </c>
      <c r="P96">
        <v>352</v>
      </c>
      <c r="Q96" t="s">
        <v>3103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3100</v>
      </c>
      <c r="J97">
        <v>0</v>
      </c>
      <c r="K97">
        <v>0</v>
      </c>
      <c r="L97">
        <v>0</v>
      </c>
      <c r="M97">
        <v>0</v>
      </c>
      <c r="N97" t="s">
        <v>3101</v>
      </c>
      <c r="O97" t="s">
        <v>3102</v>
      </c>
      <c r="P97">
        <v>352</v>
      </c>
      <c r="Q97" t="s">
        <v>3103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3100</v>
      </c>
      <c r="J98">
        <v>0</v>
      </c>
      <c r="K98">
        <v>0</v>
      </c>
      <c r="L98">
        <v>0</v>
      </c>
      <c r="M98">
        <v>0</v>
      </c>
      <c r="N98" t="s">
        <v>3101</v>
      </c>
      <c r="O98" t="s">
        <v>3102</v>
      </c>
      <c r="P98">
        <v>352</v>
      </c>
      <c r="Q98" t="s">
        <v>3103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3100</v>
      </c>
      <c r="J99">
        <v>0</v>
      </c>
      <c r="K99">
        <v>0</v>
      </c>
      <c r="L99">
        <v>0</v>
      </c>
      <c r="M99">
        <v>0</v>
      </c>
      <c r="N99" t="s">
        <v>3101</v>
      </c>
      <c r="O99" t="s">
        <v>3102</v>
      </c>
      <c r="P99">
        <v>352</v>
      </c>
      <c r="Q99" t="s">
        <v>3103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3100</v>
      </c>
      <c r="J100">
        <v>0</v>
      </c>
      <c r="K100">
        <v>0</v>
      </c>
      <c r="L100">
        <v>0</v>
      </c>
      <c r="M100">
        <v>0</v>
      </c>
      <c r="N100" t="s">
        <v>3101</v>
      </c>
      <c r="O100" t="s">
        <v>3102</v>
      </c>
      <c r="P100">
        <v>352</v>
      </c>
      <c r="Q100" t="s">
        <v>3103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3100</v>
      </c>
      <c r="J101">
        <v>0</v>
      </c>
      <c r="K101">
        <v>0</v>
      </c>
      <c r="L101">
        <v>0</v>
      </c>
      <c r="M101">
        <v>0</v>
      </c>
      <c r="N101" t="s">
        <v>3101</v>
      </c>
      <c r="O101" t="s">
        <v>3102</v>
      </c>
      <c r="P101">
        <v>352</v>
      </c>
      <c r="Q101" t="s">
        <v>3103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3126</v>
      </c>
      <c r="J102">
        <v>0</v>
      </c>
      <c r="K102">
        <v>0</v>
      </c>
      <c r="L102">
        <v>0</v>
      </c>
      <c r="M102">
        <v>0</v>
      </c>
      <c r="N102" t="s">
        <v>333</v>
      </c>
      <c r="O102" t="s">
        <v>334</v>
      </c>
      <c r="P102">
        <v>352</v>
      </c>
      <c r="Q102" t="s">
        <v>335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3126</v>
      </c>
      <c r="J103">
        <v>0</v>
      </c>
      <c r="K103">
        <v>0</v>
      </c>
      <c r="L103">
        <v>0</v>
      </c>
      <c r="M103">
        <v>0</v>
      </c>
      <c r="N103" t="s">
        <v>333</v>
      </c>
      <c r="O103" t="s">
        <v>334</v>
      </c>
      <c r="P103">
        <v>352</v>
      </c>
      <c r="Q103" t="s">
        <v>335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3126</v>
      </c>
      <c r="J104">
        <v>0</v>
      </c>
      <c r="K104">
        <v>0</v>
      </c>
      <c r="L104">
        <v>0</v>
      </c>
      <c r="M104">
        <v>0</v>
      </c>
      <c r="N104" t="s">
        <v>333</v>
      </c>
      <c r="O104" t="s">
        <v>334</v>
      </c>
      <c r="P104">
        <v>352</v>
      </c>
      <c r="Q104" t="s">
        <v>335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3126</v>
      </c>
      <c r="J105">
        <v>0</v>
      </c>
      <c r="K105">
        <v>0</v>
      </c>
      <c r="L105">
        <v>0</v>
      </c>
      <c r="M105">
        <v>0</v>
      </c>
      <c r="N105" t="s">
        <v>333</v>
      </c>
      <c r="O105" t="s">
        <v>334</v>
      </c>
      <c r="P105">
        <v>352</v>
      </c>
      <c r="Q105" t="s">
        <v>335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3126</v>
      </c>
      <c r="J106">
        <v>0</v>
      </c>
      <c r="K106">
        <v>0</v>
      </c>
      <c r="L106">
        <v>0</v>
      </c>
      <c r="M106">
        <v>0</v>
      </c>
      <c r="N106" t="s">
        <v>333</v>
      </c>
      <c r="O106" t="s">
        <v>334</v>
      </c>
      <c r="P106">
        <v>352</v>
      </c>
      <c r="Q106" t="s">
        <v>335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1685</v>
      </c>
      <c r="J107">
        <v>0</v>
      </c>
      <c r="K107">
        <v>0</v>
      </c>
      <c r="L107">
        <v>0</v>
      </c>
      <c r="M107">
        <v>0</v>
      </c>
      <c r="N107" t="s">
        <v>3127</v>
      </c>
      <c r="O107" t="s">
        <v>3128</v>
      </c>
      <c r="P107">
        <v>0</v>
      </c>
      <c r="Q107" t="s">
        <v>3129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1685</v>
      </c>
      <c r="J108">
        <v>0</v>
      </c>
      <c r="K108">
        <v>0</v>
      </c>
      <c r="L108">
        <v>0</v>
      </c>
      <c r="M108">
        <v>0</v>
      </c>
      <c r="N108" t="s">
        <v>3130</v>
      </c>
      <c r="O108" t="s">
        <v>3131</v>
      </c>
      <c r="P108">
        <v>0</v>
      </c>
      <c r="Q108" t="s">
        <v>3132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1842</v>
      </c>
      <c r="J109">
        <v>0</v>
      </c>
      <c r="K109">
        <v>0</v>
      </c>
      <c r="L109">
        <v>0</v>
      </c>
      <c r="M109">
        <v>0</v>
      </c>
      <c r="N109" t="s">
        <v>1843</v>
      </c>
      <c r="O109" t="s">
        <v>3133</v>
      </c>
      <c r="P109">
        <v>0</v>
      </c>
      <c r="Q109" t="s">
        <v>1845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1842</v>
      </c>
      <c r="J110">
        <v>0</v>
      </c>
      <c r="K110">
        <v>0</v>
      </c>
      <c r="L110">
        <v>0</v>
      </c>
      <c r="M110">
        <v>0</v>
      </c>
      <c r="N110" t="s">
        <v>3134</v>
      </c>
      <c r="O110" t="s">
        <v>3133</v>
      </c>
      <c r="P110">
        <v>0</v>
      </c>
      <c r="Q110" t="s">
        <v>1845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3135</v>
      </c>
      <c r="J111">
        <v>0</v>
      </c>
      <c r="K111">
        <v>0</v>
      </c>
      <c r="L111">
        <v>0</v>
      </c>
      <c r="M111">
        <v>0</v>
      </c>
      <c r="N111" t="s">
        <v>3136</v>
      </c>
      <c r="O111" t="s">
        <v>3137</v>
      </c>
      <c r="P111">
        <v>0</v>
      </c>
      <c r="Q111" t="s">
        <v>3138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3135</v>
      </c>
      <c r="J112">
        <v>0</v>
      </c>
      <c r="K112">
        <v>0</v>
      </c>
      <c r="L112">
        <v>0</v>
      </c>
      <c r="M112">
        <v>0</v>
      </c>
      <c r="N112" t="s">
        <v>3136</v>
      </c>
      <c r="O112" t="s">
        <v>3137</v>
      </c>
      <c r="P112">
        <v>0</v>
      </c>
      <c r="Q112" t="s">
        <v>3138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3139</v>
      </c>
      <c r="J113">
        <v>0</v>
      </c>
      <c r="K113">
        <v>0</v>
      </c>
      <c r="L113">
        <v>0</v>
      </c>
      <c r="M113">
        <v>0</v>
      </c>
      <c r="N113" t="s">
        <v>3140</v>
      </c>
      <c r="O113" t="s">
        <v>3141</v>
      </c>
      <c r="P113">
        <v>0</v>
      </c>
      <c r="Q113" t="s">
        <v>3142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3139</v>
      </c>
      <c r="J114">
        <v>0</v>
      </c>
      <c r="K114">
        <v>0</v>
      </c>
      <c r="L114">
        <v>0</v>
      </c>
      <c r="M114">
        <v>0</v>
      </c>
      <c r="N114" t="s">
        <v>3143</v>
      </c>
      <c r="O114" t="s">
        <v>3141</v>
      </c>
      <c r="P114">
        <v>0</v>
      </c>
      <c r="Q114" t="s">
        <v>3142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3139</v>
      </c>
      <c r="J115">
        <v>0</v>
      </c>
      <c r="K115">
        <v>0</v>
      </c>
      <c r="L115">
        <v>0</v>
      </c>
      <c r="M115">
        <v>0</v>
      </c>
      <c r="N115" t="s">
        <v>3144</v>
      </c>
      <c r="O115" t="s">
        <v>3141</v>
      </c>
      <c r="P115">
        <v>0</v>
      </c>
      <c r="Q115" t="s">
        <v>3142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3139</v>
      </c>
      <c r="J116">
        <v>0</v>
      </c>
      <c r="K116">
        <v>0</v>
      </c>
      <c r="L116">
        <v>0</v>
      </c>
      <c r="M116">
        <v>0</v>
      </c>
      <c r="N116" t="s">
        <v>3145</v>
      </c>
      <c r="O116" t="s">
        <v>3141</v>
      </c>
      <c r="P116">
        <v>0</v>
      </c>
      <c r="Q116" t="s">
        <v>3142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3139</v>
      </c>
      <c r="J117">
        <v>0</v>
      </c>
      <c r="K117">
        <v>0</v>
      </c>
      <c r="L117">
        <v>0</v>
      </c>
      <c r="M117">
        <v>0</v>
      </c>
      <c r="N117" t="s">
        <v>3146</v>
      </c>
      <c r="O117" t="s">
        <v>3141</v>
      </c>
      <c r="P117">
        <v>0</v>
      </c>
      <c r="Q117" t="s">
        <v>3142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3139</v>
      </c>
      <c r="J118">
        <v>0</v>
      </c>
      <c r="K118">
        <v>0</v>
      </c>
      <c r="L118">
        <v>0</v>
      </c>
      <c r="M118">
        <v>0</v>
      </c>
      <c r="N118" t="s">
        <v>3147</v>
      </c>
      <c r="O118" t="s">
        <v>3141</v>
      </c>
      <c r="P118">
        <v>0</v>
      </c>
      <c r="Q118" t="s">
        <v>3142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3139</v>
      </c>
      <c r="J119">
        <v>0</v>
      </c>
      <c r="K119">
        <v>0</v>
      </c>
      <c r="L119">
        <v>0</v>
      </c>
      <c r="M119">
        <v>0</v>
      </c>
      <c r="N119" t="s">
        <v>3148</v>
      </c>
      <c r="O119" t="s">
        <v>446</v>
      </c>
      <c r="P119">
        <v>0</v>
      </c>
      <c r="Q119" t="s">
        <v>3149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1778</v>
      </c>
      <c r="J120">
        <v>0</v>
      </c>
      <c r="K120">
        <v>0</v>
      </c>
      <c r="L120">
        <v>0</v>
      </c>
      <c r="M120">
        <v>0</v>
      </c>
      <c r="N120" t="s">
        <v>343</v>
      </c>
      <c r="O120" t="s">
        <v>344</v>
      </c>
      <c r="P120">
        <v>352</v>
      </c>
      <c r="Q120" t="s">
        <v>345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1780</v>
      </c>
      <c r="J121">
        <v>0</v>
      </c>
      <c r="K121">
        <v>0</v>
      </c>
      <c r="L121">
        <v>0</v>
      </c>
      <c r="M121">
        <v>0</v>
      </c>
      <c r="N121" t="s">
        <v>1781</v>
      </c>
      <c r="O121" t="s">
        <v>3150</v>
      </c>
      <c r="P121">
        <v>352</v>
      </c>
      <c r="Q121" t="s">
        <v>345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1784</v>
      </c>
      <c r="J122">
        <v>0</v>
      </c>
      <c r="K122">
        <v>0</v>
      </c>
      <c r="L122">
        <v>0</v>
      </c>
      <c r="M122">
        <v>0</v>
      </c>
      <c r="N122" t="s">
        <v>394</v>
      </c>
      <c r="O122" t="s">
        <v>395</v>
      </c>
      <c r="P122" s="3">
        <v>302351</v>
      </c>
      <c r="Q122" t="s">
        <v>397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1742</v>
      </c>
      <c r="J123">
        <v>0</v>
      </c>
      <c r="K123">
        <v>0</v>
      </c>
      <c r="L123">
        <v>0</v>
      </c>
      <c r="M123">
        <v>0</v>
      </c>
      <c r="N123" t="s">
        <v>1082</v>
      </c>
      <c r="O123" t="s">
        <v>3123</v>
      </c>
      <c r="P123">
        <v>352</v>
      </c>
      <c r="Q123" t="s">
        <v>1084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1742</v>
      </c>
      <c r="J124">
        <v>0</v>
      </c>
      <c r="K124">
        <v>0</v>
      </c>
      <c r="L124">
        <v>0</v>
      </c>
      <c r="M124">
        <v>0</v>
      </c>
      <c r="N124" t="s">
        <v>1082</v>
      </c>
      <c r="O124" t="s">
        <v>3123</v>
      </c>
      <c r="P124">
        <v>352</v>
      </c>
      <c r="Q124" t="s">
        <v>1084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3151</v>
      </c>
      <c r="J125">
        <v>0</v>
      </c>
      <c r="K125">
        <v>0</v>
      </c>
      <c r="L125">
        <v>0</v>
      </c>
      <c r="M125">
        <v>0</v>
      </c>
      <c r="N125" t="s">
        <v>964</v>
      </c>
      <c r="O125" t="s">
        <v>965</v>
      </c>
      <c r="P125" s="3">
        <v>333351</v>
      </c>
      <c r="Q125" t="s">
        <v>967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1842</v>
      </c>
      <c r="J126">
        <v>0</v>
      </c>
      <c r="K126">
        <v>0</v>
      </c>
      <c r="L126">
        <v>0</v>
      </c>
      <c r="M126">
        <v>0</v>
      </c>
      <c r="N126" t="s">
        <v>949</v>
      </c>
      <c r="O126" t="s">
        <v>932</v>
      </c>
      <c r="P126" s="3">
        <v>345344341</v>
      </c>
      <c r="Q126" t="s">
        <v>943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1685</v>
      </c>
      <c r="J127">
        <v>0</v>
      </c>
      <c r="K127">
        <v>0</v>
      </c>
      <c r="L127">
        <v>0</v>
      </c>
      <c r="M127">
        <v>0</v>
      </c>
      <c r="N127" t="s">
        <v>945</v>
      </c>
      <c r="O127" t="s">
        <v>932</v>
      </c>
      <c r="P127" s="3">
        <v>345344</v>
      </c>
      <c r="Q127" t="s">
        <v>943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2746</v>
      </c>
      <c r="J128">
        <v>0</v>
      </c>
      <c r="K128">
        <v>0</v>
      </c>
      <c r="L128">
        <v>0</v>
      </c>
      <c r="M128">
        <v>0</v>
      </c>
      <c r="N128" t="s">
        <v>941</v>
      </c>
      <c r="O128" t="s">
        <v>932</v>
      </c>
      <c r="P128">
        <v>345</v>
      </c>
      <c r="Q128" t="s">
        <v>943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1732</v>
      </c>
      <c r="J129">
        <v>0</v>
      </c>
      <c r="K129">
        <v>0</v>
      </c>
      <c r="L129">
        <v>0</v>
      </c>
      <c r="M129">
        <v>0</v>
      </c>
      <c r="N129" t="s">
        <v>364</v>
      </c>
      <c r="O129" t="s">
        <v>358</v>
      </c>
      <c r="P129" s="3">
        <v>353333351</v>
      </c>
      <c r="Q129" t="s">
        <v>366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1721</v>
      </c>
      <c r="J130">
        <v>0</v>
      </c>
      <c r="K130">
        <v>0</v>
      </c>
      <c r="L130">
        <v>0</v>
      </c>
      <c r="M130">
        <v>0</v>
      </c>
      <c r="N130" t="s">
        <v>354</v>
      </c>
      <c r="O130" t="s">
        <v>355</v>
      </c>
      <c r="P130">
        <v>352</v>
      </c>
      <c r="Q130" t="s">
        <v>306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1721</v>
      </c>
      <c r="J131">
        <v>0</v>
      </c>
      <c r="K131">
        <v>0</v>
      </c>
      <c r="L131">
        <v>0</v>
      </c>
      <c r="M131">
        <v>0</v>
      </c>
      <c r="N131" t="s">
        <v>354</v>
      </c>
      <c r="O131" t="s">
        <v>355</v>
      </c>
      <c r="P131">
        <v>352</v>
      </c>
      <c r="Q131" t="s">
        <v>306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1736</v>
      </c>
      <c r="J132">
        <v>0</v>
      </c>
      <c r="K132">
        <v>0</v>
      </c>
      <c r="L132">
        <v>0</v>
      </c>
      <c r="M132">
        <v>0</v>
      </c>
      <c r="N132" t="s">
        <v>1737</v>
      </c>
      <c r="O132" t="s">
        <v>792</v>
      </c>
      <c r="P132" s="3">
        <v>310351</v>
      </c>
      <c r="Q132" t="s">
        <v>797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1734</v>
      </c>
      <c r="J133">
        <v>0</v>
      </c>
      <c r="K133">
        <v>0</v>
      </c>
      <c r="L133">
        <v>0</v>
      </c>
      <c r="M133">
        <v>0</v>
      </c>
      <c r="N133" t="s">
        <v>369</v>
      </c>
      <c r="O133" t="s">
        <v>3152</v>
      </c>
      <c r="P133" s="3">
        <v>309310351</v>
      </c>
      <c r="Q133" t="s">
        <v>372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1732</v>
      </c>
      <c r="J134">
        <v>0</v>
      </c>
      <c r="K134">
        <v>0</v>
      </c>
      <c r="L134">
        <v>0</v>
      </c>
      <c r="M134">
        <v>0</v>
      </c>
      <c r="N134" t="s">
        <v>364</v>
      </c>
      <c r="O134" t="s">
        <v>358</v>
      </c>
      <c r="P134" s="3">
        <v>353333351</v>
      </c>
      <c r="Q134" t="s">
        <v>366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1721</v>
      </c>
      <c r="J135">
        <v>0</v>
      </c>
      <c r="K135">
        <v>0</v>
      </c>
      <c r="L135">
        <v>0</v>
      </c>
      <c r="M135">
        <v>0</v>
      </c>
      <c r="N135" t="s">
        <v>379</v>
      </c>
      <c r="O135" t="s">
        <v>355</v>
      </c>
      <c r="P135">
        <v>352</v>
      </c>
      <c r="Q135" t="s">
        <v>306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3153</v>
      </c>
      <c r="J136">
        <v>0</v>
      </c>
      <c r="K136">
        <v>0</v>
      </c>
      <c r="L136">
        <v>0</v>
      </c>
      <c r="M136">
        <v>0</v>
      </c>
      <c r="N136" t="s">
        <v>303</v>
      </c>
      <c r="O136" t="s">
        <v>304</v>
      </c>
      <c r="P136" s="3">
        <v>311351</v>
      </c>
      <c r="Q136" t="s">
        <v>306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3154</v>
      </c>
      <c r="J137">
        <v>0</v>
      </c>
      <c r="K137">
        <v>0</v>
      </c>
      <c r="L137">
        <v>0</v>
      </c>
      <c r="M137">
        <v>0</v>
      </c>
      <c r="N137" t="s">
        <v>3155</v>
      </c>
      <c r="O137" t="s">
        <v>304</v>
      </c>
      <c r="P137" s="3">
        <v>313314351</v>
      </c>
      <c r="Q137" t="s">
        <v>3067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1739</v>
      </c>
      <c r="J138">
        <v>0</v>
      </c>
      <c r="K138">
        <v>0</v>
      </c>
      <c r="L138">
        <v>0</v>
      </c>
      <c r="M138">
        <v>0</v>
      </c>
      <c r="N138" t="s">
        <v>298</v>
      </c>
      <c r="O138" t="s">
        <v>304</v>
      </c>
      <c r="P138">
        <v>352</v>
      </c>
      <c r="Q138" t="s">
        <v>300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3156</v>
      </c>
      <c r="J139">
        <v>0</v>
      </c>
      <c r="K139">
        <v>0</v>
      </c>
      <c r="L139">
        <v>0</v>
      </c>
      <c r="M139">
        <v>0</v>
      </c>
      <c r="N139" t="s">
        <v>566</v>
      </c>
      <c r="O139" t="s">
        <v>567</v>
      </c>
      <c r="P139" s="3">
        <v>309341351</v>
      </c>
      <c r="Q139" t="s">
        <v>573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3157</v>
      </c>
      <c r="J140">
        <v>0</v>
      </c>
      <c r="K140">
        <v>0</v>
      </c>
      <c r="L140">
        <v>0</v>
      </c>
      <c r="M140">
        <v>0</v>
      </c>
      <c r="N140" t="s">
        <v>566</v>
      </c>
      <c r="O140" t="s">
        <v>567</v>
      </c>
      <c r="P140" s="3">
        <v>342351</v>
      </c>
      <c r="Q140" t="s">
        <v>569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79</v>
      </c>
      <c r="J141">
        <v>0</v>
      </c>
      <c r="K141">
        <v>0</v>
      </c>
      <c r="L141">
        <v>0</v>
      </c>
      <c r="M141">
        <v>0</v>
      </c>
      <c r="N141" t="s">
        <v>3158</v>
      </c>
      <c r="O141" t="s">
        <v>567</v>
      </c>
      <c r="P141" s="3">
        <v>307351</v>
      </c>
      <c r="Q141" t="s">
        <v>61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1787</v>
      </c>
      <c r="J142">
        <v>0</v>
      </c>
      <c r="K142">
        <v>0</v>
      </c>
      <c r="L142">
        <v>0</v>
      </c>
      <c r="M142">
        <v>0</v>
      </c>
      <c r="N142" t="s">
        <v>561</v>
      </c>
      <c r="O142" t="s">
        <v>3159</v>
      </c>
      <c r="P142">
        <v>352</v>
      </c>
      <c r="Q142" t="s">
        <v>563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3160</v>
      </c>
      <c r="J143">
        <v>0</v>
      </c>
      <c r="K143">
        <v>0</v>
      </c>
      <c r="L143">
        <v>0</v>
      </c>
      <c r="M143">
        <v>0</v>
      </c>
      <c r="N143" t="s">
        <v>520</v>
      </c>
      <c r="O143" t="s">
        <v>515</v>
      </c>
      <c r="P143" s="3">
        <v>310301351</v>
      </c>
      <c r="Q143" t="s">
        <v>522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3161</v>
      </c>
      <c r="J144">
        <v>0</v>
      </c>
      <c r="K144">
        <v>0</v>
      </c>
      <c r="L144">
        <v>0</v>
      </c>
      <c r="M144">
        <v>0</v>
      </c>
      <c r="N144" t="s">
        <v>514</v>
      </c>
      <c r="O144" t="s">
        <v>515</v>
      </c>
      <c r="P144" s="3">
        <v>301351</v>
      </c>
      <c r="Q144" t="s">
        <v>517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1789</v>
      </c>
      <c r="J145">
        <v>0</v>
      </c>
      <c r="K145">
        <v>0</v>
      </c>
      <c r="L145">
        <v>0</v>
      </c>
      <c r="M145">
        <v>0</v>
      </c>
      <c r="N145" t="s">
        <v>509</v>
      </c>
      <c r="O145" t="s">
        <v>515</v>
      </c>
      <c r="P145">
        <v>352</v>
      </c>
      <c r="Q145" t="s">
        <v>511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3162</v>
      </c>
      <c r="J146">
        <v>0</v>
      </c>
      <c r="K146">
        <v>0</v>
      </c>
      <c r="L146">
        <v>0</v>
      </c>
      <c r="M146">
        <v>0</v>
      </c>
      <c r="N146" t="s">
        <v>535</v>
      </c>
      <c r="O146" t="s">
        <v>530</v>
      </c>
      <c r="P146" s="3">
        <v>303309351</v>
      </c>
      <c r="Q146" t="s">
        <v>537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1614</v>
      </c>
      <c r="J147">
        <v>0</v>
      </c>
      <c r="K147">
        <v>0</v>
      </c>
      <c r="L147">
        <v>0</v>
      </c>
      <c r="M147">
        <v>0</v>
      </c>
      <c r="N147" t="s">
        <v>535</v>
      </c>
      <c r="O147" t="s">
        <v>530</v>
      </c>
      <c r="P147" s="3">
        <v>333351</v>
      </c>
      <c r="Q147" t="s">
        <v>131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3163</v>
      </c>
      <c r="J148">
        <v>0</v>
      </c>
      <c r="K148">
        <v>0</v>
      </c>
      <c r="L148">
        <v>0</v>
      </c>
      <c r="M148">
        <v>0</v>
      </c>
      <c r="N148" t="s">
        <v>3164</v>
      </c>
      <c r="O148" t="s">
        <v>525</v>
      </c>
      <c r="P148">
        <v>352</v>
      </c>
      <c r="Q148" t="s">
        <v>526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3165</v>
      </c>
      <c r="J149">
        <v>0</v>
      </c>
      <c r="K149">
        <v>0</v>
      </c>
      <c r="L149">
        <v>0</v>
      </c>
      <c r="M149">
        <v>0</v>
      </c>
      <c r="N149" t="s">
        <v>293</v>
      </c>
      <c r="O149" t="s">
        <v>288</v>
      </c>
      <c r="P149" s="3">
        <v>320351</v>
      </c>
      <c r="Q149" t="s">
        <v>295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1849</v>
      </c>
      <c r="J150">
        <v>0</v>
      </c>
      <c r="K150">
        <v>0</v>
      </c>
      <c r="L150">
        <v>0</v>
      </c>
      <c r="M150">
        <v>0</v>
      </c>
      <c r="N150" t="s">
        <v>287</v>
      </c>
      <c r="O150" t="s">
        <v>288</v>
      </c>
      <c r="P150" s="3">
        <v>320344</v>
      </c>
      <c r="Q150" t="s">
        <v>290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1758</v>
      </c>
      <c r="J151">
        <v>0</v>
      </c>
      <c r="K151">
        <v>0</v>
      </c>
      <c r="L151">
        <v>0</v>
      </c>
      <c r="M151">
        <v>0</v>
      </c>
      <c r="N151" t="s">
        <v>1759</v>
      </c>
      <c r="O151" t="s">
        <v>1122</v>
      </c>
      <c r="P151" s="3">
        <v>333351</v>
      </c>
      <c r="Q151" t="s">
        <v>1123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1616</v>
      </c>
      <c r="J152">
        <v>0</v>
      </c>
      <c r="K152">
        <v>0</v>
      </c>
      <c r="L152">
        <v>0</v>
      </c>
      <c r="M152">
        <v>0</v>
      </c>
      <c r="N152" t="s">
        <v>3166</v>
      </c>
      <c r="O152" t="s">
        <v>1143</v>
      </c>
      <c r="P152" s="3">
        <v>307330351</v>
      </c>
      <c r="Q152" t="s">
        <v>136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3167</v>
      </c>
      <c r="J153">
        <v>0</v>
      </c>
      <c r="K153">
        <v>0</v>
      </c>
      <c r="L153">
        <v>0</v>
      </c>
      <c r="M153">
        <v>0</v>
      </c>
      <c r="N153" t="s">
        <v>545</v>
      </c>
      <c r="O153" t="s">
        <v>546</v>
      </c>
      <c r="P153" s="3">
        <v>322351</v>
      </c>
      <c r="Q153" t="s">
        <v>548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3161</v>
      </c>
      <c r="J154">
        <v>0</v>
      </c>
      <c r="K154">
        <v>0</v>
      </c>
      <c r="L154">
        <v>0</v>
      </c>
      <c r="M154">
        <v>0</v>
      </c>
      <c r="N154" t="s">
        <v>545</v>
      </c>
      <c r="O154" t="s">
        <v>546</v>
      </c>
      <c r="P154" s="3">
        <v>315351</v>
      </c>
      <c r="Q154" t="s">
        <v>2261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1791</v>
      </c>
      <c r="J155">
        <v>0</v>
      </c>
      <c r="K155">
        <v>0</v>
      </c>
      <c r="L155">
        <v>0</v>
      </c>
      <c r="M155">
        <v>0</v>
      </c>
      <c r="N155" t="s">
        <v>540</v>
      </c>
      <c r="O155" t="s">
        <v>546</v>
      </c>
      <c r="P155">
        <v>352</v>
      </c>
      <c r="Q155" t="s">
        <v>542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3168</v>
      </c>
      <c r="J156">
        <v>0</v>
      </c>
      <c r="K156">
        <v>0</v>
      </c>
      <c r="L156">
        <v>0</v>
      </c>
      <c r="M156">
        <v>0</v>
      </c>
      <c r="N156" t="s">
        <v>693</v>
      </c>
      <c r="O156" t="s">
        <v>689</v>
      </c>
      <c r="P156" s="3">
        <v>309351</v>
      </c>
      <c r="Q156" t="s">
        <v>695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3169</v>
      </c>
      <c r="J157">
        <v>0</v>
      </c>
      <c r="K157">
        <v>0</v>
      </c>
      <c r="L157">
        <v>0</v>
      </c>
      <c r="M157">
        <v>0</v>
      </c>
      <c r="N157" t="s">
        <v>688</v>
      </c>
      <c r="O157" t="s">
        <v>689</v>
      </c>
      <c r="P157" s="3">
        <v>320351</v>
      </c>
      <c r="Q157" t="s">
        <v>690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1793</v>
      </c>
      <c r="J158">
        <v>0</v>
      </c>
      <c r="K158">
        <v>0</v>
      </c>
      <c r="L158">
        <v>0</v>
      </c>
      <c r="M158">
        <v>0</v>
      </c>
      <c r="N158" t="s">
        <v>1794</v>
      </c>
      <c r="O158" t="s">
        <v>689</v>
      </c>
      <c r="P158">
        <v>352</v>
      </c>
      <c r="Q158" t="s">
        <v>685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1617</v>
      </c>
      <c r="J159">
        <v>0</v>
      </c>
      <c r="K159">
        <v>0</v>
      </c>
      <c r="L159">
        <v>0</v>
      </c>
      <c r="M159">
        <v>0</v>
      </c>
      <c r="N159" t="s">
        <v>3170</v>
      </c>
      <c r="O159" t="s">
        <v>689</v>
      </c>
      <c r="P159" s="3">
        <v>332207351</v>
      </c>
      <c r="Q159" t="s">
        <v>140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3171</v>
      </c>
      <c r="J160">
        <v>0</v>
      </c>
      <c r="K160">
        <v>0</v>
      </c>
      <c r="L160">
        <v>0</v>
      </c>
      <c r="M160">
        <v>0</v>
      </c>
      <c r="N160" t="s">
        <v>3172</v>
      </c>
      <c r="O160" t="s">
        <v>689</v>
      </c>
      <c r="P160">
        <v>352</v>
      </c>
      <c r="Q160" t="s">
        <v>685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3173</v>
      </c>
      <c r="J161">
        <v>0</v>
      </c>
      <c r="K161">
        <v>0</v>
      </c>
      <c r="L161">
        <v>0</v>
      </c>
      <c r="M161">
        <v>0</v>
      </c>
      <c r="N161" t="s">
        <v>462</v>
      </c>
      <c r="O161" t="s">
        <v>451</v>
      </c>
      <c r="P161" s="3">
        <v>345351</v>
      </c>
      <c r="Q161" t="s">
        <v>463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3174</v>
      </c>
      <c r="J162">
        <v>0</v>
      </c>
      <c r="K162">
        <v>0</v>
      </c>
      <c r="L162">
        <v>0</v>
      </c>
      <c r="M162">
        <v>0</v>
      </c>
      <c r="N162" t="s">
        <v>455</v>
      </c>
      <c r="O162" t="s">
        <v>451</v>
      </c>
      <c r="P162" s="3">
        <v>313351</v>
      </c>
      <c r="Q162" t="s">
        <v>94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3175</v>
      </c>
      <c r="J163">
        <v>0</v>
      </c>
      <c r="K163">
        <v>0</v>
      </c>
      <c r="L163">
        <v>0</v>
      </c>
      <c r="M163">
        <v>0</v>
      </c>
      <c r="N163" t="s">
        <v>450</v>
      </c>
      <c r="O163" t="s">
        <v>451</v>
      </c>
      <c r="P163">
        <v>352</v>
      </c>
      <c r="Q163" t="s">
        <v>452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1842</v>
      </c>
      <c r="J164">
        <v>0</v>
      </c>
      <c r="K164">
        <v>0</v>
      </c>
      <c r="L164">
        <v>0</v>
      </c>
      <c r="M164">
        <v>0</v>
      </c>
      <c r="N164" t="s">
        <v>1843</v>
      </c>
      <c r="O164" t="s">
        <v>3133</v>
      </c>
      <c r="P164">
        <v>0</v>
      </c>
      <c r="Q164" t="s">
        <v>1845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3139</v>
      </c>
      <c r="J165">
        <v>0</v>
      </c>
      <c r="K165">
        <v>0</v>
      </c>
      <c r="L165">
        <v>0</v>
      </c>
      <c r="M165">
        <v>0</v>
      </c>
      <c r="N165" t="s">
        <v>3140</v>
      </c>
      <c r="O165" t="s">
        <v>3141</v>
      </c>
      <c r="P165">
        <v>0</v>
      </c>
      <c r="Q165" t="s">
        <v>3142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1842</v>
      </c>
      <c r="J166">
        <v>0</v>
      </c>
      <c r="K166">
        <v>0</v>
      </c>
      <c r="L166">
        <v>0</v>
      </c>
      <c r="M166">
        <v>0</v>
      </c>
      <c r="N166" t="s">
        <v>2660</v>
      </c>
      <c r="O166" t="s">
        <v>441</v>
      </c>
      <c r="P166">
        <v>0</v>
      </c>
      <c r="Q166" t="s">
        <v>442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1842</v>
      </c>
      <c r="J167">
        <v>0</v>
      </c>
      <c r="K167">
        <v>0</v>
      </c>
      <c r="L167">
        <v>0</v>
      </c>
      <c r="M167">
        <v>0</v>
      </c>
      <c r="N167" t="s">
        <v>2660</v>
      </c>
      <c r="O167" t="s">
        <v>441</v>
      </c>
      <c r="P167">
        <v>0</v>
      </c>
      <c r="Q167" t="s">
        <v>442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3135</v>
      </c>
      <c r="J168">
        <v>0</v>
      </c>
      <c r="K168">
        <v>0</v>
      </c>
      <c r="L168">
        <v>0</v>
      </c>
      <c r="M168">
        <v>0</v>
      </c>
      <c r="N168" t="s">
        <v>3176</v>
      </c>
      <c r="O168" t="s">
        <v>3137</v>
      </c>
      <c r="P168">
        <v>0</v>
      </c>
      <c r="Q168" t="s">
        <v>3138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3177</v>
      </c>
      <c r="J169">
        <v>0</v>
      </c>
      <c r="K169">
        <v>0</v>
      </c>
      <c r="L169">
        <v>0</v>
      </c>
      <c r="M169">
        <v>0</v>
      </c>
      <c r="N169" t="s">
        <v>472</v>
      </c>
      <c r="O169" t="s">
        <v>467</v>
      </c>
      <c r="P169">
        <v>352</v>
      </c>
      <c r="Q169" t="s">
        <v>473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3178</v>
      </c>
      <c r="J170">
        <v>0</v>
      </c>
      <c r="K170">
        <v>0</v>
      </c>
      <c r="L170">
        <v>0</v>
      </c>
      <c r="M170">
        <v>0</v>
      </c>
      <c r="N170" t="s">
        <v>829</v>
      </c>
      <c r="O170" t="s">
        <v>806</v>
      </c>
      <c r="P170" s="3">
        <v>310302351</v>
      </c>
      <c r="Q170" t="s">
        <v>830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3179</v>
      </c>
      <c r="J171">
        <v>0</v>
      </c>
      <c r="K171">
        <v>0</v>
      </c>
      <c r="L171">
        <v>0</v>
      </c>
      <c r="M171">
        <v>0</v>
      </c>
      <c r="N171" t="s">
        <v>823</v>
      </c>
      <c r="O171" t="s">
        <v>824</v>
      </c>
      <c r="P171" s="3">
        <v>346351</v>
      </c>
      <c r="Q171" t="s">
        <v>826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3180</v>
      </c>
      <c r="J172">
        <v>0</v>
      </c>
      <c r="K172">
        <v>0</v>
      </c>
      <c r="L172">
        <v>0</v>
      </c>
      <c r="M172">
        <v>0</v>
      </c>
      <c r="N172" t="s">
        <v>818</v>
      </c>
      <c r="O172" t="s">
        <v>806</v>
      </c>
      <c r="P172" s="3">
        <v>302307351</v>
      </c>
      <c r="Q172" t="s">
        <v>820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3181</v>
      </c>
      <c r="J173">
        <v>0</v>
      </c>
      <c r="K173">
        <v>0</v>
      </c>
      <c r="L173">
        <v>0</v>
      </c>
      <c r="M173">
        <v>0</v>
      </c>
      <c r="N173" t="s">
        <v>803</v>
      </c>
      <c r="O173" t="s">
        <v>806</v>
      </c>
      <c r="P173">
        <v>352</v>
      </c>
      <c r="Q173" t="s">
        <v>804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3181</v>
      </c>
      <c r="J174">
        <v>0</v>
      </c>
      <c r="K174">
        <v>0</v>
      </c>
      <c r="L174">
        <v>0</v>
      </c>
      <c r="M174">
        <v>0</v>
      </c>
      <c r="N174" t="s">
        <v>800</v>
      </c>
      <c r="O174" t="s">
        <v>806</v>
      </c>
      <c r="P174">
        <v>352</v>
      </c>
      <c r="Q174" t="s">
        <v>804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1619</v>
      </c>
      <c r="J175">
        <v>0</v>
      </c>
      <c r="K175">
        <v>0</v>
      </c>
      <c r="L175">
        <v>0</v>
      </c>
      <c r="M175">
        <v>0</v>
      </c>
      <c r="N175" t="s">
        <v>3182</v>
      </c>
      <c r="O175" t="s">
        <v>3183</v>
      </c>
      <c r="P175" s="3">
        <v>311351</v>
      </c>
      <c r="Q175" t="s">
        <v>144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3184</v>
      </c>
      <c r="J176">
        <v>0</v>
      </c>
      <c r="K176">
        <v>0</v>
      </c>
      <c r="L176">
        <v>0</v>
      </c>
      <c r="M176">
        <v>0</v>
      </c>
      <c r="N176" t="s">
        <v>3185</v>
      </c>
      <c r="O176" t="s">
        <v>3186</v>
      </c>
      <c r="P176" s="3">
        <v>351312</v>
      </c>
      <c r="Q176" t="s">
        <v>77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1659</v>
      </c>
      <c r="J177">
        <v>0</v>
      </c>
      <c r="K177">
        <v>0</v>
      </c>
      <c r="L177">
        <v>0</v>
      </c>
      <c r="M177">
        <v>0</v>
      </c>
      <c r="N177" t="s">
        <v>314</v>
      </c>
      <c r="O177" t="s">
        <v>315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1653</v>
      </c>
      <c r="J178">
        <v>0</v>
      </c>
      <c r="K178">
        <v>0</v>
      </c>
      <c r="L178">
        <v>0</v>
      </c>
      <c r="M178">
        <v>0</v>
      </c>
      <c r="N178" t="s">
        <v>1654</v>
      </c>
      <c r="O178" t="s">
        <v>3108</v>
      </c>
      <c r="P178">
        <v>321</v>
      </c>
      <c r="Q178" t="s">
        <v>311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1704</v>
      </c>
      <c r="J179">
        <v>0</v>
      </c>
      <c r="K179">
        <v>0</v>
      </c>
      <c r="L179">
        <v>0</v>
      </c>
      <c r="M179">
        <v>0</v>
      </c>
      <c r="N179" t="s">
        <v>666</v>
      </c>
      <c r="O179" t="s">
        <v>667</v>
      </c>
      <c r="P179" s="3">
        <v>311324351</v>
      </c>
      <c r="Q179" t="s">
        <v>668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1796</v>
      </c>
      <c r="J180">
        <v>0</v>
      </c>
      <c r="K180">
        <v>0</v>
      </c>
      <c r="L180">
        <v>0</v>
      </c>
      <c r="M180">
        <v>0</v>
      </c>
      <c r="N180" t="s">
        <v>576</v>
      </c>
      <c r="O180" t="s">
        <v>582</v>
      </c>
      <c r="P180">
        <v>352</v>
      </c>
      <c r="Q180" t="s">
        <v>578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3187</v>
      </c>
      <c r="J181">
        <v>0</v>
      </c>
      <c r="K181">
        <v>0</v>
      </c>
      <c r="L181">
        <v>0</v>
      </c>
      <c r="M181">
        <v>0</v>
      </c>
      <c r="N181" t="s">
        <v>348</v>
      </c>
      <c r="O181" t="s">
        <v>349</v>
      </c>
      <c r="P181" s="3">
        <v>351335</v>
      </c>
      <c r="Q181" t="s">
        <v>351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3188</v>
      </c>
      <c r="J182">
        <v>0</v>
      </c>
      <c r="K182">
        <v>0</v>
      </c>
      <c r="L182">
        <v>0</v>
      </c>
      <c r="M182">
        <v>0</v>
      </c>
      <c r="N182" t="s">
        <v>3189</v>
      </c>
      <c r="O182" t="s">
        <v>349</v>
      </c>
      <c r="P182" s="3">
        <v>351335</v>
      </c>
      <c r="Q182" t="s">
        <v>57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1778</v>
      </c>
      <c r="J183">
        <v>0</v>
      </c>
      <c r="K183">
        <v>0</v>
      </c>
      <c r="L183">
        <v>0</v>
      </c>
      <c r="M183">
        <v>0</v>
      </c>
      <c r="N183" t="s">
        <v>343</v>
      </c>
      <c r="O183" t="s">
        <v>344</v>
      </c>
      <c r="P183">
        <v>352</v>
      </c>
      <c r="Q183" t="s">
        <v>345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1756</v>
      </c>
      <c r="J184">
        <v>0</v>
      </c>
      <c r="K184">
        <v>0</v>
      </c>
      <c r="L184">
        <v>0</v>
      </c>
      <c r="M184">
        <v>0</v>
      </c>
      <c r="N184" t="s">
        <v>919</v>
      </c>
      <c r="O184" t="s">
        <v>920</v>
      </c>
      <c r="P184" s="3">
        <v>309315351</v>
      </c>
      <c r="Q184" t="s">
        <v>922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1621</v>
      </c>
      <c r="J185">
        <v>0</v>
      </c>
      <c r="K185">
        <v>0</v>
      </c>
      <c r="L185">
        <v>0</v>
      </c>
      <c r="M185">
        <v>0</v>
      </c>
      <c r="N185" t="s">
        <v>3190</v>
      </c>
      <c r="O185" t="s">
        <v>920</v>
      </c>
      <c r="P185" s="3">
        <v>319203351</v>
      </c>
      <c r="Q185" t="s">
        <v>148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1825</v>
      </c>
      <c r="J186">
        <v>0</v>
      </c>
      <c r="K186">
        <v>0</v>
      </c>
      <c r="L186">
        <v>0</v>
      </c>
      <c r="M186">
        <v>0</v>
      </c>
      <c r="N186" t="s">
        <v>1005</v>
      </c>
      <c r="O186" t="s">
        <v>1006</v>
      </c>
      <c r="P186" s="3">
        <v>321329351</v>
      </c>
      <c r="Q186" t="s">
        <v>1008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1702</v>
      </c>
      <c r="J187">
        <v>0</v>
      </c>
      <c r="K187">
        <v>0</v>
      </c>
      <c r="L187">
        <v>0</v>
      </c>
      <c r="M187">
        <v>0</v>
      </c>
      <c r="N187" t="s">
        <v>640</v>
      </c>
      <c r="O187" t="s">
        <v>641</v>
      </c>
      <c r="P187" s="3">
        <v>311351</v>
      </c>
      <c r="Q187" t="s">
        <v>642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1742</v>
      </c>
      <c r="J188">
        <v>0</v>
      </c>
      <c r="K188">
        <v>0</v>
      </c>
      <c r="L188">
        <v>0</v>
      </c>
      <c r="M188">
        <v>0</v>
      </c>
      <c r="N188" t="s">
        <v>1082</v>
      </c>
      <c r="O188" t="s">
        <v>3123</v>
      </c>
      <c r="P188">
        <v>352</v>
      </c>
      <c r="Q188" t="s">
        <v>1084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1742</v>
      </c>
      <c r="J189">
        <v>0</v>
      </c>
      <c r="K189">
        <v>0</v>
      </c>
      <c r="L189">
        <v>0</v>
      </c>
      <c r="M189">
        <v>0</v>
      </c>
      <c r="N189" t="s">
        <v>1082</v>
      </c>
      <c r="O189" t="s">
        <v>3123</v>
      </c>
      <c r="P189">
        <v>352</v>
      </c>
      <c r="Q189" t="s">
        <v>1084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1742</v>
      </c>
      <c r="J190">
        <v>0</v>
      </c>
      <c r="K190">
        <v>0</v>
      </c>
      <c r="L190">
        <v>0</v>
      </c>
      <c r="M190">
        <v>0</v>
      </c>
      <c r="N190" t="s">
        <v>1082</v>
      </c>
      <c r="O190" t="s">
        <v>3123</v>
      </c>
      <c r="P190">
        <v>352</v>
      </c>
      <c r="Q190" t="s">
        <v>1084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1742</v>
      </c>
      <c r="J191">
        <v>0</v>
      </c>
      <c r="K191">
        <v>0</v>
      </c>
      <c r="L191">
        <v>0</v>
      </c>
      <c r="M191">
        <v>0</v>
      </c>
      <c r="N191" t="s">
        <v>1082</v>
      </c>
      <c r="O191" t="s">
        <v>3123</v>
      </c>
      <c r="P191">
        <v>352</v>
      </c>
      <c r="Q191" t="s">
        <v>1084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1744</v>
      </c>
      <c r="J192">
        <v>0</v>
      </c>
      <c r="K192">
        <v>0</v>
      </c>
      <c r="L192">
        <v>0</v>
      </c>
      <c r="M192">
        <v>0</v>
      </c>
      <c r="N192" t="s">
        <v>1092</v>
      </c>
      <c r="O192" t="s">
        <v>3123</v>
      </c>
      <c r="P192">
        <v>352</v>
      </c>
      <c r="Q192" t="s">
        <v>1084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1744</v>
      </c>
      <c r="J193">
        <v>0</v>
      </c>
      <c r="K193">
        <v>0</v>
      </c>
      <c r="L193">
        <v>0</v>
      </c>
      <c r="M193">
        <v>0</v>
      </c>
      <c r="N193" t="s">
        <v>1092</v>
      </c>
      <c r="O193" t="s">
        <v>3123</v>
      </c>
      <c r="P193">
        <v>352</v>
      </c>
      <c r="Q193" t="s">
        <v>1084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3191</v>
      </c>
      <c r="J194">
        <v>0</v>
      </c>
      <c r="K194">
        <v>0</v>
      </c>
      <c r="L194">
        <v>0</v>
      </c>
      <c r="M194">
        <v>0</v>
      </c>
      <c r="N194" t="s">
        <v>872</v>
      </c>
      <c r="O194" t="s">
        <v>873</v>
      </c>
      <c r="P194" s="3">
        <v>348351</v>
      </c>
      <c r="Q194" t="s">
        <v>875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1799</v>
      </c>
      <c r="J195">
        <v>0</v>
      </c>
      <c r="K195">
        <v>0</v>
      </c>
      <c r="L195">
        <v>0</v>
      </c>
      <c r="M195">
        <v>0</v>
      </c>
      <c r="N195" t="s">
        <v>856</v>
      </c>
      <c r="O195" t="s">
        <v>857</v>
      </c>
      <c r="P195">
        <v>352</v>
      </c>
      <c r="Q195" t="s">
        <v>858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1802</v>
      </c>
      <c r="J196">
        <v>0</v>
      </c>
      <c r="K196">
        <v>0</v>
      </c>
      <c r="L196">
        <v>0</v>
      </c>
      <c r="M196">
        <v>0</v>
      </c>
      <c r="N196" t="s">
        <v>860</v>
      </c>
      <c r="O196" t="s">
        <v>857</v>
      </c>
      <c r="P196">
        <v>352</v>
      </c>
      <c r="Q196" t="s">
        <v>858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1803</v>
      </c>
      <c r="J197">
        <v>0</v>
      </c>
      <c r="K197">
        <v>0</v>
      </c>
      <c r="L197">
        <v>0</v>
      </c>
      <c r="M197">
        <v>0</v>
      </c>
      <c r="N197" t="s">
        <v>862</v>
      </c>
      <c r="O197" t="s">
        <v>863</v>
      </c>
      <c r="P197">
        <v>352</v>
      </c>
      <c r="Q197" t="s">
        <v>864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1805</v>
      </c>
      <c r="J198">
        <v>0</v>
      </c>
      <c r="K198">
        <v>0</v>
      </c>
      <c r="L198">
        <v>0</v>
      </c>
      <c r="M198">
        <v>0</v>
      </c>
      <c r="N198" t="s">
        <v>866</v>
      </c>
      <c r="O198" t="s">
        <v>867</v>
      </c>
      <c r="P198">
        <v>352</v>
      </c>
      <c r="Q198" t="s">
        <v>868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1807</v>
      </c>
      <c r="J199">
        <v>0</v>
      </c>
      <c r="K199">
        <v>0</v>
      </c>
      <c r="L199">
        <v>0</v>
      </c>
      <c r="M199">
        <v>0</v>
      </c>
      <c r="N199" t="s">
        <v>869</v>
      </c>
      <c r="O199" t="s">
        <v>870</v>
      </c>
      <c r="P199">
        <v>352</v>
      </c>
      <c r="Q199" t="s">
        <v>868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1809</v>
      </c>
      <c r="J200">
        <v>0</v>
      </c>
      <c r="K200">
        <v>0</v>
      </c>
      <c r="L200">
        <v>0</v>
      </c>
      <c r="M200">
        <v>0</v>
      </c>
      <c r="N200" t="s">
        <v>400</v>
      </c>
      <c r="O200" t="s">
        <v>385</v>
      </c>
      <c r="P200" s="3">
        <v>345331351</v>
      </c>
      <c r="Q200" t="s">
        <v>402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1811</v>
      </c>
      <c r="J201">
        <v>0</v>
      </c>
      <c r="K201">
        <v>0</v>
      </c>
      <c r="L201">
        <v>0</v>
      </c>
      <c r="M201">
        <v>0</v>
      </c>
      <c r="N201" t="s">
        <v>405</v>
      </c>
      <c r="O201" t="s">
        <v>406</v>
      </c>
      <c r="P201" s="3">
        <v>346338351</v>
      </c>
      <c r="Q201" t="s">
        <v>408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1813</v>
      </c>
      <c r="J202">
        <v>0</v>
      </c>
      <c r="K202">
        <v>0</v>
      </c>
      <c r="L202">
        <v>0</v>
      </c>
      <c r="M202">
        <v>0</v>
      </c>
      <c r="N202" t="s">
        <v>411</v>
      </c>
      <c r="O202" t="s">
        <v>412</v>
      </c>
      <c r="P202" s="3">
        <v>328351</v>
      </c>
      <c r="Q202" t="s">
        <v>414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1815</v>
      </c>
      <c r="J203">
        <v>0</v>
      </c>
      <c r="K203">
        <v>0</v>
      </c>
      <c r="L203">
        <v>0</v>
      </c>
      <c r="M203">
        <v>0</v>
      </c>
      <c r="N203" t="s">
        <v>417</v>
      </c>
      <c r="O203" t="s">
        <v>418</v>
      </c>
      <c r="P203" s="3">
        <v>304351</v>
      </c>
      <c r="Q203" t="s">
        <v>420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3192</v>
      </c>
      <c r="J204">
        <v>0</v>
      </c>
      <c r="K204">
        <v>0</v>
      </c>
      <c r="L204">
        <v>0</v>
      </c>
      <c r="M204">
        <v>0</v>
      </c>
      <c r="N204" t="s">
        <v>872</v>
      </c>
      <c r="O204" t="s">
        <v>873</v>
      </c>
      <c r="P204" s="3">
        <v>348351</v>
      </c>
      <c r="Q204" t="s">
        <v>875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1595</v>
      </c>
      <c r="J205">
        <v>0</v>
      </c>
      <c r="K205">
        <v>0</v>
      </c>
      <c r="L205">
        <v>0</v>
      </c>
      <c r="M205">
        <v>0</v>
      </c>
      <c r="N205" t="s">
        <v>3193</v>
      </c>
      <c r="O205" t="s">
        <v>641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1626</v>
      </c>
      <c r="J206">
        <v>0</v>
      </c>
      <c r="K206">
        <v>0</v>
      </c>
      <c r="L206">
        <v>0</v>
      </c>
      <c r="M206">
        <v>0</v>
      </c>
      <c r="N206" t="s">
        <v>596</v>
      </c>
      <c r="O206" t="s">
        <v>593</v>
      </c>
      <c r="P206">
        <v>352</v>
      </c>
      <c r="Q206" t="s">
        <v>597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1626</v>
      </c>
      <c r="J207">
        <v>0</v>
      </c>
      <c r="K207">
        <v>0</v>
      </c>
      <c r="L207">
        <v>0</v>
      </c>
      <c r="M207">
        <v>0</v>
      </c>
      <c r="N207" t="s">
        <v>600</v>
      </c>
      <c r="O207" t="s">
        <v>593</v>
      </c>
      <c r="P207">
        <v>352</v>
      </c>
      <c r="Q207" t="s">
        <v>597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1764</v>
      </c>
      <c r="J208">
        <v>0</v>
      </c>
      <c r="K208">
        <v>0</v>
      </c>
      <c r="L208">
        <v>0</v>
      </c>
      <c r="M208">
        <v>0</v>
      </c>
      <c r="N208" t="s">
        <v>1765</v>
      </c>
      <c r="O208" t="s">
        <v>3104</v>
      </c>
      <c r="P208">
        <v>352</v>
      </c>
      <c r="Q208" t="s">
        <v>1766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1756</v>
      </c>
      <c r="J209">
        <v>0</v>
      </c>
      <c r="K209">
        <v>0</v>
      </c>
      <c r="L209">
        <v>0</v>
      </c>
      <c r="M209">
        <v>0</v>
      </c>
      <c r="N209" t="s">
        <v>780</v>
      </c>
      <c r="O209" t="s">
        <v>781</v>
      </c>
      <c r="P209" s="3">
        <v>311331351</v>
      </c>
      <c r="Q209" t="s">
        <v>783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3194</v>
      </c>
      <c r="J210">
        <v>0</v>
      </c>
      <c r="K210">
        <v>0</v>
      </c>
      <c r="L210">
        <v>0</v>
      </c>
      <c r="M210">
        <v>0</v>
      </c>
      <c r="N210" t="s">
        <v>775</v>
      </c>
      <c r="O210" t="s">
        <v>771</v>
      </c>
      <c r="P210" s="3">
        <v>347351</v>
      </c>
      <c r="Q210" t="s">
        <v>777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1818</v>
      </c>
      <c r="J211">
        <v>0</v>
      </c>
      <c r="K211">
        <v>0</v>
      </c>
      <c r="L211">
        <v>0</v>
      </c>
      <c r="M211">
        <v>0</v>
      </c>
      <c r="N211" t="s">
        <v>770</v>
      </c>
      <c r="O211" t="s">
        <v>771</v>
      </c>
      <c r="P211">
        <v>352</v>
      </c>
      <c r="Q211" t="s">
        <v>772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1820</v>
      </c>
      <c r="J212">
        <v>0</v>
      </c>
      <c r="K212">
        <v>0</v>
      </c>
      <c r="L212">
        <v>0</v>
      </c>
      <c r="M212">
        <v>0</v>
      </c>
      <c r="N212" t="s">
        <v>762</v>
      </c>
      <c r="O212" t="s">
        <v>3195</v>
      </c>
      <c r="P212">
        <v>352</v>
      </c>
      <c r="Q212" t="s">
        <v>764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1822</v>
      </c>
      <c r="J213">
        <v>0</v>
      </c>
      <c r="K213">
        <v>0</v>
      </c>
      <c r="L213">
        <v>0</v>
      </c>
      <c r="M213">
        <v>0</v>
      </c>
      <c r="N213" t="s">
        <v>767</v>
      </c>
      <c r="O213" t="s">
        <v>3195</v>
      </c>
      <c r="P213">
        <v>352</v>
      </c>
      <c r="Q213" t="s">
        <v>768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1624</v>
      </c>
      <c r="J214">
        <v>0</v>
      </c>
      <c r="K214">
        <v>0</v>
      </c>
      <c r="L214">
        <v>0</v>
      </c>
      <c r="M214">
        <v>0</v>
      </c>
      <c r="N214" t="s">
        <v>3196</v>
      </c>
      <c r="O214" t="s">
        <v>771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1663</v>
      </c>
      <c r="J215">
        <v>0</v>
      </c>
      <c r="K215">
        <v>0</v>
      </c>
      <c r="L215">
        <v>0</v>
      </c>
      <c r="M215">
        <v>0</v>
      </c>
      <c r="N215" t="s">
        <v>1664</v>
      </c>
      <c r="O215" t="s">
        <v>577</v>
      </c>
      <c r="P215">
        <v>352</v>
      </c>
      <c r="Q215" t="s">
        <v>1665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1681</v>
      </c>
      <c r="J216">
        <v>0</v>
      </c>
      <c r="K216">
        <v>0</v>
      </c>
      <c r="L216">
        <v>0</v>
      </c>
      <c r="M216">
        <v>0</v>
      </c>
      <c r="N216" t="s">
        <v>1677</v>
      </c>
      <c r="O216" t="s">
        <v>3104</v>
      </c>
      <c r="P216">
        <v>352</v>
      </c>
      <c r="Q216" t="s">
        <v>1679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1626</v>
      </c>
      <c r="J217">
        <v>0</v>
      </c>
      <c r="K217">
        <v>0</v>
      </c>
      <c r="L217">
        <v>0</v>
      </c>
      <c r="M217">
        <v>0</v>
      </c>
      <c r="N217" t="s">
        <v>600</v>
      </c>
      <c r="O217" t="s">
        <v>601</v>
      </c>
      <c r="P217">
        <v>352</v>
      </c>
      <c r="Q217" t="s">
        <v>602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1627</v>
      </c>
      <c r="J218">
        <v>0</v>
      </c>
      <c r="K218">
        <v>0</v>
      </c>
      <c r="L218">
        <v>0</v>
      </c>
      <c r="M218">
        <v>0</v>
      </c>
      <c r="N218" t="s">
        <v>488</v>
      </c>
      <c r="O218" t="s">
        <v>3197</v>
      </c>
      <c r="P218" s="3">
        <v>324351</v>
      </c>
      <c r="Q218" t="s">
        <v>90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451</v>
      </c>
      <c r="P219" s="3">
        <v>313351</v>
      </c>
      <c r="Q219" t="s">
        <v>94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3174</v>
      </c>
      <c r="J220">
        <v>0</v>
      </c>
      <c r="K220">
        <v>0</v>
      </c>
      <c r="L220">
        <v>0</v>
      </c>
      <c r="M220">
        <v>0</v>
      </c>
      <c r="N220" t="s">
        <v>3198</v>
      </c>
      <c r="O220" t="s">
        <v>467</v>
      </c>
      <c r="P220" s="3">
        <v>328351</v>
      </c>
      <c r="Q220" t="s">
        <v>485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1626</v>
      </c>
      <c r="J221">
        <v>0</v>
      </c>
      <c r="K221">
        <v>0</v>
      </c>
      <c r="L221">
        <v>0</v>
      </c>
      <c r="M221">
        <v>0</v>
      </c>
      <c r="N221" t="s">
        <v>3199</v>
      </c>
      <c r="O221" t="s">
        <v>304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3200</v>
      </c>
      <c r="J222">
        <v>0</v>
      </c>
      <c r="K222">
        <v>0</v>
      </c>
      <c r="L222">
        <v>0</v>
      </c>
      <c r="M222">
        <v>0</v>
      </c>
      <c r="N222" t="s">
        <v>483</v>
      </c>
      <c r="O222" t="s">
        <v>467</v>
      </c>
      <c r="P222" s="3">
        <v>311324351</v>
      </c>
      <c r="Q222" t="s">
        <v>668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1627</v>
      </c>
      <c r="J223">
        <v>0</v>
      </c>
      <c r="K223">
        <v>0</v>
      </c>
      <c r="L223">
        <v>0</v>
      </c>
      <c r="M223">
        <v>0</v>
      </c>
      <c r="N223" t="s">
        <v>3182</v>
      </c>
      <c r="O223" t="s">
        <v>3201</v>
      </c>
      <c r="P223" s="3">
        <v>311351</v>
      </c>
      <c r="Q223" t="s">
        <v>144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467</v>
      </c>
      <c r="P224" s="3">
        <v>341351</v>
      </c>
      <c r="Q224" t="s">
        <v>480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467</v>
      </c>
      <c r="P225">
        <v>352</v>
      </c>
      <c r="Q225" t="s">
        <v>473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467</v>
      </c>
      <c r="P226">
        <v>352</v>
      </c>
      <c r="Q226" t="s">
        <v>476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3202</v>
      </c>
      <c r="J227">
        <v>0</v>
      </c>
      <c r="K227">
        <v>0</v>
      </c>
      <c r="L227">
        <v>0</v>
      </c>
      <c r="M227">
        <v>0</v>
      </c>
      <c r="N227" t="s">
        <v>472</v>
      </c>
      <c r="O227" t="s">
        <v>467</v>
      </c>
      <c r="P227">
        <v>352</v>
      </c>
      <c r="Q227" t="s">
        <v>473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3202</v>
      </c>
      <c r="J228">
        <v>0</v>
      </c>
      <c r="K228">
        <v>0</v>
      </c>
      <c r="L228">
        <v>0</v>
      </c>
      <c r="M228">
        <v>0</v>
      </c>
      <c r="N228" t="s">
        <v>475</v>
      </c>
      <c r="O228" t="s">
        <v>467</v>
      </c>
      <c r="P228">
        <v>352</v>
      </c>
      <c r="Q228" t="s">
        <v>476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3203</v>
      </c>
      <c r="J229">
        <v>0</v>
      </c>
      <c r="K229">
        <v>0</v>
      </c>
      <c r="L229">
        <v>0</v>
      </c>
      <c r="M229">
        <v>0</v>
      </c>
      <c r="N229" t="s">
        <v>959</v>
      </c>
      <c r="O229" t="s">
        <v>937</v>
      </c>
      <c r="P229" s="3">
        <v>328311351</v>
      </c>
      <c r="Q229" t="s">
        <v>961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3204</v>
      </c>
      <c r="J230">
        <v>0</v>
      </c>
      <c r="K230">
        <v>0</v>
      </c>
      <c r="L230">
        <v>0</v>
      </c>
      <c r="M230">
        <v>0</v>
      </c>
      <c r="N230" t="s">
        <v>936</v>
      </c>
      <c r="O230" t="s">
        <v>937</v>
      </c>
      <c r="P230">
        <v>0</v>
      </c>
      <c r="Q230" t="s">
        <v>938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1724</v>
      </c>
      <c r="J231">
        <v>0</v>
      </c>
      <c r="K231">
        <v>0</v>
      </c>
      <c r="L231">
        <v>0</v>
      </c>
      <c r="M231">
        <v>0</v>
      </c>
      <c r="N231" t="s">
        <v>213</v>
      </c>
      <c r="O231" t="s">
        <v>3205</v>
      </c>
      <c r="P231">
        <v>352</v>
      </c>
      <c r="Q231" t="s">
        <v>216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1823</v>
      </c>
      <c r="J232">
        <v>0</v>
      </c>
      <c r="K232">
        <v>0</v>
      </c>
      <c r="L232">
        <v>0</v>
      </c>
      <c r="M232">
        <v>0</v>
      </c>
      <c r="N232" t="s">
        <v>925</v>
      </c>
      <c r="O232" t="s">
        <v>926</v>
      </c>
      <c r="P232">
        <v>327</v>
      </c>
      <c r="Q232" t="s">
        <v>928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1825</v>
      </c>
      <c r="J233">
        <v>0</v>
      </c>
      <c r="K233">
        <v>0</v>
      </c>
      <c r="L233">
        <v>0</v>
      </c>
      <c r="M233">
        <v>0</v>
      </c>
      <c r="N233" t="s">
        <v>898</v>
      </c>
      <c r="O233" t="s">
        <v>893</v>
      </c>
      <c r="P233" s="3">
        <v>332351</v>
      </c>
      <c r="Q233" t="s">
        <v>900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3206</v>
      </c>
      <c r="J234">
        <v>0</v>
      </c>
      <c r="K234">
        <v>0</v>
      </c>
      <c r="L234">
        <v>0</v>
      </c>
      <c r="M234">
        <v>0</v>
      </c>
      <c r="N234" t="s">
        <v>889</v>
      </c>
      <c r="O234" t="s">
        <v>893</v>
      </c>
      <c r="P234" s="3">
        <v>344351</v>
      </c>
      <c r="Q234" t="s">
        <v>895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3206</v>
      </c>
      <c r="J235">
        <v>0</v>
      </c>
      <c r="K235">
        <v>0</v>
      </c>
      <c r="L235">
        <v>0</v>
      </c>
      <c r="M235">
        <v>0</v>
      </c>
      <c r="N235" t="s">
        <v>889</v>
      </c>
      <c r="O235" t="s">
        <v>890</v>
      </c>
      <c r="P235" s="3">
        <v>348351</v>
      </c>
      <c r="Q235" t="s">
        <v>891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3207</v>
      </c>
      <c r="J236">
        <v>0</v>
      </c>
      <c r="K236">
        <v>0</v>
      </c>
      <c r="L236">
        <v>0</v>
      </c>
      <c r="M236">
        <v>0</v>
      </c>
      <c r="N236" t="s">
        <v>884</v>
      </c>
      <c r="O236" t="s">
        <v>667</v>
      </c>
      <c r="P236" s="3">
        <v>323351</v>
      </c>
      <c r="Q236" t="s">
        <v>886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3207</v>
      </c>
      <c r="J237">
        <v>0</v>
      </c>
      <c r="K237">
        <v>0</v>
      </c>
      <c r="L237">
        <v>0</v>
      </c>
      <c r="M237">
        <v>0</v>
      </c>
      <c r="N237" t="s">
        <v>880</v>
      </c>
      <c r="O237" t="s">
        <v>667</v>
      </c>
      <c r="P237" s="3">
        <v>302311351</v>
      </c>
      <c r="Q237" t="s">
        <v>882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1629</v>
      </c>
      <c r="J238">
        <v>0</v>
      </c>
      <c r="K238">
        <v>0</v>
      </c>
      <c r="L238">
        <v>0</v>
      </c>
      <c r="M238">
        <v>0</v>
      </c>
      <c r="N238" t="s">
        <v>3208</v>
      </c>
      <c r="O238" t="s">
        <v>824</v>
      </c>
      <c r="P238" s="3">
        <v>323351</v>
      </c>
      <c r="Q238" t="s">
        <v>171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1631</v>
      </c>
      <c r="J239">
        <v>0</v>
      </c>
      <c r="K239">
        <v>0</v>
      </c>
      <c r="L239">
        <v>0</v>
      </c>
      <c r="M239">
        <v>0</v>
      </c>
      <c r="N239" t="s">
        <v>3209</v>
      </c>
      <c r="O239" t="s">
        <v>3210</v>
      </c>
      <c r="P239" s="3">
        <v>309201351</v>
      </c>
      <c r="Q239" t="s">
        <v>175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1827</v>
      </c>
      <c r="J240">
        <v>0</v>
      </c>
      <c r="K240">
        <v>0</v>
      </c>
      <c r="L240">
        <v>0</v>
      </c>
      <c r="M240">
        <v>0</v>
      </c>
      <c r="N240" t="s">
        <v>852</v>
      </c>
      <c r="O240" t="s">
        <v>845</v>
      </c>
      <c r="P240" s="3">
        <v>301351</v>
      </c>
      <c r="Q240" t="s">
        <v>853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3211</v>
      </c>
      <c r="J241">
        <v>0</v>
      </c>
      <c r="K241">
        <v>0</v>
      </c>
      <c r="L241">
        <v>0</v>
      </c>
      <c r="M241">
        <v>0</v>
      </c>
      <c r="N241" t="s">
        <v>848</v>
      </c>
      <c r="O241" t="s">
        <v>845</v>
      </c>
      <c r="P241" s="3">
        <v>346351</v>
      </c>
      <c r="Q241" t="s">
        <v>849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3211</v>
      </c>
      <c r="J242">
        <v>0</v>
      </c>
      <c r="K242">
        <v>0</v>
      </c>
      <c r="L242">
        <v>0</v>
      </c>
      <c r="M242">
        <v>0</v>
      </c>
      <c r="N242" t="s">
        <v>844</v>
      </c>
      <c r="O242" t="s">
        <v>845</v>
      </c>
      <c r="P242" s="3">
        <v>309351</v>
      </c>
      <c r="Q242" t="s">
        <v>846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1829</v>
      </c>
      <c r="J243">
        <v>0</v>
      </c>
      <c r="K243">
        <v>0</v>
      </c>
      <c r="L243">
        <v>0</v>
      </c>
      <c r="M243">
        <v>0</v>
      </c>
      <c r="N243" t="s">
        <v>833</v>
      </c>
      <c r="O243" t="s">
        <v>824</v>
      </c>
      <c r="P243">
        <v>352</v>
      </c>
      <c r="Q243" t="s">
        <v>834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1831</v>
      </c>
      <c r="J244">
        <v>0</v>
      </c>
      <c r="K244">
        <v>0</v>
      </c>
      <c r="L244">
        <v>0</v>
      </c>
      <c r="M244">
        <v>0</v>
      </c>
      <c r="N244" t="s">
        <v>711</v>
      </c>
      <c r="O244" t="s">
        <v>712</v>
      </c>
      <c r="P244" s="3">
        <v>351318</v>
      </c>
      <c r="Q244" t="s">
        <v>714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1833</v>
      </c>
      <c r="J245">
        <v>0</v>
      </c>
      <c r="K245">
        <v>0</v>
      </c>
      <c r="L245">
        <v>0</v>
      </c>
      <c r="M245">
        <v>0</v>
      </c>
      <c r="N245" t="s">
        <v>698</v>
      </c>
      <c r="O245" t="s">
        <v>704</v>
      </c>
      <c r="P245">
        <v>352</v>
      </c>
      <c r="Q245" t="s">
        <v>701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1833</v>
      </c>
      <c r="J246">
        <v>0</v>
      </c>
      <c r="K246">
        <v>0</v>
      </c>
      <c r="L246">
        <v>0</v>
      </c>
      <c r="M246">
        <v>0</v>
      </c>
      <c r="N246" t="s">
        <v>698</v>
      </c>
      <c r="O246" t="s">
        <v>704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1835</v>
      </c>
      <c r="J247">
        <v>0</v>
      </c>
      <c r="K247">
        <v>0</v>
      </c>
      <c r="L247">
        <v>0</v>
      </c>
      <c r="M247">
        <v>0</v>
      </c>
      <c r="N247" t="s">
        <v>889</v>
      </c>
      <c r="O247" t="s">
        <v>667</v>
      </c>
      <c r="P247" s="3">
        <v>323351</v>
      </c>
      <c r="Q247" t="s">
        <v>886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3212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3205</v>
      </c>
      <c r="P248">
        <v>0</v>
      </c>
      <c r="Q248" t="s">
        <v>3213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3212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3205</v>
      </c>
      <c r="P249">
        <v>0</v>
      </c>
      <c r="Q249" t="s">
        <v>3213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3214</v>
      </c>
      <c r="J250">
        <v>0</v>
      </c>
      <c r="K250">
        <v>0</v>
      </c>
      <c r="L250">
        <v>0</v>
      </c>
      <c r="M250">
        <v>0</v>
      </c>
      <c r="N250" t="s">
        <v>1168</v>
      </c>
      <c r="O250" t="s">
        <v>1169</v>
      </c>
      <c r="P250" s="3">
        <v>317351</v>
      </c>
      <c r="Q250" t="s">
        <v>1171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3215</v>
      </c>
      <c r="J251">
        <v>0</v>
      </c>
      <c r="K251">
        <v>0</v>
      </c>
      <c r="L251">
        <v>0</v>
      </c>
      <c r="M251">
        <v>0</v>
      </c>
      <c r="N251" t="s">
        <v>1168</v>
      </c>
      <c r="O251" t="s">
        <v>1169</v>
      </c>
      <c r="P251" s="3">
        <v>317351</v>
      </c>
      <c r="Q251" t="s">
        <v>1171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3216</v>
      </c>
      <c r="J252">
        <v>0</v>
      </c>
      <c r="K252">
        <v>0</v>
      </c>
      <c r="L252">
        <v>0</v>
      </c>
      <c r="M252">
        <v>0</v>
      </c>
      <c r="N252" t="s">
        <v>503</v>
      </c>
      <c r="O252" t="s">
        <v>504</v>
      </c>
      <c r="P252" s="3">
        <v>310318351</v>
      </c>
      <c r="Q252" t="s">
        <v>506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1749</v>
      </c>
      <c r="J253">
        <v>0</v>
      </c>
      <c r="K253">
        <v>0</v>
      </c>
      <c r="L253">
        <v>0</v>
      </c>
      <c r="M253">
        <v>0</v>
      </c>
      <c r="N253" t="s">
        <v>1161</v>
      </c>
      <c r="O253" t="s">
        <v>240</v>
      </c>
      <c r="P253" s="3">
        <v>312352351</v>
      </c>
      <c r="Q253" t="s">
        <v>1164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1749</v>
      </c>
      <c r="J254">
        <v>0</v>
      </c>
      <c r="K254">
        <v>0</v>
      </c>
      <c r="L254">
        <v>0</v>
      </c>
      <c r="M254">
        <v>0</v>
      </c>
      <c r="N254" t="s">
        <v>1157</v>
      </c>
      <c r="O254" t="s">
        <v>1100</v>
      </c>
      <c r="P254" s="3">
        <v>304352351</v>
      </c>
      <c r="Q254" t="s">
        <v>1159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1754</v>
      </c>
      <c r="J255">
        <v>0</v>
      </c>
      <c r="K255">
        <v>0</v>
      </c>
      <c r="L255">
        <v>0</v>
      </c>
      <c r="M255">
        <v>0</v>
      </c>
      <c r="N255" t="s">
        <v>1152</v>
      </c>
      <c r="O255" t="s">
        <v>1153</v>
      </c>
      <c r="P255" s="3">
        <v>311351</v>
      </c>
      <c r="Q255" t="s">
        <v>1154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3217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3205</v>
      </c>
      <c r="P256">
        <v>0</v>
      </c>
      <c r="Q256" t="s">
        <v>1139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1749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3205</v>
      </c>
      <c r="P257">
        <v>0</v>
      </c>
      <c r="Q257" t="s">
        <v>1133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1633</v>
      </c>
      <c r="J258">
        <v>0</v>
      </c>
      <c r="K258">
        <v>0</v>
      </c>
      <c r="L258">
        <v>0</v>
      </c>
      <c r="M258">
        <v>0</v>
      </c>
      <c r="N258" t="s">
        <v>3083</v>
      </c>
      <c r="O258" t="s">
        <v>809</v>
      </c>
      <c r="P258" s="3">
        <v>3.023103123133171E+23</v>
      </c>
      <c r="Q258" t="s">
        <v>179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1635</v>
      </c>
      <c r="J259">
        <v>0</v>
      </c>
      <c r="K259">
        <v>0</v>
      </c>
      <c r="L259">
        <v>0</v>
      </c>
      <c r="M259">
        <v>0</v>
      </c>
      <c r="N259" t="s">
        <v>3050</v>
      </c>
      <c r="O259" t="s">
        <v>3051</v>
      </c>
      <c r="P259" s="3">
        <v>301335351</v>
      </c>
      <c r="Q259" t="s">
        <v>183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1635</v>
      </c>
      <c r="J260">
        <v>0</v>
      </c>
      <c r="K260">
        <v>0</v>
      </c>
      <c r="L260">
        <v>0</v>
      </c>
      <c r="M260">
        <v>0</v>
      </c>
      <c r="N260" t="s">
        <v>3050</v>
      </c>
      <c r="O260" t="s">
        <v>3051</v>
      </c>
      <c r="P260" s="3">
        <v>301335351</v>
      </c>
      <c r="Q260" t="s">
        <v>183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185</v>
      </c>
      <c r="J261">
        <v>0</v>
      </c>
      <c r="K261">
        <v>0</v>
      </c>
      <c r="L261">
        <v>0</v>
      </c>
      <c r="M261">
        <v>0</v>
      </c>
      <c r="N261" t="s">
        <v>3054</v>
      </c>
      <c r="O261" t="s">
        <v>3055</v>
      </c>
      <c r="P261" s="3">
        <v>302310351</v>
      </c>
      <c r="Q261" t="s">
        <v>188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185</v>
      </c>
      <c r="J262">
        <v>0</v>
      </c>
      <c r="K262">
        <v>0</v>
      </c>
      <c r="L262">
        <v>0</v>
      </c>
      <c r="M262">
        <v>0</v>
      </c>
      <c r="N262" t="s">
        <v>3054</v>
      </c>
      <c r="O262" t="s">
        <v>3055</v>
      </c>
      <c r="P262" s="3">
        <v>302310351</v>
      </c>
      <c r="Q262" t="s">
        <v>188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3218</v>
      </c>
      <c r="J263">
        <v>0</v>
      </c>
      <c r="K263">
        <v>0</v>
      </c>
      <c r="L263">
        <v>0</v>
      </c>
      <c r="M263">
        <v>0</v>
      </c>
      <c r="N263" t="s">
        <v>723</v>
      </c>
      <c r="O263" t="s">
        <v>724</v>
      </c>
      <c r="P263" s="3">
        <v>323346351</v>
      </c>
      <c r="Q263" t="s">
        <v>726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1739</v>
      </c>
      <c r="J264">
        <v>0</v>
      </c>
      <c r="K264">
        <v>0</v>
      </c>
      <c r="L264">
        <v>0</v>
      </c>
      <c r="M264">
        <v>0</v>
      </c>
      <c r="N264" t="s">
        <v>298</v>
      </c>
      <c r="O264" t="s">
        <v>304</v>
      </c>
      <c r="P264">
        <v>352</v>
      </c>
      <c r="Q264" t="s">
        <v>300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3191</v>
      </c>
      <c r="J265">
        <v>0</v>
      </c>
      <c r="K265">
        <v>0</v>
      </c>
      <c r="L265">
        <v>0</v>
      </c>
      <c r="M265">
        <v>0</v>
      </c>
      <c r="N265" t="s">
        <v>872</v>
      </c>
      <c r="O265" t="s">
        <v>873</v>
      </c>
      <c r="P265" s="3">
        <v>348351</v>
      </c>
      <c r="Q265" t="s">
        <v>875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3219</v>
      </c>
      <c r="J266">
        <v>0</v>
      </c>
      <c r="K266">
        <v>0</v>
      </c>
      <c r="L266">
        <v>0</v>
      </c>
      <c r="M266">
        <v>0</v>
      </c>
      <c r="N266" t="s">
        <v>3220</v>
      </c>
      <c r="O266" t="s">
        <v>557</v>
      </c>
      <c r="P266" s="3">
        <v>322351</v>
      </c>
      <c r="Q266" t="s">
        <v>558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1638</v>
      </c>
      <c r="J267">
        <v>0</v>
      </c>
      <c r="K267">
        <v>0</v>
      </c>
      <c r="L267">
        <v>0</v>
      </c>
      <c r="M267">
        <v>0</v>
      </c>
      <c r="N267" t="s">
        <v>3221</v>
      </c>
      <c r="O267" t="s">
        <v>557</v>
      </c>
      <c r="P267" s="3">
        <v>322209351</v>
      </c>
      <c r="Q267" t="s">
        <v>192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1836</v>
      </c>
      <c r="J268">
        <v>0</v>
      </c>
      <c r="K268">
        <v>0</v>
      </c>
      <c r="L268">
        <v>0</v>
      </c>
      <c r="M268">
        <v>0</v>
      </c>
      <c r="N268" t="s">
        <v>551</v>
      </c>
      <c r="O268" t="s">
        <v>3222</v>
      </c>
      <c r="P268">
        <v>352</v>
      </c>
      <c r="Q268" t="s">
        <v>553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1639</v>
      </c>
      <c r="J269">
        <v>0</v>
      </c>
      <c r="K269">
        <v>0</v>
      </c>
      <c r="L269">
        <v>0</v>
      </c>
      <c r="M269">
        <v>0</v>
      </c>
      <c r="N269" t="s">
        <v>3223</v>
      </c>
      <c r="O269" t="s">
        <v>3224</v>
      </c>
      <c r="P269" s="3">
        <v>325351</v>
      </c>
      <c r="Q269" t="s">
        <v>196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1641</v>
      </c>
      <c r="J270">
        <v>0</v>
      </c>
      <c r="K270">
        <v>0</v>
      </c>
      <c r="L270">
        <v>0</v>
      </c>
      <c r="M270">
        <v>0</v>
      </c>
      <c r="N270" t="s">
        <v>3225</v>
      </c>
      <c r="O270" t="s">
        <v>3226</v>
      </c>
      <c r="P270" s="3">
        <v>321351</v>
      </c>
      <c r="Q270" t="s">
        <v>200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1643</v>
      </c>
      <c r="J271">
        <v>0</v>
      </c>
      <c r="K271">
        <v>0</v>
      </c>
      <c r="L271">
        <v>0</v>
      </c>
      <c r="M271">
        <v>0</v>
      </c>
      <c r="N271" t="s">
        <v>202</v>
      </c>
      <c r="O271" t="s">
        <v>3227</v>
      </c>
      <c r="P271" s="3">
        <v>312351</v>
      </c>
      <c r="Q271" t="s">
        <v>204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1744</v>
      </c>
      <c r="J272">
        <v>0</v>
      </c>
      <c r="K272">
        <v>0</v>
      </c>
      <c r="L272">
        <v>0</v>
      </c>
      <c r="M272">
        <v>0</v>
      </c>
      <c r="N272" t="s">
        <v>1745</v>
      </c>
      <c r="O272" t="s">
        <v>3123</v>
      </c>
      <c r="P272">
        <v>352</v>
      </c>
      <c r="Q272" t="s">
        <v>1084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1842</v>
      </c>
      <c r="J273">
        <v>0</v>
      </c>
      <c r="K273">
        <v>0</v>
      </c>
      <c r="L273">
        <v>0</v>
      </c>
      <c r="M273">
        <v>0</v>
      </c>
      <c r="N273" t="s">
        <v>1843</v>
      </c>
      <c r="O273" t="s">
        <v>3133</v>
      </c>
      <c r="P273">
        <v>0</v>
      </c>
      <c r="Q273" t="s">
        <v>1845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3135</v>
      </c>
      <c r="J274">
        <v>0</v>
      </c>
      <c r="K274">
        <v>0</v>
      </c>
      <c r="L274">
        <v>0</v>
      </c>
      <c r="M274">
        <v>0</v>
      </c>
      <c r="N274" t="s">
        <v>3176</v>
      </c>
      <c r="O274" t="s">
        <v>3137</v>
      </c>
      <c r="P274">
        <v>0</v>
      </c>
      <c r="Q274" t="s">
        <v>3138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3139</v>
      </c>
      <c r="J275">
        <v>0</v>
      </c>
      <c r="K275">
        <v>0</v>
      </c>
      <c r="L275">
        <v>0</v>
      </c>
      <c r="M275">
        <v>0</v>
      </c>
      <c r="N275" t="s">
        <v>3140</v>
      </c>
      <c r="O275" t="s">
        <v>3141</v>
      </c>
      <c r="P275">
        <v>0</v>
      </c>
      <c r="Q275" t="s">
        <v>3142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1842</v>
      </c>
      <c r="J276">
        <v>0</v>
      </c>
      <c r="K276">
        <v>0</v>
      </c>
      <c r="L276">
        <v>0</v>
      </c>
      <c r="M276">
        <v>0</v>
      </c>
      <c r="N276" t="s">
        <v>440</v>
      </c>
      <c r="O276" t="s">
        <v>390</v>
      </c>
      <c r="P276">
        <v>0</v>
      </c>
      <c r="Q276" t="s">
        <v>442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1645</v>
      </c>
      <c r="J277">
        <v>0</v>
      </c>
      <c r="K277">
        <v>0</v>
      </c>
      <c r="L277">
        <v>0</v>
      </c>
      <c r="M277">
        <v>0</v>
      </c>
      <c r="N277" t="s">
        <v>3228</v>
      </c>
      <c r="O277" t="s">
        <v>3229</v>
      </c>
      <c r="P277">
        <v>335</v>
      </c>
      <c r="Q277" t="s">
        <v>1041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3122</v>
      </c>
      <c r="J278">
        <v>0</v>
      </c>
      <c r="K278">
        <v>0</v>
      </c>
      <c r="L278">
        <v>0</v>
      </c>
      <c r="M278">
        <v>0</v>
      </c>
      <c r="N278" t="s">
        <v>3230</v>
      </c>
      <c r="O278" t="s">
        <v>3205</v>
      </c>
      <c r="P278">
        <v>352</v>
      </c>
      <c r="Q278" t="s">
        <v>3103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3122</v>
      </c>
      <c r="J279">
        <v>0</v>
      </c>
      <c r="K279">
        <v>0</v>
      </c>
      <c r="L279">
        <v>0</v>
      </c>
      <c r="M279">
        <v>0</v>
      </c>
      <c r="N279" t="s">
        <v>3230</v>
      </c>
      <c r="O279" t="s">
        <v>3205</v>
      </c>
      <c r="P279">
        <v>352</v>
      </c>
      <c r="Q279" t="s">
        <v>3103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3122</v>
      </c>
      <c r="J280">
        <v>0</v>
      </c>
      <c r="K280">
        <v>0</v>
      </c>
      <c r="L280">
        <v>0</v>
      </c>
      <c r="M280">
        <v>0</v>
      </c>
      <c r="N280" t="s">
        <v>3230</v>
      </c>
      <c r="O280" t="s">
        <v>3205</v>
      </c>
      <c r="P280">
        <v>352</v>
      </c>
      <c r="Q280" t="s">
        <v>3103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1726</v>
      </c>
      <c r="J281">
        <v>0</v>
      </c>
      <c r="K281">
        <v>0</v>
      </c>
      <c r="L281">
        <v>0</v>
      </c>
      <c r="M281">
        <v>0</v>
      </c>
      <c r="N281" t="s">
        <v>213</v>
      </c>
      <c r="O281" t="s">
        <v>3205</v>
      </c>
      <c r="P281">
        <v>352</v>
      </c>
      <c r="Q281" t="s">
        <v>216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3122</v>
      </c>
      <c r="J282">
        <v>0</v>
      </c>
      <c r="K282">
        <v>0</v>
      </c>
      <c r="L282">
        <v>0</v>
      </c>
      <c r="M282">
        <v>0</v>
      </c>
      <c r="N282" t="s">
        <v>3230</v>
      </c>
      <c r="O282" t="s">
        <v>3205</v>
      </c>
      <c r="P282">
        <v>352</v>
      </c>
      <c r="Q282" t="s">
        <v>3103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3122</v>
      </c>
      <c r="J283">
        <v>0</v>
      </c>
      <c r="K283">
        <v>0</v>
      </c>
      <c r="L283">
        <v>0</v>
      </c>
      <c r="M283">
        <v>0</v>
      </c>
      <c r="N283" t="s">
        <v>3230</v>
      </c>
      <c r="O283" t="s">
        <v>3205</v>
      </c>
      <c r="P283">
        <v>352</v>
      </c>
      <c r="Q283" t="s">
        <v>3103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3122</v>
      </c>
      <c r="J284">
        <v>0</v>
      </c>
      <c r="K284">
        <v>0</v>
      </c>
      <c r="L284">
        <v>0</v>
      </c>
      <c r="M284">
        <v>0</v>
      </c>
      <c r="N284" t="s">
        <v>3230</v>
      </c>
      <c r="O284" t="s">
        <v>3205</v>
      </c>
      <c r="P284">
        <v>352</v>
      </c>
      <c r="Q284" t="s">
        <v>3103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1838</v>
      </c>
      <c r="J285">
        <v>0</v>
      </c>
      <c r="K285">
        <v>0</v>
      </c>
      <c r="L285">
        <v>0</v>
      </c>
      <c r="M285">
        <v>0</v>
      </c>
      <c r="N285" t="s">
        <v>1839</v>
      </c>
      <c r="O285" t="s">
        <v>3231</v>
      </c>
      <c r="P285">
        <v>302</v>
      </c>
      <c r="Q285" t="s">
        <v>1841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1842</v>
      </c>
      <c r="J286">
        <v>0</v>
      </c>
      <c r="K286">
        <v>0</v>
      </c>
      <c r="L286">
        <v>0</v>
      </c>
      <c r="M286">
        <v>0</v>
      </c>
      <c r="N286" t="s">
        <v>1843</v>
      </c>
      <c r="O286" t="s">
        <v>3133</v>
      </c>
      <c r="P286">
        <v>0</v>
      </c>
      <c r="Q286" t="s">
        <v>1845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2746</v>
      </c>
      <c r="J287">
        <v>0</v>
      </c>
      <c r="K287">
        <v>0</v>
      </c>
      <c r="L287">
        <v>0</v>
      </c>
      <c r="M287">
        <v>0</v>
      </c>
      <c r="N287" t="s">
        <v>3232</v>
      </c>
      <c r="O287" t="s">
        <v>390</v>
      </c>
      <c r="P287">
        <v>0</v>
      </c>
      <c r="Q287" t="s">
        <v>3233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3139</v>
      </c>
      <c r="J288">
        <v>0</v>
      </c>
      <c r="K288">
        <v>0</v>
      </c>
      <c r="L288">
        <v>0</v>
      </c>
      <c r="M288">
        <v>0</v>
      </c>
      <c r="N288" t="s">
        <v>3140</v>
      </c>
      <c r="O288" t="s">
        <v>3141</v>
      </c>
      <c r="P288">
        <v>0</v>
      </c>
      <c r="Q288" t="s">
        <v>3142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1842</v>
      </c>
      <c r="J289">
        <v>0</v>
      </c>
      <c r="K289">
        <v>0</v>
      </c>
      <c r="L289">
        <v>0</v>
      </c>
      <c r="M289">
        <v>0</v>
      </c>
      <c r="N289" t="s">
        <v>440</v>
      </c>
      <c r="O289" t="s">
        <v>441</v>
      </c>
      <c r="P289">
        <v>0</v>
      </c>
      <c r="Q289" t="s">
        <v>442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1820</v>
      </c>
      <c r="J290">
        <v>0</v>
      </c>
      <c r="K290">
        <v>0</v>
      </c>
      <c r="L290">
        <v>0</v>
      </c>
      <c r="M290">
        <v>0</v>
      </c>
      <c r="N290" t="s">
        <v>762</v>
      </c>
      <c r="O290" t="s">
        <v>3195</v>
      </c>
      <c r="P290">
        <v>352</v>
      </c>
      <c r="Q290" t="s">
        <v>764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1822</v>
      </c>
      <c r="J291">
        <v>0</v>
      </c>
      <c r="K291">
        <v>0</v>
      </c>
      <c r="L291">
        <v>0</v>
      </c>
      <c r="M291">
        <v>0</v>
      </c>
      <c r="N291" t="s">
        <v>767</v>
      </c>
      <c r="O291" t="s">
        <v>3195</v>
      </c>
      <c r="P291">
        <v>352</v>
      </c>
      <c r="Q291" t="s">
        <v>768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1799</v>
      </c>
      <c r="J292">
        <v>0</v>
      </c>
      <c r="K292">
        <v>0</v>
      </c>
      <c r="L292">
        <v>0</v>
      </c>
      <c r="M292">
        <v>0</v>
      </c>
      <c r="N292" t="s">
        <v>856</v>
      </c>
      <c r="O292" t="s">
        <v>857</v>
      </c>
      <c r="P292">
        <v>352</v>
      </c>
      <c r="Q292" t="s">
        <v>858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1802</v>
      </c>
      <c r="J293">
        <v>0</v>
      </c>
      <c r="K293">
        <v>0</v>
      </c>
      <c r="L293">
        <v>0</v>
      </c>
      <c r="M293">
        <v>0</v>
      </c>
      <c r="N293" t="s">
        <v>860</v>
      </c>
      <c r="O293" t="s">
        <v>857</v>
      </c>
      <c r="P293">
        <v>352</v>
      </c>
      <c r="Q293" t="s">
        <v>858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1803</v>
      </c>
      <c r="J294">
        <v>0</v>
      </c>
      <c r="K294">
        <v>0</v>
      </c>
      <c r="L294">
        <v>0</v>
      </c>
      <c r="M294">
        <v>0</v>
      </c>
      <c r="N294" t="s">
        <v>862</v>
      </c>
      <c r="O294" t="s">
        <v>863</v>
      </c>
      <c r="P294">
        <v>352</v>
      </c>
      <c r="Q294" t="s">
        <v>864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1805</v>
      </c>
      <c r="J295">
        <v>0</v>
      </c>
      <c r="K295">
        <v>0</v>
      </c>
      <c r="L295">
        <v>0</v>
      </c>
      <c r="M295">
        <v>0</v>
      </c>
      <c r="N295" t="s">
        <v>866</v>
      </c>
      <c r="O295" t="s">
        <v>867</v>
      </c>
      <c r="P295">
        <v>352</v>
      </c>
      <c r="Q295" t="s">
        <v>868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1807</v>
      </c>
      <c r="J296">
        <v>0</v>
      </c>
      <c r="K296">
        <v>0</v>
      </c>
      <c r="L296">
        <v>0</v>
      </c>
      <c r="M296">
        <v>0</v>
      </c>
      <c r="N296" t="s">
        <v>869</v>
      </c>
      <c r="O296" t="s">
        <v>870</v>
      </c>
      <c r="P296">
        <v>352</v>
      </c>
      <c r="Q296" t="s">
        <v>868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2746</v>
      </c>
      <c r="J297">
        <v>0</v>
      </c>
      <c r="K297">
        <v>0</v>
      </c>
      <c r="L297">
        <v>0</v>
      </c>
      <c r="M297">
        <v>0</v>
      </c>
      <c r="N297" t="s">
        <v>3232</v>
      </c>
      <c r="O297" t="s">
        <v>390</v>
      </c>
      <c r="P297">
        <v>0</v>
      </c>
      <c r="Q297" t="s">
        <v>3233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2746</v>
      </c>
      <c r="J298">
        <v>0</v>
      </c>
      <c r="K298">
        <v>0</v>
      </c>
      <c r="L298">
        <v>0</v>
      </c>
      <c r="M298">
        <v>0</v>
      </c>
      <c r="N298" t="s">
        <v>3234</v>
      </c>
      <c r="O298" t="s">
        <v>390</v>
      </c>
      <c r="P298">
        <v>0</v>
      </c>
      <c r="Q298" t="s">
        <v>3233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1647</v>
      </c>
      <c r="J299">
        <v>0</v>
      </c>
      <c r="K299">
        <v>0</v>
      </c>
      <c r="L299">
        <v>0</v>
      </c>
      <c r="M299">
        <v>0</v>
      </c>
      <c r="N299" t="s">
        <v>309</v>
      </c>
      <c r="O299" t="s">
        <v>3108</v>
      </c>
      <c r="P299">
        <v>352</v>
      </c>
      <c r="Q299" t="s">
        <v>311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1653</v>
      </c>
      <c r="J300">
        <v>0</v>
      </c>
      <c r="K300">
        <v>0</v>
      </c>
      <c r="L300">
        <v>0</v>
      </c>
      <c r="M300">
        <v>0</v>
      </c>
      <c r="N300" t="s">
        <v>1654</v>
      </c>
      <c r="O300" t="s">
        <v>3108</v>
      </c>
      <c r="P300">
        <v>352</v>
      </c>
      <c r="Q300" t="s">
        <v>311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1860</v>
      </c>
      <c r="J301">
        <v>0</v>
      </c>
      <c r="K301">
        <v>0</v>
      </c>
      <c r="L301">
        <v>0</v>
      </c>
      <c r="M301">
        <v>0</v>
      </c>
      <c r="N301" t="s">
        <v>1869</v>
      </c>
      <c r="O301" t="s">
        <v>1352</v>
      </c>
      <c r="P301">
        <v>352</v>
      </c>
      <c r="Q301" t="s">
        <v>1018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1789</v>
      </c>
      <c r="J302">
        <v>0</v>
      </c>
      <c r="K302">
        <v>0</v>
      </c>
      <c r="L302">
        <v>0</v>
      </c>
      <c r="M302">
        <v>0</v>
      </c>
      <c r="N302" t="s">
        <v>509</v>
      </c>
      <c r="O302" t="s">
        <v>515</v>
      </c>
      <c r="P302">
        <v>352</v>
      </c>
      <c r="Q302" t="s">
        <v>511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1849</v>
      </c>
      <c r="J303">
        <v>0</v>
      </c>
      <c r="K303">
        <v>0</v>
      </c>
      <c r="L303">
        <v>0</v>
      </c>
      <c r="M303">
        <v>0</v>
      </c>
      <c r="N303" t="s">
        <v>287</v>
      </c>
      <c r="O303" t="s">
        <v>288</v>
      </c>
      <c r="P303" s="3">
        <v>320344</v>
      </c>
      <c r="Q303" t="s">
        <v>290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1842</v>
      </c>
      <c r="J304">
        <v>0</v>
      </c>
      <c r="K304">
        <v>0</v>
      </c>
      <c r="L304">
        <v>0</v>
      </c>
      <c r="M304">
        <v>0</v>
      </c>
      <c r="N304" t="s">
        <v>1843</v>
      </c>
      <c r="O304" t="s">
        <v>3133</v>
      </c>
      <c r="P304">
        <v>0</v>
      </c>
      <c r="Q304" t="s">
        <v>1845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3139</v>
      </c>
      <c r="J305">
        <v>0</v>
      </c>
      <c r="K305">
        <v>0</v>
      </c>
      <c r="L305">
        <v>0</v>
      </c>
      <c r="M305">
        <v>0</v>
      </c>
      <c r="N305" t="s">
        <v>3140</v>
      </c>
      <c r="O305" t="s">
        <v>3141</v>
      </c>
      <c r="P305">
        <v>0</v>
      </c>
      <c r="Q305" t="s">
        <v>3142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1842</v>
      </c>
      <c r="J306">
        <v>0</v>
      </c>
      <c r="K306">
        <v>0</v>
      </c>
      <c r="L306">
        <v>0</v>
      </c>
      <c r="M306">
        <v>0</v>
      </c>
      <c r="N306" t="s">
        <v>440</v>
      </c>
      <c r="O306" t="s">
        <v>441</v>
      </c>
      <c r="P306">
        <v>0</v>
      </c>
      <c r="Q306" t="s">
        <v>442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3135</v>
      </c>
      <c r="J307">
        <v>0</v>
      </c>
      <c r="K307">
        <v>0</v>
      </c>
      <c r="L307">
        <v>0</v>
      </c>
      <c r="M307">
        <v>0</v>
      </c>
      <c r="N307" t="s">
        <v>3136</v>
      </c>
      <c r="O307" t="s">
        <v>3137</v>
      </c>
      <c r="P307">
        <v>0</v>
      </c>
      <c r="Q307" t="s">
        <v>3138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3139</v>
      </c>
      <c r="J308">
        <v>0</v>
      </c>
      <c r="K308">
        <v>0</v>
      </c>
      <c r="L308">
        <v>0</v>
      </c>
      <c r="M308">
        <v>0</v>
      </c>
      <c r="N308" t="s">
        <v>3148</v>
      </c>
      <c r="O308" t="s">
        <v>446</v>
      </c>
      <c r="P308">
        <v>0</v>
      </c>
      <c r="Q308" t="s">
        <v>3149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1793</v>
      </c>
      <c r="J309">
        <v>0</v>
      </c>
      <c r="K309">
        <v>0</v>
      </c>
      <c r="L309">
        <v>0</v>
      </c>
      <c r="M309">
        <v>0</v>
      </c>
      <c r="N309" t="s">
        <v>1794</v>
      </c>
      <c r="O309" t="s">
        <v>689</v>
      </c>
      <c r="P309">
        <v>352</v>
      </c>
      <c r="Q309" t="s">
        <v>685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1852</v>
      </c>
      <c r="J310">
        <v>0</v>
      </c>
      <c r="K310">
        <v>0</v>
      </c>
      <c r="L310">
        <v>0</v>
      </c>
      <c r="M310">
        <v>0</v>
      </c>
      <c r="N310" t="s">
        <v>1853</v>
      </c>
      <c r="O310" t="s">
        <v>3235</v>
      </c>
      <c r="P310" s="3">
        <v>310302332</v>
      </c>
      <c r="Q310" t="s">
        <v>1079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1855</v>
      </c>
      <c r="J311">
        <v>0</v>
      </c>
      <c r="K311">
        <v>0</v>
      </c>
      <c r="L311">
        <v>0</v>
      </c>
      <c r="M311">
        <v>0</v>
      </c>
      <c r="N311" t="s">
        <v>1050</v>
      </c>
      <c r="O311" t="s">
        <v>1051</v>
      </c>
      <c r="P311" s="3">
        <v>401309</v>
      </c>
      <c r="Q311" t="s">
        <v>1052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1856</v>
      </c>
      <c r="J312">
        <v>0</v>
      </c>
      <c r="K312">
        <v>0</v>
      </c>
      <c r="L312">
        <v>0</v>
      </c>
      <c r="M312">
        <v>0</v>
      </c>
      <c r="N312" t="s">
        <v>1044</v>
      </c>
      <c r="O312" t="s">
        <v>1045</v>
      </c>
      <c r="P312" s="3">
        <v>401309</v>
      </c>
      <c r="Q312" t="s">
        <v>1047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1829</v>
      </c>
      <c r="J313">
        <v>0</v>
      </c>
      <c r="K313">
        <v>0</v>
      </c>
      <c r="L313">
        <v>0</v>
      </c>
      <c r="M313">
        <v>0</v>
      </c>
      <c r="N313" t="s">
        <v>833</v>
      </c>
      <c r="O313" t="s">
        <v>824</v>
      </c>
      <c r="P313">
        <v>352</v>
      </c>
      <c r="Q313" t="s">
        <v>834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1833</v>
      </c>
      <c r="J314">
        <v>0</v>
      </c>
      <c r="K314">
        <v>0</v>
      </c>
      <c r="L314">
        <v>0</v>
      </c>
      <c r="M314">
        <v>0</v>
      </c>
      <c r="N314" t="s">
        <v>698</v>
      </c>
      <c r="O314" t="s">
        <v>704</v>
      </c>
      <c r="P314">
        <v>352</v>
      </c>
      <c r="Q314" t="s">
        <v>701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1791</v>
      </c>
      <c r="J315">
        <v>0</v>
      </c>
      <c r="K315">
        <v>0</v>
      </c>
      <c r="L315">
        <v>0</v>
      </c>
      <c r="M315">
        <v>0</v>
      </c>
      <c r="N315" t="s">
        <v>540</v>
      </c>
      <c r="O315" t="s">
        <v>546</v>
      </c>
      <c r="P315">
        <v>352</v>
      </c>
      <c r="Q315" t="s">
        <v>542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1860</v>
      </c>
      <c r="J316">
        <v>0</v>
      </c>
      <c r="K316">
        <v>0</v>
      </c>
      <c r="L316">
        <v>0</v>
      </c>
      <c r="M316">
        <v>0</v>
      </c>
      <c r="N316" t="s">
        <v>1861</v>
      </c>
      <c r="O316" t="s">
        <v>1352</v>
      </c>
      <c r="P316">
        <v>352</v>
      </c>
      <c r="Q316" t="s">
        <v>1018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1860</v>
      </c>
      <c r="J317">
        <v>0</v>
      </c>
      <c r="K317">
        <v>0</v>
      </c>
      <c r="L317">
        <v>0</v>
      </c>
      <c r="M317">
        <v>0</v>
      </c>
      <c r="N317" t="s">
        <v>1861</v>
      </c>
      <c r="O317" t="s">
        <v>1352</v>
      </c>
      <c r="P317">
        <v>352</v>
      </c>
      <c r="Q317" t="s">
        <v>1018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1860</v>
      </c>
      <c r="J318">
        <v>0</v>
      </c>
      <c r="K318">
        <v>0</v>
      </c>
      <c r="L318">
        <v>0</v>
      </c>
      <c r="M318">
        <v>0</v>
      </c>
      <c r="N318" t="s">
        <v>1861</v>
      </c>
      <c r="O318" t="s">
        <v>1352</v>
      </c>
      <c r="P318">
        <v>352</v>
      </c>
      <c r="Q318" t="s">
        <v>1018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1730</v>
      </c>
      <c r="J319">
        <v>0</v>
      </c>
      <c r="K319">
        <v>0</v>
      </c>
      <c r="L319">
        <v>0</v>
      </c>
      <c r="M319">
        <v>0</v>
      </c>
      <c r="N319" t="s">
        <v>1056</v>
      </c>
      <c r="O319" t="s">
        <v>1057</v>
      </c>
      <c r="P319">
        <v>320</v>
      </c>
      <c r="Q319" t="s">
        <v>1059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1860</v>
      </c>
      <c r="J320">
        <v>0</v>
      </c>
      <c r="K320">
        <v>0</v>
      </c>
      <c r="L320">
        <v>0</v>
      </c>
      <c r="M320">
        <v>0</v>
      </c>
      <c r="N320" t="s">
        <v>1869</v>
      </c>
      <c r="O320" t="s">
        <v>1352</v>
      </c>
      <c r="P320">
        <v>352</v>
      </c>
      <c r="Q320" t="s">
        <v>1018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1860</v>
      </c>
      <c r="J321">
        <v>0</v>
      </c>
      <c r="K321">
        <v>0</v>
      </c>
      <c r="L321">
        <v>0</v>
      </c>
      <c r="M321">
        <v>0</v>
      </c>
      <c r="N321" t="s">
        <v>1869</v>
      </c>
      <c r="O321" t="s">
        <v>1352</v>
      </c>
      <c r="P321">
        <v>352</v>
      </c>
      <c r="Q321" t="s">
        <v>1018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1860</v>
      </c>
      <c r="J322">
        <v>0</v>
      </c>
      <c r="K322">
        <v>0</v>
      </c>
      <c r="L322">
        <v>0</v>
      </c>
      <c r="M322">
        <v>0</v>
      </c>
      <c r="N322" t="s">
        <v>1869</v>
      </c>
      <c r="O322" t="s">
        <v>1352</v>
      </c>
      <c r="P322">
        <v>352</v>
      </c>
      <c r="Q322" t="s">
        <v>1018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1860</v>
      </c>
      <c r="J323">
        <v>0</v>
      </c>
      <c r="K323">
        <v>0</v>
      </c>
      <c r="L323">
        <v>0</v>
      </c>
      <c r="M323">
        <v>0</v>
      </c>
      <c r="N323" t="s">
        <v>1869</v>
      </c>
      <c r="O323" t="s">
        <v>1352</v>
      </c>
      <c r="P323">
        <v>352</v>
      </c>
      <c r="Q323" t="s">
        <v>1018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1864</v>
      </c>
      <c r="J324">
        <v>0</v>
      </c>
      <c r="K324">
        <v>0</v>
      </c>
      <c r="L324">
        <v>0</v>
      </c>
      <c r="M324">
        <v>0</v>
      </c>
      <c r="N324" t="s">
        <v>1865</v>
      </c>
      <c r="O324" t="s">
        <v>1352</v>
      </c>
      <c r="P324">
        <v>352</v>
      </c>
      <c r="Q324" t="s">
        <v>1026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1867</v>
      </c>
      <c r="J325">
        <v>0</v>
      </c>
      <c r="K325">
        <v>0</v>
      </c>
      <c r="L325">
        <v>0</v>
      </c>
      <c r="M325">
        <v>0</v>
      </c>
      <c r="N325" t="s">
        <v>1029</v>
      </c>
      <c r="O325" t="s">
        <v>1352</v>
      </c>
      <c r="P325">
        <v>352</v>
      </c>
      <c r="Q325" t="s">
        <v>1030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1721</v>
      </c>
      <c r="J326">
        <v>0</v>
      </c>
      <c r="K326">
        <v>0</v>
      </c>
      <c r="L326">
        <v>0</v>
      </c>
      <c r="M326">
        <v>0</v>
      </c>
      <c r="N326" t="s">
        <v>1869</v>
      </c>
      <c r="O326" t="s">
        <v>355</v>
      </c>
      <c r="P326">
        <v>352</v>
      </c>
      <c r="Q326" t="s">
        <v>1018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1721</v>
      </c>
      <c r="J327">
        <v>0</v>
      </c>
      <c r="K327">
        <v>0</v>
      </c>
      <c r="L327">
        <v>0</v>
      </c>
      <c r="M327">
        <v>0</v>
      </c>
      <c r="N327" t="s">
        <v>1765</v>
      </c>
      <c r="O327" t="s">
        <v>355</v>
      </c>
      <c r="P327">
        <v>352</v>
      </c>
      <c r="Q327" t="s">
        <v>1766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1739</v>
      </c>
      <c r="J328">
        <v>0</v>
      </c>
      <c r="K328">
        <v>0</v>
      </c>
      <c r="L328">
        <v>0</v>
      </c>
      <c r="M328">
        <v>0</v>
      </c>
      <c r="N328" t="s">
        <v>298</v>
      </c>
      <c r="O328" t="s">
        <v>304</v>
      </c>
      <c r="P328">
        <v>352</v>
      </c>
      <c r="Q328" t="s">
        <v>300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1739</v>
      </c>
      <c r="J329">
        <v>0</v>
      </c>
      <c r="K329">
        <v>0</v>
      </c>
      <c r="L329">
        <v>0</v>
      </c>
      <c r="M329">
        <v>0</v>
      </c>
      <c r="N329" t="s">
        <v>298</v>
      </c>
      <c r="O329" t="s">
        <v>304</v>
      </c>
      <c r="P329">
        <v>352</v>
      </c>
      <c r="Q329" t="s">
        <v>300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1860</v>
      </c>
      <c r="J330">
        <v>0</v>
      </c>
      <c r="K330">
        <v>0</v>
      </c>
      <c r="L330">
        <v>0</v>
      </c>
      <c r="M330">
        <v>0</v>
      </c>
      <c r="N330" t="s">
        <v>1869</v>
      </c>
      <c r="O330" t="s">
        <v>1352</v>
      </c>
      <c r="P330">
        <v>352</v>
      </c>
      <c r="Q330" t="s">
        <v>1018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1860</v>
      </c>
      <c r="J331">
        <v>0</v>
      </c>
      <c r="K331">
        <v>0</v>
      </c>
      <c r="L331">
        <v>0</v>
      </c>
      <c r="M331">
        <v>0</v>
      </c>
      <c r="N331" t="s">
        <v>1869</v>
      </c>
      <c r="O331" t="s">
        <v>1352</v>
      </c>
      <c r="P331">
        <v>352</v>
      </c>
      <c r="Q331" t="s">
        <v>1018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1789</v>
      </c>
      <c r="J332">
        <v>0</v>
      </c>
      <c r="K332">
        <v>0</v>
      </c>
      <c r="L332">
        <v>0</v>
      </c>
      <c r="M332">
        <v>0</v>
      </c>
      <c r="N332" t="s">
        <v>509</v>
      </c>
      <c r="O332" t="s">
        <v>515</v>
      </c>
      <c r="P332">
        <v>352</v>
      </c>
      <c r="Q332" t="s">
        <v>511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1789</v>
      </c>
      <c r="J333">
        <v>0</v>
      </c>
      <c r="K333">
        <v>0</v>
      </c>
      <c r="L333">
        <v>0</v>
      </c>
      <c r="M333">
        <v>0</v>
      </c>
      <c r="N333" t="s">
        <v>509</v>
      </c>
      <c r="O333" t="s">
        <v>515</v>
      </c>
      <c r="P333">
        <v>352</v>
      </c>
      <c r="Q333" t="s">
        <v>511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1849</v>
      </c>
      <c r="J334">
        <v>0</v>
      </c>
      <c r="K334">
        <v>0</v>
      </c>
      <c r="L334">
        <v>0</v>
      </c>
      <c r="M334">
        <v>0</v>
      </c>
      <c r="N334" t="s">
        <v>287</v>
      </c>
      <c r="O334" t="s">
        <v>288</v>
      </c>
      <c r="P334" s="3">
        <v>320344</v>
      </c>
      <c r="Q334" t="s">
        <v>290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1849</v>
      </c>
      <c r="J335">
        <v>0</v>
      </c>
      <c r="K335">
        <v>0</v>
      </c>
      <c r="L335">
        <v>0</v>
      </c>
      <c r="M335">
        <v>0</v>
      </c>
      <c r="N335" t="s">
        <v>287</v>
      </c>
      <c r="O335" t="s">
        <v>288</v>
      </c>
      <c r="P335" s="3">
        <v>320344</v>
      </c>
      <c r="Q335" t="s">
        <v>290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1793</v>
      </c>
      <c r="J336">
        <v>0</v>
      </c>
      <c r="K336">
        <v>0</v>
      </c>
      <c r="L336">
        <v>0</v>
      </c>
      <c r="M336">
        <v>0</v>
      </c>
      <c r="N336" t="s">
        <v>3172</v>
      </c>
      <c r="O336" t="s">
        <v>689</v>
      </c>
      <c r="P336">
        <v>352</v>
      </c>
      <c r="Q336" t="s">
        <v>685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3236</v>
      </c>
      <c r="J337">
        <v>0</v>
      </c>
      <c r="K337">
        <v>0</v>
      </c>
      <c r="L337">
        <v>0</v>
      </c>
      <c r="M337">
        <v>0</v>
      </c>
      <c r="N337" t="s">
        <v>872</v>
      </c>
      <c r="O337" t="s">
        <v>873</v>
      </c>
      <c r="P337" s="3">
        <v>348351</v>
      </c>
      <c r="Q337" t="s">
        <v>875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1799</v>
      </c>
      <c r="J338">
        <v>0</v>
      </c>
      <c r="K338">
        <v>0</v>
      </c>
      <c r="L338">
        <v>0</v>
      </c>
      <c r="M338">
        <v>0</v>
      </c>
      <c r="N338" t="s">
        <v>856</v>
      </c>
      <c r="O338" t="s">
        <v>873</v>
      </c>
      <c r="P338">
        <v>352</v>
      </c>
      <c r="Q338" t="s">
        <v>858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1802</v>
      </c>
      <c r="J339">
        <v>0</v>
      </c>
      <c r="K339">
        <v>0</v>
      </c>
      <c r="L339">
        <v>0</v>
      </c>
      <c r="M339">
        <v>0</v>
      </c>
      <c r="N339" t="s">
        <v>860</v>
      </c>
      <c r="O339" t="s">
        <v>873</v>
      </c>
      <c r="P339">
        <v>352</v>
      </c>
      <c r="Q339" t="s">
        <v>858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1799</v>
      </c>
      <c r="J340">
        <v>0</v>
      </c>
      <c r="K340">
        <v>0</v>
      </c>
      <c r="L340">
        <v>0</v>
      </c>
      <c r="M340">
        <v>0</v>
      </c>
      <c r="N340" t="s">
        <v>856</v>
      </c>
      <c r="O340" t="s">
        <v>873</v>
      </c>
      <c r="P340">
        <v>352</v>
      </c>
      <c r="Q340" t="s">
        <v>858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1802</v>
      </c>
      <c r="J341">
        <v>0</v>
      </c>
      <c r="K341">
        <v>0</v>
      </c>
      <c r="L341">
        <v>0</v>
      </c>
      <c r="M341">
        <v>0</v>
      </c>
      <c r="N341" t="s">
        <v>860</v>
      </c>
      <c r="O341" t="s">
        <v>873</v>
      </c>
      <c r="P341">
        <v>352</v>
      </c>
      <c r="Q341" t="s">
        <v>858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1626</v>
      </c>
      <c r="J342">
        <v>0</v>
      </c>
      <c r="K342">
        <v>0</v>
      </c>
      <c r="L342">
        <v>0</v>
      </c>
      <c r="M342">
        <v>0</v>
      </c>
      <c r="N342" t="s">
        <v>600</v>
      </c>
      <c r="O342" t="s">
        <v>601</v>
      </c>
      <c r="P342">
        <v>352</v>
      </c>
      <c r="Q342" t="s">
        <v>602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1626</v>
      </c>
      <c r="J343">
        <v>0</v>
      </c>
      <c r="K343">
        <v>0</v>
      </c>
      <c r="L343">
        <v>0</v>
      </c>
      <c r="M343">
        <v>0</v>
      </c>
      <c r="N343" t="s">
        <v>600</v>
      </c>
      <c r="O343" t="s">
        <v>601</v>
      </c>
      <c r="P343">
        <v>352</v>
      </c>
      <c r="Q343" t="s">
        <v>602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1626</v>
      </c>
      <c r="J344">
        <v>0</v>
      </c>
      <c r="K344">
        <v>0</v>
      </c>
      <c r="L344">
        <v>0</v>
      </c>
      <c r="M344">
        <v>0</v>
      </c>
      <c r="N344" t="s">
        <v>600</v>
      </c>
      <c r="O344" t="s">
        <v>601</v>
      </c>
      <c r="P344">
        <v>352</v>
      </c>
      <c r="Q344" t="s">
        <v>602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1685</v>
      </c>
      <c r="J345">
        <v>0</v>
      </c>
      <c r="K345">
        <v>0</v>
      </c>
      <c r="L345">
        <v>0</v>
      </c>
      <c r="M345">
        <v>0</v>
      </c>
      <c r="N345" t="s">
        <v>588</v>
      </c>
      <c r="O345" t="s">
        <v>589</v>
      </c>
      <c r="P345">
        <v>352</v>
      </c>
      <c r="Q345" t="s">
        <v>590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1685</v>
      </c>
      <c r="J346">
        <v>0</v>
      </c>
      <c r="K346">
        <v>0</v>
      </c>
      <c r="L346">
        <v>0</v>
      </c>
      <c r="M346">
        <v>0</v>
      </c>
      <c r="N346" t="s">
        <v>588</v>
      </c>
      <c r="O346" t="s">
        <v>589</v>
      </c>
      <c r="P346">
        <v>352</v>
      </c>
      <c r="Q346" t="s">
        <v>590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1647</v>
      </c>
      <c r="J347">
        <v>0</v>
      </c>
      <c r="K347">
        <v>0</v>
      </c>
      <c r="L347">
        <v>0</v>
      </c>
      <c r="M347">
        <v>0</v>
      </c>
      <c r="N347" t="s">
        <v>309</v>
      </c>
      <c r="O347" t="s">
        <v>3107</v>
      </c>
      <c r="P347">
        <v>352</v>
      </c>
      <c r="Q347" t="s">
        <v>311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1653</v>
      </c>
      <c r="J348">
        <v>0</v>
      </c>
      <c r="K348">
        <v>0</v>
      </c>
      <c r="L348">
        <v>0</v>
      </c>
      <c r="M348">
        <v>0</v>
      </c>
      <c r="N348" t="s">
        <v>1654</v>
      </c>
      <c r="O348" t="s">
        <v>3108</v>
      </c>
      <c r="P348">
        <v>352</v>
      </c>
      <c r="Q348" t="s">
        <v>311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3100</v>
      </c>
      <c r="J349">
        <v>0</v>
      </c>
      <c r="K349">
        <v>0</v>
      </c>
      <c r="L349">
        <v>0</v>
      </c>
      <c r="M349">
        <v>0</v>
      </c>
      <c r="N349" t="s">
        <v>3101</v>
      </c>
      <c r="O349" t="s">
        <v>3102</v>
      </c>
      <c r="P349">
        <v>352</v>
      </c>
      <c r="Q349" t="s">
        <v>3103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1764</v>
      </c>
      <c r="J350">
        <v>0</v>
      </c>
      <c r="K350">
        <v>0</v>
      </c>
      <c r="L350">
        <v>0</v>
      </c>
      <c r="M350">
        <v>0</v>
      </c>
      <c r="N350" t="s">
        <v>1765</v>
      </c>
      <c r="O350" t="s">
        <v>3104</v>
      </c>
      <c r="P350">
        <v>352</v>
      </c>
      <c r="Q350" t="s">
        <v>1766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1842</v>
      </c>
      <c r="J351">
        <v>0</v>
      </c>
      <c r="K351">
        <v>0</v>
      </c>
      <c r="L351">
        <v>0</v>
      </c>
      <c r="M351">
        <v>0</v>
      </c>
      <c r="N351" t="s">
        <v>1843</v>
      </c>
      <c r="O351" t="s">
        <v>3133</v>
      </c>
      <c r="P351">
        <v>0</v>
      </c>
      <c r="Q351" t="s">
        <v>1845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3139</v>
      </c>
      <c r="J352">
        <v>0</v>
      </c>
      <c r="K352">
        <v>0</v>
      </c>
      <c r="L352">
        <v>0</v>
      </c>
      <c r="M352">
        <v>0</v>
      </c>
      <c r="N352" t="s">
        <v>3140</v>
      </c>
      <c r="O352" t="s">
        <v>3141</v>
      </c>
      <c r="P352">
        <v>0</v>
      </c>
      <c r="Q352" t="s">
        <v>3142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1842</v>
      </c>
      <c r="J353">
        <v>0</v>
      </c>
      <c r="K353">
        <v>0</v>
      </c>
      <c r="L353">
        <v>0</v>
      </c>
      <c r="M353">
        <v>0</v>
      </c>
      <c r="N353" t="s">
        <v>440</v>
      </c>
      <c r="O353" t="s">
        <v>441</v>
      </c>
      <c r="P353">
        <v>0</v>
      </c>
      <c r="Q353" t="s">
        <v>442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3135</v>
      </c>
      <c r="J354">
        <v>0</v>
      </c>
      <c r="K354">
        <v>0</v>
      </c>
      <c r="L354">
        <v>0</v>
      </c>
      <c r="M354">
        <v>0</v>
      </c>
      <c r="N354" t="s">
        <v>3136</v>
      </c>
      <c r="O354" t="s">
        <v>3137</v>
      </c>
      <c r="P354">
        <v>0</v>
      </c>
      <c r="Q354" t="s">
        <v>3138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3139</v>
      </c>
      <c r="J355">
        <v>0</v>
      </c>
      <c r="K355">
        <v>0</v>
      </c>
      <c r="L355">
        <v>0</v>
      </c>
      <c r="M355">
        <v>0</v>
      </c>
      <c r="N355" t="s">
        <v>3148</v>
      </c>
      <c r="O355" t="s">
        <v>446</v>
      </c>
      <c r="P355">
        <v>0</v>
      </c>
      <c r="Q355" t="s">
        <v>3149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1860</v>
      </c>
      <c r="J356">
        <v>0</v>
      </c>
      <c r="K356">
        <v>0</v>
      </c>
      <c r="L356">
        <v>0</v>
      </c>
      <c r="M356">
        <v>0</v>
      </c>
      <c r="N356" t="s">
        <v>1016</v>
      </c>
      <c r="O356" t="s">
        <v>1352</v>
      </c>
      <c r="P356">
        <v>352</v>
      </c>
      <c r="Q356" t="s">
        <v>1018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3105</v>
      </c>
      <c r="J357">
        <v>0</v>
      </c>
      <c r="K357">
        <v>0</v>
      </c>
      <c r="L357">
        <v>0</v>
      </c>
      <c r="M357">
        <v>0</v>
      </c>
      <c r="N357" t="s">
        <v>1021</v>
      </c>
      <c r="O357" t="s">
        <v>1352</v>
      </c>
      <c r="P357">
        <v>352</v>
      </c>
      <c r="Q357" t="s">
        <v>1022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1864</v>
      </c>
      <c r="J358">
        <v>0</v>
      </c>
      <c r="K358">
        <v>0</v>
      </c>
      <c r="L358">
        <v>0</v>
      </c>
      <c r="M358">
        <v>0</v>
      </c>
      <c r="N358" t="s">
        <v>1025</v>
      </c>
      <c r="O358" t="s">
        <v>1352</v>
      </c>
      <c r="P358">
        <v>352</v>
      </c>
      <c r="Q358" t="s">
        <v>1026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1867</v>
      </c>
      <c r="J359">
        <v>0</v>
      </c>
      <c r="K359">
        <v>0</v>
      </c>
      <c r="L359">
        <v>0</v>
      </c>
      <c r="M359">
        <v>0</v>
      </c>
      <c r="N359" t="s">
        <v>1029</v>
      </c>
      <c r="O359" t="s">
        <v>1352</v>
      </c>
      <c r="P359">
        <v>352</v>
      </c>
      <c r="Q359" t="s">
        <v>1030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3237</v>
      </c>
      <c r="J360">
        <v>0</v>
      </c>
      <c r="K360">
        <v>0</v>
      </c>
      <c r="L360">
        <v>0</v>
      </c>
      <c r="M360">
        <v>0</v>
      </c>
      <c r="N360" t="s">
        <v>1012</v>
      </c>
      <c r="O360" t="s">
        <v>1013</v>
      </c>
      <c r="P360">
        <v>352</v>
      </c>
      <c r="Q360" t="s">
        <v>476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3237</v>
      </c>
      <c r="J361">
        <v>0</v>
      </c>
      <c r="K361">
        <v>0</v>
      </c>
      <c r="L361">
        <v>0</v>
      </c>
      <c r="M361">
        <v>0</v>
      </c>
      <c r="N361" t="s">
        <v>472</v>
      </c>
      <c r="O361" t="s">
        <v>467</v>
      </c>
      <c r="P361">
        <v>352</v>
      </c>
      <c r="Q361" t="s">
        <v>473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1780</v>
      </c>
      <c r="J362">
        <v>0</v>
      </c>
      <c r="K362">
        <v>0</v>
      </c>
      <c r="L362">
        <v>0</v>
      </c>
      <c r="M362">
        <v>0</v>
      </c>
      <c r="N362" t="s">
        <v>1781</v>
      </c>
      <c r="O362" t="s">
        <v>3150</v>
      </c>
      <c r="P362">
        <v>352</v>
      </c>
      <c r="Q362" t="s">
        <v>345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1836</v>
      </c>
      <c r="J363">
        <v>0</v>
      </c>
      <c r="K363">
        <v>0</v>
      </c>
      <c r="L363">
        <v>0</v>
      </c>
      <c r="M363">
        <v>0</v>
      </c>
      <c r="N363" t="s">
        <v>551</v>
      </c>
      <c r="O363" t="s">
        <v>3222</v>
      </c>
      <c r="P363">
        <v>352</v>
      </c>
      <c r="Q363" t="s">
        <v>553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3100</v>
      </c>
      <c r="J364">
        <v>0</v>
      </c>
      <c r="K364">
        <v>0</v>
      </c>
      <c r="L364">
        <v>0</v>
      </c>
      <c r="M364">
        <v>0</v>
      </c>
      <c r="N364" t="s">
        <v>3101</v>
      </c>
      <c r="O364" t="s">
        <v>3238</v>
      </c>
      <c r="P364">
        <v>352</v>
      </c>
      <c r="Q364" t="s">
        <v>3103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3100</v>
      </c>
      <c r="J365">
        <v>0</v>
      </c>
      <c r="K365">
        <v>0</v>
      </c>
      <c r="L365">
        <v>0</v>
      </c>
      <c r="M365">
        <v>0</v>
      </c>
      <c r="N365" t="s">
        <v>3101</v>
      </c>
      <c r="O365" t="s">
        <v>3238</v>
      </c>
      <c r="P365">
        <v>352</v>
      </c>
      <c r="Q365" t="s">
        <v>3103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3100</v>
      </c>
      <c r="J366">
        <v>0</v>
      </c>
      <c r="K366">
        <v>0</v>
      </c>
      <c r="L366">
        <v>0</v>
      </c>
      <c r="M366">
        <v>0</v>
      </c>
      <c r="N366" t="s">
        <v>3101</v>
      </c>
      <c r="O366" t="s">
        <v>3238</v>
      </c>
      <c r="P366">
        <v>352</v>
      </c>
      <c r="Q366" t="s">
        <v>3103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1647</v>
      </c>
      <c r="J367">
        <v>0</v>
      </c>
      <c r="K367">
        <v>0</v>
      </c>
      <c r="L367">
        <v>0</v>
      </c>
      <c r="M367">
        <v>0</v>
      </c>
      <c r="N367" t="s">
        <v>309</v>
      </c>
      <c r="O367" t="s">
        <v>3107</v>
      </c>
      <c r="P367">
        <v>352</v>
      </c>
      <c r="Q367" t="s">
        <v>311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1647</v>
      </c>
      <c r="J368">
        <v>0</v>
      </c>
      <c r="K368">
        <v>0</v>
      </c>
      <c r="L368">
        <v>0</v>
      </c>
      <c r="M368">
        <v>0</v>
      </c>
      <c r="N368" t="s">
        <v>1654</v>
      </c>
      <c r="O368" t="s">
        <v>3108</v>
      </c>
      <c r="P368">
        <v>352</v>
      </c>
      <c r="Q368" t="s">
        <v>311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3175</v>
      </c>
      <c r="J369">
        <v>0</v>
      </c>
      <c r="K369">
        <v>0</v>
      </c>
      <c r="L369">
        <v>0</v>
      </c>
      <c r="M369">
        <v>0</v>
      </c>
      <c r="N369" t="s">
        <v>450</v>
      </c>
      <c r="O369" t="s">
        <v>451</v>
      </c>
      <c r="P369">
        <v>352</v>
      </c>
      <c r="Q369" t="s">
        <v>452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3175</v>
      </c>
      <c r="J370">
        <v>0</v>
      </c>
      <c r="K370">
        <v>0</v>
      </c>
      <c r="L370">
        <v>0</v>
      </c>
      <c r="M370">
        <v>0</v>
      </c>
      <c r="N370" t="s">
        <v>450</v>
      </c>
      <c r="O370" t="s">
        <v>451</v>
      </c>
      <c r="P370">
        <v>352</v>
      </c>
      <c r="Q370" t="s">
        <v>452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3175</v>
      </c>
      <c r="J371">
        <v>0</v>
      </c>
      <c r="K371">
        <v>0</v>
      </c>
      <c r="L371">
        <v>0</v>
      </c>
      <c r="M371">
        <v>0</v>
      </c>
      <c r="N371" t="s">
        <v>450</v>
      </c>
      <c r="O371" t="s">
        <v>451</v>
      </c>
      <c r="P371">
        <v>352</v>
      </c>
      <c r="Q371" t="s">
        <v>452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1742</v>
      </c>
      <c r="J372">
        <v>0</v>
      </c>
      <c r="K372">
        <v>0</v>
      </c>
      <c r="L372">
        <v>0</v>
      </c>
      <c r="M372">
        <v>0</v>
      </c>
      <c r="N372" t="s">
        <v>1747</v>
      </c>
      <c r="O372" t="s">
        <v>3123</v>
      </c>
      <c r="P372">
        <v>352</v>
      </c>
      <c r="Q372" t="s">
        <v>1084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1742</v>
      </c>
      <c r="J373">
        <v>0</v>
      </c>
      <c r="K373">
        <v>0</v>
      </c>
      <c r="L373">
        <v>0</v>
      </c>
      <c r="M373">
        <v>0</v>
      </c>
      <c r="N373" t="s">
        <v>1747</v>
      </c>
      <c r="O373" t="s">
        <v>3123</v>
      </c>
      <c r="P373">
        <v>352</v>
      </c>
      <c r="Q373" t="s">
        <v>1084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1742</v>
      </c>
      <c r="J374">
        <v>0</v>
      </c>
      <c r="K374">
        <v>0</v>
      </c>
      <c r="L374">
        <v>0</v>
      </c>
      <c r="M374">
        <v>0</v>
      </c>
      <c r="N374" t="s">
        <v>1747</v>
      </c>
      <c r="O374" t="s">
        <v>3123</v>
      </c>
      <c r="P374">
        <v>352</v>
      </c>
      <c r="Q374" t="s">
        <v>1084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1742</v>
      </c>
      <c r="J375">
        <v>0</v>
      </c>
      <c r="K375">
        <v>0</v>
      </c>
      <c r="L375">
        <v>0</v>
      </c>
      <c r="M375">
        <v>0</v>
      </c>
      <c r="N375" t="s">
        <v>1747</v>
      </c>
      <c r="O375" t="s">
        <v>3123</v>
      </c>
      <c r="P375">
        <v>352</v>
      </c>
      <c r="Q375" t="s">
        <v>1084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1742</v>
      </c>
      <c r="J376">
        <v>0</v>
      </c>
      <c r="K376">
        <v>0</v>
      </c>
      <c r="L376">
        <v>0</v>
      </c>
      <c r="M376">
        <v>0</v>
      </c>
      <c r="N376" t="s">
        <v>1747</v>
      </c>
      <c r="O376" t="s">
        <v>3123</v>
      </c>
      <c r="P376">
        <v>352</v>
      </c>
      <c r="Q376" t="s">
        <v>1084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1742</v>
      </c>
      <c r="J377">
        <v>0</v>
      </c>
      <c r="K377">
        <v>0</v>
      </c>
      <c r="L377">
        <v>0</v>
      </c>
      <c r="M377">
        <v>0</v>
      </c>
      <c r="N377" t="s">
        <v>1747</v>
      </c>
      <c r="O377" t="s">
        <v>3123</v>
      </c>
      <c r="P377">
        <v>352</v>
      </c>
      <c r="Q377" t="s">
        <v>1084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1872</v>
      </c>
      <c r="J378">
        <v>0</v>
      </c>
      <c r="K378">
        <v>0</v>
      </c>
      <c r="L378">
        <v>0</v>
      </c>
      <c r="M378">
        <v>0</v>
      </c>
      <c r="N378" t="s">
        <v>488</v>
      </c>
      <c r="O378" t="s">
        <v>489</v>
      </c>
      <c r="P378">
        <v>352</v>
      </c>
      <c r="Q378" t="s">
        <v>491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1872</v>
      </c>
      <c r="J379">
        <v>0</v>
      </c>
      <c r="K379">
        <v>0</v>
      </c>
      <c r="L379">
        <v>0</v>
      </c>
      <c r="M379">
        <v>0</v>
      </c>
      <c r="N379" t="s">
        <v>488</v>
      </c>
      <c r="O379" t="s">
        <v>3239</v>
      </c>
      <c r="P379">
        <v>352</v>
      </c>
      <c r="Q379" t="s">
        <v>491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1876</v>
      </c>
      <c r="J380">
        <v>0</v>
      </c>
      <c r="K380">
        <v>141000</v>
      </c>
      <c r="L380">
        <v>0</v>
      </c>
      <c r="M380">
        <v>0</v>
      </c>
      <c r="N380" t="s">
        <v>1877</v>
      </c>
      <c r="O380" t="s">
        <v>3235</v>
      </c>
      <c r="P380">
        <v>310</v>
      </c>
      <c r="Q380" t="s">
        <v>1878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1879</v>
      </c>
      <c r="J381">
        <v>0</v>
      </c>
      <c r="K381">
        <v>0</v>
      </c>
      <c r="L381">
        <v>0</v>
      </c>
      <c r="M381">
        <v>0</v>
      </c>
      <c r="N381" t="s">
        <v>1880</v>
      </c>
      <c r="O381" t="s">
        <v>3235</v>
      </c>
      <c r="P381" s="3">
        <v>332310</v>
      </c>
      <c r="Q381" t="s">
        <v>1079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1881</v>
      </c>
      <c r="J382">
        <v>140300</v>
      </c>
      <c r="K382">
        <v>0</v>
      </c>
      <c r="L382">
        <v>0</v>
      </c>
      <c r="M382">
        <v>0</v>
      </c>
      <c r="N382" t="s">
        <v>1882</v>
      </c>
      <c r="O382" t="s">
        <v>3229</v>
      </c>
      <c r="P382">
        <v>335</v>
      </c>
      <c r="Q382" t="s">
        <v>1041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1884</v>
      </c>
      <c r="J383">
        <v>0</v>
      </c>
      <c r="K383">
        <v>0</v>
      </c>
      <c r="L383">
        <v>0</v>
      </c>
      <c r="M383">
        <v>0</v>
      </c>
      <c r="N383" t="s">
        <v>1882</v>
      </c>
      <c r="O383" t="s">
        <v>3229</v>
      </c>
      <c r="P383" s="3">
        <v>335301</v>
      </c>
      <c r="Q383" t="s">
        <v>1885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1886</v>
      </c>
      <c r="J384">
        <v>0</v>
      </c>
      <c r="K384">
        <v>141008</v>
      </c>
      <c r="L384">
        <v>0</v>
      </c>
      <c r="M384">
        <v>0</v>
      </c>
      <c r="N384" t="s">
        <v>1887</v>
      </c>
      <c r="O384" t="s">
        <v>3231</v>
      </c>
      <c r="P384">
        <v>302</v>
      </c>
      <c r="Q384" t="s">
        <v>1841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1838</v>
      </c>
      <c r="J385">
        <v>0</v>
      </c>
      <c r="K385">
        <v>0</v>
      </c>
      <c r="L385">
        <v>0</v>
      </c>
      <c r="M385">
        <v>0</v>
      </c>
      <c r="N385" t="s">
        <v>495</v>
      </c>
      <c r="O385" t="s">
        <v>3231</v>
      </c>
      <c r="P385" s="3">
        <v>321317</v>
      </c>
      <c r="Q385" t="s">
        <v>498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1888</v>
      </c>
      <c r="J386">
        <v>0</v>
      </c>
      <c r="K386">
        <v>0</v>
      </c>
      <c r="L386">
        <v>0</v>
      </c>
      <c r="M386">
        <v>0</v>
      </c>
      <c r="N386" t="s">
        <v>1889</v>
      </c>
      <c r="O386" t="s">
        <v>3240</v>
      </c>
      <c r="P386">
        <v>327</v>
      </c>
      <c r="Q386" t="s">
        <v>1891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1892</v>
      </c>
      <c r="J387">
        <v>0</v>
      </c>
      <c r="K387">
        <v>0</v>
      </c>
      <c r="L387">
        <v>0</v>
      </c>
      <c r="M387">
        <v>0</v>
      </c>
      <c r="N387" t="s">
        <v>1070</v>
      </c>
      <c r="O387" t="s">
        <v>3240</v>
      </c>
      <c r="P387">
        <v>327</v>
      </c>
      <c r="Q387" t="s">
        <v>1073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1697</v>
      </c>
      <c r="J388">
        <v>0</v>
      </c>
      <c r="K388">
        <v>0</v>
      </c>
      <c r="L388">
        <v>0</v>
      </c>
      <c r="M388">
        <v>0</v>
      </c>
      <c r="N388" t="s">
        <v>1698</v>
      </c>
      <c r="O388" t="s">
        <v>1064</v>
      </c>
      <c r="P388">
        <v>338</v>
      </c>
      <c r="Q388" t="s">
        <v>1700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1893</v>
      </c>
      <c r="J389">
        <v>0</v>
      </c>
      <c r="K389">
        <v>0</v>
      </c>
      <c r="L389">
        <v>0</v>
      </c>
      <c r="M389">
        <v>0</v>
      </c>
      <c r="N389" t="s">
        <v>1063</v>
      </c>
      <c r="O389" t="s">
        <v>1064</v>
      </c>
      <c r="P389">
        <v>338</v>
      </c>
      <c r="Q389" t="s">
        <v>1066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1687</v>
      </c>
      <c r="J390">
        <v>0</v>
      </c>
      <c r="K390">
        <v>0</v>
      </c>
      <c r="L390">
        <v>0</v>
      </c>
      <c r="M390">
        <v>0</v>
      </c>
      <c r="N390" t="s">
        <v>1688</v>
      </c>
      <c r="O390" t="s">
        <v>1051</v>
      </c>
      <c r="P390">
        <v>401</v>
      </c>
      <c r="Q390" t="s">
        <v>1690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1894</v>
      </c>
      <c r="J391">
        <v>0</v>
      </c>
      <c r="K391">
        <v>0</v>
      </c>
      <c r="L391">
        <v>0</v>
      </c>
      <c r="M391">
        <v>0</v>
      </c>
      <c r="N391" t="s">
        <v>1895</v>
      </c>
      <c r="O391" t="s">
        <v>1051</v>
      </c>
      <c r="P391">
        <v>401</v>
      </c>
      <c r="Q391" t="s">
        <v>1052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1692</v>
      </c>
      <c r="J392">
        <v>0</v>
      </c>
      <c r="K392">
        <v>0</v>
      </c>
      <c r="L392">
        <v>0</v>
      </c>
      <c r="M392">
        <v>0</v>
      </c>
      <c r="N392" t="s">
        <v>1693</v>
      </c>
      <c r="O392" t="s">
        <v>1045</v>
      </c>
      <c r="P392">
        <v>401</v>
      </c>
      <c r="Q392" t="s">
        <v>1695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1896</v>
      </c>
      <c r="J393">
        <v>0</v>
      </c>
      <c r="K393">
        <v>0</v>
      </c>
      <c r="L393">
        <v>0</v>
      </c>
      <c r="M393">
        <v>0</v>
      </c>
      <c r="N393" t="s">
        <v>1897</v>
      </c>
      <c r="O393" t="s">
        <v>1045</v>
      </c>
      <c r="P393">
        <v>401</v>
      </c>
      <c r="Q393" t="s">
        <v>1047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1730</v>
      </c>
      <c r="J394">
        <v>0</v>
      </c>
      <c r="K394">
        <v>0</v>
      </c>
      <c r="L394">
        <v>0</v>
      </c>
      <c r="M394">
        <v>0</v>
      </c>
      <c r="N394" t="s">
        <v>1898</v>
      </c>
      <c r="O394" t="s">
        <v>1057</v>
      </c>
      <c r="P394">
        <v>320</v>
      </c>
      <c r="Q394" t="s">
        <v>1059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1730</v>
      </c>
      <c r="J395">
        <v>0</v>
      </c>
      <c r="K395">
        <v>0</v>
      </c>
      <c r="L395">
        <v>0</v>
      </c>
      <c r="M395">
        <v>0</v>
      </c>
      <c r="N395" t="s">
        <v>1899</v>
      </c>
      <c r="O395" t="s">
        <v>1057</v>
      </c>
      <c r="P395">
        <v>320</v>
      </c>
      <c r="Q395" t="s">
        <v>1059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1879</v>
      </c>
      <c r="J396">
        <v>0</v>
      </c>
      <c r="K396">
        <v>0</v>
      </c>
      <c r="L396">
        <v>0</v>
      </c>
      <c r="M396">
        <v>0</v>
      </c>
      <c r="N396" t="s">
        <v>1880</v>
      </c>
      <c r="O396" t="s">
        <v>3235</v>
      </c>
      <c r="P396" s="3">
        <v>332310</v>
      </c>
      <c r="Q396" t="s">
        <v>1079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1884</v>
      </c>
      <c r="J397">
        <v>0</v>
      </c>
      <c r="K397">
        <v>0</v>
      </c>
      <c r="L397">
        <v>0</v>
      </c>
      <c r="M397">
        <v>0</v>
      </c>
      <c r="N397" t="s">
        <v>1900</v>
      </c>
      <c r="O397" t="s">
        <v>3229</v>
      </c>
      <c r="P397" s="3">
        <v>335301</v>
      </c>
      <c r="Q397" t="s">
        <v>1885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1838</v>
      </c>
      <c r="J398">
        <v>0</v>
      </c>
      <c r="K398">
        <v>0</v>
      </c>
      <c r="L398">
        <v>0</v>
      </c>
      <c r="M398">
        <v>0</v>
      </c>
      <c r="N398" t="s">
        <v>1901</v>
      </c>
      <c r="O398" t="s">
        <v>3231</v>
      </c>
      <c r="P398" s="3">
        <v>310317</v>
      </c>
      <c r="Q398" t="s">
        <v>498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1902</v>
      </c>
      <c r="J399">
        <v>0</v>
      </c>
      <c r="K399">
        <v>0</v>
      </c>
      <c r="L399">
        <v>0</v>
      </c>
      <c r="M399">
        <v>0</v>
      </c>
      <c r="N399" t="s">
        <v>1903</v>
      </c>
      <c r="O399" t="s">
        <v>1064</v>
      </c>
      <c r="P399">
        <v>401</v>
      </c>
      <c r="Q399" t="s">
        <v>1052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3241</v>
      </c>
    </row>
    <row r="2" spans="1:19" x14ac:dyDescent="0.15">
      <c r="A2" t="s">
        <v>3242</v>
      </c>
    </row>
    <row r="3" spans="1:19" x14ac:dyDescent="0.15">
      <c r="A3" t="s">
        <v>3243</v>
      </c>
    </row>
    <row r="4" spans="1:19" x14ac:dyDescent="0.15">
      <c r="A4" s="1" t="s">
        <v>3244</v>
      </c>
      <c r="P4" s="1" t="s">
        <v>1930</v>
      </c>
      <c r="Q4" s="1" t="s">
        <v>1974</v>
      </c>
      <c r="R4" s="2" t="s">
        <v>3245</v>
      </c>
      <c r="S4" s="1" t="s">
        <v>1976</v>
      </c>
    </row>
    <row r="5" spans="1:19" x14ac:dyDescent="0.15">
      <c r="A5" t="s">
        <v>3246</v>
      </c>
    </row>
    <row r="6" spans="1:19" x14ac:dyDescent="0.15">
      <c r="A6" t="s">
        <v>3247</v>
      </c>
      <c r="P6" s="1" t="s">
        <v>1932</v>
      </c>
      <c r="Q6" s="1" t="s">
        <v>1969</v>
      </c>
      <c r="R6" s="2" t="s">
        <v>3248</v>
      </c>
      <c r="S6" s="1" t="s">
        <v>3249</v>
      </c>
    </row>
    <row r="7" spans="1:19" x14ac:dyDescent="0.15">
      <c r="A7" t="s">
        <v>3250</v>
      </c>
    </row>
    <row r="8" spans="1:19" x14ac:dyDescent="0.15">
      <c r="A8" t="s">
        <v>3251</v>
      </c>
    </row>
    <row r="9" spans="1:19" x14ac:dyDescent="0.15">
      <c r="A9" t="s">
        <v>3252</v>
      </c>
    </row>
    <row r="10" spans="1:19" x14ac:dyDescent="0.15">
      <c r="A10" t="s">
        <v>3253</v>
      </c>
    </row>
    <row r="11" spans="1:19" x14ac:dyDescent="0.15">
      <c r="A11" t="s">
        <v>3254</v>
      </c>
    </row>
    <row r="12" spans="1:19" x14ac:dyDescent="0.15">
      <c r="A12" t="s">
        <v>3255</v>
      </c>
    </row>
    <row r="13" spans="1:19" x14ac:dyDescent="0.15">
      <c r="A13" t="s">
        <v>3256</v>
      </c>
    </row>
    <row r="14" spans="1:19" x14ac:dyDescent="0.15">
      <c r="A14" t="s">
        <v>3257</v>
      </c>
    </row>
    <row r="15" spans="1:19" x14ac:dyDescent="0.15">
      <c r="A15" t="s">
        <v>3258</v>
      </c>
    </row>
    <row r="16" spans="1:19" x14ac:dyDescent="0.15">
      <c r="A16" t="s">
        <v>3259</v>
      </c>
    </row>
    <row r="17" spans="1:1" x14ac:dyDescent="0.15">
      <c r="A17" t="s">
        <v>3260</v>
      </c>
    </row>
    <row r="18" spans="1:1" x14ac:dyDescent="0.15">
      <c r="A18" t="s">
        <v>3261</v>
      </c>
    </row>
    <row r="19" spans="1:1" x14ac:dyDescent="0.15">
      <c r="A19" t="s">
        <v>3262</v>
      </c>
    </row>
    <row r="20" spans="1:1" x14ac:dyDescent="0.15">
      <c r="A20" t="s">
        <v>3263</v>
      </c>
    </row>
    <row r="21" spans="1:1" x14ac:dyDescent="0.15">
      <c r="A21" t="s">
        <v>3264</v>
      </c>
    </row>
    <row r="22" spans="1:1" x14ac:dyDescent="0.15">
      <c r="A22" t="s">
        <v>3265</v>
      </c>
    </row>
    <row r="23" spans="1:1" x14ac:dyDescent="0.15">
      <c r="A23" t="s">
        <v>3266</v>
      </c>
    </row>
    <row r="24" spans="1:1" x14ac:dyDescent="0.15">
      <c r="A24" t="s">
        <v>3267</v>
      </c>
    </row>
    <row r="25" spans="1:1" x14ac:dyDescent="0.15">
      <c r="A25" s="1" t="s">
        <v>3268</v>
      </c>
    </row>
    <row r="26" spans="1:1" x14ac:dyDescent="0.15">
      <c r="A26" t="s">
        <v>3269</v>
      </c>
    </row>
    <row r="27" spans="1:1" x14ac:dyDescent="0.15">
      <c r="A27" t="s">
        <v>3270</v>
      </c>
    </row>
    <row r="28" spans="1:1" x14ac:dyDescent="0.15">
      <c r="A28" t="s">
        <v>3271</v>
      </c>
    </row>
    <row r="29" spans="1:1" x14ac:dyDescent="0.15">
      <c r="A29" t="s">
        <v>3272</v>
      </c>
    </row>
    <row r="30" spans="1:1" x14ac:dyDescent="0.15">
      <c r="A30" t="s">
        <v>3273</v>
      </c>
    </row>
    <row r="31" spans="1:1" x14ac:dyDescent="0.15">
      <c r="A31" t="s">
        <v>3274</v>
      </c>
    </row>
    <row r="32" spans="1:1" x14ac:dyDescent="0.15">
      <c r="A32" t="s">
        <v>3275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4748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2006-09-17T16:00:00Z</dcterms:created>
  <dcterms:modified xsi:type="dcterms:W3CDTF">2025-08-10T14:02:49Z</dcterms:modified>
</cp:coreProperties>
</file>