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4"/>
  <workbookPr filterPrivacy="1" defaultThemeVersion="124226"/>
  <xr:revisionPtr revIDLastSave="0" documentId="13_ncr:1_{39C9E6D1-E9BE-47D2-88D5-D55286B2C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 (2)" sheetId="8" r:id="rId3"/>
    <sheet name="布怪备份" sheetId="5" r:id="rId4"/>
    <sheet name="Sheet3" sheetId="4" r:id="rId5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AR11" i="6"/>
  <c r="AN11" i="6"/>
  <c r="AJ11" i="6"/>
  <c r="AF11" i="6"/>
  <c r="AB11" i="6"/>
  <c r="X11" i="6"/>
  <c r="T11" i="6"/>
  <c r="P11" i="6"/>
  <c r="AR10" i="6"/>
  <c r="AN10" i="6"/>
  <c r="AJ10" i="6"/>
  <c r="AF10" i="6"/>
  <c r="AB10" i="6"/>
  <c r="X10" i="6"/>
  <c r="T10" i="6"/>
  <c r="P10" i="6"/>
  <c r="AR9" i="6"/>
  <c r="AN9" i="6"/>
  <c r="AJ9" i="6"/>
  <c r="AF9" i="6"/>
  <c r="AB9" i="6"/>
  <c r="X9" i="6"/>
  <c r="T9" i="6"/>
  <c r="P9" i="6"/>
  <c r="AR8" i="6"/>
  <c r="AN8" i="6"/>
  <c r="AJ8" i="6"/>
  <c r="AF8" i="6"/>
  <c r="AB8" i="6"/>
  <c r="X8" i="6"/>
  <c r="T8" i="6"/>
  <c r="P8" i="6"/>
  <c r="AR7" i="6"/>
  <c r="AN7" i="6"/>
  <c r="AJ7" i="6"/>
  <c r="AF7" i="6"/>
  <c r="AB7" i="6"/>
  <c r="X7" i="6"/>
  <c r="T7" i="6"/>
  <c r="P7" i="6"/>
  <c r="AR6" i="6"/>
  <c r="AN6" i="6"/>
  <c r="AJ6" i="6"/>
  <c r="AF6" i="6"/>
  <c r="AB6" i="6"/>
  <c r="X6" i="6"/>
  <c r="T6" i="6"/>
  <c r="P6" i="6"/>
  <c r="AR5" i="6"/>
  <c r="AN5" i="6"/>
  <c r="AJ5" i="6"/>
  <c r="AF5" i="6"/>
  <c r="AB5" i="6"/>
  <c r="X5" i="6"/>
  <c r="T5" i="6"/>
  <c r="P5" i="6"/>
  <c r="AR4" i="6"/>
  <c r="AN4" i="6"/>
  <c r="AJ4" i="6"/>
  <c r="AF4" i="6"/>
  <c r="AB4" i="6"/>
  <c r="X4" i="6"/>
  <c r="T4" i="6"/>
  <c r="P4" i="6"/>
  <c r="AR3" i="6"/>
  <c r="AN3" i="6"/>
  <c r="AJ3" i="6"/>
  <c r="AF3" i="6"/>
  <c r="AB3" i="6"/>
  <c r="X3" i="6"/>
  <c r="T3" i="6"/>
  <c r="P3" i="6"/>
  <c r="CF124" i="8"/>
  <c r="CB124" i="8"/>
  <c r="BX124" i="8"/>
  <c r="BT124" i="8"/>
  <c r="BP124" i="8"/>
  <c r="BL124" i="8"/>
  <c r="BH124" i="8"/>
  <c r="BD124" i="8"/>
  <c r="AZ124" i="8"/>
  <c r="AV124" i="8"/>
  <c r="AR124" i="8"/>
  <c r="AN124" i="8"/>
  <c r="AJ124" i="8"/>
  <c r="AF124" i="8"/>
  <c r="AB124" i="8"/>
  <c r="X124" i="8"/>
  <c r="T124" i="8"/>
  <c r="P124" i="8"/>
  <c r="J124" i="8"/>
  <c r="E124" i="8"/>
  <c r="CF123" i="8"/>
  <c r="CB123" i="8"/>
  <c r="BX123" i="8"/>
  <c r="BT123" i="8"/>
  <c r="BP123" i="8"/>
  <c r="BL123" i="8"/>
  <c r="BH123" i="8"/>
  <c r="BD123" i="8"/>
  <c r="AZ123" i="8"/>
  <c r="AV123" i="8"/>
  <c r="AR123" i="8"/>
  <c r="AN123" i="8"/>
  <c r="AJ123" i="8"/>
  <c r="AF123" i="8"/>
  <c r="AB123" i="8"/>
  <c r="X123" i="8"/>
  <c r="T123" i="8"/>
  <c r="P123" i="8"/>
  <c r="J123" i="8"/>
  <c r="E123" i="8"/>
  <c r="CF122" i="8"/>
  <c r="CB122" i="8"/>
  <c r="BX122" i="8"/>
  <c r="BT122" i="8"/>
  <c r="BP122" i="8"/>
  <c r="BL122" i="8"/>
  <c r="BH122" i="8"/>
  <c r="BD122" i="8"/>
  <c r="AZ122" i="8"/>
  <c r="AV122" i="8"/>
  <c r="AR122" i="8"/>
  <c r="AN122" i="8"/>
  <c r="AJ122" i="8"/>
  <c r="AF122" i="8"/>
  <c r="AB122" i="8"/>
  <c r="X122" i="8"/>
  <c r="T122" i="8"/>
  <c r="P122" i="8"/>
  <c r="J122" i="8"/>
  <c r="E122" i="8"/>
  <c r="CF121" i="8"/>
  <c r="CB121" i="8"/>
  <c r="BX121" i="8"/>
  <c r="BT121" i="8"/>
  <c r="BP121" i="8"/>
  <c r="BL121" i="8"/>
  <c r="BH121" i="8"/>
  <c r="BD121" i="8"/>
  <c r="AZ121" i="8"/>
  <c r="AV121" i="8"/>
  <c r="AR121" i="8"/>
  <c r="AN121" i="8"/>
  <c r="AJ121" i="8"/>
  <c r="AF121" i="8"/>
  <c r="AB121" i="8"/>
  <c r="X121" i="8"/>
  <c r="T121" i="8"/>
  <c r="P121" i="8"/>
  <c r="J121" i="8"/>
  <c r="E121" i="8"/>
  <c r="CF120" i="8"/>
  <c r="CB120" i="8"/>
  <c r="BX120" i="8"/>
  <c r="BT120" i="8"/>
  <c r="BP120" i="8"/>
  <c r="BL120" i="8"/>
  <c r="BH120" i="8"/>
  <c r="BD120" i="8"/>
  <c r="AZ120" i="8"/>
  <c r="AV120" i="8"/>
  <c r="AR120" i="8"/>
  <c r="AN120" i="8"/>
  <c r="AJ120" i="8"/>
  <c r="AF120" i="8"/>
  <c r="AB120" i="8"/>
  <c r="X120" i="8"/>
  <c r="T120" i="8"/>
  <c r="P120" i="8"/>
  <c r="J120" i="8"/>
  <c r="E120" i="8"/>
  <c r="CF119" i="8"/>
  <c r="CB119" i="8"/>
  <c r="BX119" i="8"/>
  <c r="BT119" i="8"/>
  <c r="BP119" i="8"/>
  <c r="BL119" i="8"/>
  <c r="BH119" i="8"/>
  <c r="BD119" i="8"/>
  <c r="AZ119" i="8"/>
  <c r="AV119" i="8"/>
  <c r="AR119" i="8"/>
  <c r="AN119" i="8"/>
  <c r="AJ119" i="8"/>
  <c r="AF119" i="8"/>
  <c r="AB119" i="8"/>
  <c r="X119" i="8"/>
  <c r="T119" i="8"/>
  <c r="P119" i="8"/>
  <c r="J119" i="8"/>
  <c r="E119" i="8"/>
  <c r="CF118" i="8"/>
  <c r="CB118" i="8"/>
  <c r="BX118" i="8"/>
  <c r="BT118" i="8"/>
  <c r="BP118" i="8"/>
  <c r="BL118" i="8"/>
  <c r="BH118" i="8"/>
  <c r="BD118" i="8"/>
  <c r="AZ118" i="8"/>
  <c r="AV118" i="8"/>
  <c r="AR118" i="8"/>
  <c r="AN118" i="8"/>
  <c r="AJ118" i="8"/>
  <c r="AF118" i="8"/>
  <c r="AB118" i="8"/>
  <c r="X118" i="8"/>
  <c r="T118" i="8"/>
  <c r="P118" i="8"/>
  <c r="J118" i="8"/>
  <c r="E118" i="8"/>
  <c r="CF117" i="8"/>
  <c r="CB117" i="8"/>
  <c r="BX117" i="8"/>
  <c r="BT117" i="8"/>
  <c r="BP117" i="8"/>
  <c r="BL117" i="8"/>
  <c r="BH117" i="8"/>
  <c r="BD117" i="8"/>
  <c r="AZ117" i="8"/>
  <c r="AV117" i="8"/>
  <c r="AR117" i="8"/>
  <c r="AN117" i="8"/>
  <c r="AJ117" i="8"/>
  <c r="AF117" i="8"/>
  <c r="AB117" i="8"/>
  <c r="X117" i="8"/>
  <c r="T117" i="8"/>
  <c r="P117" i="8"/>
  <c r="J117" i="8"/>
  <c r="E117" i="8"/>
  <c r="CF116" i="8"/>
  <c r="CB116" i="8"/>
  <c r="BX116" i="8"/>
  <c r="BT116" i="8"/>
  <c r="BP116" i="8"/>
  <c r="BL116" i="8"/>
  <c r="BH116" i="8"/>
  <c r="BD116" i="8"/>
  <c r="AZ116" i="8"/>
  <c r="AV116" i="8"/>
  <c r="AR116" i="8"/>
  <c r="AN116" i="8"/>
  <c r="AJ116" i="8"/>
  <c r="AF116" i="8"/>
  <c r="AB116" i="8"/>
  <c r="X116" i="8"/>
  <c r="T116" i="8"/>
  <c r="P116" i="8"/>
  <c r="J116" i="8"/>
  <c r="E116" i="8"/>
  <c r="CF115" i="8"/>
  <c r="CB115" i="8"/>
  <c r="BX115" i="8"/>
  <c r="BT115" i="8"/>
  <c r="BP115" i="8"/>
  <c r="BL115" i="8"/>
  <c r="BH115" i="8"/>
  <c r="BD115" i="8"/>
  <c r="AZ115" i="8"/>
  <c r="AV115" i="8"/>
  <c r="AR115" i="8"/>
  <c r="AN115" i="8"/>
  <c r="AJ115" i="8"/>
  <c r="AF115" i="8"/>
  <c r="AB115" i="8"/>
  <c r="X115" i="8"/>
  <c r="T115" i="8"/>
  <c r="P115" i="8"/>
  <c r="J115" i="8"/>
  <c r="E115" i="8"/>
  <c r="CF114" i="8"/>
  <c r="CB114" i="8"/>
  <c r="BX114" i="8"/>
  <c r="BT114" i="8"/>
  <c r="BP114" i="8"/>
  <c r="BL114" i="8"/>
  <c r="BH114" i="8"/>
  <c r="BD114" i="8"/>
  <c r="AZ114" i="8"/>
  <c r="AV114" i="8"/>
  <c r="AR114" i="8"/>
  <c r="AN114" i="8"/>
  <c r="AJ114" i="8"/>
  <c r="AF114" i="8"/>
  <c r="AB114" i="8"/>
  <c r="X114" i="8"/>
  <c r="T114" i="8"/>
  <c r="P114" i="8"/>
  <c r="J114" i="8"/>
  <c r="E114" i="8"/>
  <c r="CF113" i="8"/>
  <c r="CB113" i="8"/>
  <c r="BX113" i="8"/>
  <c r="BT113" i="8"/>
  <c r="BP113" i="8"/>
  <c r="BL113" i="8"/>
  <c r="BH113" i="8"/>
  <c r="BD113" i="8"/>
  <c r="AZ113" i="8"/>
  <c r="AV113" i="8"/>
  <c r="AR113" i="8"/>
  <c r="AN113" i="8"/>
  <c r="AJ113" i="8"/>
  <c r="AF113" i="8"/>
  <c r="AB113" i="8"/>
  <c r="X113" i="8"/>
  <c r="T113" i="8"/>
  <c r="P113" i="8"/>
  <c r="J113" i="8"/>
  <c r="E113" i="8"/>
  <c r="CF112" i="8"/>
  <c r="CB112" i="8"/>
  <c r="BX112" i="8"/>
  <c r="BT112" i="8"/>
  <c r="BP112" i="8"/>
  <c r="BL112" i="8"/>
  <c r="BH112" i="8"/>
  <c r="BD112" i="8"/>
  <c r="AZ112" i="8"/>
  <c r="AV112" i="8"/>
  <c r="AR112" i="8"/>
  <c r="AN112" i="8"/>
  <c r="AJ112" i="8"/>
  <c r="AF112" i="8"/>
  <c r="AB112" i="8"/>
  <c r="X112" i="8"/>
  <c r="T112" i="8"/>
  <c r="P112" i="8"/>
  <c r="J112" i="8"/>
  <c r="E112" i="8"/>
  <c r="CF111" i="8"/>
  <c r="CB111" i="8"/>
  <c r="BX111" i="8"/>
  <c r="BT111" i="8"/>
  <c r="BP111" i="8"/>
  <c r="BL111" i="8"/>
  <c r="BH111" i="8"/>
  <c r="BD111" i="8"/>
  <c r="AZ111" i="8"/>
  <c r="AV111" i="8"/>
  <c r="AR111" i="8"/>
  <c r="AN111" i="8"/>
  <c r="AJ111" i="8"/>
  <c r="AF111" i="8"/>
  <c r="AB111" i="8"/>
  <c r="X111" i="8"/>
  <c r="T111" i="8"/>
  <c r="P111" i="8"/>
  <c r="J111" i="8"/>
  <c r="E111" i="8"/>
  <c r="CF110" i="8"/>
  <c r="CB110" i="8"/>
  <c r="BX110" i="8"/>
  <c r="BT110" i="8"/>
  <c r="BP110" i="8"/>
  <c r="BL110" i="8"/>
  <c r="BH110" i="8"/>
  <c r="BD110" i="8"/>
  <c r="AZ110" i="8"/>
  <c r="AV110" i="8"/>
  <c r="AR110" i="8"/>
  <c r="AN110" i="8"/>
  <c r="AJ110" i="8"/>
  <c r="AF110" i="8"/>
  <c r="AB110" i="8"/>
  <c r="X110" i="8"/>
  <c r="T110" i="8"/>
  <c r="P110" i="8"/>
  <c r="J110" i="8"/>
  <c r="E110" i="8"/>
  <c r="CF109" i="8"/>
  <c r="CB109" i="8"/>
  <c r="BX109" i="8"/>
  <c r="BT109" i="8"/>
  <c r="BP109" i="8"/>
  <c r="BL109" i="8"/>
  <c r="BH109" i="8"/>
  <c r="BD109" i="8"/>
  <c r="AZ109" i="8"/>
  <c r="AV109" i="8"/>
  <c r="AR109" i="8"/>
  <c r="AN109" i="8"/>
  <c r="AJ109" i="8"/>
  <c r="AF109" i="8"/>
  <c r="AB109" i="8"/>
  <c r="X109" i="8"/>
  <c r="T109" i="8"/>
  <c r="P109" i="8"/>
  <c r="J109" i="8"/>
  <c r="E109" i="8"/>
  <c r="CF108" i="8"/>
  <c r="CB108" i="8"/>
  <c r="BX108" i="8"/>
  <c r="BT108" i="8"/>
  <c r="BP108" i="8"/>
  <c r="BL108" i="8"/>
  <c r="BH108" i="8"/>
  <c r="BD108" i="8"/>
  <c r="AZ108" i="8"/>
  <c r="AV108" i="8"/>
  <c r="AR108" i="8"/>
  <c r="AN108" i="8"/>
  <c r="AJ108" i="8"/>
  <c r="AF108" i="8"/>
  <c r="AB108" i="8"/>
  <c r="X108" i="8"/>
  <c r="T108" i="8"/>
  <c r="P108" i="8"/>
  <c r="J108" i="8"/>
  <c r="E108" i="8"/>
  <c r="CF107" i="8"/>
  <c r="CB107" i="8"/>
  <c r="BX107" i="8"/>
  <c r="BT107" i="8"/>
  <c r="BP107" i="8"/>
  <c r="BL107" i="8"/>
  <c r="BH107" i="8"/>
  <c r="BD107" i="8"/>
  <c r="AZ107" i="8"/>
  <c r="AV107" i="8"/>
  <c r="AR107" i="8"/>
  <c r="AN107" i="8"/>
  <c r="AJ107" i="8"/>
  <c r="AF107" i="8"/>
  <c r="AB107" i="8"/>
  <c r="X107" i="8"/>
  <c r="T107" i="8"/>
  <c r="P107" i="8"/>
  <c r="J107" i="8"/>
  <c r="E107" i="8"/>
  <c r="CF106" i="8"/>
  <c r="CB106" i="8"/>
  <c r="BX106" i="8"/>
  <c r="BT106" i="8"/>
  <c r="BP106" i="8"/>
  <c r="BL106" i="8"/>
  <c r="BH106" i="8"/>
  <c r="BD106" i="8"/>
  <c r="AZ106" i="8"/>
  <c r="AV106" i="8"/>
  <c r="AR106" i="8"/>
  <c r="AN106" i="8"/>
  <c r="AJ106" i="8"/>
  <c r="AF106" i="8"/>
  <c r="AB106" i="8"/>
  <c r="X106" i="8"/>
  <c r="T106" i="8"/>
  <c r="P106" i="8"/>
  <c r="J106" i="8"/>
  <c r="E106" i="8"/>
  <c r="CF105" i="8"/>
  <c r="CB105" i="8"/>
  <c r="BX105" i="8"/>
  <c r="BT105" i="8"/>
  <c r="BP105" i="8"/>
  <c r="BL105" i="8"/>
  <c r="BH105" i="8"/>
  <c r="BD105" i="8"/>
  <c r="AZ105" i="8"/>
  <c r="AV105" i="8"/>
  <c r="AR105" i="8"/>
  <c r="AN105" i="8"/>
  <c r="AJ105" i="8"/>
  <c r="AF105" i="8"/>
  <c r="AB105" i="8"/>
  <c r="X105" i="8"/>
  <c r="T105" i="8"/>
  <c r="P105" i="8"/>
  <c r="J105" i="8"/>
  <c r="E105" i="8"/>
  <c r="CF104" i="8"/>
  <c r="CB104" i="8"/>
  <c r="BX104" i="8"/>
  <c r="BT104" i="8"/>
  <c r="BP104" i="8"/>
  <c r="BL104" i="8"/>
  <c r="BH104" i="8"/>
  <c r="BD104" i="8"/>
  <c r="AZ104" i="8"/>
  <c r="AV104" i="8"/>
  <c r="AR104" i="8"/>
  <c r="AN104" i="8"/>
  <c r="AJ104" i="8"/>
  <c r="AF104" i="8"/>
  <c r="AB104" i="8"/>
  <c r="X104" i="8"/>
  <c r="T104" i="8"/>
  <c r="P104" i="8"/>
  <c r="J104" i="8"/>
  <c r="E104" i="8"/>
  <c r="CF103" i="8"/>
  <c r="CB103" i="8"/>
  <c r="BX103" i="8"/>
  <c r="BT103" i="8"/>
  <c r="BP103" i="8"/>
  <c r="BL103" i="8"/>
  <c r="BH103" i="8"/>
  <c r="BD103" i="8"/>
  <c r="AZ103" i="8"/>
  <c r="AV103" i="8"/>
  <c r="AR103" i="8"/>
  <c r="AN103" i="8"/>
  <c r="AJ103" i="8"/>
  <c r="AF103" i="8"/>
  <c r="AB103" i="8"/>
  <c r="X103" i="8"/>
  <c r="T103" i="8"/>
  <c r="P103" i="8"/>
  <c r="J103" i="8"/>
  <c r="E103" i="8"/>
  <c r="CF102" i="8"/>
  <c r="CB102" i="8"/>
  <c r="BX102" i="8"/>
  <c r="BT102" i="8"/>
  <c r="BP102" i="8"/>
  <c r="BL102" i="8"/>
  <c r="BH102" i="8"/>
  <c r="BD102" i="8"/>
  <c r="AZ102" i="8"/>
  <c r="AV102" i="8"/>
  <c r="AR102" i="8"/>
  <c r="AN102" i="8"/>
  <c r="AJ102" i="8"/>
  <c r="AF102" i="8"/>
  <c r="AB102" i="8"/>
  <c r="X102" i="8"/>
  <c r="T102" i="8"/>
  <c r="P102" i="8"/>
  <c r="J102" i="8"/>
  <c r="E102" i="8"/>
  <c r="CF101" i="8"/>
  <c r="CB101" i="8"/>
  <c r="BX101" i="8"/>
  <c r="BT101" i="8"/>
  <c r="BP101" i="8"/>
  <c r="BL101" i="8"/>
  <c r="BH101" i="8"/>
  <c r="BD101" i="8"/>
  <c r="AZ101" i="8"/>
  <c r="AV101" i="8"/>
  <c r="AR101" i="8"/>
  <c r="AN101" i="8"/>
  <c r="AJ101" i="8"/>
  <c r="AF101" i="8"/>
  <c r="AB101" i="8"/>
  <c r="X101" i="8"/>
  <c r="T101" i="8"/>
  <c r="P101" i="8"/>
  <c r="J101" i="8"/>
  <c r="E101" i="8"/>
  <c r="CF100" i="8"/>
  <c r="CB100" i="8"/>
  <c r="BX100" i="8"/>
  <c r="BT100" i="8"/>
  <c r="BP100" i="8"/>
  <c r="BL100" i="8"/>
  <c r="BH100" i="8"/>
  <c r="BD100" i="8"/>
  <c r="AZ100" i="8"/>
  <c r="AV100" i="8"/>
  <c r="AR100" i="8"/>
  <c r="AN100" i="8"/>
  <c r="AJ100" i="8"/>
  <c r="AF100" i="8"/>
  <c r="AB100" i="8"/>
  <c r="X100" i="8"/>
  <c r="T100" i="8"/>
  <c r="P100" i="8"/>
  <c r="J100" i="8"/>
  <c r="E100" i="8"/>
  <c r="BX99" i="8"/>
  <c r="BT99" i="8"/>
  <c r="BP99" i="8"/>
  <c r="BL99" i="8"/>
  <c r="BH99" i="8"/>
  <c r="BD99" i="8"/>
  <c r="AZ99" i="8"/>
  <c r="AV99" i="8"/>
  <c r="AR99" i="8"/>
  <c r="AN99" i="8"/>
  <c r="AJ99" i="8"/>
  <c r="AF99" i="8"/>
  <c r="AB99" i="8"/>
  <c r="X99" i="8"/>
  <c r="T99" i="8"/>
  <c r="P99" i="8"/>
  <c r="J99" i="8"/>
  <c r="E99" i="8"/>
  <c r="BX98" i="8"/>
  <c r="BT98" i="8"/>
  <c r="BP98" i="8"/>
  <c r="BL98" i="8"/>
  <c r="BH98" i="8"/>
  <c r="BD98" i="8"/>
  <c r="AZ98" i="8"/>
  <c r="AV98" i="8"/>
  <c r="AR98" i="8"/>
  <c r="AN98" i="8"/>
  <c r="AJ98" i="8"/>
  <c r="AF98" i="8"/>
  <c r="AB98" i="8"/>
  <c r="X98" i="8"/>
  <c r="T98" i="8"/>
  <c r="P98" i="8"/>
  <c r="J98" i="8"/>
  <c r="E98" i="8"/>
  <c r="BX97" i="8"/>
  <c r="BT97" i="8"/>
  <c r="BP97" i="8"/>
  <c r="BL97" i="8"/>
  <c r="BH97" i="8"/>
  <c r="BD97" i="8"/>
  <c r="AZ97" i="8"/>
  <c r="AV97" i="8"/>
  <c r="AR97" i="8"/>
  <c r="AN97" i="8"/>
  <c r="AJ97" i="8"/>
  <c r="AF97" i="8"/>
  <c r="AB97" i="8"/>
  <c r="X97" i="8"/>
  <c r="T97" i="8"/>
  <c r="P97" i="8"/>
  <c r="J97" i="8"/>
  <c r="E97" i="8"/>
  <c r="BX96" i="8"/>
  <c r="BT96" i="8"/>
  <c r="BP96" i="8"/>
  <c r="BL96" i="8"/>
  <c r="BH96" i="8"/>
  <c r="BD96" i="8"/>
  <c r="AZ96" i="8"/>
  <c r="AV96" i="8"/>
  <c r="AR96" i="8"/>
  <c r="AN96" i="8"/>
  <c r="AJ96" i="8"/>
  <c r="AF96" i="8"/>
  <c r="AB96" i="8"/>
  <c r="X96" i="8"/>
  <c r="T96" i="8"/>
  <c r="P96" i="8"/>
  <c r="J96" i="8"/>
  <c r="E96" i="8"/>
  <c r="BX95" i="8"/>
  <c r="BT95" i="8"/>
  <c r="BP95" i="8"/>
  <c r="BL95" i="8"/>
  <c r="BH95" i="8"/>
  <c r="BD95" i="8"/>
  <c r="AZ95" i="8"/>
  <c r="AV95" i="8"/>
  <c r="AR95" i="8"/>
  <c r="AN95" i="8"/>
  <c r="AJ95" i="8"/>
  <c r="AF95" i="8"/>
  <c r="AB95" i="8"/>
  <c r="X95" i="8"/>
  <c r="T95" i="8"/>
  <c r="P95" i="8"/>
  <c r="J95" i="8"/>
  <c r="E95" i="8"/>
  <c r="BX94" i="8"/>
  <c r="BT94" i="8"/>
  <c r="BP94" i="8"/>
  <c r="BL94" i="8"/>
  <c r="BH94" i="8"/>
  <c r="BD94" i="8"/>
  <c r="AZ94" i="8"/>
  <c r="AV94" i="8"/>
  <c r="AR94" i="8"/>
  <c r="AN94" i="8"/>
  <c r="AJ94" i="8"/>
  <c r="AF94" i="8"/>
  <c r="AB94" i="8"/>
  <c r="X94" i="8"/>
  <c r="T94" i="8"/>
  <c r="P94" i="8"/>
  <c r="J94" i="8"/>
  <c r="E94" i="8"/>
  <c r="BX93" i="8"/>
  <c r="BT93" i="8"/>
  <c r="BP93" i="8"/>
  <c r="BL93" i="8"/>
  <c r="BH93" i="8"/>
  <c r="BD93" i="8"/>
  <c r="AZ93" i="8"/>
  <c r="AV93" i="8"/>
  <c r="AR93" i="8"/>
  <c r="AN93" i="8"/>
  <c r="AJ93" i="8"/>
  <c r="AF93" i="8"/>
  <c r="AB93" i="8"/>
  <c r="X93" i="8"/>
  <c r="T93" i="8"/>
  <c r="P93" i="8"/>
  <c r="J93" i="8"/>
  <c r="E93" i="8"/>
  <c r="BX92" i="8"/>
  <c r="BT92" i="8"/>
  <c r="BP92" i="8"/>
  <c r="BL92" i="8"/>
  <c r="BH92" i="8"/>
  <c r="BD92" i="8"/>
  <c r="AZ92" i="8"/>
  <c r="AV92" i="8"/>
  <c r="AR92" i="8"/>
  <c r="AN92" i="8"/>
  <c r="AJ92" i="8"/>
  <c r="AF92" i="8"/>
  <c r="AB92" i="8"/>
  <c r="X92" i="8"/>
  <c r="T92" i="8"/>
  <c r="P92" i="8"/>
  <c r="J92" i="8"/>
  <c r="E92" i="8"/>
  <c r="BX91" i="8"/>
  <c r="BT91" i="8"/>
  <c r="BP91" i="8"/>
  <c r="BL91" i="8"/>
  <c r="BH91" i="8"/>
  <c r="BD91" i="8"/>
  <c r="AZ91" i="8"/>
  <c r="AV91" i="8"/>
  <c r="AR91" i="8"/>
  <c r="AN91" i="8"/>
  <c r="AJ91" i="8"/>
  <c r="AF91" i="8"/>
  <c r="AB91" i="8"/>
  <c r="X91" i="8"/>
  <c r="T91" i="8"/>
  <c r="P91" i="8"/>
  <c r="J91" i="8"/>
  <c r="E91" i="8"/>
  <c r="BX90" i="8"/>
  <c r="BT90" i="8"/>
  <c r="BP90" i="8"/>
  <c r="BL90" i="8"/>
  <c r="BH90" i="8"/>
  <c r="BD90" i="8"/>
  <c r="AZ90" i="8"/>
  <c r="AV90" i="8"/>
  <c r="AR90" i="8"/>
  <c r="AN90" i="8"/>
  <c r="AJ90" i="8"/>
  <c r="AF90" i="8"/>
  <c r="AB90" i="8"/>
  <c r="X90" i="8"/>
  <c r="T90" i="8"/>
  <c r="P90" i="8"/>
  <c r="J90" i="8"/>
  <c r="E90" i="8"/>
  <c r="BX89" i="8"/>
  <c r="BT89" i="8"/>
  <c r="BP89" i="8"/>
  <c r="BL89" i="8"/>
  <c r="BH89" i="8"/>
  <c r="BD89" i="8"/>
  <c r="AZ89" i="8"/>
  <c r="AV89" i="8"/>
  <c r="AR89" i="8"/>
  <c r="AN89" i="8"/>
  <c r="AJ89" i="8"/>
  <c r="AF89" i="8"/>
  <c r="AB89" i="8"/>
  <c r="X89" i="8"/>
  <c r="T89" i="8"/>
  <c r="P89" i="8"/>
  <c r="J89" i="8"/>
  <c r="E89" i="8"/>
  <c r="BX88" i="8"/>
  <c r="BT88" i="8"/>
  <c r="BP88" i="8"/>
  <c r="BL88" i="8"/>
  <c r="BH88" i="8"/>
  <c r="BD88" i="8"/>
  <c r="AZ88" i="8"/>
  <c r="AV88" i="8"/>
  <c r="AR88" i="8"/>
  <c r="AN88" i="8"/>
  <c r="AJ88" i="8"/>
  <c r="AF88" i="8"/>
  <c r="AB88" i="8"/>
  <c r="X88" i="8"/>
  <c r="T88" i="8"/>
  <c r="P88" i="8"/>
  <c r="J88" i="8"/>
  <c r="E88" i="8"/>
  <c r="BX87" i="8"/>
  <c r="BT87" i="8"/>
  <c r="BP87" i="8"/>
  <c r="BL87" i="8"/>
  <c r="BH87" i="8"/>
  <c r="BD87" i="8"/>
  <c r="AZ87" i="8"/>
  <c r="AV87" i="8"/>
  <c r="AR87" i="8"/>
  <c r="AN87" i="8"/>
  <c r="AJ87" i="8"/>
  <c r="AF87" i="8"/>
  <c r="AB87" i="8"/>
  <c r="X87" i="8"/>
  <c r="T87" i="8"/>
  <c r="P87" i="8"/>
  <c r="J87" i="8"/>
  <c r="E87" i="8"/>
  <c r="BX86" i="8"/>
  <c r="BT86" i="8"/>
  <c r="BP86" i="8"/>
  <c r="BL86" i="8"/>
  <c r="BH86" i="8"/>
  <c r="BD86" i="8"/>
  <c r="AZ86" i="8"/>
  <c r="AV86" i="8"/>
  <c r="AR86" i="8"/>
  <c r="AN86" i="8"/>
  <c r="AJ86" i="8"/>
  <c r="AF86" i="8"/>
  <c r="AB86" i="8"/>
  <c r="X86" i="8"/>
  <c r="T86" i="8"/>
  <c r="P86" i="8"/>
  <c r="J86" i="8"/>
  <c r="E86" i="8"/>
  <c r="BX85" i="8"/>
  <c r="BT85" i="8"/>
  <c r="BP85" i="8"/>
  <c r="BL85" i="8"/>
  <c r="BH85" i="8"/>
  <c r="BD85" i="8"/>
  <c r="AZ85" i="8"/>
  <c r="AV85" i="8"/>
  <c r="AR85" i="8"/>
  <c r="AN85" i="8"/>
  <c r="AJ85" i="8"/>
  <c r="AF85" i="8"/>
  <c r="AB85" i="8"/>
  <c r="X85" i="8"/>
  <c r="T85" i="8"/>
  <c r="P85" i="8"/>
  <c r="J85" i="8"/>
  <c r="E85" i="8"/>
  <c r="BX84" i="8"/>
  <c r="BT84" i="8"/>
  <c r="BP84" i="8"/>
  <c r="BL84" i="8"/>
  <c r="BH84" i="8"/>
  <c r="BD84" i="8"/>
  <c r="AZ84" i="8"/>
  <c r="AV84" i="8"/>
  <c r="AR84" i="8"/>
  <c r="AN84" i="8"/>
  <c r="AJ84" i="8"/>
  <c r="AF84" i="8"/>
  <c r="AB84" i="8"/>
  <c r="X84" i="8"/>
  <c r="T84" i="8"/>
  <c r="P84" i="8"/>
  <c r="J84" i="8"/>
  <c r="E84" i="8"/>
  <c r="BX83" i="8"/>
  <c r="BT83" i="8"/>
  <c r="BP83" i="8"/>
  <c r="BL83" i="8"/>
  <c r="BH83" i="8"/>
  <c r="BD83" i="8"/>
  <c r="AZ83" i="8"/>
  <c r="AV83" i="8"/>
  <c r="AR83" i="8"/>
  <c r="AN83" i="8"/>
  <c r="AJ83" i="8"/>
  <c r="AF83" i="8"/>
  <c r="AB83" i="8"/>
  <c r="X83" i="8"/>
  <c r="T83" i="8"/>
  <c r="P83" i="8"/>
  <c r="J83" i="8"/>
  <c r="E83" i="8"/>
  <c r="BX82" i="8"/>
  <c r="BT82" i="8"/>
  <c r="BP82" i="8"/>
  <c r="BL82" i="8"/>
  <c r="BH82" i="8"/>
  <c r="BD82" i="8"/>
  <c r="AZ82" i="8"/>
  <c r="AV82" i="8"/>
  <c r="AR82" i="8"/>
  <c r="AN82" i="8"/>
  <c r="AJ82" i="8"/>
  <c r="AF82" i="8"/>
  <c r="AB82" i="8"/>
  <c r="X82" i="8"/>
  <c r="T82" i="8"/>
  <c r="P82" i="8"/>
  <c r="J82" i="8"/>
  <c r="E82" i="8"/>
  <c r="BX81" i="8"/>
  <c r="BT81" i="8"/>
  <c r="BP81" i="8"/>
  <c r="BL81" i="8"/>
  <c r="BH81" i="8"/>
  <c r="BD81" i="8"/>
  <c r="AZ81" i="8"/>
  <c r="AV81" i="8"/>
  <c r="AR81" i="8"/>
  <c r="AN81" i="8"/>
  <c r="AJ81" i="8"/>
  <c r="AF81" i="8"/>
  <c r="AB81" i="8"/>
  <c r="X81" i="8"/>
  <c r="T81" i="8"/>
  <c r="P81" i="8"/>
  <c r="J81" i="8"/>
  <c r="E81" i="8"/>
  <c r="BX80" i="8"/>
  <c r="BT80" i="8"/>
  <c r="BP80" i="8"/>
  <c r="BL80" i="8"/>
  <c r="BH80" i="8"/>
  <c r="BD80" i="8"/>
  <c r="AZ80" i="8"/>
  <c r="AV80" i="8"/>
  <c r="AR80" i="8"/>
  <c r="AN80" i="8"/>
  <c r="AJ80" i="8"/>
  <c r="AF80" i="8"/>
  <c r="AB80" i="8"/>
  <c r="X80" i="8"/>
  <c r="T80" i="8"/>
  <c r="P80" i="8"/>
  <c r="J80" i="8"/>
  <c r="E80" i="8"/>
  <c r="BP79" i="8"/>
  <c r="BL79" i="8"/>
  <c r="BH79" i="8"/>
  <c r="BD79" i="8"/>
  <c r="AZ79" i="8"/>
  <c r="AV79" i="8"/>
  <c r="AR79" i="8"/>
  <c r="AN79" i="8"/>
  <c r="AJ79" i="8"/>
  <c r="AF79" i="8"/>
  <c r="AB79" i="8"/>
  <c r="X79" i="8"/>
  <c r="T79" i="8"/>
  <c r="P79" i="8"/>
  <c r="J79" i="8"/>
  <c r="E79" i="8"/>
  <c r="BP78" i="8"/>
  <c r="BL78" i="8"/>
  <c r="BH78" i="8"/>
  <c r="BD78" i="8"/>
  <c r="AZ78" i="8"/>
  <c r="AV78" i="8"/>
  <c r="AR78" i="8"/>
  <c r="AN78" i="8"/>
  <c r="AJ78" i="8"/>
  <c r="AF78" i="8"/>
  <c r="AB78" i="8"/>
  <c r="X78" i="8"/>
  <c r="T78" i="8"/>
  <c r="P78" i="8"/>
  <c r="J78" i="8"/>
  <c r="E78" i="8"/>
  <c r="BP77" i="8"/>
  <c r="BL77" i="8"/>
  <c r="BH77" i="8"/>
  <c r="BD77" i="8"/>
  <c r="AZ77" i="8"/>
  <c r="AV77" i="8"/>
  <c r="AR77" i="8"/>
  <c r="AN77" i="8"/>
  <c r="AJ77" i="8"/>
  <c r="AF77" i="8"/>
  <c r="AB77" i="8"/>
  <c r="X77" i="8"/>
  <c r="T77" i="8"/>
  <c r="P77" i="8"/>
  <c r="J77" i="8"/>
  <c r="E77" i="8"/>
  <c r="BP76" i="8"/>
  <c r="BL76" i="8"/>
  <c r="BH76" i="8"/>
  <c r="BD76" i="8"/>
  <c r="AZ76" i="8"/>
  <c r="AV76" i="8"/>
  <c r="AR76" i="8"/>
  <c r="AN76" i="8"/>
  <c r="AJ76" i="8"/>
  <c r="AF76" i="8"/>
  <c r="AB76" i="8"/>
  <c r="X76" i="8"/>
  <c r="T76" i="8"/>
  <c r="P76" i="8"/>
  <c r="J76" i="8"/>
  <c r="E76" i="8"/>
  <c r="BP75" i="8"/>
  <c r="BL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J75" i="8"/>
  <c r="E75" i="8"/>
  <c r="BP74" i="8"/>
  <c r="BL74" i="8"/>
  <c r="BH74" i="8"/>
  <c r="BD74" i="8"/>
  <c r="AZ74" i="8"/>
  <c r="AV74" i="8"/>
  <c r="AR74" i="8"/>
  <c r="AN74" i="8"/>
  <c r="AJ74" i="8"/>
  <c r="AF74" i="8"/>
  <c r="AB74" i="8"/>
  <c r="X74" i="8"/>
  <c r="T74" i="8"/>
  <c r="P74" i="8"/>
  <c r="J74" i="8"/>
  <c r="E74" i="8"/>
  <c r="BP73" i="8"/>
  <c r="BL73" i="8"/>
  <c r="BH73" i="8"/>
  <c r="BD73" i="8"/>
  <c r="AZ73" i="8"/>
  <c r="AV73" i="8"/>
  <c r="AR73" i="8"/>
  <c r="AN73" i="8"/>
  <c r="AJ73" i="8"/>
  <c r="AF73" i="8"/>
  <c r="AB73" i="8"/>
  <c r="X73" i="8"/>
  <c r="T73" i="8"/>
  <c r="P73" i="8"/>
  <c r="J73" i="8"/>
  <c r="E73" i="8"/>
  <c r="BP72" i="8"/>
  <c r="BL72" i="8"/>
  <c r="BH72" i="8"/>
  <c r="BD72" i="8"/>
  <c r="AZ72" i="8"/>
  <c r="AV72" i="8"/>
  <c r="AR72" i="8"/>
  <c r="AN72" i="8"/>
  <c r="AJ72" i="8"/>
  <c r="AF72" i="8"/>
  <c r="AB72" i="8"/>
  <c r="X72" i="8"/>
  <c r="T72" i="8"/>
  <c r="P72" i="8"/>
  <c r="J72" i="8"/>
  <c r="E72" i="8"/>
  <c r="BP71" i="8"/>
  <c r="BL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J71" i="8"/>
  <c r="E71" i="8"/>
  <c r="BP70" i="8"/>
  <c r="BL70" i="8"/>
  <c r="BH70" i="8"/>
  <c r="BD70" i="8"/>
  <c r="AZ70" i="8"/>
  <c r="AV70" i="8"/>
  <c r="AR70" i="8"/>
  <c r="AN70" i="8"/>
  <c r="AJ70" i="8"/>
  <c r="AF70" i="8"/>
  <c r="AB70" i="8"/>
  <c r="X70" i="8"/>
  <c r="T70" i="8"/>
  <c r="P70" i="8"/>
  <c r="J70" i="8"/>
  <c r="E70" i="8"/>
  <c r="BP69" i="8"/>
  <c r="BL69" i="8"/>
  <c r="BH69" i="8"/>
  <c r="BD69" i="8"/>
  <c r="AZ69" i="8"/>
  <c r="AV69" i="8"/>
  <c r="AR69" i="8"/>
  <c r="AN69" i="8"/>
  <c r="AJ69" i="8"/>
  <c r="AF69" i="8"/>
  <c r="AB69" i="8"/>
  <c r="X69" i="8"/>
  <c r="T69" i="8"/>
  <c r="P69" i="8"/>
  <c r="J69" i="8"/>
  <c r="E69" i="8"/>
  <c r="BP68" i="8"/>
  <c r="BL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J68" i="8"/>
  <c r="E68" i="8"/>
  <c r="BP67" i="8"/>
  <c r="BL67" i="8"/>
  <c r="BH67" i="8"/>
  <c r="BD67" i="8"/>
  <c r="AZ67" i="8"/>
  <c r="AV67" i="8"/>
  <c r="AR67" i="8"/>
  <c r="AN67" i="8"/>
  <c r="AJ67" i="8"/>
  <c r="AF67" i="8"/>
  <c r="AB67" i="8"/>
  <c r="X67" i="8"/>
  <c r="T67" i="8"/>
  <c r="P67" i="8"/>
  <c r="J67" i="8"/>
  <c r="E67" i="8"/>
  <c r="BP66" i="8"/>
  <c r="BL66" i="8"/>
  <c r="BH66" i="8"/>
  <c r="BD66" i="8"/>
  <c r="AZ66" i="8"/>
  <c r="AV66" i="8"/>
  <c r="AR66" i="8"/>
  <c r="AN66" i="8"/>
  <c r="AJ66" i="8"/>
  <c r="AF66" i="8"/>
  <c r="AB66" i="8"/>
  <c r="X66" i="8"/>
  <c r="T66" i="8"/>
  <c r="P66" i="8"/>
  <c r="J66" i="8"/>
  <c r="E66" i="8"/>
  <c r="BP65" i="8"/>
  <c r="BL65" i="8"/>
  <c r="BH65" i="8"/>
  <c r="BD65" i="8"/>
  <c r="AZ65" i="8"/>
  <c r="AV65" i="8"/>
  <c r="AR65" i="8"/>
  <c r="AN65" i="8"/>
  <c r="AJ65" i="8"/>
  <c r="AF65" i="8"/>
  <c r="AB65" i="8"/>
  <c r="X65" i="8"/>
  <c r="T65" i="8"/>
  <c r="P65" i="8"/>
  <c r="J65" i="8"/>
  <c r="E65" i="8"/>
  <c r="BP64" i="8"/>
  <c r="BL64" i="8"/>
  <c r="BH64" i="8"/>
  <c r="BD64" i="8"/>
  <c r="AZ64" i="8"/>
  <c r="AV64" i="8"/>
  <c r="AR64" i="8"/>
  <c r="AN64" i="8"/>
  <c r="AJ64" i="8"/>
  <c r="AF64" i="8"/>
  <c r="AB64" i="8"/>
  <c r="X64" i="8"/>
  <c r="T64" i="8"/>
  <c r="P64" i="8"/>
  <c r="J64" i="8"/>
  <c r="E64" i="8"/>
  <c r="BP63" i="8"/>
  <c r="BL63" i="8"/>
  <c r="BH63" i="8"/>
  <c r="BD63" i="8"/>
  <c r="AZ63" i="8"/>
  <c r="AV63" i="8"/>
  <c r="AR63" i="8"/>
  <c r="AN63" i="8"/>
  <c r="AJ63" i="8"/>
  <c r="AF63" i="8"/>
  <c r="AB63" i="8"/>
  <c r="X63" i="8"/>
  <c r="T63" i="8"/>
  <c r="P63" i="8"/>
  <c r="J63" i="8"/>
  <c r="E63" i="8"/>
  <c r="BP62" i="8"/>
  <c r="BL62" i="8"/>
  <c r="BH62" i="8"/>
  <c r="BD62" i="8"/>
  <c r="AZ62" i="8"/>
  <c r="AV62" i="8"/>
  <c r="AR62" i="8"/>
  <c r="AN62" i="8"/>
  <c r="AJ62" i="8"/>
  <c r="AF62" i="8"/>
  <c r="AB62" i="8"/>
  <c r="X62" i="8"/>
  <c r="T62" i="8"/>
  <c r="P62" i="8"/>
  <c r="J62" i="8"/>
  <c r="E62" i="8"/>
  <c r="BP61" i="8"/>
  <c r="BL61" i="8"/>
  <c r="BH61" i="8"/>
  <c r="BD61" i="8"/>
  <c r="AZ61" i="8"/>
  <c r="AV61" i="8"/>
  <c r="AR61" i="8"/>
  <c r="AN61" i="8"/>
  <c r="AJ61" i="8"/>
  <c r="AF61" i="8"/>
  <c r="AB61" i="8"/>
  <c r="X61" i="8"/>
  <c r="T61" i="8"/>
  <c r="P61" i="8"/>
  <c r="J61" i="8"/>
  <c r="E61" i="8"/>
  <c r="BP60" i="8"/>
  <c r="BL60" i="8"/>
  <c r="BH60" i="8"/>
  <c r="BD60" i="8"/>
  <c r="AZ60" i="8"/>
  <c r="AV60" i="8"/>
  <c r="AR60" i="8"/>
  <c r="AN60" i="8"/>
  <c r="AJ60" i="8"/>
  <c r="AF60" i="8"/>
  <c r="AB60" i="8"/>
  <c r="X60" i="8"/>
  <c r="T60" i="8"/>
  <c r="P60" i="8"/>
  <c r="J60" i="8"/>
  <c r="E60" i="8"/>
  <c r="BH59" i="8"/>
  <c r="BD59" i="8"/>
  <c r="AZ59" i="8"/>
  <c r="AV59" i="8"/>
  <c r="AR59" i="8"/>
  <c r="AN59" i="8"/>
  <c r="AJ59" i="8"/>
  <c r="AF59" i="8"/>
  <c r="AB59" i="8"/>
  <c r="X59" i="8"/>
  <c r="T59" i="8"/>
  <c r="P59" i="8"/>
  <c r="J59" i="8"/>
  <c r="E59" i="8"/>
  <c r="BH58" i="8"/>
  <c r="BD58" i="8"/>
  <c r="AZ58" i="8"/>
  <c r="AV58" i="8"/>
  <c r="AR58" i="8"/>
  <c r="AN58" i="8"/>
  <c r="AJ58" i="8"/>
  <c r="AF58" i="8"/>
  <c r="AB58" i="8"/>
  <c r="X58" i="8"/>
  <c r="T58" i="8"/>
  <c r="P58" i="8"/>
  <c r="J58" i="8"/>
  <c r="E58" i="8"/>
  <c r="BH57" i="8"/>
  <c r="BD57" i="8"/>
  <c r="AZ57" i="8"/>
  <c r="AV57" i="8"/>
  <c r="AR57" i="8"/>
  <c r="AN57" i="8"/>
  <c r="AJ57" i="8"/>
  <c r="AF57" i="8"/>
  <c r="AB57" i="8"/>
  <c r="X57" i="8"/>
  <c r="T57" i="8"/>
  <c r="P57" i="8"/>
  <c r="J57" i="8"/>
  <c r="E57" i="8"/>
  <c r="BH56" i="8"/>
  <c r="BD56" i="8"/>
  <c r="AZ56" i="8"/>
  <c r="AV56" i="8"/>
  <c r="AR56" i="8"/>
  <c r="AN56" i="8"/>
  <c r="AJ56" i="8"/>
  <c r="AF56" i="8"/>
  <c r="AB56" i="8"/>
  <c r="X56" i="8"/>
  <c r="T56" i="8"/>
  <c r="P56" i="8"/>
  <c r="J56" i="8"/>
  <c r="E56" i="8"/>
  <c r="BH55" i="8"/>
  <c r="BD55" i="8"/>
  <c r="AZ55" i="8"/>
  <c r="AV55" i="8"/>
  <c r="AR55" i="8"/>
  <c r="AN55" i="8"/>
  <c r="AJ55" i="8"/>
  <c r="AF55" i="8"/>
  <c r="AB55" i="8"/>
  <c r="X55" i="8"/>
  <c r="T55" i="8"/>
  <c r="P55" i="8"/>
  <c r="J55" i="8"/>
  <c r="E55" i="8"/>
  <c r="BH54" i="8"/>
  <c r="BD54" i="8"/>
  <c r="AZ54" i="8"/>
  <c r="AV54" i="8"/>
  <c r="AR54" i="8"/>
  <c r="AN54" i="8"/>
  <c r="AJ54" i="8"/>
  <c r="AF54" i="8"/>
  <c r="AB54" i="8"/>
  <c r="X54" i="8"/>
  <c r="T54" i="8"/>
  <c r="P54" i="8"/>
  <c r="J54" i="8"/>
  <c r="E54" i="8"/>
  <c r="BH53" i="8"/>
  <c r="BD53" i="8"/>
  <c r="AZ53" i="8"/>
  <c r="AV53" i="8"/>
  <c r="AR53" i="8"/>
  <c r="AN53" i="8"/>
  <c r="AJ53" i="8"/>
  <c r="AF53" i="8"/>
  <c r="AB53" i="8"/>
  <c r="X53" i="8"/>
  <c r="T53" i="8"/>
  <c r="P53" i="8"/>
  <c r="J53" i="8"/>
  <c r="E53" i="8"/>
  <c r="BH52" i="8"/>
  <c r="BD52" i="8"/>
  <c r="AZ52" i="8"/>
  <c r="AV52" i="8"/>
  <c r="AR52" i="8"/>
  <c r="AN52" i="8"/>
  <c r="AJ52" i="8"/>
  <c r="AF52" i="8"/>
  <c r="AB52" i="8"/>
  <c r="X52" i="8"/>
  <c r="T52" i="8"/>
  <c r="P52" i="8"/>
  <c r="J52" i="8"/>
  <c r="E52" i="8"/>
  <c r="BH51" i="8"/>
  <c r="BD51" i="8"/>
  <c r="AZ51" i="8"/>
  <c r="AV51" i="8"/>
  <c r="AR51" i="8"/>
  <c r="AN51" i="8"/>
  <c r="AJ51" i="8"/>
  <c r="AF51" i="8"/>
  <c r="AB51" i="8"/>
  <c r="X51" i="8"/>
  <c r="T51" i="8"/>
  <c r="P51" i="8"/>
  <c r="J51" i="8"/>
  <c r="E51" i="8"/>
  <c r="BH50" i="8"/>
  <c r="BD50" i="8"/>
  <c r="AZ50" i="8"/>
  <c r="AV50" i="8"/>
  <c r="AR50" i="8"/>
  <c r="AN50" i="8"/>
  <c r="AJ50" i="8"/>
  <c r="AF50" i="8"/>
  <c r="AB50" i="8"/>
  <c r="X50" i="8"/>
  <c r="T50" i="8"/>
  <c r="P50" i="8"/>
  <c r="J50" i="8"/>
  <c r="E50" i="8"/>
  <c r="BH49" i="8"/>
  <c r="BD49" i="8"/>
  <c r="AZ49" i="8"/>
  <c r="AV49" i="8"/>
  <c r="AR49" i="8"/>
  <c r="AN49" i="8"/>
  <c r="AJ49" i="8"/>
  <c r="AF49" i="8"/>
  <c r="AB49" i="8"/>
  <c r="X49" i="8"/>
  <c r="T49" i="8"/>
  <c r="P49" i="8"/>
  <c r="J49" i="8"/>
  <c r="E49" i="8"/>
  <c r="BH48" i="8"/>
  <c r="BD48" i="8"/>
  <c r="AZ48" i="8"/>
  <c r="AV48" i="8"/>
  <c r="AR48" i="8"/>
  <c r="AN48" i="8"/>
  <c r="AJ48" i="8"/>
  <c r="AF48" i="8"/>
  <c r="AB48" i="8"/>
  <c r="X48" i="8"/>
  <c r="T48" i="8"/>
  <c r="P48" i="8"/>
  <c r="J48" i="8"/>
  <c r="E48" i="8"/>
  <c r="BH47" i="8"/>
  <c r="BD47" i="8"/>
  <c r="AZ47" i="8"/>
  <c r="AV47" i="8"/>
  <c r="AR47" i="8"/>
  <c r="AN47" i="8"/>
  <c r="AJ47" i="8"/>
  <c r="AF47" i="8"/>
  <c r="AB47" i="8"/>
  <c r="X47" i="8"/>
  <c r="T47" i="8"/>
  <c r="P47" i="8"/>
  <c r="J47" i="8"/>
  <c r="E47" i="8"/>
  <c r="BH46" i="8"/>
  <c r="BD46" i="8"/>
  <c r="AZ46" i="8"/>
  <c r="AV46" i="8"/>
  <c r="AR46" i="8"/>
  <c r="AN46" i="8"/>
  <c r="AJ46" i="8"/>
  <c r="AF46" i="8"/>
  <c r="AB46" i="8"/>
  <c r="X46" i="8"/>
  <c r="T46" i="8"/>
  <c r="P46" i="8"/>
  <c r="J46" i="8"/>
  <c r="E46" i="8"/>
  <c r="BH45" i="8"/>
  <c r="BD45" i="8"/>
  <c r="AZ45" i="8"/>
  <c r="AV45" i="8"/>
  <c r="AR45" i="8"/>
  <c r="AN45" i="8"/>
  <c r="AJ45" i="8"/>
  <c r="AF45" i="8"/>
  <c r="AB45" i="8"/>
  <c r="X45" i="8"/>
  <c r="T45" i="8"/>
  <c r="P45" i="8"/>
  <c r="J45" i="8"/>
  <c r="E45" i="8"/>
  <c r="BH44" i="8"/>
  <c r="BD44" i="8"/>
  <c r="AZ44" i="8"/>
  <c r="AV44" i="8"/>
  <c r="AR44" i="8"/>
  <c r="AN44" i="8"/>
  <c r="AJ44" i="8"/>
  <c r="AF44" i="8"/>
  <c r="AB44" i="8"/>
  <c r="X44" i="8"/>
  <c r="T44" i="8"/>
  <c r="P44" i="8"/>
  <c r="J44" i="8"/>
  <c r="E44" i="8"/>
  <c r="BH43" i="8"/>
  <c r="BD43" i="8"/>
  <c r="AZ43" i="8"/>
  <c r="AV43" i="8"/>
  <c r="AR43" i="8"/>
  <c r="AN43" i="8"/>
  <c r="AJ43" i="8"/>
  <c r="AF43" i="8"/>
  <c r="AB43" i="8"/>
  <c r="X43" i="8"/>
  <c r="T43" i="8"/>
  <c r="P43" i="8"/>
  <c r="J43" i="8"/>
  <c r="E43" i="8"/>
  <c r="BH42" i="8"/>
  <c r="BD42" i="8"/>
  <c r="AZ42" i="8"/>
  <c r="AV42" i="8"/>
  <c r="AR42" i="8"/>
  <c r="AN42" i="8"/>
  <c r="AJ42" i="8"/>
  <c r="AF42" i="8"/>
  <c r="AB42" i="8"/>
  <c r="X42" i="8"/>
  <c r="T42" i="8"/>
  <c r="P42" i="8"/>
  <c r="J42" i="8"/>
  <c r="E42" i="8"/>
  <c r="BH41" i="8"/>
  <c r="BD41" i="8"/>
  <c r="AZ41" i="8"/>
  <c r="AV41" i="8"/>
  <c r="AR41" i="8"/>
  <c r="AN41" i="8"/>
  <c r="AJ41" i="8"/>
  <c r="AF41" i="8"/>
  <c r="AB41" i="8"/>
  <c r="X41" i="8"/>
  <c r="T41" i="8"/>
  <c r="P41" i="8"/>
  <c r="J41" i="8"/>
  <c r="E41" i="8"/>
  <c r="BH40" i="8"/>
  <c r="BD40" i="8"/>
  <c r="AZ40" i="8"/>
  <c r="AV40" i="8"/>
  <c r="AR40" i="8"/>
  <c r="AN40" i="8"/>
  <c r="AJ40" i="8"/>
  <c r="AF40" i="8"/>
  <c r="AB40" i="8"/>
  <c r="X40" i="8"/>
  <c r="T40" i="8"/>
  <c r="P40" i="8"/>
  <c r="J40" i="8"/>
  <c r="E40" i="8"/>
  <c r="BH39" i="8"/>
  <c r="BD39" i="8"/>
  <c r="AZ39" i="8"/>
  <c r="AV39" i="8"/>
  <c r="AR39" i="8"/>
  <c r="AN39" i="8"/>
  <c r="AJ39" i="8"/>
  <c r="AF39" i="8"/>
  <c r="AB39" i="8"/>
  <c r="X39" i="8"/>
  <c r="T39" i="8"/>
  <c r="P39" i="8"/>
  <c r="J39" i="8"/>
  <c r="E39" i="8"/>
  <c r="BH38" i="8"/>
  <c r="BD38" i="8"/>
  <c r="AZ38" i="8"/>
  <c r="AV38" i="8"/>
  <c r="AR38" i="8"/>
  <c r="AN38" i="8"/>
  <c r="AJ38" i="8"/>
  <c r="AF38" i="8"/>
  <c r="AB38" i="8"/>
  <c r="X38" i="8"/>
  <c r="T38" i="8"/>
  <c r="P38" i="8"/>
  <c r="J38" i="8"/>
  <c r="E38" i="8"/>
  <c r="AZ37" i="8"/>
  <c r="AV37" i="8"/>
  <c r="AR37" i="8"/>
  <c r="AN37" i="8"/>
  <c r="AJ37" i="8"/>
  <c r="AF37" i="8"/>
  <c r="AB37" i="8"/>
  <c r="X37" i="8"/>
  <c r="T37" i="8"/>
  <c r="P37" i="8"/>
  <c r="J37" i="8"/>
  <c r="E37" i="8"/>
  <c r="AZ36" i="8"/>
  <c r="AV36" i="8"/>
  <c r="AR36" i="8"/>
  <c r="AN36" i="8"/>
  <c r="AJ36" i="8"/>
  <c r="AF36" i="8"/>
  <c r="AB36" i="8"/>
  <c r="X36" i="8"/>
  <c r="T36" i="8"/>
  <c r="P36" i="8"/>
  <c r="J36" i="8"/>
  <c r="E36" i="8"/>
  <c r="AZ35" i="8"/>
  <c r="AV35" i="8"/>
  <c r="AR35" i="8"/>
  <c r="AN35" i="8"/>
  <c r="AJ35" i="8"/>
  <c r="AF35" i="8"/>
  <c r="AB35" i="8"/>
  <c r="X35" i="8"/>
  <c r="T35" i="8"/>
  <c r="P35" i="8"/>
  <c r="J35" i="8"/>
  <c r="E35" i="8"/>
  <c r="AZ34" i="8"/>
  <c r="AV34" i="8"/>
  <c r="AR34" i="8"/>
  <c r="AN34" i="8"/>
  <c r="AJ34" i="8"/>
  <c r="AF34" i="8"/>
  <c r="AB34" i="8"/>
  <c r="X34" i="8"/>
  <c r="T34" i="8"/>
  <c r="P34" i="8"/>
  <c r="J34" i="8"/>
  <c r="E34" i="8"/>
  <c r="AZ33" i="8"/>
  <c r="AV33" i="8"/>
  <c r="AR33" i="8"/>
  <c r="AN33" i="8"/>
  <c r="AJ33" i="8"/>
  <c r="AF33" i="8"/>
  <c r="AB33" i="8"/>
  <c r="X33" i="8"/>
  <c r="T33" i="8"/>
  <c r="P33" i="8"/>
  <c r="J33" i="8"/>
  <c r="E33" i="8"/>
  <c r="AZ32" i="8"/>
  <c r="AV32" i="8"/>
  <c r="AR32" i="8"/>
  <c r="AN32" i="8"/>
  <c r="AJ32" i="8"/>
  <c r="AF32" i="8"/>
  <c r="AB32" i="8"/>
  <c r="X32" i="8"/>
  <c r="T32" i="8"/>
  <c r="P32" i="8"/>
  <c r="J32" i="8"/>
  <c r="E32" i="8"/>
  <c r="AZ31" i="8"/>
  <c r="AV31" i="8"/>
  <c r="AR31" i="8"/>
  <c r="AN31" i="8"/>
  <c r="AJ31" i="8"/>
  <c r="AF31" i="8"/>
  <c r="AB31" i="8"/>
  <c r="X31" i="8"/>
  <c r="T31" i="8"/>
  <c r="P31" i="8"/>
  <c r="J31" i="8"/>
  <c r="E31" i="8"/>
  <c r="AZ30" i="8"/>
  <c r="AV30" i="8"/>
  <c r="AR30" i="8"/>
  <c r="AN30" i="8"/>
  <c r="AJ30" i="8"/>
  <c r="AF30" i="8"/>
  <c r="AB30" i="8"/>
  <c r="X30" i="8"/>
  <c r="T30" i="8"/>
  <c r="P30" i="8"/>
  <c r="J30" i="8"/>
  <c r="E30" i="8"/>
  <c r="AZ29" i="8"/>
  <c r="AV29" i="8"/>
  <c r="AR29" i="8"/>
  <c r="AN29" i="8"/>
  <c r="AJ29" i="8"/>
  <c r="AF29" i="8"/>
  <c r="AB29" i="8"/>
  <c r="X29" i="8"/>
  <c r="T29" i="8"/>
  <c r="P29" i="8"/>
  <c r="J29" i="8"/>
  <c r="E29" i="8"/>
  <c r="AZ28" i="8"/>
  <c r="AV28" i="8"/>
  <c r="AR28" i="8"/>
  <c r="AN28" i="8"/>
  <c r="AJ28" i="8"/>
  <c r="AF28" i="8"/>
  <c r="AB28" i="8"/>
  <c r="X28" i="8"/>
  <c r="T28" i="8"/>
  <c r="P28" i="8"/>
  <c r="J28" i="8"/>
  <c r="E28" i="8"/>
  <c r="AZ27" i="8"/>
  <c r="AV27" i="8"/>
  <c r="AR27" i="8"/>
  <c r="AN27" i="8"/>
  <c r="AJ27" i="8"/>
  <c r="AF27" i="8"/>
  <c r="AB27" i="8"/>
  <c r="X27" i="8"/>
  <c r="T27" i="8"/>
  <c r="P27" i="8"/>
  <c r="J27" i="8"/>
  <c r="E27" i="8"/>
  <c r="AZ26" i="8"/>
  <c r="AV26" i="8"/>
  <c r="AR26" i="8"/>
  <c r="AN26" i="8"/>
  <c r="AJ26" i="8"/>
  <c r="AF26" i="8"/>
  <c r="AB26" i="8"/>
  <c r="X26" i="8"/>
  <c r="T26" i="8"/>
  <c r="P26" i="8"/>
  <c r="J26" i="8"/>
  <c r="E26" i="8"/>
  <c r="AZ25" i="8"/>
  <c r="AV25" i="8"/>
  <c r="AR25" i="8"/>
  <c r="AN25" i="8"/>
  <c r="AJ25" i="8"/>
  <c r="AF25" i="8"/>
  <c r="AB25" i="8"/>
  <c r="X25" i="8"/>
  <c r="T25" i="8"/>
  <c r="P25" i="8"/>
  <c r="J25" i="8"/>
  <c r="E25" i="8"/>
  <c r="AZ24" i="8"/>
  <c r="AV24" i="8"/>
  <c r="AR24" i="8"/>
  <c r="AN24" i="8"/>
  <c r="AJ24" i="8"/>
  <c r="AF24" i="8"/>
  <c r="AB24" i="8"/>
  <c r="X24" i="8"/>
  <c r="T24" i="8"/>
  <c r="P24" i="8"/>
  <c r="J24" i="8"/>
  <c r="E24" i="8"/>
  <c r="AZ23" i="8"/>
  <c r="AV23" i="8"/>
  <c r="AR23" i="8"/>
  <c r="AN23" i="8"/>
  <c r="AJ23" i="8"/>
  <c r="AF23" i="8"/>
  <c r="AB23" i="8"/>
  <c r="X23" i="8"/>
  <c r="T23" i="8"/>
  <c r="P23" i="8"/>
  <c r="J23" i="8"/>
  <c r="E23" i="8"/>
  <c r="AZ22" i="8"/>
  <c r="AV22" i="8"/>
  <c r="AR22" i="8"/>
  <c r="AN22" i="8"/>
  <c r="AJ22" i="8"/>
  <c r="AF22" i="8"/>
  <c r="AB22" i="8"/>
  <c r="X22" i="8"/>
  <c r="T22" i="8"/>
  <c r="P22" i="8"/>
  <c r="J22" i="8"/>
  <c r="E22" i="8"/>
  <c r="AZ21" i="8"/>
  <c r="AV21" i="8"/>
  <c r="AR21" i="8"/>
  <c r="AN21" i="8"/>
  <c r="AJ21" i="8"/>
  <c r="AF21" i="8"/>
  <c r="AB21" i="8"/>
  <c r="X21" i="8"/>
  <c r="T21" i="8"/>
  <c r="P21" i="8"/>
  <c r="J21" i="8"/>
  <c r="E21" i="8"/>
  <c r="AZ20" i="8"/>
  <c r="AV20" i="8"/>
  <c r="AR20" i="8"/>
  <c r="AN20" i="8"/>
  <c r="AJ20" i="8"/>
  <c r="AF20" i="8"/>
  <c r="AB20" i="8"/>
  <c r="X20" i="8"/>
  <c r="T20" i="8"/>
  <c r="P20" i="8"/>
  <c r="J20" i="8"/>
  <c r="E20" i="8"/>
  <c r="AZ19" i="8"/>
  <c r="AV19" i="8"/>
  <c r="AR19" i="8"/>
  <c r="AN19" i="8"/>
  <c r="AJ19" i="8"/>
  <c r="AF19" i="8"/>
  <c r="AB19" i="8"/>
  <c r="X19" i="8"/>
  <c r="T19" i="8"/>
  <c r="P19" i="8"/>
  <c r="J19" i="8"/>
  <c r="E19" i="8"/>
  <c r="AZ18" i="8"/>
  <c r="AV18" i="8"/>
  <c r="AR18" i="8"/>
  <c r="AN18" i="8"/>
  <c r="AJ18" i="8"/>
  <c r="AF18" i="8"/>
  <c r="AB18" i="8"/>
  <c r="X18" i="8"/>
  <c r="T18" i="8"/>
  <c r="P18" i="8"/>
  <c r="J18" i="8"/>
  <c r="E18" i="8"/>
  <c r="AZ17" i="8"/>
  <c r="AV17" i="8"/>
  <c r="AR17" i="8"/>
  <c r="AN17" i="8"/>
  <c r="AJ17" i="8"/>
  <c r="AF17" i="8"/>
  <c r="AB17" i="8"/>
  <c r="X17" i="8"/>
  <c r="T17" i="8"/>
  <c r="P17" i="8"/>
  <c r="J17" i="8"/>
  <c r="E17" i="8"/>
  <c r="AZ16" i="8"/>
  <c r="AV16" i="8"/>
  <c r="AR16" i="8"/>
  <c r="AN16" i="8"/>
  <c r="AJ16" i="8"/>
  <c r="AF16" i="8"/>
  <c r="AB16" i="8"/>
  <c r="X16" i="8"/>
  <c r="T16" i="8"/>
  <c r="P16" i="8"/>
  <c r="J16" i="8"/>
  <c r="E16" i="8"/>
  <c r="AR15" i="8"/>
  <c r="AN15" i="8"/>
  <c r="AJ15" i="8"/>
  <c r="AF15" i="8"/>
  <c r="AB15" i="8"/>
  <c r="X15" i="8"/>
  <c r="T15" i="8"/>
  <c r="P15" i="8"/>
  <c r="J15" i="8"/>
  <c r="E15" i="8"/>
  <c r="AR14" i="8"/>
  <c r="AN14" i="8"/>
  <c r="AJ14" i="8"/>
  <c r="AF14" i="8"/>
  <c r="AB14" i="8"/>
  <c r="X14" i="8"/>
  <c r="T14" i="8"/>
  <c r="P14" i="8"/>
  <c r="J14" i="8"/>
  <c r="E14" i="8"/>
  <c r="AR13" i="8"/>
  <c r="AN13" i="8"/>
  <c r="AJ13" i="8"/>
  <c r="AF13" i="8"/>
  <c r="AB13" i="8"/>
  <c r="X13" i="8"/>
  <c r="T13" i="8"/>
  <c r="P13" i="8"/>
  <c r="J13" i="8"/>
  <c r="E13" i="8"/>
  <c r="AR12" i="8"/>
  <c r="AN12" i="8"/>
  <c r="AJ12" i="8"/>
  <c r="AF12" i="8"/>
  <c r="AB12" i="8"/>
  <c r="X12" i="8"/>
  <c r="T12" i="8"/>
  <c r="P12" i="8"/>
  <c r="J12" i="8"/>
  <c r="E12" i="8"/>
  <c r="AR11" i="8"/>
  <c r="AN11" i="8"/>
  <c r="AJ11" i="8"/>
  <c r="AF11" i="8"/>
  <c r="AB11" i="8"/>
  <c r="X11" i="8"/>
  <c r="T11" i="8"/>
  <c r="P11" i="8"/>
  <c r="J11" i="8"/>
  <c r="E11" i="8"/>
  <c r="AR10" i="8"/>
  <c r="AN10" i="8"/>
  <c r="AJ10" i="8"/>
  <c r="AF10" i="8"/>
  <c r="AB10" i="8"/>
  <c r="X10" i="8"/>
  <c r="T10" i="8"/>
  <c r="P10" i="8"/>
  <c r="J10" i="8"/>
  <c r="E10" i="8"/>
  <c r="AR9" i="8"/>
  <c r="AN9" i="8"/>
  <c r="AJ9" i="8"/>
  <c r="AF9" i="8"/>
  <c r="AB9" i="8"/>
  <c r="X9" i="8"/>
  <c r="T9" i="8"/>
  <c r="P9" i="8"/>
  <c r="J9" i="8"/>
  <c r="E9" i="8"/>
  <c r="AR8" i="8"/>
  <c r="AN8" i="8"/>
  <c r="AJ8" i="8"/>
  <c r="AF8" i="8"/>
  <c r="AB8" i="8"/>
  <c r="X8" i="8"/>
  <c r="T8" i="8"/>
  <c r="P8" i="8"/>
  <c r="J8" i="8"/>
  <c r="E8" i="8"/>
  <c r="AR7" i="8"/>
  <c r="AN7" i="8"/>
  <c r="AJ7" i="8"/>
  <c r="AF7" i="8"/>
  <c r="AB7" i="8"/>
  <c r="X7" i="8"/>
  <c r="T7" i="8"/>
  <c r="P7" i="8"/>
  <c r="J7" i="8"/>
  <c r="E7" i="8"/>
  <c r="AR6" i="8"/>
  <c r="AN6" i="8"/>
  <c r="AJ6" i="8"/>
  <c r="AF6" i="8"/>
  <c r="AB6" i="8"/>
  <c r="X6" i="8"/>
  <c r="T6" i="8"/>
  <c r="P6" i="8"/>
  <c r="J6" i="8"/>
  <c r="E6" i="8"/>
  <c r="AR5" i="8"/>
  <c r="AN5" i="8"/>
  <c r="AJ5" i="8"/>
  <c r="AF5" i="8"/>
  <c r="AB5" i="8"/>
  <c r="X5" i="8"/>
  <c r="T5" i="8"/>
  <c r="P5" i="8"/>
  <c r="J5" i="8"/>
  <c r="E5" i="8"/>
  <c r="AR4" i="8"/>
  <c r="AN4" i="8"/>
  <c r="AJ4" i="8"/>
  <c r="AF4" i="8"/>
  <c r="AB4" i="8"/>
  <c r="X4" i="8"/>
  <c r="T4" i="8"/>
  <c r="P4" i="8"/>
  <c r="J4" i="8"/>
  <c r="E4" i="8"/>
  <c r="AR3" i="8"/>
  <c r="AN3" i="8"/>
  <c r="AJ3" i="8"/>
  <c r="AF3" i="8"/>
  <c r="AB3" i="8"/>
  <c r="X3" i="8"/>
  <c r="T3" i="8"/>
  <c r="P3" i="8"/>
  <c r="J3" i="8"/>
  <c r="E3" i="8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01" i="6"/>
  <c r="CF100" i="6"/>
  <c r="CB100" i="6"/>
  <c r="P92" i="6"/>
  <c r="P93" i="6"/>
  <c r="P94" i="6"/>
  <c r="P95" i="6"/>
  <c r="P96" i="6"/>
  <c r="P97" i="6"/>
  <c r="P98" i="6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5" i="6"/>
  <c r="AN15" i="6"/>
  <c r="AJ15" i="6"/>
  <c r="AF15" i="6"/>
  <c r="AB15" i="6"/>
  <c r="X15" i="6"/>
  <c r="T15" i="6"/>
  <c r="P15" i="6"/>
  <c r="AR14" i="6"/>
  <c r="AN14" i="6"/>
  <c r="AJ14" i="6"/>
  <c r="AF14" i="6"/>
  <c r="AB14" i="6"/>
  <c r="X14" i="6"/>
  <c r="T14" i="6"/>
  <c r="P14" i="6"/>
  <c r="AR13" i="6"/>
  <c r="AN13" i="6"/>
  <c r="AJ13" i="6"/>
  <c r="AF13" i="6"/>
  <c r="AB13" i="6"/>
  <c r="X13" i="6"/>
  <c r="T13" i="6"/>
  <c r="P13" i="6"/>
  <c r="AR12" i="6"/>
  <c r="AN12" i="6"/>
  <c r="AJ12" i="6"/>
  <c r="AF12" i="6"/>
  <c r="AB12" i="6"/>
  <c r="X12" i="6"/>
  <c r="T12" i="6"/>
  <c r="P12" i="6"/>
  <c r="J10" i="6"/>
  <c r="J9" i="6"/>
  <c r="J8" i="6"/>
  <c r="J7" i="6"/>
  <c r="J6" i="6"/>
  <c r="J5" i="6"/>
  <c r="J4" i="6"/>
  <c r="J3" i="6"/>
  <c r="F27" i="6" l="1"/>
  <c r="E27" i="6" s="1"/>
  <c r="F98" i="6"/>
  <c r="E98" i="6" s="1"/>
  <c r="F25" i="6"/>
  <c r="E25" i="6" s="1"/>
  <c r="H4" i="6"/>
  <c r="H7" i="6"/>
  <c r="H10" i="6"/>
  <c r="F50" i="6"/>
  <c r="E50" i="6" s="1"/>
  <c r="F122" i="6"/>
  <c r="E122" i="6" s="1"/>
  <c r="F12" i="6"/>
  <c r="E12" i="6" s="1"/>
  <c r="H15" i="6"/>
  <c r="F37" i="6"/>
  <c r="E37" i="6" s="1"/>
  <c r="H120" i="6"/>
  <c r="H116" i="6"/>
  <c r="H115" i="6"/>
  <c r="H114" i="6"/>
  <c r="H113" i="6"/>
  <c r="F110" i="6"/>
  <c r="E110" i="6" s="1"/>
  <c r="H108" i="6"/>
  <c r="H104" i="6"/>
  <c r="H103" i="6"/>
  <c r="H102" i="6"/>
  <c r="H101" i="6"/>
  <c r="H84" i="6"/>
  <c r="F26" i="6"/>
  <c r="E26" i="6" s="1"/>
  <c r="F38" i="6"/>
  <c r="E38" i="6" s="1"/>
  <c r="F51" i="6"/>
  <c r="E51" i="6" s="1"/>
  <c r="H83" i="6"/>
  <c r="H71" i="6"/>
  <c r="F97" i="6"/>
  <c r="E97" i="6" s="1"/>
  <c r="F121" i="6"/>
  <c r="E121" i="6" s="1"/>
  <c r="F109" i="6"/>
  <c r="E109" i="6" s="1"/>
  <c r="H36" i="6"/>
  <c r="H40" i="6"/>
  <c r="H53" i="6"/>
  <c r="H81" i="6"/>
  <c r="H69" i="6"/>
  <c r="H95" i="6"/>
  <c r="H119" i="6"/>
  <c r="H107" i="6"/>
  <c r="H35" i="6"/>
  <c r="H41" i="6"/>
  <c r="H54" i="6"/>
  <c r="H80" i="6"/>
  <c r="H68" i="6"/>
  <c r="F87" i="6"/>
  <c r="E87" i="6" s="1"/>
  <c r="H94" i="6"/>
  <c r="H118" i="6"/>
  <c r="H106" i="6"/>
  <c r="H96" i="6"/>
  <c r="F24" i="6"/>
  <c r="E24" i="6" s="1"/>
  <c r="H23" i="6"/>
  <c r="H22" i="6"/>
  <c r="H34" i="6"/>
  <c r="H42" i="6"/>
  <c r="H55" i="6"/>
  <c r="H79" i="6"/>
  <c r="H67" i="6"/>
  <c r="H93" i="6"/>
  <c r="H117" i="6"/>
  <c r="H105" i="6"/>
  <c r="H72" i="6"/>
  <c r="H14" i="6"/>
  <c r="H21" i="6"/>
  <c r="F33" i="6"/>
  <c r="E33" i="6" s="1"/>
  <c r="H43" i="6"/>
  <c r="H56" i="6"/>
  <c r="F61" i="6"/>
  <c r="E61" i="6" s="1"/>
  <c r="H78" i="6"/>
  <c r="H66" i="6"/>
  <c r="H92" i="6"/>
  <c r="H20" i="6"/>
  <c r="H32" i="6"/>
  <c r="H44" i="6"/>
  <c r="H57" i="6"/>
  <c r="H90" i="6"/>
  <c r="H77" i="6"/>
  <c r="H65" i="6"/>
  <c r="H3" i="6"/>
  <c r="H6" i="6"/>
  <c r="H9" i="6"/>
  <c r="F39" i="6"/>
  <c r="E39" i="6" s="1"/>
  <c r="H70" i="6"/>
  <c r="H19" i="6"/>
  <c r="H31" i="6"/>
  <c r="H45" i="6"/>
  <c r="H46" i="6"/>
  <c r="H58" i="6"/>
  <c r="H89" i="6"/>
  <c r="H76" i="6"/>
  <c r="H64" i="6"/>
  <c r="H18" i="6"/>
  <c r="H30" i="6"/>
  <c r="H47" i="6"/>
  <c r="H59" i="6"/>
  <c r="H88" i="6"/>
  <c r="F75" i="6"/>
  <c r="E75" i="6" s="1"/>
  <c r="F63" i="6"/>
  <c r="E63" i="6" s="1"/>
  <c r="H91" i="6"/>
  <c r="H17" i="6"/>
  <c r="H29" i="6"/>
  <c r="H48" i="6"/>
  <c r="H60" i="6"/>
  <c r="F86" i="6"/>
  <c r="E86" i="6" s="1"/>
  <c r="F74" i="6"/>
  <c r="E74" i="6" s="1"/>
  <c r="F62" i="6"/>
  <c r="E62" i="6" s="1"/>
  <c r="H100" i="6"/>
  <c r="F124" i="6"/>
  <c r="E124" i="6" s="1"/>
  <c r="H112" i="6"/>
  <c r="H52" i="6"/>
  <c r="H82" i="6"/>
  <c r="F13" i="6"/>
  <c r="E13" i="6" s="1"/>
  <c r="H16" i="6"/>
  <c r="H28" i="6"/>
  <c r="F49" i="6"/>
  <c r="E49" i="6" s="1"/>
  <c r="F85" i="6"/>
  <c r="E85" i="6" s="1"/>
  <c r="F73" i="6"/>
  <c r="E73" i="6" s="1"/>
  <c r="F99" i="6"/>
  <c r="E99" i="6" s="1"/>
  <c r="F123" i="6"/>
  <c r="E123" i="6" s="1"/>
  <c r="F111" i="6"/>
  <c r="E111" i="6" s="1"/>
  <c r="H5" i="6"/>
  <c r="H8" i="6"/>
  <c r="H11" i="6"/>
  <c r="F120" i="6"/>
  <c r="E120" i="6" s="1"/>
  <c r="F108" i="6"/>
  <c r="E108" i="6" s="1"/>
  <c r="F96" i="6"/>
  <c r="E96" i="6" s="1"/>
  <c r="F84" i="6"/>
  <c r="E84" i="6" s="1"/>
  <c r="F72" i="6"/>
  <c r="E72" i="6" s="1"/>
  <c r="F60" i="6"/>
  <c r="E60" i="6" s="1"/>
  <c r="F48" i="6"/>
  <c r="E48" i="6" s="1"/>
  <c r="F36" i="6"/>
  <c r="E36" i="6" s="1"/>
  <c r="F23" i="6"/>
  <c r="E23" i="6" s="1"/>
  <c r="F11" i="6"/>
  <c r="E11" i="6" s="1"/>
  <c r="H13" i="6"/>
  <c r="H123" i="6"/>
  <c r="H111" i="6"/>
  <c r="H99" i="6"/>
  <c r="H87" i="6"/>
  <c r="H75" i="6"/>
  <c r="H63" i="6"/>
  <c r="H51" i="6"/>
  <c r="H39" i="6"/>
  <c r="H27" i="6"/>
  <c r="F119" i="6"/>
  <c r="E119" i="6" s="1"/>
  <c r="F107" i="6"/>
  <c r="E107" i="6" s="1"/>
  <c r="F95" i="6"/>
  <c r="E95" i="6" s="1"/>
  <c r="F83" i="6"/>
  <c r="E83" i="6" s="1"/>
  <c r="F71" i="6"/>
  <c r="E71" i="6" s="1"/>
  <c r="F59" i="6"/>
  <c r="E59" i="6" s="1"/>
  <c r="F47" i="6"/>
  <c r="E47" i="6" s="1"/>
  <c r="F35" i="6"/>
  <c r="E35" i="6" s="1"/>
  <c r="F22" i="6"/>
  <c r="E22" i="6" s="1"/>
  <c r="F10" i="6"/>
  <c r="E10" i="6" s="1"/>
  <c r="H12" i="6"/>
  <c r="H122" i="6"/>
  <c r="H110" i="6"/>
  <c r="H98" i="6"/>
  <c r="H86" i="6"/>
  <c r="H74" i="6"/>
  <c r="H62" i="6"/>
  <c r="H50" i="6"/>
  <c r="H38" i="6"/>
  <c r="H26" i="6"/>
  <c r="F118" i="6"/>
  <c r="E118" i="6" s="1"/>
  <c r="F106" i="6"/>
  <c r="E106" i="6" s="1"/>
  <c r="F94" i="6"/>
  <c r="E94" i="6" s="1"/>
  <c r="F82" i="6"/>
  <c r="E82" i="6" s="1"/>
  <c r="F70" i="6"/>
  <c r="E70" i="6" s="1"/>
  <c r="F58" i="6"/>
  <c r="E58" i="6" s="1"/>
  <c r="F46" i="6"/>
  <c r="E46" i="6" s="1"/>
  <c r="F34" i="6"/>
  <c r="E34" i="6" s="1"/>
  <c r="F21" i="6"/>
  <c r="E21" i="6" s="1"/>
  <c r="F9" i="6"/>
  <c r="E9" i="6" s="1"/>
  <c r="H121" i="6"/>
  <c r="H109" i="6"/>
  <c r="H97" i="6"/>
  <c r="H85" i="6"/>
  <c r="H73" i="6"/>
  <c r="H61" i="6"/>
  <c r="H49" i="6"/>
  <c r="H37" i="6"/>
  <c r="H25" i="6"/>
  <c r="F117" i="6"/>
  <c r="E117" i="6" s="1"/>
  <c r="F105" i="6"/>
  <c r="E105" i="6" s="1"/>
  <c r="F93" i="6"/>
  <c r="E93" i="6" s="1"/>
  <c r="F81" i="6"/>
  <c r="E81" i="6" s="1"/>
  <c r="F69" i="6"/>
  <c r="E69" i="6" s="1"/>
  <c r="F57" i="6"/>
  <c r="E57" i="6" s="1"/>
  <c r="F45" i="6"/>
  <c r="E45" i="6" s="1"/>
  <c r="F32" i="6"/>
  <c r="E32" i="6" s="1"/>
  <c r="F20" i="6"/>
  <c r="E20" i="6" s="1"/>
  <c r="F8" i="6"/>
  <c r="E8" i="6" s="1"/>
  <c r="H24" i="6"/>
  <c r="F116" i="6"/>
  <c r="E116" i="6" s="1"/>
  <c r="F104" i="6"/>
  <c r="E104" i="6" s="1"/>
  <c r="F92" i="6"/>
  <c r="E92" i="6" s="1"/>
  <c r="F80" i="6"/>
  <c r="E80" i="6" s="1"/>
  <c r="F68" i="6"/>
  <c r="E68" i="6" s="1"/>
  <c r="F56" i="6"/>
  <c r="E56" i="6" s="1"/>
  <c r="F44" i="6"/>
  <c r="E44" i="6" s="1"/>
  <c r="F31" i="6"/>
  <c r="E31" i="6" s="1"/>
  <c r="F19" i="6"/>
  <c r="E19" i="6" s="1"/>
  <c r="F7" i="6"/>
  <c r="E7" i="6" s="1"/>
  <c r="F115" i="6"/>
  <c r="E115" i="6" s="1"/>
  <c r="F103" i="6"/>
  <c r="E103" i="6" s="1"/>
  <c r="F91" i="6"/>
  <c r="E91" i="6" s="1"/>
  <c r="F79" i="6"/>
  <c r="E79" i="6" s="1"/>
  <c r="F67" i="6"/>
  <c r="E67" i="6" s="1"/>
  <c r="F55" i="6"/>
  <c r="E55" i="6" s="1"/>
  <c r="F43" i="6"/>
  <c r="E43" i="6" s="1"/>
  <c r="F30" i="6"/>
  <c r="E30" i="6" s="1"/>
  <c r="F18" i="6"/>
  <c r="E18" i="6" s="1"/>
  <c r="F6" i="6"/>
  <c r="E6" i="6" s="1"/>
  <c r="F114" i="6"/>
  <c r="E114" i="6" s="1"/>
  <c r="F102" i="6"/>
  <c r="E102" i="6" s="1"/>
  <c r="F90" i="6"/>
  <c r="E90" i="6" s="1"/>
  <c r="F78" i="6"/>
  <c r="E78" i="6" s="1"/>
  <c r="F66" i="6"/>
  <c r="E66" i="6" s="1"/>
  <c r="F54" i="6"/>
  <c r="E54" i="6" s="1"/>
  <c r="F42" i="6"/>
  <c r="E42" i="6" s="1"/>
  <c r="F29" i="6"/>
  <c r="E29" i="6" s="1"/>
  <c r="F17" i="6"/>
  <c r="E17" i="6" s="1"/>
  <c r="F5" i="6"/>
  <c r="E5" i="6" s="1"/>
  <c r="H33" i="6"/>
  <c r="F113" i="6"/>
  <c r="E113" i="6" s="1"/>
  <c r="F101" i="6"/>
  <c r="E101" i="6" s="1"/>
  <c r="F89" i="6"/>
  <c r="E89" i="6" s="1"/>
  <c r="F77" i="6"/>
  <c r="E77" i="6" s="1"/>
  <c r="F65" i="6"/>
  <c r="E65" i="6" s="1"/>
  <c r="F53" i="6"/>
  <c r="E53" i="6" s="1"/>
  <c r="F41" i="6"/>
  <c r="E41" i="6" s="1"/>
  <c r="F28" i="6"/>
  <c r="E28" i="6" s="1"/>
  <c r="F4" i="6"/>
  <c r="E4" i="6" s="1"/>
  <c r="F16" i="6"/>
  <c r="E16" i="6" s="1"/>
  <c r="F112" i="6"/>
  <c r="E112" i="6" s="1"/>
  <c r="F100" i="6"/>
  <c r="E100" i="6" s="1"/>
  <c r="F88" i="6"/>
  <c r="E88" i="6" s="1"/>
  <c r="F76" i="6"/>
  <c r="E76" i="6" s="1"/>
  <c r="F64" i="6"/>
  <c r="E64" i="6" s="1"/>
  <c r="F52" i="6"/>
  <c r="E52" i="6" s="1"/>
  <c r="F40" i="6"/>
  <c r="E40" i="6" s="1"/>
  <c r="F15" i="6"/>
  <c r="E15" i="6" s="1"/>
  <c r="F3" i="6"/>
  <c r="E3" i="6" s="1"/>
  <c r="F14" i="6"/>
  <c r="E14" i="6" s="1"/>
  <c r="H124" i="6"/>
  <c r="BC90" i="5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7CD800CB-AC2E-40BE-BA61-0AAFA2BFC35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<sst xmlns="http://schemas.openxmlformats.org/spreadsheetml/2006/main" count="13403" uniqueCount="946">
  <si>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</si>
  <si>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</si>
  <si>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</si>
  <si>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</si>
  <si>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</si>
  <si>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</si>
  <si>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</si>
  <si>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</si>
  <si>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</si>
  <si>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</si>
  <si>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</si>
  <si>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</si>
  <si>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</si>
  <si>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</si>
  <si>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</si>
  <si>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</si>
  <si>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</si>
  <si>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</si>
  <si>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</si>
  <si>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</si>
  <si>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</si>
  <si>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</si>
  <si>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</si>
  <si>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</si>
  <si>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</si>
  <si>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</si>
  <si>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</si>
  <si>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</si>
  <si>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</si>
  <si>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</si>
  <si>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</si>
  <si>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</si>
  <si>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</si>
  <si>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</si>
  <si>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</si>
  <si>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</si>
  <si>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</si>
  <si>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</si>
  <si>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</si>
  <si>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</si>
  <si>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</si>
  <si>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</si>
  <si>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</si>
  <si>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</si>
  <si>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</si>
  <si>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</si>
  <si>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</si>
  <si>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</si>
  <si>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</si>
  <si>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</si>
  <si>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</si>
  <si>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</si>
  <si>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</si>
  <si>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</si>
  <si>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</si>
  <si>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</si>
  <si>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</si>
  <si>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</si>
  <si>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</si>
  <si>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</si>
  <si>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</si>
  <si>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</si>
  <si>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</si>
  <si>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</si>
  <si>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</si>
  <si>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</si>
  <si>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</si>
  <si>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</si>
  <si>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</si>
  <si>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</si>
  <si>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</si>
  <si>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</si>
  <si>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</si>
  <si>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</si>
  <si>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</si>
  <si>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</si>
  <si>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</si>
  <si>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</si>
  <si>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</si>
  <si>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</si>
  <si>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</si>
  <si>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</si>
  <si>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</si>
  <si>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</si>
  <si>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</si>
  <si>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</si>
  <si>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</si>
  <si>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</si>
  <si>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</si>
  <si>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</si>
  <si>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</si>
  <si>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</si>
  <si>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</si>
  <si>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</si>
  <si>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</si>
  <si>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</si>
  <si>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</si>
  <si>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</si>
  <si>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</si>
  <si>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</si>
  <si>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</si>
  <si>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</si>
  <si>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</si>
  <si>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</si>
  <si>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</si>
  <si>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</si>
  <si>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</si>
  <si>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</si>
  <si>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</si>
  <si>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</si>
  <si>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</si>
  <si>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</si>
  <si>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</si>
  <si>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</si>
  <si>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</si>
  <si>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</si>
  <si>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</si>
  <si>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</si>
  <si>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</si>
  <si>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</si>
  <si>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</si>
  <si>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</si>
  <si>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</si>
  <si>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</si>
  <si>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</si>
  <si>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</si>
  <si>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</si>
  <si>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</si>
  <si>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</si>
  <si>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</si>
  <si>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</si>
  <si>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</si>
  <si>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</si>
  <si>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</si>
  <si>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</si>
  <si>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</si>
  <si>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</si>
  <si>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</si>
  <si>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</si>
  <si>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</si>
  <si>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</si>
  <si>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</si>
  <si>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</si>
  <si>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</si>
  <si>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</si>
  <si>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</si>
  <si>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</si>
  <si>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</si>
  <si>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</si>
  <si>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</si>
  <si>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</si>
  <si>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</si>
  <si>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</si>
  <si>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</si>
  <si>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</si>
  <si>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</si>
  <si>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</si>
  <si>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</si>
  <si>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</si>
  <si>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</si>
  <si>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</si>
  <si>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</si>
  <si>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</si>
  <si>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</si>
  <si>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</si>
  <si>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</si>
  <si>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</si>
  <si>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</si>
  <si>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</si>
  <si>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</si>
  <si>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</si>
  <si>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</si>
  <si>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</si>
  <si>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</si>
  <si>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</si>
  <si>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</si>
  <si>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</si>
  <si>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</si>
  <si>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</si>
  <si>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</si>
  <si>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</si>
  <si>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</si>
  <si>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</si>
  <si>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</si>
  <si>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</si>
  <si>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</si>
  <si>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</si>
  <si>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</si>
  <si>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</si>
  <si>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</si>
  <si>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</si>
  <si>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</si>
  <si>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</si>
  <si>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</si>
  <si>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</si>
  <si>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</si>
  <si>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</si>
  <si>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</si>
  <si>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</si>
  <si>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</si>
  <si>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</si>
  <si>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</si>
  <si>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</si>
  <si>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</si>
  <si>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</si>
  <si>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</si>
  <si>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</si>
  <si>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</si>
  <si>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</si>
  <si>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</si>
  <si>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</si>
  <si>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</si>
  <si>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</si>
  <si>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</si>
  <si>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</si>
  <si>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</si>
  <si>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</si>
  <si>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</si>
  <si>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</si>
  <si>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</si>
  <si>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</si>
  <si>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</si>
  <si>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</si>
  <si>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</si>
  <si>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</si>
  <si>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</si>
  <si>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</si>
  <si>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</si>
  <si>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</si>
  <si>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</si>
  <si>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</si>
  <si>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</si>
  <si>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</si>
  <si>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</si>
  <si>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</si>
  <si>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</si>
  <si>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</si>
  <si>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</si>
  <si>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</si>
  <si>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</si>
  <si>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</si>
  <si>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</si>
  <si>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</si>
  <si>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</si>
  <si>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</si>
  <si>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</si>
  <si>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</si>
  <si>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</si>
  <si>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</si>
  <si>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</si>
  <si>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</si>
  <si>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</si>
  <si>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</si>
  <si>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</si>
  <si>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</si>
  <si>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</si>
  <si>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</si>
  <si>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</si>
  <si>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</si>
  <si>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</si>
  <si>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</si>
  <si>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</si>
  <si>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</si>
  <si>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</si>
  <si>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</si>
  <si>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</si>
  <si>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</si>
  <si>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</si>
  <si>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</si>
  <si>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</si>
  <si>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</si>
  <si>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</si>
  <si>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</si>
  <si>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</si>
  <si>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</si>
  <si>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</si>
  <si>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</si>
  <si>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</si>
  <si>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</si>
  <si>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</si>
  <si>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</si>
  <si>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</si>
  <si>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</si>
  <si>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</si>
  <si>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</si>
  <si>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</si>
  <si>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</si>
  <si>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</si>
  <si>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</si>
  <si>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</si>
  <si>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</si>
  <si>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</si>
  <si>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</si>
  <si>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</si>
  <si>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</si>
  <si>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</si>
  <si>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</si>
  <si>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</si>
  <si>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</si>
  <si>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</si>
  <si>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</si>
  <si>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</si>
  <si>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</si>
  <si>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</si>
  <si>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</si>
  <si>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</si>
  <si>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</si>
  <si>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</si>
  <si>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</si>
  <si>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</si>
  <si>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</si>
  <si>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</si>
  <si>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</si>
  <si>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</si>
  <si>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</si>
  <si>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</si>
  <si>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</si>
  <si>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</si>
  <si>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</si>
  <si>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</si>
  <si>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</si>
  <si>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</si>
  <si>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</si>
  <si>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</si>
  <si>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</si>
  <si>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</si>
  <si>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</si>
  <si>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</si>
  <si>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</si>
  <si>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</si>
  <si>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</si>
  <si>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</si>
  <si>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</si>
  <si>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</si>
  <si>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</si>
  <si>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</si>
  <si>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</si>
  <si>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</si>
  <si>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</si>
  <si>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</si>
  <si>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</si>
  <si>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</si>
  <si>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</si>
  <si>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</si>
  <si>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</si>
  <si>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</si>
  <si>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</si>
  <si>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</si>
  <si>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</si>
  <si>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</si>
  <si>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</si>
  <si>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</si>
  <si>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</si>
  <si>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</si>
  <si>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</si>
  <si>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</si>
  <si>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</si>
  <si>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</si>
  <si>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</si>
  <si>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</si>
  <si>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</si>
  <si>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</si>
  <si>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</si>
  <si>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</si>
  <si>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</si>
  <si>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</si>
  <si>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</si>
  <si>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</si>
  <si>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</si>
  <si>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</si>
  <si>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</si>
  <si>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</si>
  <si>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</si>
  <si>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</si>
  <si>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</si>
  <si>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</si>
  <si>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</si>
  <si>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</si>
  <si>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</si>
  <si>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</si>
  <si>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</si>
  <si>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</si>
  <si>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</si>
  <si>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</si>
  <si>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</si>
  <si>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</si>
  <si>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</si>
  <si>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</si>
  <si>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</si>
  <si>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</si>
  <si>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</si>
  <si>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</si>
  <si>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</si>
  <si>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</si>
  <si>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</si>
  <si>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</si>
  <si>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</si>
  <si>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</si>
  <si>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</si>
  <si>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</si>
  <si>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</si>
  <si>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</si>
  <si>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</si>
  <si>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</si>
  <si>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</si>
  <si>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</si>
  <si>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</si>
  <si>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</si>
  <si>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</si>
  <si>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</si>
  <si>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</si>
  <si>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</si>
  <si>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</si>
  <si>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</si>
  <si>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</si>
  <si>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</si>
  <si>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</si>
  <si>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</si>
  <si>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</si>
  <si>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</si>
  <si>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</si>
  <si>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</si>
  <si>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</si>
  <si>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</si>
  <si>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</si>
  <si>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</si>
  <si>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</si>
  <si>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</si>
  <si>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</si>
  <si>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</si>
  <si>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</si>
  <si>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</si>
  <si>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</si>
  <si>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</si>
  <si>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</si>
  <si>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</si>
  <si>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</si>
  <si>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</si>
  <si>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</si>
  <si>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</si>
  <si>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</si>
  <si>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</si>
  <si>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</si>
  <si>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</si>
  <si>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</si>
  <si>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</si>
  <si>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</si>
  <si>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</si>
  <si>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</si>
  <si>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</si>
  <si>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</si>
  <si>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</si>
  <si>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</si>
  <si>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</si>
  <si>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</si>
  <si>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</si>
  <si>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</si>
  <si>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</si>
  <si>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</si>
  <si>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</si>
  <si>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</si>
  <si>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</si>
  <si>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</si>
  <si>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</si>
  <si>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</si>
  <si>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</si>
  <si>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</si>
  <si>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</si>
  <si>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</si>
  <si>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</si>
  <si>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</si>
  <si>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</si>
  <si>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</si>
  <si>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</si>
  <si>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</si>
  <si>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</si>
  <si>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</si>
  <si>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</si>
  <si>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</si>
  <si>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</si>
  <si>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</si>
  <si>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</si>
  <si>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</si>
  <si>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</si>
  <si>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</si>
  <si>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</si>
  <si>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</si>
  <si>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</si>
  <si>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</si>
  <si>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</si>
  <si>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</si>
  <si>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</si>
  <si>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</si>
  <si>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</si>
  <si>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</si>
  <si>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</si>
  <si>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</si>
  <si>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</si>
  <si>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</si>
  <si>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</si>
  <si>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</si>
  <si>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</si>
  <si>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</si>
  <si>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</si>
  <si>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</si>
  <si>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</si>
  <si>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</si>
  <si>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</si>
  <si>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</si>
  <si>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</si>
  <si>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</si>
  <si>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</si>
  <si>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</si>
  <si>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</si>
  <si>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</si>
  <si>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</si>
  <si>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</si>
  <si>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</si>
  <si>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</si>
  <si>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</si>
  <si>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</si>
  <si>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</si>
  <si>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</si>
  <si>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</si>
  <si>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</si>
  <si>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</si>
  <si>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</si>
  <si>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</si>
  <si>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</si>
  <si>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</si>
  <si>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</si>
  <si>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</si>
  <si>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</si>
  <si>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</si>
  <si>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</si>
  <si>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</si>
  <si>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</si>
  <si>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</si>
  <si>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</si>
  <si>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</si>
  <si>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</si>
  <si>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</si>
  <si>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</si>
  <si>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</si>
  <si>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</si>
  <si>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</si>
  <si>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</si>
  <si>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</si>
  <si>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</si>
  <si>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</si>
  <si>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</si>
  <si>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</si>
  <si>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</si>
  <si>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</si>
  <si>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</si>
  <si>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</si>
  <si>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</si>
  <si>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</si>
  <si>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</si>
  <si>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</si>
  <si>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</si>
  <si>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</si>
  <si>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</si>
  <si>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</si>
  <si>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</si>
  <si>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</si>
  <si>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</si>
  <si>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</si>
  <si>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</si>
  <si>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</si>
  <si>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</si>
  <si>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</si>
  <si>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</si>
  <si>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</si>
  <si>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</si>
  <si>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</si>
  <si>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</si>
  <si>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</si>
  <si>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</si>
  <si>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</si>
  <si>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</si>
  <si>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</si>
  <si>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</si>
  <si>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</si>
  <si>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</si>
  <si>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</si>
  <si>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</si>
  <si>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</si>
  <si>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</si>
  <si>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</si>
  <si>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</si>
  <si>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</si>
  <si>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</si>
  <si>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</si>
  <si>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</si>
  <si>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</si>
  <si>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</si>
  <si>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</si>
  <si>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</si>
  <si>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</si>
  <si>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</si>
  <si>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</si>
  <si>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</si>
  <si>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</si>
  <si>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</si>
  <si>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</si>
  <si>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</si>
  <si>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</si>
  <si>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</si>
  <si>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</si>
  <si>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</si>
  <si>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</si>
  <si>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</si>
  <si>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</si>
  <si>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</si>
  <si>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</si>
  <si>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</si>
  <si>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</si>
  <si>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</si>
  <si>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</si>
  <si>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</si>
  <si>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</si>
  <si>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</si>
  <si>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</si>
  <si>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</si>
  <si>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</si>
  <si>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</si>
  <si>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</si>
  <si>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</si>
  <si>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</si>
  <si>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</si>
  <si>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</si>
  <si>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</si>
  <si>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</si>
  <si>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</si>
  <si>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</si>
  <si>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</si>
  <si>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</si>
  <si>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</si>
  <si>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</si>
  <si>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</si>
  <si>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</si>
  <si>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</si>
  <si>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</si>
  <si>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</si>
  <si>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</si>
  <si>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</si>
  <si>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</si>
  <si>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</si>
  <si>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</si>
  <si>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</si>
  <si>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</si>
  <si>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</si>
  <si>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</si>
  <si>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</si>
  <si>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</si>
  <si>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</si>
  <si>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</si>
  <si>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</si>
  <si>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</si>
  <si>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</si>
  <si>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</si>
  <si>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</si>
  <si>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</si>
  <si>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</si>
  <si>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</si>
  <si>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</si>
  <si>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</si>
  <si>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</si>
  <si>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</si>
  <si>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</si>
  <si>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</si>
  <si>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</si>
  <si>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</si>
  <si>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</si>
  <si>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</si>
  <si>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</si>
  <si>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</si>
  <si>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</si>
  <si>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</si>
  <si>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</si>
  <si>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</si>
  <si>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</si>
  <si>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</si>
  <si>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</si>
  <si>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</si>
  <si>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</si>
  <si>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</si>
  <si>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</si>
  <si>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</si>
  <si>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</si>
  <si>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</si>
  <si>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</si>
  <si>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</si>
  <si>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</si>
  <si>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</si>
  <si>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</si>
  <si>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</si>
  <si>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</si>
  <si>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</si>
  <si>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</si>
  <si>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</si>
  <si>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</si>
  <si>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</si>
  <si>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</si>
  <si>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</si>
  <si>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</si>
  <si>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</si>
  <si>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</si>
  <si>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</si>
  <si>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</si>
  <si>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</si>
  <si>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</si>
  <si>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</si>
  <si>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</si>
  <si>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</si>
  <si>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</si>
  <si>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</si>
  <si>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</si>
  <si>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</si>
  <si>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</si>
  <si>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</si>
  <si>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</si>
  <si>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</si>
  <si>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</si>
  <si>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</si>
  <si>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</si>
  <si>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</si>
  <si>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</si>
  <si>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</si>
  <si>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</si>
  <si>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</si>
  <si>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</si>
  <si>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</si>
  <si>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</si>
  <si>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</si>
  <si>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</si>
  <si>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</si>
  <si>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</si>
  <si>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</si>
  <si>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</si>
  <si>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</si>
  <si>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</si>
  <si>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</si>
  <si>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</si>
  <si>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</si>
  <si>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</si>
  <si>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</si>
  <si>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</si>
  <si>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</si>
  <si>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</si>
  <si>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</si>
  <si>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</si>
  <si>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</si>
  <si>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</si>
  <si>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</si>
  <si>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</si>
  <si>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</si>
  <si>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</si>
  <si>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</si>
  <si>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</si>
  <si>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</si>
  <si>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</si>
  <si>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</si>
  <si>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</si>
  <si>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</si>
  <si>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</si>
  <si>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</si>
  <si>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</si>
  <si>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</si>
  <si>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</si>
  <si>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</si>
  <si>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</si>
  <si>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</si>
  <si>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</si>
  <si>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</si>
  <si>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</si>
  <si>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</si>
  <si>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</si>
  <si>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</si>
  <si>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</si>
  <si>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</si>
  <si>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</si>
  <si>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</si>
  <si>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</si>
  <si>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</si>
  <si>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</si>
  <si>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</si>
  <si>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</si>
  <si>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</si>
  <si>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</si>
  <si>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</si>
  <si>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</si>
  <si>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</si>
  <si>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</si>
  <si>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</si>
  <si>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</si>
  <si>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</si>
  <si>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</si>
  <si>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</si>
  <si>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</si>
  <si>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</si>
  <si>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</si>
  <si>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</si>
  <si>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</si>
  <si>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</si>
  <si>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</si>
  <si>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</si>
  <si>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</si>
  <si>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</si>
  <si>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</si>
  <si>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</si>
  <si>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</si>
  <si>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</si>
  <si>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</si>
  <si>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</si>
  <si>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</si>
  <si>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</si>
  <si>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</si>
  <si>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</si>
  <si>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</si>
  <si>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</si>
  <si>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</si>
  <si>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</si>
  <si>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</si>
  <si>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</si>
  <si>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</si>
  <si>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</si>
  <si>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</si>
  <si>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</si>
  <si>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</si>
  <si>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</si>
  <si>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</si>
  <si>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</si>
  <si>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</si>
  <si>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</si>
  <si>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</si>
  <si>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</si>
  <si>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</si>
  <si>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</si>
  <si>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</si>
  <si>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</si>
  <si>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</si>
  <si>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</si>
  <si>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</si>
  <si>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</si>
  <si>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</si>
  <si>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</si>
  <si>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</si>
  <si>
    <t>(0,100111,134)*(0,100111,66)*(-1,100111,139)*(-1,878234,264)*(-1,878234,71)*(-1,878234,144)*(-1,600101,246)*(-1,100136,294)</t>
  </si>
  <si>
    <t>(0,100111,34)*(0,100111,35)*(-1,100111,36)*(-1,600081,37)*(-1,600081,42)*(-1,500106,43)*(-1,500104,45)*(-1,500105,46)</t>
  </si>
  <si>
    <t>(0,878234,31)*(0,878234,32)*(-1,610170,33)*(-1,610170,42)*(-1,610171,50)*(-1,610171,53)*(-1,100113,61)*(-1,100112,70)</t>
  </si>
  <si>
    <t>(0,878153,92)*(0,878153,90)*(-1,878153,80)*(-1,878141,78)*(-1,878141,98)*(-1,878141,81)*(-1,878152,87)*(-1,878139,27)</t>
  </si>
  <si>
    <t>(0,200051,54)*(0,600064,123)*(0,878164,136)*(-1,879007,112)*(-1,100131,110)*(-1,878256,134)*(-1,200029,98)*(-1,878149,80)*(-1,878156,54)*(-1,878270,64)</t>
  </si>
  <si>
    <t>(0,500113,203)*(0,500113,254)*(0,878164,354)*(-1,210116,303)*(-1,210110,251)*(-1,210110,301)*(-1,878166,201)*(-1,878166,351)*(-1,600064,227)*(-1,210116,327)</t>
  </si>
  <si>
    <t>(0,210109,174)*(0,600064,172)*(0,878164,210)*(-1,878170,207)*(-1,100143,186)*(-1,100143,247)*(-1,878166,69)*(-1,878166,30)*(-1,878170,107)*(-1,210109,48)</t>
  </si>
  <si>
    <t>(0,600049,58)*(0,600049,79)*(0,100067,26)*(-1,600048,89)*(-1,100068,66)*(-1,100068,110)*(-1,100069,98)*(-1,100069,67)*(-1,600049,46)*(-1,878225,7)</t>
  </si>
  <si>
    <t>(0,100068,118)*(0,100068,120)*(0,878225,102)*(-1,100069,87)*(-1,600049,89)*(-1,600049,100)*(-1,600048,107)*(-1,600048,136)*(-1,100067,139)*(-1,100069,18)</t>
  </si>
  <si>
    <t>(0,100133,272)*(0,100133,293)*(0,878256,313)*(-1,100133,357)*(-1,100133,231)*(-1,100133,252)*(-1,100133,209)*(-1,879007,211)*(-1,100131,355)*(-1,100133,229)</t>
  </si>
  <si>
    <t>(0,878148,322)*(0,878148,325)*(0,878147,251)*(-1,878148,250)*(-1,878148,269)*(-1,878148,273)*(-1,878148,256)*(-1,878148,257)*(-1,878148,268)*(-1,878146,236)</t>
  </si>
  <si>
    <t>(0,878151,114)*(0,878151,112)*(0,200029,113)*(-1,878151,135)*(-1,878151,155)*(-1,878151,53)*(-1,878151,56)*(-1,878151,116)*(-1,878151,54)*(-1,878149,55)</t>
  </si>
  <si>
    <t>(0,878158,208)*(0,878158,209)*(0,878156,161)*(-1,878158,163)*(-1,878272,206)*(-1,878272,211)*(-1,878272,142)*(-1,878272,174)*(-1,878158,151)*(-1,878270,181)</t>
  </si>
  <si>
    <t>(0,878145,54)*(0,878145,123)*(0,878143,136)*(-1,878145,112)*(-1,878145,110)*(-1,878145,134)*(-1,878145,98)*(-1,878145,80)*(-1,878145,54)*(-1,878142,64)</t>
  </si>
  <si>
    <t>(0,878015,694)*(0,878015,658)*(0,890026,725)*(-1,600089,690)*(-1,600089,578)*(-1,600088,541)*(-1,600088,613)*(-1,600088,542)*(-1,600089,1047)*(-1,890025,1046)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</si>
  <si>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</si>
  <si>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</si>
  <si>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</si>
  <si>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(0,878161,272)*(0,878161,293)*(0,878160,313)*(-1,878249,357)*(-1,878249,231)*(-1,878248,252)*(-1,878250,209)*(-1,100244,211)*(-1,878159,355)*(-1,878161,229)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</si>
  <si>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</si>
  <si>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</si>
  <si>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</si>
  <si>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</si>
  <si>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</si>
  <si>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</si>
  <si>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</si>
  <si>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</si>
  <si>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</si>
  <si>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</si>
  <si>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</si>
  <si>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</si>
  <si>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</si>
  <si>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</si>
  <si>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</si>
  <si>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(0,100415,694)*(0,100415,658)*(0,100011,725)*(0,100010,690)*(-1,878253,578)*(-1,878254,541)*(-1,878456,613)*(-1,878257,542)*(-1,878258,1047)*(-1,878259,1046)*(-1,100415,1048)*(-1,100415,1081)</t>
  </si>
  <si>
    <t>(0,878083,110)*(0,878083,80)*(0,990029,109)*(0,878154,172)*(-1,100011,204)*(-1,878039,171)*(-1,878083,179)*(-1,878083,149)*(-1,878042,117)*(-1,878043,154)*(-1,878254,152)*(-1,878253,121)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</si>
  <si>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</si>
  <si>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</si>
  <si>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</si>
  <si>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</si>
  <si>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</si>
  <si>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</si>
  <si>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</si>
  <si>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</si>
  <si>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</si>
  <si>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</si>
  <si>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</si>
  <si>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</si>
  <si>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</si>
  <si>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</si>
  <si>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</si>
  <si>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</si>
  <si>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</si>
  <si>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</si>
  <si>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</si>
  <si>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</si>
  <si>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</si>
  <si>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</si>
  <si>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</si>
  <si>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</si>
  <si>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</si>
  <si>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</si>
  <si>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</si>
  <si>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</si>
  <si>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</si>
  <si>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</si>
  <si>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</si>
  <si>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</si>
  <si>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</si>
  <si>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</si>
  <si>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</si>
  <si>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</si>
  <si>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</si>
  <si>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</si>
  <si>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</si>
  <si>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</si>
  <si>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</si>
  <si>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</si>
  <si>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</si>
  <si>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</si>
  <si>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</si>
  <si>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</si>
  <si>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</si>
  <si>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</si>
  <si>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</si>
  <si>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560)</t>
    <phoneticPr fontId="1" type="noConversion"/>
  </si>
  <si>
    <t>559)</t>
    <phoneticPr fontId="1" type="noConversion"/>
  </si>
  <si>
    <t>558)</t>
    <phoneticPr fontId="1" type="noConversion"/>
  </si>
  <si>
    <t>557)</t>
    <phoneticPr fontId="1" type="noConversion"/>
  </si>
  <si>
    <t>556)</t>
    <phoneticPr fontId="1" type="noConversion"/>
  </si>
  <si>
    <t>528)</t>
    <phoneticPr fontId="1" type="noConversion"/>
  </si>
  <si>
    <t>529)</t>
    <phoneticPr fontId="1" type="noConversion"/>
  </si>
  <si>
    <t>530)</t>
    <phoneticPr fontId="1" type="noConversion"/>
  </si>
  <si>
    <t>531)</t>
    <phoneticPr fontId="1" type="noConversion"/>
  </si>
  <si>
    <t>532)</t>
    <phoneticPr fontId="1" type="noConversion"/>
  </si>
  <si>
    <t>(0,600063,560)*(0,600063,559)*(0,600064,558)*(-1,500115,557)*(-1,500114,556)*(-1,500114,528)*(-1,878166,529)*(-1,878166,530)*(-1,500115,531)*(-1,878164,532)</t>
  </si>
  <si>
    <t>(0,878093,560)*(0,878093,559)*(0,890024,558)*(-1,600067,557)*(-1,600067,556)*(-1,600067,528)*(-1,878015,529)*(-1,878015,530)*(-1,878093,531)*(-1,890023,532)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</si>
</sst>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85" zoomScaleNormal="85" workbookViewId="0">
      <selection activeCell="Y17" sqref="Y17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849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729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850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851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732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852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726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847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727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733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734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735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736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944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854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855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856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857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858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859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860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861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862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863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945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864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865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866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867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853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868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869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870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871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872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873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874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875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876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877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878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879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880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881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882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883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884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885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886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887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888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889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890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891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892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893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894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895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896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897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898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899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900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901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902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903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904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905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906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907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908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909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910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911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912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913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914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915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916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917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918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919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920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921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922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923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924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925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926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927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928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929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930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931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932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933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85" zoomScaleNormal="85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/>
    <col min="2" max="2" width="19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849</v>
      </c>
      <c r="D3" s="17">
        <v>8</v>
      </c>
      <c r="E3" s="17">
        <f>F3+G3</f>
        <v>5</v>
      </c>
      <c r="F3" s="17">
        <f t="shared" ref="F3:F15" si="0">COUNTIFS(M3:CF3, "(0")</f>
        <v>2</v>
      </c>
      <c r="G3" s="17">
        <v>3</v>
      </c>
      <c r="H3" s="17">
        <f>COUNTIFS(M3:CF3, "(-1")</f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48</v>
      </c>
      <c r="N3" s="2">
        <v>100111</v>
      </c>
      <c r="O3" s="1" t="s">
        <v>49</v>
      </c>
      <c r="P3" s="1" t="str">
        <f t="shared" ref="P3:P9" si="2">VLOOKUP(N3,$CH$2:$CI$424,2,FALSE)</f>
        <v>黑风寨众</v>
      </c>
      <c r="Q3" s="1" t="s">
        <v>48</v>
      </c>
      <c r="R3" s="2">
        <v>100111</v>
      </c>
      <c r="S3" s="1" t="s">
        <v>50</v>
      </c>
      <c r="T3" s="1" t="str">
        <f t="shared" ref="T3:T9" si="3">VLOOKUP(R3,$CH$2:$CI$424,2,FALSE)</f>
        <v>黑风寨众</v>
      </c>
      <c r="U3" s="1" t="s">
        <v>51</v>
      </c>
      <c r="V3" s="2">
        <v>100111</v>
      </c>
      <c r="W3" s="1" t="s">
        <v>52</v>
      </c>
      <c r="X3" s="1" t="str">
        <f t="shared" ref="X3:X9" si="4">VLOOKUP(V3,$CH$2:$CI$424,2,FALSE)</f>
        <v>黑风寨众</v>
      </c>
      <c r="Y3" s="1" t="s">
        <v>51</v>
      </c>
      <c r="Z3" s="2">
        <v>878234</v>
      </c>
      <c r="AA3" s="1" t="s">
        <v>53</v>
      </c>
      <c r="AB3" s="1" t="str">
        <f t="shared" ref="AB3:AB9" si="5">VLOOKUP(Z3,$CH$2:$CI$424,2,FALSE)</f>
        <v>江洋大盗</v>
      </c>
      <c r="AC3" s="1" t="s">
        <v>51</v>
      </c>
      <c r="AD3" s="2">
        <v>878234</v>
      </c>
      <c r="AE3" s="1" t="s">
        <v>54</v>
      </c>
      <c r="AF3" s="1" t="str">
        <f t="shared" ref="AF3:AF9" si="6">VLOOKUP(AD3,$CH$2:$CI$424,2,FALSE)</f>
        <v>江洋大盗</v>
      </c>
      <c r="AG3" s="1" t="s">
        <v>51</v>
      </c>
      <c r="AH3" s="2">
        <v>878234</v>
      </c>
      <c r="AI3" s="1" t="s">
        <v>55</v>
      </c>
      <c r="AJ3" s="1" t="str">
        <f t="shared" ref="AJ3:AJ9" si="7">VLOOKUP(AH3,$CH$2:$CI$424,2,FALSE)</f>
        <v>江洋大盗</v>
      </c>
      <c r="AK3" s="1" t="s">
        <v>51</v>
      </c>
      <c r="AL3" s="2">
        <v>600101</v>
      </c>
      <c r="AM3" s="1" t="s">
        <v>56</v>
      </c>
      <c r="AN3" s="1" t="str">
        <f t="shared" ref="AN3:AN9" si="8">VLOOKUP(AL3,$CH$2:$CI$424,2,FALSE)</f>
        <v>阿疙儿</v>
      </c>
      <c r="AO3" s="1" t="s">
        <v>51</v>
      </c>
      <c r="AP3" s="2">
        <v>100136</v>
      </c>
      <c r="AQ3" s="1" t="s">
        <v>57</v>
      </c>
      <c r="AR3" s="1" t="str">
        <f t="shared" ref="AR3:AR9" si="9">VLOOKUP(AP3,$CH$2:$CI$424,2,FALSE)</f>
        <v>仇霸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729</v>
      </c>
      <c r="D4" s="17">
        <v>8</v>
      </c>
      <c r="E4" s="17">
        <f t="shared" ref="E4:E67" si="10">F4+G4</f>
        <v>5</v>
      </c>
      <c r="F4" s="17">
        <f t="shared" si="0"/>
        <v>2</v>
      </c>
      <c r="G4" s="17">
        <v>3</v>
      </c>
      <c r="H4" s="17">
        <f t="shared" ref="H4:H67" si="11">COUNTIFS(M4:CF4, "(-1")</f>
        <v>6</v>
      </c>
      <c r="J4" s="1" t="str">
        <f t="shared" si="1"/>
        <v>(0,610170,59)*(0,610170,66)*(-1,610170,67)*(-1,610171,68)*(-1,610171,69)*(-1,610171,60)*(-1,500102,61)*(-1,500103,62)</v>
      </c>
      <c r="M4" s="1" t="s">
        <v>48</v>
      </c>
      <c r="N4" s="2">
        <v>610170</v>
      </c>
      <c r="O4" s="1" t="s">
        <v>452</v>
      </c>
      <c r="P4" s="1" t="str">
        <f t="shared" si="2"/>
        <v>山贼</v>
      </c>
      <c r="Q4" s="1" t="s">
        <v>48</v>
      </c>
      <c r="R4" s="2">
        <v>610170</v>
      </c>
      <c r="S4" s="1" t="s">
        <v>453</v>
      </c>
      <c r="T4" s="1" t="str">
        <f t="shared" si="3"/>
        <v>山贼</v>
      </c>
      <c r="U4" s="1" t="s">
        <v>51</v>
      </c>
      <c r="V4" s="2">
        <v>610170</v>
      </c>
      <c r="W4" s="1" t="s">
        <v>394</v>
      </c>
      <c r="X4" s="1" t="str">
        <f t="shared" si="4"/>
        <v>山贼</v>
      </c>
      <c r="Y4" s="1" t="s">
        <v>51</v>
      </c>
      <c r="Z4" s="2">
        <v>610171</v>
      </c>
      <c r="AA4" s="1" t="s">
        <v>454</v>
      </c>
      <c r="AB4" s="1" t="str">
        <f t="shared" si="5"/>
        <v>山贼头领</v>
      </c>
      <c r="AC4" s="1" t="s">
        <v>51</v>
      </c>
      <c r="AD4" s="2">
        <v>610171</v>
      </c>
      <c r="AE4" s="1" t="s">
        <v>455</v>
      </c>
      <c r="AF4" s="1" t="str">
        <f t="shared" si="6"/>
        <v>山贼头领</v>
      </c>
      <c r="AG4" s="1" t="s">
        <v>51</v>
      </c>
      <c r="AH4" s="2">
        <v>610171</v>
      </c>
      <c r="AI4" s="1" t="s">
        <v>456</v>
      </c>
      <c r="AJ4" s="1" t="str">
        <f t="shared" si="7"/>
        <v>山贼头领</v>
      </c>
      <c r="AK4" s="1" t="s">
        <v>51</v>
      </c>
      <c r="AL4" s="2">
        <v>500102</v>
      </c>
      <c r="AM4" s="1" t="s">
        <v>450</v>
      </c>
      <c r="AN4" s="1" t="str">
        <f t="shared" si="8"/>
        <v>幸长</v>
      </c>
      <c r="AO4" s="1" t="s">
        <v>51</v>
      </c>
      <c r="AP4" s="2">
        <v>500103</v>
      </c>
      <c r="AQ4" s="1" t="s">
        <v>457</v>
      </c>
      <c r="AR4" s="1" t="str">
        <f t="shared" si="9"/>
        <v>金涡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850</v>
      </c>
      <c r="D5" s="17">
        <v>8</v>
      </c>
      <c r="E5" s="17">
        <f t="shared" si="10"/>
        <v>5</v>
      </c>
      <c r="F5" s="17">
        <f t="shared" si="0"/>
        <v>2</v>
      </c>
      <c r="G5" s="17">
        <v>3</v>
      </c>
      <c r="H5" s="17">
        <f t="shared" si="11"/>
        <v>6</v>
      </c>
      <c r="J5" s="1" t="str">
        <f t="shared" si="1"/>
        <v>(0,100111,34)*(0,100111,35)*(-1,100111,36)*(-1,600081,37)*(-1,600081,42)*(-1,500106,43)*(-1,500104,45)*(-1,500105,46)</v>
      </c>
      <c r="M5" s="1" t="s">
        <v>48</v>
      </c>
      <c r="N5" s="2">
        <v>100111</v>
      </c>
      <c r="O5" s="1" t="s">
        <v>438</v>
      </c>
      <c r="P5" s="1" t="str">
        <f t="shared" si="2"/>
        <v>黑风寨众</v>
      </c>
      <c r="Q5" s="1" t="s">
        <v>48</v>
      </c>
      <c r="R5" s="2">
        <v>100111</v>
      </c>
      <c r="S5" s="1" t="s">
        <v>439</v>
      </c>
      <c r="T5" s="1" t="str">
        <f t="shared" si="3"/>
        <v>黑风寨众</v>
      </c>
      <c r="U5" s="1" t="s">
        <v>51</v>
      </c>
      <c r="V5" s="2">
        <v>100111</v>
      </c>
      <c r="W5" s="1" t="s">
        <v>396</v>
      </c>
      <c r="X5" s="1" t="str">
        <f t="shared" si="4"/>
        <v>黑风寨众</v>
      </c>
      <c r="Y5" s="1" t="s">
        <v>51</v>
      </c>
      <c r="Z5" s="2">
        <v>600081</v>
      </c>
      <c r="AA5" s="1" t="s">
        <v>440</v>
      </c>
      <c r="AB5" s="1" t="str">
        <f t="shared" si="5"/>
        <v>马贼首领</v>
      </c>
      <c r="AC5" s="1" t="s">
        <v>51</v>
      </c>
      <c r="AD5" s="2">
        <v>600081</v>
      </c>
      <c r="AE5" s="1" t="s">
        <v>441</v>
      </c>
      <c r="AF5" s="1" t="str">
        <f t="shared" si="6"/>
        <v>马贼首领</v>
      </c>
      <c r="AG5" s="1" t="s">
        <v>51</v>
      </c>
      <c r="AH5" s="2">
        <v>500106</v>
      </c>
      <c r="AI5" s="1" t="s">
        <v>442</v>
      </c>
      <c r="AJ5" s="1" t="str">
        <f t="shared" si="7"/>
        <v>马琦</v>
      </c>
      <c r="AK5" s="1" t="s">
        <v>51</v>
      </c>
      <c r="AL5" s="2">
        <v>500104</v>
      </c>
      <c r="AM5" s="1" t="s">
        <v>443</v>
      </c>
      <c r="AN5" s="1" t="str">
        <f t="shared" si="8"/>
        <v>骆烈夫</v>
      </c>
      <c r="AO5" s="1" t="s">
        <v>51</v>
      </c>
      <c r="AP5" s="2">
        <v>500105</v>
      </c>
      <c r="AQ5" s="1" t="s">
        <v>444</v>
      </c>
      <c r="AR5" s="1" t="str">
        <f t="shared" si="9"/>
        <v>飞垣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851</v>
      </c>
      <c r="D6" s="17">
        <v>8</v>
      </c>
      <c r="E6" s="17">
        <f t="shared" si="10"/>
        <v>5</v>
      </c>
      <c r="F6" s="17">
        <f t="shared" si="0"/>
        <v>2</v>
      </c>
      <c r="G6" s="17">
        <v>3</v>
      </c>
      <c r="H6" s="17">
        <f t="shared" si="11"/>
        <v>6</v>
      </c>
      <c r="J6" s="1" t="str">
        <f t="shared" si="1"/>
        <v>(0,878234,31)*(0,878234,32)*(-1,610170,33)*(-1,610170,42)*(-1,610171,50)*(-1,610171,53)*(-1,100113,61)*(-1,100112,70)</v>
      </c>
      <c r="M6" s="1" t="s">
        <v>48</v>
      </c>
      <c r="N6" s="2">
        <v>878234</v>
      </c>
      <c r="O6" s="1" t="s">
        <v>445</v>
      </c>
      <c r="P6" s="1" t="str">
        <f t="shared" si="2"/>
        <v>江洋大盗</v>
      </c>
      <c r="Q6" s="1" t="s">
        <v>48</v>
      </c>
      <c r="R6" s="2">
        <v>878234</v>
      </c>
      <c r="S6" s="1" t="s">
        <v>446</v>
      </c>
      <c r="T6" s="1" t="str">
        <f t="shared" si="3"/>
        <v>江洋大盗</v>
      </c>
      <c r="U6" s="1" t="s">
        <v>51</v>
      </c>
      <c r="V6" s="2">
        <v>610170</v>
      </c>
      <c r="W6" s="1" t="s">
        <v>447</v>
      </c>
      <c r="X6" s="1" t="str">
        <f t="shared" si="4"/>
        <v>山贼</v>
      </c>
      <c r="Y6" s="1" t="s">
        <v>51</v>
      </c>
      <c r="Z6" s="2">
        <v>610170</v>
      </c>
      <c r="AA6" s="1" t="s">
        <v>441</v>
      </c>
      <c r="AB6" s="1" t="str">
        <f t="shared" si="5"/>
        <v>山贼</v>
      </c>
      <c r="AC6" s="1" t="s">
        <v>51</v>
      </c>
      <c r="AD6" s="2">
        <v>610171</v>
      </c>
      <c r="AE6" s="1" t="s">
        <v>448</v>
      </c>
      <c r="AF6" s="1" t="str">
        <f t="shared" si="6"/>
        <v>山贼头领</v>
      </c>
      <c r="AG6" s="1" t="s">
        <v>51</v>
      </c>
      <c r="AH6" s="2">
        <v>610171</v>
      </c>
      <c r="AI6" s="1" t="s">
        <v>449</v>
      </c>
      <c r="AJ6" s="1" t="str">
        <f t="shared" si="7"/>
        <v>山贼头领</v>
      </c>
      <c r="AK6" s="1" t="s">
        <v>51</v>
      </c>
      <c r="AL6" s="2">
        <v>100113</v>
      </c>
      <c r="AM6" s="1" t="s">
        <v>450</v>
      </c>
      <c r="AN6" s="1" t="str">
        <f t="shared" si="8"/>
        <v>巴龙</v>
      </c>
      <c r="AO6" s="1" t="s">
        <v>51</v>
      </c>
      <c r="AP6" s="2">
        <v>100112</v>
      </c>
      <c r="AQ6" s="1" t="s">
        <v>451</v>
      </c>
      <c r="AR6" s="1" t="str">
        <f t="shared" si="9"/>
        <v>郝虎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732</v>
      </c>
      <c r="D7" s="17">
        <v>8</v>
      </c>
      <c r="E7" s="17">
        <f t="shared" si="10"/>
        <v>5</v>
      </c>
      <c r="F7" s="17">
        <f t="shared" si="0"/>
        <v>2</v>
      </c>
      <c r="G7" s="17">
        <v>3</v>
      </c>
      <c r="H7" s="17">
        <f t="shared" si="11"/>
        <v>6</v>
      </c>
      <c r="J7" s="1" t="str">
        <f t="shared" si="1"/>
        <v>(0,610171,59)*(0,610171,66)*(-1,610171,67)*(-1,600081,68)*(-1,600081,69)*(-1,600081,60)*(-1,100108,61)*(-1,100107,62)</v>
      </c>
      <c r="M7" s="1" t="s">
        <v>48</v>
      </c>
      <c r="N7" s="2">
        <v>610171</v>
      </c>
      <c r="O7" s="1" t="s">
        <v>452</v>
      </c>
      <c r="P7" s="1" t="str">
        <f t="shared" si="2"/>
        <v>山贼头领</v>
      </c>
      <c r="Q7" s="1" t="s">
        <v>48</v>
      </c>
      <c r="R7" s="2">
        <v>610171</v>
      </c>
      <c r="S7" s="1" t="s">
        <v>453</v>
      </c>
      <c r="T7" s="1" t="str">
        <f t="shared" si="3"/>
        <v>山贼头领</v>
      </c>
      <c r="U7" s="1" t="s">
        <v>51</v>
      </c>
      <c r="V7" s="2">
        <v>610171</v>
      </c>
      <c r="W7" s="1" t="s">
        <v>394</v>
      </c>
      <c r="X7" s="1" t="str">
        <f t="shared" si="4"/>
        <v>山贼头领</v>
      </c>
      <c r="Y7" s="1" t="s">
        <v>51</v>
      </c>
      <c r="Z7" s="2">
        <v>600081</v>
      </c>
      <c r="AA7" s="1" t="s">
        <v>454</v>
      </c>
      <c r="AB7" s="1" t="str">
        <f t="shared" si="5"/>
        <v>马贼首领</v>
      </c>
      <c r="AC7" s="1" t="s">
        <v>51</v>
      </c>
      <c r="AD7" s="2">
        <v>600081</v>
      </c>
      <c r="AE7" s="1" t="s">
        <v>455</v>
      </c>
      <c r="AF7" s="1" t="str">
        <f t="shared" si="6"/>
        <v>马贼首领</v>
      </c>
      <c r="AG7" s="1" t="s">
        <v>51</v>
      </c>
      <c r="AH7" s="2">
        <v>600081</v>
      </c>
      <c r="AI7" s="1" t="s">
        <v>456</v>
      </c>
      <c r="AJ7" s="1" t="str">
        <f t="shared" si="7"/>
        <v>马贼首领</v>
      </c>
      <c r="AK7" s="1" t="s">
        <v>51</v>
      </c>
      <c r="AL7" s="2">
        <v>100108</v>
      </c>
      <c r="AM7" s="1" t="s">
        <v>450</v>
      </c>
      <c r="AN7" s="1" t="str">
        <f t="shared" si="8"/>
        <v>焦小</v>
      </c>
      <c r="AO7" s="1" t="s">
        <v>51</v>
      </c>
      <c r="AP7" s="2">
        <v>100107</v>
      </c>
      <c r="AQ7" s="1" t="s">
        <v>457</v>
      </c>
      <c r="AR7" s="1" t="str">
        <f t="shared" si="9"/>
        <v>焦大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852</v>
      </c>
      <c r="D8" s="17">
        <v>8</v>
      </c>
      <c r="E8" s="17">
        <f t="shared" si="10"/>
        <v>5</v>
      </c>
      <c r="F8" s="17">
        <f t="shared" si="0"/>
        <v>2</v>
      </c>
      <c r="G8" s="17">
        <v>3</v>
      </c>
      <c r="H8" s="17">
        <f t="shared" si="11"/>
        <v>6</v>
      </c>
      <c r="J8" s="1" t="str">
        <f t="shared" si="1"/>
        <v>(0,878153,92)*(0,878153,90)*(-1,878153,80)*(-1,878141,78)*(-1,878141,98)*(-1,878141,81)*(-1,878152,87)*(-1,878139,27)</v>
      </c>
      <c r="M8" s="1" t="s">
        <v>48</v>
      </c>
      <c r="N8" s="2">
        <v>878153</v>
      </c>
      <c r="O8" s="1" t="s">
        <v>458</v>
      </c>
      <c r="P8" s="1" t="str">
        <f t="shared" si="2"/>
        <v>百草门人</v>
      </c>
      <c r="Q8" s="1" t="s">
        <v>48</v>
      </c>
      <c r="R8" s="2">
        <v>878153</v>
      </c>
      <c r="S8" s="1" t="s">
        <v>459</v>
      </c>
      <c r="T8" s="1" t="str">
        <f t="shared" si="3"/>
        <v>百草门人</v>
      </c>
      <c r="U8" s="1" t="s">
        <v>51</v>
      </c>
      <c r="V8" s="2">
        <v>878153</v>
      </c>
      <c r="W8" s="1" t="s">
        <v>460</v>
      </c>
      <c r="X8" s="1" t="str">
        <f t="shared" si="4"/>
        <v>百草门人</v>
      </c>
      <c r="Y8" s="1" t="s">
        <v>51</v>
      </c>
      <c r="Z8" s="2">
        <v>878141</v>
      </c>
      <c r="AA8" s="1" t="s">
        <v>461</v>
      </c>
      <c r="AB8" s="1" t="str">
        <f t="shared" si="5"/>
        <v>霹雳帮众</v>
      </c>
      <c r="AC8" s="1" t="s">
        <v>51</v>
      </c>
      <c r="AD8" s="2">
        <v>878141</v>
      </c>
      <c r="AE8" s="1" t="s">
        <v>462</v>
      </c>
      <c r="AF8" s="1" t="str">
        <f t="shared" si="6"/>
        <v>霹雳帮众</v>
      </c>
      <c r="AG8" s="1" t="s">
        <v>51</v>
      </c>
      <c r="AH8" s="2">
        <v>878141</v>
      </c>
      <c r="AI8" s="1" t="s">
        <v>463</v>
      </c>
      <c r="AJ8" s="1" t="str">
        <f t="shared" si="7"/>
        <v>霹雳帮众</v>
      </c>
      <c r="AK8" s="1" t="s">
        <v>51</v>
      </c>
      <c r="AL8" s="2">
        <v>878152</v>
      </c>
      <c r="AM8" s="1" t="s">
        <v>464</v>
      </c>
      <c r="AN8" s="1" t="str">
        <f t="shared" si="8"/>
        <v>巩光杰</v>
      </c>
      <c r="AO8" s="1" t="s">
        <v>51</v>
      </c>
      <c r="AP8" s="2">
        <v>878139</v>
      </c>
      <c r="AQ8" s="1" t="s">
        <v>395</v>
      </c>
      <c r="AR8" s="1" t="str">
        <f t="shared" si="9"/>
        <v>秦斯龙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726</v>
      </c>
      <c r="D9" s="17">
        <v>8</v>
      </c>
      <c r="E9" s="17">
        <f t="shared" si="10"/>
        <v>6</v>
      </c>
      <c r="F9" s="17">
        <f t="shared" si="0"/>
        <v>2</v>
      </c>
      <c r="G9" s="17">
        <v>4</v>
      </c>
      <c r="H9" s="17">
        <f t="shared" si="11"/>
        <v>6</v>
      </c>
      <c r="J9" s="1" t="str">
        <f t="shared" si="1"/>
        <v>(0,878008,134)*(0,878008,66)*(-1,878094,139)*(-1,878094,264)*(-1,100145,71)*(-1,100145,144)*(-1,600065,246)*(-1,878037,294)</v>
      </c>
      <c r="M9" s="1" t="s">
        <v>48</v>
      </c>
      <c r="N9" s="2">
        <v>878008</v>
      </c>
      <c r="O9" s="1" t="s">
        <v>49</v>
      </c>
      <c r="P9" s="1" t="str">
        <f t="shared" si="2"/>
        <v>倭寇</v>
      </c>
      <c r="Q9" s="1" t="s">
        <v>48</v>
      </c>
      <c r="R9" s="2">
        <v>878008</v>
      </c>
      <c r="S9" s="1" t="s">
        <v>50</v>
      </c>
      <c r="T9" s="1" t="str">
        <f t="shared" si="3"/>
        <v>倭寇</v>
      </c>
      <c r="U9" s="1" t="s">
        <v>51</v>
      </c>
      <c r="V9" s="2">
        <v>878094</v>
      </c>
      <c r="W9" s="1" t="s">
        <v>52</v>
      </c>
      <c r="X9" s="1" t="str">
        <f t="shared" si="4"/>
        <v>黑冢上忍</v>
      </c>
      <c r="Y9" s="1" t="s">
        <v>51</v>
      </c>
      <c r="Z9" s="2">
        <v>878094</v>
      </c>
      <c r="AA9" s="1" t="s">
        <v>53</v>
      </c>
      <c r="AB9" s="1" t="str">
        <f t="shared" si="5"/>
        <v>黑冢上忍</v>
      </c>
      <c r="AC9" s="1" t="s">
        <v>51</v>
      </c>
      <c r="AD9" s="2">
        <v>100145</v>
      </c>
      <c r="AE9" s="1" t="s">
        <v>54</v>
      </c>
      <c r="AF9" s="1" t="str">
        <f t="shared" si="6"/>
        <v>东瀛浪人</v>
      </c>
      <c r="AG9" s="1" t="s">
        <v>51</v>
      </c>
      <c r="AH9" s="2">
        <v>100145</v>
      </c>
      <c r="AI9" s="1" t="s">
        <v>55</v>
      </c>
      <c r="AJ9" s="1" t="str">
        <f t="shared" si="7"/>
        <v>东瀛浪人</v>
      </c>
      <c r="AK9" s="1" t="s">
        <v>51</v>
      </c>
      <c r="AL9" s="2">
        <v>600065</v>
      </c>
      <c r="AM9" s="1" t="s">
        <v>56</v>
      </c>
      <c r="AN9" s="1" t="str">
        <f t="shared" si="8"/>
        <v>上泉</v>
      </c>
      <c r="AO9" s="1" t="s">
        <v>51</v>
      </c>
      <c r="AP9" s="2">
        <v>878037</v>
      </c>
      <c r="AQ9" s="1" t="s">
        <v>57</v>
      </c>
      <c r="AR9" s="1" t="str">
        <f t="shared" si="9"/>
        <v>黑冢罗王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847</v>
      </c>
      <c r="D10" s="17">
        <v>8</v>
      </c>
      <c r="E10" s="17">
        <f t="shared" si="10"/>
        <v>6</v>
      </c>
      <c r="F10" s="17">
        <f t="shared" si="0"/>
        <v>2</v>
      </c>
      <c r="G10" s="17">
        <v>4</v>
      </c>
      <c r="H10" s="17">
        <f t="shared" si="11"/>
        <v>6</v>
      </c>
      <c r="J10" s="1" t="str">
        <f t="shared" si="1"/>
        <v>(0,878092,59)*(0,878123,66)*(-1,878092,67)*(-1,878092,68)*(-1,878123,69)*(-1,878123,60)*(-1,878091,61)*(-1,878184,62)</v>
      </c>
      <c r="M10" s="1" t="s">
        <v>48</v>
      </c>
      <c r="N10" s="2">
        <v>878092</v>
      </c>
      <c r="O10" s="1" t="s">
        <v>452</v>
      </c>
      <c r="P10" s="1" t="str">
        <f t="shared" ref="P10:P11" si="12">VLOOKUP(N10,$CH$2:$CI$424,2,FALSE)</f>
        <v>海鲨帮众</v>
      </c>
      <c r="Q10" s="1" t="s">
        <v>48</v>
      </c>
      <c r="R10" s="2">
        <v>878123</v>
      </c>
      <c r="S10" s="1" t="s">
        <v>453</v>
      </c>
      <c r="T10" s="1" t="str">
        <f t="shared" ref="T10:T11" si="13">VLOOKUP(R10,$CH$2:$CI$424,2,FALSE)</f>
        <v>长虹镖师</v>
      </c>
      <c r="U10" s="1" t="s">
        <v>51</v>
      </c>
      <c r="V10" s="2">
        <v>878092</v>
      </c>
      <c r="W10" s="1" t="s">
        <v>394</v>
      </c>
      <c r="X10" s="1" t="str">
        <f t="shared" ref="X10:X11" si="14">VLOOKUP(V10,$CH$2:$CI$424,2,FALSE)</f>
        <v>海鲨帮众</v>
      </c>
      <c r="Y10" s="1" t="s">
        <v>51</v>
      </c>
      <c r="Z10" s="2">
        <v>878092</v>
      </c>
      <c r="AA10" s="1" t="s">
        <v>454</v>
      </c>
      <c r="AB10" s="1" t="str">
        <f t="shared" ref="AB10:AB11" si="15">VLOOKUP(Z10,$CH$2:$CI$424,2,FALSE)</f>
        <v>海鲨帮众</v>
      </c>
      <c r="AC10" s="1" t="s">
        <v>51</v>
      </c>
      <c r="AD10" s="2">
        <v>878123</v>
      </c>
      <c r="AE10" s="1" t="s">
        <v>455</v>
      </c>
      <c r="AF10" s="1" t="str">
        <f t="shared" ref="AF10:AF11" si="16">VLOOKUP(AD10,$CH$2:$CI$424,2,FALSE)</f>
        <v>长虹镖师</v>
      </c>
      <c r="AG10" s="1" t="s">
        <v>51</v>
      </c>
      <c r="AH10" s="2">
        <v>878123</v>
      </c>
      <c r="AI10" s="1" t="s">
        <v>456</v>
      </c>
      <c r="AJ10" s="1" t="str">
        <f t="shared" ref="AJ10:AJ11" si="17">VLOOKUP(AH10,$CH$2:$CI$424,2,FALSE)</f>
        <v>长虹镖师</v>
      </c>
      <c r="AK10" s="1" t="s">
        <v>51</v>
      </c>
      <c r="AL10" s="2">
        <v>878091</v>
      </c>
      <c r="AM10" s="1" t="s">
        <v>450</v>
      </c>
      <c r="AN10" s="1" t="str">
        <f t="shared" ref="AN10:AN11" si="18">VLOOKUP(AL10,$CH$2:$CI$424,2,FALSE)</f>
        <v>熊天霸</v>
      </c>
      <c r="AO10" s="1" t="s">
        <v>51</v>
      </c>
      <c r="AP10" s="2">
        <v>878184</v>
      </c>
      <c r="AQ10" s="1" t="s">
        <v>457</v>
      </c>
      <c r="AR10" s="1" t="str">
        <f t="shared" ref="AR10:AR11" si="19">VLOOKUP(AP10,$CH$2:$CI$424,2,FALSE)</f>
        <v>关长虹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727</v>
      </c>
      <c r="D11" s="17">
        <v>8</v>
      </c>
      <c r="E11" s="17">
        <f t="shared" si="10"/>
        <v>6</v>
      </c>
      <c r="F11" s="17">
        <f t="shared" si="0"/>
        <v>2</v>
      </c>
      <c r="G11" s="17">
        <v>4</v>
      </c>
      <c r="H11" s="17">
        <f t="shared" si="11"/>
        <v>6</v>
      </c>
      <c r="J11" s="1" t="str">
        <f t="shared" ref="J11:J15" si="20">M11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(0,878133,34)*(0,878133,35)*(-1,200050,36)*(-1,200050,37)*(-1,200051,42)*(-1,200051,43)*(-1,878132,45)*(-1,878136,46)</v>
      </c>
      <c r="M11" s="1" t="s">
        <v>48</v>
      </c>
      <c r="N11" s="2">
        <v>878133</v>
      </c>
      <c r="O11" s="1" t="s">
        <v>438</v>
      </c>
      <c r="P11" s="1" t="str">
        <f t="shared" si="12"/>
        <v>赛王府亲兵</v>
      </c>
      <c r="Q11" s="1" t="s">
        <v>48</v>
      </c>
      <c r="R11" s="2">
        <v>878133</v>
      </c>
      <c r="S11" s="1" t="s">
        <v>439</v>
      </c>
      <c r="T11" s="1" t="str">
        <f t="shared" si="13"/>
        <v>赛王府亲兵</v>
      </c>
      <c r="U11" s="1" t="s">
        <v>51</v>
      </c>
      <c r="V11" s="2">
        <v>200050</v>
      </c>
      <c r="W11" s="1" t="s">
        <v>396</v>
      </c>
      <c r="X11" s="1" t="str">
        <f t="shared" si="14"/>
        <v>亲兵队长</v>
      </c>
      <c r="Y11" s="1" t="s">
        <v>51</v>
      </c>
      <c r="Z11" s="2">
        <v>200050</v>
      </c>
      <c r="AA11" s="1" t="s">
        <v>440</v>
      </c>
      <c r="AB11" s="1" t="str">
        <f t="shared" si="15"/>
        <v>亲兵队长</v>
      </c>
      <c r="AC11" s="1" t="s">
        <v>51</v>
      </c>
      <c r="AD11" s="2">
        <v>200051</v>
      </c>
      <c r="AE11" s="1" t="s">
        <v>441</v>
      </c>
      <c r="AF11" s="1" t="str">
        <f t="shared" si="16"/>
        <v>总兵长</v>
      </c>
      <c r="AG11" s="1" t="s">
        <v>51</v>
      </c>
      <c r="AH11" s="2">
        <v>200051</v>
      </c>
      <c r="AI11" s="1" t="s">
        <v>442</v>
      </c>
      <c r="AJ11" s="1" t="str">
        <f t="shared" si="17"/>
        <v>总兵长</v>
      </c>
      <c r="AK11" s="1" t="s">
        <v>51</v>
      </c>
      <c r="AL11" s="2">
        <v>878132</v>
      </c>
      <c r="AM11" s="1" t="s">
        <v>443</v>
      </c>
      <c r="AN11" s="1" t="str">
        <f t="shared" si="18"/>
        <v>完颜柯尔克</v>
      </c>
      <c r="AO11" s="1" t="s">
        <v>51</v>
      </c>
      <c r="AP11" s="2">
        <v>878136</v>
      </c>
      <c r="AQ11" s="1" t="s">
        <v>444</v>
      </c>
      <c r="AR11" s="1" t="str">
        <f t="shared" si="19"/>
        <v>赛王爷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733</v>
      </c>
      <c r="D12" s="17">
        <v>8</v>
      </c>
      <c r="E12" s="17">
        <f t="shared" si="10"/>
        <v>6</v>
      </c>
      <c r="F12" s="17">
        <f t="shared" si="0"/>
        <v>2</v>
      </c>
      <c r="G12" s="17">
        <v>4</v>
      </c>
      <c r="H12" s="17">
        <f t="shared" si="11"/>
        <v>6</v>
      </c>
      <c r="J12" s="1" t="str">
        <f t="shared" si="20"/>
        <v>(0,210103,34)*(0,210103,35)*(-1,210103,36)*(-1,210103,37)*(-1,210106,42)*(-1,210105,43)*(-1,210104,45)*(-1,878125,46)</v>
      </c>
      <c r="M12" s="1" t="s">
        <v>48</v>
      </c>
      <c r="N12" s="2">
        <v>210103</v>
      </c>
      <c r="O12" s="1" t="s">
        <v>438</v>
      </c>
      <c r="P12" s="1" t="str">
        <f t="shared" ref="P12:P60" si="21">VLOOKUP(N12,$CH$2:$CI$424,2,FALSE)</f>
        <v>残兵</v>
      </c>
      <c r="Q12" s="1" t="s">
        <v>48</v>
      </c>
      <c r="R12" s="2">
        <v>210103</v>
      </c>
      <c r="S12" s="1" t="s">
        <v>439</v>
      </c>
      <c r="T12" s="1" t="str">
        <f t="shared" ref="T12:T67" si="22">VLOOKUP(R12,$CH$2:$CI$424,2,FALSE)</f>
        <v>残兵</v>
      </c>
      <c r="U12" s="1" t="s">
        <v>51</v>
      </c>
      <c r="V12" s="2">
        <v>210103</v>
      </c>
      <c r="W12" s="1" t="s">
        <v>396</v>
      </c>
      <c r="X12" s="1" t="str">
        <f t="shared" ref="X12:X67" si="23">VLOOKUP(V12,$CH$2:$CI$424,2,FALSE)</f>
        <v>残兵</v>
      </c>
      <c r="Y12" s="1" t="s">
        <v>51</v>
      </c>
      <c r="Z12" s="2">
        <v>210103</v>
      </c>
      <c r="AA12" s="1" t="s">
        <v>440</v>
      </c>
      <c r="AB12" s="1" t="str">
        <f t="shared" ref="AB12:AB67" si="24">VLOOKUP(Z12,$CH$2:$CI$424,2,FALSE)</f>
        <v>残兵</v>
      </c>
      <c r="AC12" s="1" t="s">
        <v>51</v>
      </c>
      <c r="AD12" s="2">
        <v>210106</v>
      </c>
      <c r="AE12" s="1" t="s">
        <v>441</v>
      </c>
      <c r="AF12" s="1" t="str">
        <f t="shared" ref="AF12:AF67" si="25">VLOOKUP(AD12,$CH$2:$CI$424,2,FALSE)</f>
        <v>李武靖</v>
      </c>
      <c r="AG12" s="1" t="s">
        <v>51</v>
      </c>
      <c r="AH12" s="2">
        <v>210105</v>
      </c>
      <c r="AI12" s="1" t="s">
        <v>442</v>
      </c>
      <c r="AJ12" s="1" t="str">
        <f t="shared" ref="AJ12:AJ67" si="26">VLOOKUP(AH12,$CH$2:$CI$424,2,FALSE)</f>
        <v>李大肚</v>
      </c>
      <c r="AK12" s="1" t="s">
        <v>51</v>
      </c>
      <c r="AL12" s="2">
        <v>210104</v>
      </c>
      <c r="AM12" s="1" t="s">
        <v>443</v>
      </c>
      <c r="AN12" s="1" t="str">
        <f t="shared" ref="AN12:AN67" si="27">VLOOKUP(AL12,$CH$2:$CI$424,2,FALSE)</f>
        <v>阿萨辛</v>
      </c>
      <c r="AO12" s="1" t="s">
        <v>51</v>
      </c>
      <c r="AP12" s="2">
        <v>878125</v>
      </c>
      <c r="AQ12" s="1" t="s">
        <v>444</v>
      </c>
      <c r="AR12" s="1" t="str">
        <f t="shared" ref="AR12:AR67" si="28">VLOOKUP(AP12,$CH$2:$CI$424,2,FALSE)</f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734</v>
      </c>
      <c r="D13" s="17">
        <v>8</v>
      </c>
      <c r="E13" s="17">
        <f t="shared" si="10"/>
        <v>6</v>
      </c>
      <c r="F13" s="17">
        <f t="shared" si="0"/>
        <v>2</v>
      </c>
      <c r="G13" s="17">
        <v>4</v>
      </c>
      <c r="H13" s="17">
        <f t="shared" si="11"/>
        <v>6</v>
      </c>
      <c r="J13" s="1" t="str">
        <f t="shared" si="20"/>
        <v>(0,210103,31)*(0,210103,32)*(-1,210103,33)*(-1,210103,42)*(-1,878203,50)*(-1,878204,53)*(-1,878205,61)*(-1,878206,70)</v>
      </c>
      <c r="M13" s="1" t="s">
        <v>48</v>
      </c>
      <c r="N13" s="2">
        <v>210103</v>
      </c>
      <c r="O13" s="1" t="s">
        <v>445</v>
      </c>
      <c r="P13" s="1" t="str">
        <f t="shared" si="21"/>
        <v>残兵</v>
      </c>
      <c r="Q13" s="1" t="s">
        <v>48</v>
      </c>
      <c r="R13" s="2">
        <v>210103</v>
      </c>
      <c r="S13" s="1" t="s">
        <v>446</v>
      </c>
      <c r="T13" s="1" t="str">
        <f t="shared" si="22"/>
        <v>残兵</v>
      </c>
      <c r="U13" s="1" t="s">
        <v>51</v>
      </c>
      <c r="V13" s="2">
        <v>210103</v>
      </c>
      <c r="W13" s="1" t="s">
        <v>447</v>
      </c>
      <c r="X13" s="1" t="str">
        <f t="shared" si="23"/>
        <v>残兵</v>
      </c>
      <c r="Y13" s="1" t="s">
        <v>51</v>
      </c>
      <c r="Z13" s="2">
        <v>210103</v>
      </c>
      <c r="AA13" s="1" t="s">
        <v>441</v>
      </c>
      <c r="AB13" s="1" t="str">
        <f t="shared" si="24"/>
        <v>残兵</v>
      </c>
      <c r="AC13" s="1" t="s">
        <v>51</v>
      </c>
      <c r="AD13" s="2">
        <v>878203</v>
      </c>
      <c r="AE13" s="1" t="s">
        <v>448</v>
      </c>
      <c r="AF13" s="1" t="str">
        <f t="shared" si="25"/>
        <v>吃</v>
      </c>
      <c r="AG13" s="1" t="s">
        <v>51</v>
      </c>
      <c r="AH13" s="2">
        <v>878204</v>
      </c>
      <c r="AI13" s="1" t="s">
        <v>449</v>
      </c>
      <c r="AJ13" s="1" t="str">
        <f t="shared" si="26"/>
        <v>喝</v>
      </c>
      <c r="AK13" s="1" t="s">
        <v>51</v>
      </c>
      <c r="AL13" s="2">
        <v>878205</v>
      </c>
      <c r="AM13" s="1" t="s">
        <v>450</v>
      </c>
      <c r="AN13" s="1" t="str">
        <f t="shared" si="27"/>
        <v>嫖</v>
      </c>
      <c r="AO13" s="1" t="s">
        <v>51</v>
      </c>
      <c r="AP13" s="2">
        <v>878206</v>
      </c>
      <c r="AQ13" s="1" t="s">
        <v>451</v>
      </c>
      <c r="AR13" s="1" t="str">
        <f t="shared" si="28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735</v>
      </c>
      <c r="D14" s="17">
        <v>8</v>
      </c>
      <c r="E14" s="17">
        <f t="shared" si="10"/>
        <v>6</v>
      </c>
      <c r="F14" s="17">
        <f t="shared" si="0"/>
        <v>2</v>
      </c>
      <c r="G14" s="17">
        <v>4</v>
      </c>
      <c r="H14" s="17">
        <f t="shared" si="11"/>
        <v>6</v>
      </c>
      <c r="J14" s="1" t="str">
        <f t="shared" si="20"/>
        <v>(0,210103,59)*(0,210103,66)*(-1,210103,67)*(-1,210103,68)*(-1,210104,69)*(-1,878125,60)*(-1,878203,61)*(-1,878204,62)</v>
      </c>
      <c r="M14" s="1" t="s">
        <v>48</v>
      </c>
      <c r="N14" s="2">
        <v>210103</v>
      </c>
      <c r="O14" s="1" t="s">
        <v>452</v>
      </c>
      <c r="P14" s="1" t="str">
        <f t="shared" si="21"/>
        <v>残兵</v>
      </c>
      <c r="Q14" s="1" t="s">
        <v>48</v>
      </c>
      <c r="R14" s="2">
        <v>210103</v>
      </c>
      <c r="S14" s="1" t="s">
        <v>453</v>
      </c>
      <c r="T14" s="1" t="str">
        <f t="shared" si="22"/>
        <v>残兵</v>
      </c>
      <c r="U14" s="1" t="s">
        <v>51</v>
      </c>
      <c r="V14" s="2">
        <v>210103</v>
      </c>
      <c r="W14" s="1" t="s">
        <v>394</v>
      </c>
      <c r="X14" s="1" t="str">
        <f t="shared" si="23"/>
        <v>残兵</v>
      </c>
      <c r="Y14" s="1" t="s">
        <v>51</v>
      </c>
      <c r="Z14" s="2">
        <v>210103</v>
      </c>
      <c r="AA14" s="1" t="s">
        <v>454</v>
      </c>
      <c r="AB14" s="1" t="str">
        <f t="shared" si="24"/>
        <v>残兵</v>
      </c>
      <c r="AC14" s="1" t="s">
        <v>51</v>
      </c>
      <c r="AD14" s="2">
        <v>210104</v>
      </c>
      <c r="AE14" s="1" t="s">
        <v>455</v>
      </c>
      <c r="AF14" s="1" t="str">
        <f t="shared" si="25"/>
        <v>阿萨辛</v>
      </c>
      <c r="AG14" s="1" t="s">
        <v>51</v>
      </c>
      <c r="AH14" s="2">
        <v>878125</v>
      </c>
      <c r="AI14" s="1" t="s">
        <v>456</v>
      </c>
      <c r="AJ14" s="1" t="str">
        <f t="shared" si="26"/>
        <v>心残</v>
      </c>
      <c r="AK14" s="1" t="s">
        <v>51</v>
      </c>
      <c r="AL14" s="2">
        <v>878203</v>
      </c>
      <c r="AM14" s="1" t="s">
        <v>450</v>
      </c>
      <c r="AN14" s="1" t="str">
        <f t="shared" si="27"/>
        <v>吃</v>
      </c>
      <c r="AO14" s="1" t="s">
        <v>51</v>
      </c>
      <c r="AP14" s="2">
        <v>878204</v>
      </c>
      <c r="AQ14" s="1" t="s">
        <v>457</v>
      </c>
      <c r="AR14" s="1" t="str">
        <f t="shared" si="28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736</v>
      </c>
      <c r="D15" s="17">
        <v>8</v>
      </c>
      <c r="E15" s="17">
        <f t="shared" si="10"/>
        <v>6</v>
      </c>
      <c r="F15" s="17">
        <f t="shared" si="0"/>
        <v>2</v>
      </c>
      <c r="G15" s="17">
        <v>4</v>
      </c>
      <c r="H15" s="17">
        <f t="shared" si="11"/>
        <v>6</v>
      </c>
      <c r="J15" s="1" t="str">
        <f t="shared" si="20"/>
        <v>(0,210103,92)*(0,210103,90)*(-1,210103,80)*(-1,210103,78)*(-1,210106,98)*(-1,210105,81)*(-1,878205,87)*(-1,878206,27)</v>
      </c>
      <c r="M15" s="1" t="s">
        <v>48</v>
      </c>
      <c r="N15" s="2">
        <v>210103</v>
      </c>
      <c r="O15" s="1" t="s">
        <v>458</v>
      </c>
      <c r="P15" s="1" t="str">
        <f t="shared" si="21"/>
        <v>残兵</v>
      </c>
      <c r="Q15" s="1" t="s">
        <v>48</v>
      </c>
      <c r="R15" s="2">
        <v>210103</v>
      </c>
      <c r="S15" s="1" t="s">
        <v>459</v>
      </c>
      <c r="T15" s="1" t="str">
        <f t="shared" si="22"/>
        <v>残兵</v>
      </c>
      <c r="U15" s="1" t="s">
        <v>51</v>
      </c>
      <c r="V15" s="2">
        <v>210103</v>
      </c>
      <c r="W15" s="1" t="s">
        <v>460</v>
      </c>
      <c r="X15" s="1" t="str">
        <f t="shared" si="23"/>
        <v>残兵</v>
      </c>
      <c r="Y15" s="1" t="s">
        <v>51</v>
      </c>
      <c r="Z15" s="2">
        <v>210103</v>
      </c>
      <c r="AA15" s="1" t="s">
        <v>461</v>
      </c>
      <c r="AB15" s="1" t="str">
        <f t="shared" si="24"/>
        <v>残兵</v>
      </c>
      <c r="AC15" s="1" t="s">
        <v>51</v>
      </c>
      <c r="AD15" s="2">
        <v>210106</v>
      </c>
      <c r="AE15" s="1" t="s">
        <v>462</v>
      </c>
      <c r="AF15" s="1" t="str">
        <f t="shared" si="25"/>
        <v>李武靖</v>
      </c>
      <c r="AG15" s="1" t="s">
        <v>51</v>
      </c>
      <c r="AH15" s="2">
        <v>210105</v>
      </c>
      <c r="AI15" s="1" t="s">
        <v>463</v>
      </c>
      <c r="AJ15" s="1" t="str">
        <f t="shared" si="26"/>
        <v>李大肚</v>
      </c>
      <c r="AK15" s="1" t="s">
        <v>51</v>
      </c>
      <c r="AL15" s="2">
        <v>878205</v>
      </c>
      <c r="AM15" s="1" t="s">
        <v>464</v>
      </c>
      <c r="AN15" s="1" t="str">
        <f t="shared" si="27"/>
        <v>嫖</v>
      </c>
      <c r="AO15" s="1" t="s">
        <v>51</v>
      </c>
      <c r="AP15" s="2">
        <v>878206</v>
      </c>
      <c r="AQ15" s="1" t="s">
        <v>395</v>
      </c>
      <c r="AR15" s="1" t="str">
        <f t="shared" si="28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944</v>
      </c>
      <c r="D16" s="18">
        <v>10</v>
      </c>
      <c r="E16" s="18">
        <f t="shared" si="10"/>
        <v>7</v>
      </c>
      <c r="F16" s="18">
        <f>COUNTIFS(M16:CF16, "(0")</f>
        <v>3</v>
      </c>
      <c r="G16" s="17">
        <v>4</v>
      </c>
      <c r="H16" s="17">
        <f t="shared" si="11"/>
        <v>7</v>
      </c>
      <c r="J16" s="2" t="str">
        <f t="shared" ref="J16:J37" si="29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(0,600063,560)*(0,600063,559)*(0,600064,558)*(-1,500115,557)*(-1,500114,556)*(-1,500114,528)*(-1,878166,529)*(-1,878166,530)*(-1,500115,531)*(-1,878164,532)</v>
      </c>
      <c r="M16" s="2" t="s">
        <v>48</v>
      </c>
      <c r="N16" s="2">
        <v>600063</v>
      </c>
      <c r="O16" s="2" t="s">
        <v>934</v>
      </c>
      <c r="P16" s="2" t="str">
        <f t="shared" si="21"/>
        <v>马猴</v>
      </c>
      <c r="Q16" s="2" t="s">
        <v>48</v>
      </c>
      <c r="R16" s="2">
        <v>600063</v>
      </c>
      <c r="S16" s="2" t="s">
        <v>935</v>
      </c>
      <c r="T16" s="2" t="str">
        <f t="shared" si="22"/>
        <v>马猴</v>
      </c>
      <c r="U16" s="2" t="s">
        <v>725</v>
      </c>
      <c r="V16" s="2">
        <v>600064</v>
      </c>
      <c r="W16" s="2" t="s">
        <v>936</v>
      </c>
      <c r="X16" s="2" t="str">
        <f t="shared" si="23"/>
        <v>万劳九</v>
      </c>
      <c r="Y16" s="2" t="s">
        <v>51</v>
      </c>
      <c r="Z16" s="2">
        <v>500115</v>
      </c>
      <c r="AA16" s="2" t="s">
        <v>937</v>
      </c>
      <c r="AB16" s="2" t="str">
        <f t="shared" si="24"/>
        <v>猴三</v>
      </c>
      <c r="AC16" s="2" t="s">
        <v>51</v>
      </c>
      <c r="AD16" s="2">
        <v>500114</v>
      </c>
      <c r="AE16" s="2" t="s">
        <v>938</v>
      </c>
      <c r="AF16" s="2" t="str">
        <f t="shared" si="25"/>
        <v>挑嘴熊</v>
      </c>
      <c r="AG16" s="2" t="s">
        <v>51</v>
      </c>
      <c r="AH16" s="2">
        <v>500114</v>
      </c>
      <c r="AI16" s="2" t="s">
        <v>939</v>
      </c>
      <c r="AJ16" s="2" t="str">
        <f t="shared" si="26"/>
        <v>挑嘴熊</v>
      </c>
      <c r="AK16" s="2" t="s">
        <v>51</v>
      </c>
      <c r="AL16" s="2">
        <v>878166</v>
      </c>
      <c r="AM16" s="2" t="s">
        <v>940</v>
      </c>
      <c r="AN16" s="2" t="str">
        <f t="shared" si="27"/>
        <v>兽王庄门人</v>
      </c>
      <c r="AO16" s="2" t="s">
        <v>51</v>
      </c>
      <c r="AP16" s="2">
        <v>878166</v>
      </c>
      <c r="AQ16" s="2" t="s">
        <v>941</v>
      </c>
      <c r="AR16" s="2" t="str">
        <f t="shared" si="28"/>
        <v>兽王庄门人</v>
      </c>
      <c r="AS16" s="2" t="s">
        <v>51</v>
      </c>
      <c r="AT16" s="2">
        <v>500115</v>
      </c>
      <c r="AU16" s="2" t="s">
        <v>942</v>
      </c>
      <c r="AV16" s="2" t="str">
        <f t="shared" ref="AV16:AV79" si="30">VLOOKUP(AT16,$CH$2:$CI$424,2,FALSE)</f>
        <v>猴三</v>
      </c>
      <c r="AW16" s="2" t="s">
        <v>556</v>
      </c>
      <c r="AX16" s="2">
        <v>878164</v>
      </c>
      <c r="AY16" s="2" t="s">
        <v>943</v>
      </c>
      <c r="AZ16" s="2" t="str">
        <f t="shared" ref="AZ16:AZ79" si="31">VLOOKUP(AX16,$CH$2:$CI$424,2,FALSE)</f>
        <v>万青山</v>
      </c>
      <c r="BB16" s="3"/>
      <c r="CH16" s="3">
        <v>200022</v>
      </c>
      <c r="CI16" s="3" t="s">
        <v>181</v>
      </c>
    </row>
    <row r="17" spans="1:87" x14ac:dyDescent="0.2">
      <c r="A17" s="1">
        <v>8700015</v>
      </c>
      <c r="B17" s="1" t="s">
        <v>23</v>
      </c>
      <c r="C17" s="1" t="s">
        <v>854</v>
      </c>
      <c r="D17" s="17">
        <v>10</v>
      </c>
      <c r="E17" s="17">
        <f t="shared" si="10"/>
        <v>7</v>
      </c>
      <c r="F17" s="17">
        <f t="shared" ref="F17:F80" si="32">COUNTIFS(M17:CF17, "(0")</f>
        <v>3</v>
      </c>
      <c r="G17" s="17">
        <v>4</v>
      </c>
      <c r="H17" s="17">
        <f t="shared" si="11"/>
        <v>7</v>
      </c>
      <c r="J17" s="1" t="str">
        <f t="shared" si="29"/>
        <v>(0,500113,203)*(0,500113,254)*(0,878164,354)*(-1,210116,303)*(-1,210110,251)*(-1,210110,301)*(-1,878166,201)*(-1,878166,351)*(-1,600064,227)*(-1,210116,327)</v>
      </c>
      <c r="M17" s="1" t="s">
        <v>48</v>
      </c>
      <c r="N17" s="2">
        <v>500113</v>
      </c>
      <c r="O17" s="1" t="s">
        <v>58</v>
      </c>
      <c r="P17" s="1" t="str">
        <f t="shared" si="21"/>
        <v>小宝</v>
      </c>
      <c r="Q17" s="1" t="s">
        <v>48</v>
      </c>
      <c r="R17" s="2">
        <v>500113</v>
      </c>
      <c r="S17" s="1" t="s">
        <v>59</v>
      </c>
      <c r="T17" s="1" t="str">
        <f t="shared" si="22"/>
        <v>小宝</v>
      </c>
      <c r="U17" s="1" t="s">
        <v>725</v>
      </c>
      <c r="V17" s="2">
        <v>878164</v>
      </c>
      <c r="W17" s="1" t="s">
        <v>60</v>
      </c>
      <c r="X17" s="1" t="str">
        <f t="shared" si="23"/>
        <v>万青山</v>
      </c>
      <c r="Y17" s="1" t="s">
        <v>51</v>
      </c>
      <c r="Z17" s="2">
        <v>210116</v>
      </c>
      <c r="AA17" s="1" t="s">
        <v>61</v>
      </c>
      <c r="AB17" s="1" t="str">
        <f t="shared" si="24"/>
        <v>巨熊</v>
      </c>
      <c r="AC17" s="1" t="s">
        <v>51</v>
      </c>
      <c r="AD17" s="2">
        <v>210110</v>
      </c>
      <c r="AE17" s="1" t="s">
        <v>62</v>
      </c>
      <c r="AF17" s="1" t="str">
        <f t="shared" si="25"/>
        <v>沙狼</v>
      </c>
      <c r="AG17" s="1" t="s">
        <v>51</v>
      </c>
      <c r="AH17" s="2">
        <v>210110</v>
      </c>
      <c r="AI17" s="1" t="s">
        <v>63</v>
      </c>
      <c r="AJ17" s="1" t="str">
        <f t="shared" si="26"/>
        <v>沙狼</v>
      </c>
      <c r="AK17" s="1" t="s">
        <v>51</v>
      </c>
      <c r="AL17" s="2">
        <v>878166</v>
      </c>
      <c r="AM17" s="1" t="s">
        <v>64</v>
      </c>
      <c r="AN17" s="1" t="str">
        <f t="shared" si="27"/>
        <v>兽王庄门人</v>
      </c>
      <c r="AO17" s="1" t="s">
        <v>51</v>
      </c>
      <c r="AP17" s="2">
        <v>878166</v>
      </c>
      <c r="AQ17" s="1" t="s">
        <v>65</v>
      </c>
      <c r="AR17" s="1" t="str">
        <f t="shared" si="28"/>
        <v>兽王庄门人</v>
      </c>
      <c r="AS17" s="1" t="s">
        <v>556</v>
      </c>
      <c r="AT17" s="2">
        <v>600064</v>
      </c>
      <c r="AU17" s="1" t="s">
        <v>140</v>
      </c>
      <c r="AV17" s="1" t="str">
        <f t="shared" si="30"/>
        <v>万劳九</v>
      </c>
      <c r="AW17" s="1" t="s">
        <v>556</v>
      </c>
      <c r="AX17" s="2">
        <v>210116</v>
      </c>
      <c r="AY17" s="1" t="s">
        <v>141</v>
      </c>
      <c r="AZ17" s="1" t="str">
        <f t="shared" si="31"/>
        <v>巨熊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855</v>
      </c>
      <c r="D18" s="17">
        <v>10</v>
      </c>
      <c r="E18" s="17">
        <f t="shared" si="10"/>
        <v>7</v>
      </c>
      <c r="F18" s="17">
        <f t="shared" si="32"/>
        <v>3</v>
      </c>
      <c r="G18" s="17">
        <v>4</v>
      </c>
      <c r="H18" s="17">
        <f t="shared" si="11"/>
        <v>7</v>
      </c>
      <c r="J18" s="1" t="str">
        <f t="shared" si="29"/>
        <v>(0,210109,174)*(0,600064,172)*(0,878164,210)*(-1,878170,207)*(-1,100143,186)*(-1,100143,247)*(-1,878166,69)*(-1,878166,30)*(-1,878170,107)*(-1,210109,48)</v>
      </c>
      <c r="M18" s="1" t="s">
        <v>48</v>
      </c>
      <c r="N18" s="2">
        <v>210109</v>
      </c>
      <c r="O18" s="1" t="s">
        <v>110</v>
      </c>
      <c r="P18" s="1" t="str">
        <f t="shared" si="21"/>
        <v>巨鳄</v>
      </c>
      <c r="Q18" s="1" t="s">
        <v>48</v>
      </c>
      <c r="R18" s="2">
        <v>600064</v>
      </c>
      <c r="S18" s="1" t="s">
        <v>134</v>
      </c>
      <c r="T18" s="1" t="str">
        <f t="shared" si="22"/>
        <v>万劳九</v>
      </c>
      <c r="U18" s="1" t="s">
        <v>725</v>
      </c>
      <c r="V18" s="2">
        <v>878164</v>
      </c>
      <c r="W18" s="1" t="s">
        <v>135</v>
      </c>
      <c r="X18" s="1" t="str">
        <f t="shared" si="23"/>
        <v>万青山</v>
      </c>
      <c r="Y18" s="1" t="s">
        <v>51</v>
      </c>
      <c r="Z18" s="2">
        <v>878170</v>
      </c>
      <c r="AA18" s="1" t="s">
        <v>136</v>
      </c>
      <c r="AB18" s="1" t="str">
        <f t="shared" si="24"/>
        <v>老虎</v>
      </c>
      <c r="AC18" s="1" t="s">
        <v>51</v>
      </c>
      <c r="AD18" s="2">
        <v>100143</v>
      </c>
      <c r="AE18" s="1" t="s">
        <v>137</v>
      </c>
      <c r="AF18" s="1" t="str">
        <f t="shared" si="25"/>
        <v>金翅鸟</v>
      </c>
      <c r="AG18" s="1" t="s">
        <v>51</v>
      </c>
      <c r="AH18" s="2">
        <v>100143</v>
      </c>
      <c r="AI18" s="1" t="s">
        <v>465</v>
      </c>
      <c r="AJ18" s="1" t="str">
        <f t="shared" si="26"/>
        <v>金翅鸟</v>
      </c>
      <c r="AK18" s="1" t="s">
        <v>51</v>
      </c>
      <c r="AL18" s="2">
        <v>878166</v>
      </c>
      <c r="AM18" s="1" t="s">
        <v>138</v>
      </c>
      <c r="AN18" s="1" t="str">
        <f t="shared" si="27"/>
        <v>兽王庄门人</v>
      </c>
      <c r="AO18" s="1" t="s">
        <v>51</v>
      </c>
      <c r="AP18" s="2">
        <v>878166</v>
      </c>
      <c r="AQ18" s="1" t="s">
        <v>139</v>
      </c>
      <c r="AR18" s="1" t="str">
        <f t="shared" si="28"/>
        <v>兽王庄门人</v>
      </c>
      <c r="AS18" s="1" t="s">
        <v>556</v>
      </c>
      <c r="AT18" s="2">
        <v>878170</v>
      </c>
      <c r="AU18" s="1" t="s">
        <v>95</v>
      </c>
      <c r="AV18" s="1" t="str">
        <f t="shared" si="30"/>
        <v>老虎</v>
      </c>
      <c r="AW18" s="1" t="s">
        <v>556</v>
      </c>
      <c r="AX18" s="2">
        <v>210109</v>
      </c>
      <c r="AY18" s="1" t="s">
        <v>154</v>
      </c>
      <c r="AZ18" s="1" t="str">
        <f t="shared" si="31"/>
        <v>巨鳄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856</v>
      </c>
      <c r="D19" s="17">
        <v>10</v>
      </c>
      <c r="E19" s="17">
        <f t="shared" si="10"/>
        <v>7</v>
      </c>
      <c r="F19" s="17">
        <f t="shared" si="32"/>
        <v>3</v>
      </c>
      <c r="G19" s="17">
        <v>4</v>
      </c>
      <c r="H19" s="17">
        <f t="shared" si="11"/>
        <v>7</v>
      </c>
      <c r="J19" s="1" t="str">
        <f t="shared" si="29"/>
        <v>(0,600049,58)*(0,600049,79)*(0,100067,26)*(-1,600048,89)*(-1,100068,66)*(-1,100068,110)*(-1,100069,98)*(-1,100069,67)*(-1,600049,46)*(-1,878225,7)</v>
      </c>
      <c r="M19" s="1" t="s">
        <v>48</v>
      </c>
      <c r="N19" s="2">
        <v>600049</v>
      </c>
      <c r="O19" s="1" t="s">
        <v>119</v>
      </c>
      <c r="P19" s="1" t="str">
        <f t="shared" si="21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22"/>
        <v>赫蒙族女战士</v>
      </c>
      <c r="U19" s="1" t="s">
        <v>725</v>
      </c>
      <c r="V19" s="2">
        <v>100067</v>
      </c>
      <c r="W19" s="1" t="s">
        <v>121</v>
      </c>
      <c r="X19" s="1" t="str">
        <f t="shared" si="23"/>
        <v>黄娟</v>
      </c>
      <c r="Y19" s="1" t="s">
        <v>51</v>
      </c>
      <c r="Z19" s="2">
        <v>600048</v>
      </c>
      <c r="AA19" s="1" t="s">
        <v>93</v>
      </c>
      <c r="AB19" s="1" t="str">
        <f t="shared" si="24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25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26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27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28"/>
        <v>毒龙教众</v>
      </c>
      <c r="AS19" s="1" t="s">
        <v>556</v>
      </c>
      <c r="AT19" s="2">
        <v>600049</v>
      </c>
      <c r="AU19" s="1" t="s">
        <v>151</v>
      </c>
      <c r="AV19" s="1" t="str">
        <f t="shared" si="30"/>
        <v>赫蒙族女战士</v>
      </c>
      <c r="AW19" s="1" t="s">
        <v>51</v>
      </c>
      <c r="AX19" s="2">
        <v>878225</v>
      </c>
      <c r="AY19" s="1" t="s">
        <v>466</v>
      </c>
      <c r="AZ19" s="1" t="str">
        <f t="shared" si="31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857</v>
      </c>
      <c r="D20" s="17">
        <v>10</v>
      </c>
      <c r="E20" s="17">
        <f t="shared" si="10"/>
        <v>7</v>
      </c>
      <c r="F20" s="17">
        <f t="shared" si="32"/>
        <v>3</v>
      </c>
      <c r="G20" s="17">
        <v>4</v>
      </c>
      <c r="H20" s="17">
        <f t="shared" si="11"/>
        <v>7</v>
      </c>
      <c r="J20" s="1" t="str">
        <f t="shared" si="29"/>
        <v>(0,100068,118)*(0,100068,120)*(0,878225,102)*(-1,100069,87)*(-1,600049,89)*(-1,600049,100)*(-1,600048,107)*(-1,600048,136)*(-1,100067,139)*(-1,100069,18)</v>
      </c>
      <c r="M20" s="1" t="s">
        <v>48</v>
      </c>
      <c r="N20" s="2">
        <v>100068</v>
      </c>
      <c r="O20" s="1" t="s">
        <v>89</v>
      </c>
      <c r="P20" s="1" t="str">
        <f t="shared" si="21"/>
        <v>毒龙教众</v>
      </c>
      <c r="Q20" s="1" t="s">
        <v>48</v>
      </c>
      <c r="R20" s="2">
        <v>100068</v>
      </c>
      <c r="S20" s="1" t="s">
        <v>90</v>
      </c>
      <c r="T20" s="1" t="str">
        <f t="shared" si="22"/>
        <v>毒龙教众</v>
      </c>
      <c r="U20" s="1" t="s">
        <v>725</v>
      </c>
      <c r="V20" s="2">
        <v>878225</v>
      </c>
      <c r="W20" s="1" t="s">
        <v>91</v>
      </c>
      <c r="X20" s="1" t="str">
        <f t="shared" si="23"/>
        <v>蓝婷</v>
      </c>
      <c r="Y20" s="1" t="s">
        <v>51</v>
      </c>
      <c r="Z20" s="2">
        <v>100069</v>
      </c>
      <c r="AA20" s="1" t="s">
        <v>92</v>
      </c>
      <c r="AB20" s="1" t="str">
        <f t="shared" si="24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25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26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27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28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30"/>
        <v>黄娟</v>
      </c>
      <c r="AW20" s="1" t="s">
        <v>51</v>
      </c>
      <c r="AX20" s="2">
        <v>100069</v>
      </c>
      <c r="AY20" s="1" t="s">
        <v>468</v>
      </c>
      <c r="AZ20" s="1" t="str">
        <f t="shared" si="31"/>
        <v>毒龙教众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858</v>
      </c>
      <c r="D21" s="17">
        <v>10</v>
      </c>
      <c r="E21" s="17">
        <f t="shared" si="10"/>
        <v>7</v>
      </c>
      <c r="F21" s="17">
        <f t="shared" si="32"/>
        <v>3</v>
      </c>
      <c r="G21" s="17">
        <v>4</v>
      </c>
      <c r="H21" s="17">
        <f t="shared" si="11"/>
        <v>7</v>
      </c>
      <c r="J21" s="1" t="str">
        <f t="shared" si="29"/>
        <v>(0,100133,272)*(0,100133,293)*(0,878256,313)*(-1,100133,357)*(-1,100133,231)*(-1,100133,252)*(-1,100133,209)*(-1,879007,211)*(-1,100131,355)*(-1,100133,229)</v>
      </c>
      <c r="M21" s="1" t="s">
        <v>48</v>
      </c>
      <c r="N21" s="2">
        <v>100133</v>
      </c>
      <c r="O21" s="1" t="s">
        <v>97</v>
      </c>
      <c r="P21" s="1" t="str">
        <f t="shared" si="21"/>
        <v>修罗宫弟子</v>
      </c>
      <c r="Q21" s="1" t="s">
        <v>48</v>
      </c>
      <c r="R21" s="2">
        <v>100133</v>
      </c>
      <c r="S21" s="1" t="s">
        <v>98</v>
      </c>
      <c r="T21" s="1" t="str">
        <f t="shared" si="22"/>
        <v>修罗宫弟子</v>
      </c>
      <c r="U21" s="1" t="s">
        <v>725</v>
      </c>
      <c r="V21" s="2">
        <v>878256</v>
      </c>
      <c r="W21" s="1" t="s">
        <v>99</v>
      </c>
      <c r="X21" s="1" t="str">
        <f t="shared" si="23"/>
        <v>樊未离</v>
      </c>
      <c r="Y21" s="1" t="s">
        <v>51</v>
      </c>
      <c r="Z21" s="2">
        <v>100133</v>
      </c>
      <c r="AA21" s="1" t="s">
        <v>100</v>
      </c>
      <c r="AB21" s="1" t="str">
        <f t="shared" si="24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25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26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27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28"/>
        <v>罗煞</v>
      </c>
      <c r="AS21" s="1" t="s">
        <v>51</v>
      </c>
      <c r="AT21" s="2">
        <v>100131</v>
      </c>
      <c r="AU21" s="1" t="s">
        <v>146</v>
      </c>
      <c r="AV21" s="1" t="str">
        <f t="shared" si="30"/>
        <v>销魂</v>
      </c>
      <c r="AW21" s="1" t="s">
        <v>51</v>
      </c>
      <c r="AX21" s="2">
        <v>100133</v>
      </c>
      <c r="AY21" s="1" t="s">
        <v>147</v>
      </c>
      <c r="AZ21" s="1" t="str">
        <f t="shared" si="31"/>
        <v>修罗宫弟子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859</v>
      </c>
      <c r="D22" s="17">
        <v>10</v>
      </c>
      <c r="E22" s="17">
        <f t="shared" si="10"/>
        <v>7</v>
      </c>
      <c r="F22" s="17">
        <f t="shared" si="32"/>
        <v>3</v>
      </c>
      <c r="G22" s="17">
        <v>4</v>
      </c>
      <c r="H22" s="17">
        <f t="shared" si="11"/>
        <v>7</v>
      </c>
      <c r="J22" s="1" t="str">
        <f t="shared" si="29"/>
        <v>(0,878148,322)*(0,878148,325)*(0,878147,251)*(-1,878148,250)*(-1,878148,269)*(-1,878148,273)*(-1,878148,256)*(-1,878148,257)*(-1,878148,268)*(-1,878146,236)</v>
      </c>
      <c r="M22" s="1" t="s">
        <v>48</v>
      </c>
      <c r="N22" s="2">
        <v>878148</v>
      </c>
      <c r="O22" s="1" t="s">
        <v>74</v>
      </c>
      <c r="P22" s="1" t="str">
        <f t="shared" si="21"/>
        <v>绝刀门人</v>
      </c>
      <c r="Q22" s="1" t="s">
        <v>48</v>
      </c>
      <c r="R22" s="2">
        <v>878148</v>
      </c>
      <c r="S22" s="1" t="s">
        <v>75</v>
      </c>
      <c r="T22" s="1" t="str">
        <f t="shared" si="22"/>
        <v>绝刀门人</v>
      </c>
      <c r="U22" s="1" t="s">
        <v>725</v>
      </c>
      <c r="V22" s="2">
        <v>878147</v>
      </c>
      <c r="W22" s="1" t="s">
        <v>62</v>
      </c>
      <c r="X22" s="1" t="str">
        <f t="shared" si="23"/>
        <v>夏侯非</v>
      </c>
      <c r="Y22" s="1" t="s">
        <v>51</v>
      </c>
      <c r="Z22" s="2">
        <v>878148</v>
      </c>
      <c r="AA22" s="1" t="s">
        <v>76</v>
      </c>
      <c r="AB22" s="1" t="str">
        <f t="shared" si="24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25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26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27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28"/>
        <v>绝刀门人</v>
      </c>
      <c r="AS22" s="1" t="s">
        <v>51</v>
      </c>
      <c r="AT22" s="2">
        <v>878148</v>
      </c>
      <c r="AU22" s="1" t="s">
        <v>143</v>
      </c>
      <c r="AV22" s="1" t="str">
        <f t="shared" si="30"/>
        <v>绝刀门人</v>
      </c>
      <c r="AW22" s="1" t="s">
        <v>51</v>
      </c>
      <c r="AX22" s="2">
        <v>878146</v>
      </c>
      <c r="AY22" s="1" t="s">
        <v>479</v>
      </c>
      <c r="AZ22" s="1" t="str">
        <f t="shared" si="31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860</v>
      </c>
      <c r="D23" s="17">
        <v>10</v>
      </c>
      <c r="E23" s="17">
        <f t="shared" si="10"/>
        <v>7</v>
      </c>
      <c r="F23" s="17">
        <f t="shared" si="32"/>
        <v>3</v>
      </c>
      <c r="G23" s="17">
        <v>4</v>
      </c>
      <c r="H23" s="17">
        <f t="shared" si="11"/>
        <v>7</v>
      </c>
      <c r="J23" s="1" t="str">
        <f t="shared" si="29"/>
        <v>(0,878151,114)*(0,878151,112)*(0,200029,113)*(-1,878151,135)*(-1,878151,155)*(-1,878151,53)*(-1,878151,56)*(-1,878151,116)*(-1,878151,54)*(-1,878149,55)</v>
      </c>
      <c r="M23" s="1" t="s">
        <v>48</v>
      </c>
      <c r="N23" s="2">
        <v>878151</v>
      </c>
      <c r="O23" s="1" t="s">
        <v>81</v>
      </c>
      <c r="P23" s="1" t="str">
        <f t="shared" si="21"/>
        <v>八卦门人</v>
      </c>
      <c r="Q23" s="1" t="s">
        <v>48</v>
      </c>
      <c r="R23" s="2">
        <v>878151</v>
      </c>
      <c r="S23" s="1" t="s">
        <v>82</v>
      </c>
      <c r="T23" s="1" t="str">
        <f t="shared" si="22"/>
        <v>八卦门人</v>
      </c>
      <c r="U23" s="1" t="s">
        <v>725</v>
      </c>
      <c r="V23" s="2">
        <v>200029</v>
      </c>
      <c r="W23" s="1" t="s">
        <v>83</v>
      </c>
      <c r="X23" s="1" t="str">
        <f t="shared" si="23"/>
        <v>商仲智</v>
      </c>
      <c r="Y23" s="1" t="s">
        <v>51</v>
      </c>
      <c r="Z23" s="2">
        <v>878151</v>
      </c>
      <c r="AA23" s="1" t="s">
        <v>84</v>
      </c>
      <c r="AB23" s="1" t="str">
        <f t="shared" si="24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25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26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27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28"/>
        <v>八卦门人</v>
      </c>
      <c r="AS23" s="1" t="s">
        <v>51</v>
      </c>
      <c r="AT23" s="2">
        <v>878151</v>
      </c>
      <c r="AU23" s="1" t="s">
        <v>144</v>
      </c>
      <c r="AV23" s="1" t="str">
        <f t="shared" si="30"/>
        <v>八卦门人</v>
      </c>
      <c r="AW23" s="1" t="s">
        <v>51</v>
      </c>
      <c r="AX23" s="2">
        <v>878149</v>
      </c>
      <c r="AY23" s="1" t="s">
        <v>145</v>
      </c>
      <c r="AZ23" s="1" t="str">
        <f t="shared" si="31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861</v>
      </c>
      <c r="D24" s="17">
        <v>10</v>
      </c>
      <c r="E24" s="17">
        <f t="shared" si="10"/>
        <v>7</v>
      </c>
      <c r="F24" s="17">
        <f t="shared" si="32"/>
        <v>3</v>
      </c>
      <c r="G24" s="17">
        <v>4</v>
      </c>
      <c r="H24" s="17">
        <f t="shared" si="11"/>
        <v>7</v>
      </c>
      <c r="J24" s="1" t="str">
        <f t="shared" si="29"/>
        <v>(0,878158,208)*(0,878158,209)*(0,878156,161)*(-1,878158,163)*(-1,878272,206)*(-1,878272,211)*(-1,878272,142)*(-1,878272,174)*(-1,878158,151)*(-1,878270,181)</v>
      </c>
      <c r="M24" s="1" t="s">
        <v>48</v>
      </c>
      <c r="N24" s="2">
        <v>878158</v>
      </c>
      <c r="O24" s="1" t="s">
        <v>105</v>
      </c>
      <c r="P24" s="1" t="str">
        <f t="shared" si="21"/>
        <v>天剑门人</v>
      </c>
      <c r="Q24" s="1" t="s">
        <v>48</v>
      </c>
      <c r="R24" s="2">
        <v>878158</v>
      </c>
      <c r="S24" s="1" t="s">
        <v>103</v>
      </c>
      <c r="T24" s="1" t="str">
        <f t="shared" si="22"/>
        <v>天剑门人</v>
      </c>
      <c r="U24" s="1" t="s">
        <v>725</v>
      </c>
      <c r="V24" s="2">
        <v>878156</v>
      </c>
      <c r="W24" s="1" t="s">
        <v>106</v>
      </c>
      <c r="X24" s="1" t="str">
        <f t="shared" si="23"/>
        <v>西门玄</v>
      </c>
      <c r="Y24" s="1" t="s">
        <v>51</v>
      </c>
      <c r="Z24" s="2">
        <v>878158</v>
      </c>
      <c r="AA24" s="1" t="s">
        <v>107</v>
      </c>
      <c r="AB24" s="1" t="str">
        <f t="shared" si="24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25"/>
        <v>护剑使</v>
      </c>
      <c r="AG24" s="1" t="s">
        <v>51</v>
      </c>
      <c r="AH24" s="2">
        <v>878272</v>
      </c>
      <c r="AI24" s="1" t="s">
        <v>104</v>
      </c>
      <c r="AJ24" s="1" t="str">
        <f t="shared" si="26"/>
        <v>护剑使</v>
      </c>
      <c r="AK24" s="1" t="s">
        <v>51</v>
      </c>
      <c r="AL24" s="2">
        <v>878272</v>
      </c>
      <c r="AM24" s="1" t="s">
        <v>109</v>
      </c>
      <c r="AN24" s="1" t="str">
        <f t="shared" si="27"/>
        <v>护剑使</v>
      </c>
      <c r="AO24" s="1" t="s">
        <v>51</v>
      </c>
      <c r="AP24" s="2">
        <v>878272</v>
      </c>
      <c r="AQ24" s="1" t="s">
        <v>110</v>
      </c>
      <c r="AR24" s="1" t="str">
        <f t="shared" si="28"/>
        <v>护剑使</v>
      </c>
      <c r="AS24" s="1" t="s">
        <v>51</v>
      </c>
      <c r="AT24" s="2">
        <v>878158</v>
      </c>
      <c r="AU24" s="1" t="s">
        <v>148</v>
      </c>
      <c r="AV24" s="1" t="str">
        <f t="shared" si="30"/>
        <v>天剑门人</v>
      </c>
      <c r="AW24" s="1" t="s">
        <v>51</v>
      </c>
      <c r="AX24" s="2">
        <v>878270</v>
      </c>
      <c r="AY24" s="1" t="s">
        <v>149</v>
      </c>
      <c r="AZ24" s="1" t="str">
        <f t="shared" si="31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862</v>
      </c>
      <c r="D25" s="17">
        <v>10</v>
      </c>
      <c r="E25" s="17">
        <f t="shared" si="10"/>
        <v>7</v>
      </c>
      <c r="F25" s="17">
        <f t="shared" si="32"/>
        <v>3</v>
      </c>
      <c r="G25" s="17">
        <v>4</v>
      </c>
      <c r="H25" s="17">
        <f t="shared" si="11"/>
        <v>7</v>
      </c>
      <c r="J25" s="1" t="str">
        <f t="shared" si="29"/>
        <v>(0,878145,54)*(0,878145,123)*(0,878143,136)*(-1,878145,112)*(-1,878145,110)*(-1,878145,134)*(-1,878145,98)*(-1,878145,80)*(-1,878145,54)*(-1,878142,64)</v>
      </c>
      <c r="M25" s="1" t="s">
        <v>48</v>
      </c>
      <c r="N25" s="2">
        <v>878145</v>
      </c>
      <c r="O25" s="1" t="s">
        <v>144</v>
      </c>
      <c r="P25" s="1" t="str">
        <f t="shared" si="21"/>
        <v>唐门门人</v>
      </c>
      <c r="Q25" s="1" t="s">
        <v>48</v>
      </c>
      <c r="R25" s="2">
        <v>878145</v>
      </c>
      <c r="S25" s="1" t="s">
        <v>491</v>
      </c>
      <c r="T25" s="1" t="str">
        <f t="shared" si="22"/>
        <v>唐门门人</v>
      </c>
      <c r="U25" s="1" t="s">
        <v>725</v>
      </c>
      <c r="V25" s="2">
        <v>878143</v>
      </c>
      <c r="W25" s="1" t="s">
        <v>96</v>
      </c>
      <c r="X25" s="1" t="str">
        <f t="shared" si="23"/>
        <v>唐冠南</v>
      </c>
      <c r="Y25" s="1" t="s">
        <v>51</v>
      </c>
      <c r="Z25" s="2">
        <v>878145</v>
      </c>
      <c r="AA25" s="1" t="s">
        <v>82</v>
      </c>
      <c r="AB25" s="1" t="str">
        <f t="shared" si="24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25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26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27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28"/>
        <v>唐门门人</v>
      </c>
      <c r="AS25" s="1" t="s">
        <v>51</v>
      </c>
      <c r="AT25" s="2">
        <v>878145</v>
      </c>
      <c r="AU25" s="1" t="s">
        <v>144</v>
      </c>
      <c r="AV25" s="1" t="str">
        <f t="shared" si="30"/>
        <v>唐门门人</v>
      </c>
      <c r="AW25" s="1" t="s">
        <v>51</v>
      </c>
      <c r="AX25" s="2">
        <v>878142</v>
      </c>
      <c r="AY25" s="1" t="s">
        <v>492</v>
      </c>
      <c r="AZ25" s="1" t="str">
        <f t="shared" si="31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863</v>
      </c>
      <c r="D26" s="17">
        <v>10</v>
      </c>
      <c r="E26" s="17">
        <f t="shared" si="10"/>
        <v>7</v>
      </c>
      <c r="F26" s="17">
        <f t="shared" si="32"/>
        <v>3</v>
      </c>
      <c r="G26" s="17">
        <v>4</v>
      </c>
      <c r="H26" s="17">
        <f t="shared" si="11"/>
        <v>7</v>
      </c>
      <c r="J26" s="1" t="str">
        <f t="shared" si="29"/>
        <v>(0,878015,694)*(0,878015,658)*(0,890026,725)*(-1,600089,690)*(-1,600089,578)*(-1,600088,541)*(-1,600088,613)*(-1,600088,542)*(-1,600089,1047)*(-1,890025,1046)</v>
      </c>
      <c r="M26" s="1" t="s">
        <v>48</v>
      </c>
      <c r="N26" s="2">
        <v>878015</v>
      </c>
      <c r="O26" s="1" t="s">
        <v>126</v>
      </c>
      <c r="P26" s="1" t="str">
        <f t="shared" si="21"/>
        <v>衙门官兵</v>
      </c>
      <c r="Q26" s="1" t="s">
        <v>48</v>
      </c>
      <c r="R26" s="2">
        <v>878015</v>
      </c>
      <c r="S26" s="1" t="s">
        <v>127</v>
      </c>
      <c r="T26" s="1" t="str">
        <f t="shared" si="22"/>
        <v>衙门官兵</v>
      </c>
      <c r="U26" s="1" t="s">
        <v>725</v>
      </c>
      <c r="V26" s="2">
        <v>890026</v>
      </c>
      <c r="W26" s="1" t="s">
        <v>128</v>
      </c>
      <c r="X26" s="1" t="str">
        <f t="shared" si="23"/>
        <v>尹世允</v>
      </c>
      <c r="Y26" s="1" t="s">
        <v>51</v>
      </c>
      <c r="Z26" s="2">
        <v>600089</v>
      </c>
      <c r="AA26" s="1" t="s">
        <v>129</v>
      </c>
      <c r="AB26" s="1" t="str">
        <f t="shared" si="24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25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26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27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28"/>
        <v>六扇门官兵</v>
      </c>
      <c r="AS26" s="1" t="s">
        <v>51</v>
      </c>
      <c r="AT26" s="2">
        <v>600089</v>
      </c>
      <c r="AU26" s="1" t="s">
        <v>152</v>
      </c>
      <c r="AV26" s="1" t="str">
        <f t="shared" si="30"/>
        <v>六扇门捕快</v>
      </c>
      <c r="AW26" s="1" t="s">
        <v>51</v>
      </c>
      <c r="AX26" s="2">
        <v>890025</v>
      </c>
      <c r="AY26" s="1" t="s">
        <v>153</v>
      </c>
      <c r="AZ26" s="1" t="str">
        <f t="shared" si="31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945</v>
      </c>
      <c r="D27" s="17">
        <v>10</v>
      </c>
      <c r="E27" s="17">
        <f t="shared" si="10"/>
        <v>7</v>
      </c>
      <c r="F27" s="17">
        <f t="shared" si="32"/>
        <v>3</v>
      </c>
      <c r="G27" s="17">
        <v>4</v>
      </c>
      <c r="H27" s="17">
        <f t="shared" si="11"/>
        <v>7</v>
      </c>
      <c r="J27" s="1" t="str">
        <f t="shared" si="29"/>
        <v>(0,878093,560)*(0,878093,559)*(0,890024,558)*(-1,600067,557)*(-1,600067,556)*(-1,600067,528)*(-1,878015,529)*(-1,878015,530)*(-1,878093,531)*(-1,890023,532)</v>
      </c>
      <c r="M27" s="1" t="s">
        <v>48</v>
      </c>
      <c r="N27" s="2">
        <v>878093</v>
      </c>
      <c r="O27" s="2" t="s">
        <v>934</v>
      </c>
      <c r="P27" s="1" t="str">
        <f t="shared" si="21"/>
        <v>神火兵</v>
      </c>
      <c r="Q27" s="1" t="s">
        <v>48</v>
      </c>
      <c r="R27" s="2">
        <v>878093</v>
      </c>
      <c r="S27" s="2" t="s">
        <v>935</v>
      </c>
      <c r="T27" s="1" t="str">
        <f t="shared" si="22"/>
        <v>神火兵</v>
      </c>
      <c r="U27" s="1" t="s">
        <v>725</v>
      </c>
      <c r="V27" s="2">
        <v>890024</v>
      </c>
      <c r="W27" s="2" t="s">
        <v>936</v>
      </c>
      <c r="X27" s="1" t="str">
        <f t="shared" si="23"/>
        <v>花玖瑟</v>
      </c>
      <c r="Y27" s="1" t="s">
        <v>51</v>
      </c>
      <c r="Z27" s="2">
        <v>600067</v>
      </c>
      <c r="AA27" s="2" t="s">
        <v>937</v>
      </c>
      <c r="AB27" s="1" t="str">
        <f t="shared" si="24"/>
        <v>神枪兵</v>
      </c>
      <c r="AC27" s="1" t="s">
        <v>51</v>
      </c>
      <c r="AD27" s="2">
        <v>600067</v>
      </c>
      <c r="AE27" s="2" t="s">
        <v>938</v>
      </c>
      <c r="AF27" s="1" t="str">
        <f t="shared" si="25"/>
        <v>神枪兵</v>
      </c>
      <c r="AG27" s="1" t="s">
        <v>51</v>
      </c>
      <c r="AH27" s="2">
        <v>600067</v>
      </c>
      <c r="AI27" s="2" t="s">
        <v>939</v>
      </c>
      <c r="AJ27" s="1" t="str">
        <f t="shared" si="26"/>
        <v>神枪兵</v>
      </c>
      <c r="AK27" s="1" t="s">
        <v>51</v>
      </c>
      <c r="AL27" s="2">
        <v>878015</v>
      </c>
      <c r="AM27" s="2" t="s">
        <v>940</v>
      </c>
      <c r="AN27" s="1" t="str">
        <f t="shared" si="27"/>
        <v>衙门官兵</v>
      </c>
      <c r="AO27" s="1" t="s">
        <v>51</v>
      </c>
      <c r="AP27" s="2">
        <v>878015</v>
      </c>
      <c r="AQ27" s="2" t="s">
        <v>941</v>
      </c>
      <c r="AR27" s="1" t="str">
        <f t="shared" si="28"/>
        <v>衙门官兵</v>
      </c>
      <c r="AS27" s="1" t="s">
        <v>51</v>
      </c>
      <c r="AT27" s="2">
        <v>878093</v>
      </c>
      <c r="AU27" s="2" t="s">
        <v>942</v>
      </c>
      <c r="AV27" s="1" t="str">
        <f t="shared" si="30"/>
        <v>神火兵</v>
      </c>
      <c r="AW27" s="1" t="s">
        <v>51</v>
      </c>
      <c r="AX27" s="2">
        <v>890023</v>
      </c>
      <c r="AY27" s="2" t="s">
        <v>943</v>
      </c>
      <c r="AZ27" s="1" t="str">
        <f t="shared" si="31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864</v>
      </c>
      <c r="D28" s="17">
        <v>10</v>
      </c>
      <c r="E28" s="17">
        <f t="shared" si="10"/>
        <v>7</v>
      </c>
      <c r="F28" s="17">
        <f t="shared" si="32"/>
        <v>3</v>
      </c>
      <c r="G28" s="17">
        <v>4</v>
      </c>
      <c r="H28" s="17">
        <f t="shared" si="11"/>
        <v>7</v>
      </c>
      <c r="J28" s="1" t="str">
        <f t="shared" si="29"/>
        <v>(0,878021,203)*(0,878021,254)*(0,210125,354)*(-1,878063,303)*(-1,878063,251)*(-1,878063,301)*(-1,878015,201)*(-1,878015,351)*(-1,878021,227)*(-1,210079,327)</v>
      </c>
      <c r="M28" s="1" t="s">
        <v>48</v>
      </c>
      <c r="N28" s="2">
        <v>878021</v>
      </c>
      <c r="O28" s="1" t="s">
        <v>58</v>
      </c>
      <c r="P28" s="1" t="str">
        <f t="shared" si="21"/>
        <v>锦衣卫</v>
      </c>
      <c r="Q28" s="1" t="s">
        <v>48</v>
      </c>
      <c r="R28" s="2">
        <v>878021</v>
      </c>
      <c r="S28" s="1" t="s">
        <v>59</v>
      </c>
      <c r="T28" s="1" t="str">
        <f t="shared" si="22"/>
        <v>锦衣卫</v>
      </c>
      <c r="U28" s="1" t="s">
        <v>725</v>
      </c>
      <c r="V28" s="2">
        <v>210125</v>
      </c>
      <c r="W28" s="1" t="s">
        <v>60</v>
      </c>
      <c r="X28" s="1" t="str">
        <f t="shared" si="23"/>
        <v>上官雁</v>
      </c>
      <c r="Y28" s="1" t="s">
        <v>51</v>
      </c>
      <c r="Z28" s="2">
        <v>878063</v>
      </c>
      <c r="AA28" s="1" t="s">
        <v>61</v>
      </c>
      <c r="AB28" s="1" t="str">
        <f t="shared" si="24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25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26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27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28"/>
        <v>衙门官兵</v>
      </c>
      <c r="AS28" s="1" t="s">
        <v>51</v>
      </c>
      <c r="AT28" s="2">
        <v>878021</v>
      </c>
      <c r="AU28" s="1" t="s">
        <v>140</v>
      </c>
      <c r="AV28" s="1" t="str">
        <f t="shared" si="30"/>
        <v>锦衣卫</v>
      </c>
      <c r="AW28" s="1" t="s">
        <v>51</v>
      </c>
      <c r="AX28" s="2">
        <v>210079</v>
      </c>
      <c r="AY28" s="1" t="s">
        <v>141</v>
      </c>
      <c r="AZ28" s="1" t="str">
        <f t="shared" si="31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865</v>
      </c>
      <c r="D29" s="17">
        <v>10</v>
      </c>
      <c r="E29" s="17">
        <f t="shared" si="10"/>
        <v>7</v>
      </c>
      <c r="F29" s="17">
        <f t="shared" si="32"/>
        <v>3</v>
      </c>
      <c r="G29" s="17">
        <v>4</v>
      </c>
      <c r="H29" s="17">
        <f t="shared" si="11"/>
        <v>7</v>
      </c>
      <c r="J29" s="1" t="str">
        <f t="shared" si="29"/>
        <v>(0,600089,174)*(0,600089,172)*(0,878190,210)*(-1,600088,207)*(-1,878063,186)*(-1,878063,247)*(-1,878024,69)*(-1,100114,30)*(-1,600089,107)*(-1,878035,48)</v>
      </c>
      <c r="M29" s="1" t="s">
        <v>48</v>
      </c>
      <c r="N29" s="2">
        <v>600089</v>
      </c>
      <c r="O29" s="1" t="s">
        <v>110</v>
      </c>
      <c r="P29" s="1" t="str">
        <f t="shared" si="21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22"/>
        <v>六扇门捕快</v>
      </c>
      <c r="U29" s="1" t="s">
        <v>725</v>
      </c>
      <c r="V29" s="2">
        <v>878190</v>
      </c>
      <c r="W29" s="1" t="s">
        <v>135</v>
      </c>
      <c r="X29" s="1" t="str">
        <f t="shared" si="23"/>
        <v>封青霄</v>
      </c>
      <c r="Y29" s="1" t="s">
        <v>51</v>
      </c>
      <c r="Z29" s="2">
        <v>600088</v>
      </c>
      <c r="AA29" s="1" t="s">
        <v>136</v>
      </c>
      <c r="AB29" s="1" t="str">
        <f t="shared" si="24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25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26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27"/>
        <v>游进</v>
      </c>
      <c r="AO29" s="1" t="s">
        <v>51</v>
      </c>
      <c r="AP29" s="2">
        <v>100114</v>
      </c>
      <c r="AQ29" s="1" t="s">
        <v>139</v>
      </c>
      <c r="AR29" s="1" t="str">
        <f t="shared" si="28"/>
        <v>戚将军</v>
      </c>
      <c r="AS29" s="1" t="s">
        <v>51</v>
      </c>
      <c r="AT29" s="2">
        <v>600089</v>
      </c>
      <c r="AU29" s="1" t="s">
        <v>95</v>
      </c>
      <c r="AV29" s="1" t="str">
        <f t="shared" si="30"/>
        <v>六扇门捕快</v>
      </c>
      <c r="AW29" s="1" t="s">
        <v>51</v>
      </c>
      <c r="AX29" s="2">
        <v>878035</v>
      </c>
      <c r="AY29" s="1" t="s">
        <v>154</v>
      </c>
      <c r="AZ29" s="1" t="str">
        <f t="shared" si="31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866</v>
      </c>
      <c r="D30" s="17">
        <v>10</v>
      </c>
      <c r="E30" s="17">
        <f t="shared" si="10"/>
        <v>7</v>
      </c>
      <c r="F30" s="17">
        <f t="shared" si="32"/>
        <v>3</v>
      </c>
      <c r="G30" s="17">
        <v>4</v>
      </c>
      <c r="H30" s="17">
        <f t="shared" si="11"/>
        <v>7</v>
      </c>
      <c r="J30" s="1" t="str">
        <f t="shared" si="29"/>
        <v>(0,600067,58)*(0,600067,79)*(0,990027,26)*(-1,878093,89)*(-1,878021,66)*(-1,878021,110)*(-1,890026,98)*(-1,878182,67)*(-1,600067,46)*(-1,990028,7)</v>
      </c>
      <c r="M30" s="1" t="s">
        <v>48</v>
      </c>
      <c r="N30" s="2">
        <v>600067</v>
      </c>
      <c r="O30" s="1" t="s">
        <v>119</v>
      </c>
      <c r="P30" s="1" t="str">
        <f t="shared" si="21"/>
        <v>神枪兵</v>
      </c>
      <c r="Q30" s="1" t="s">
        <v>48</v>
      </c>
      <c r="R30" s="2">
        <v>600067</v>
      </c>
      <c r="S30" s="1" t="s">
        <v>120</v>
      </c>
      <c r="T30" s="1" t="str">
        <f t="shared" si="22"/>
        <v>神枪兵</v>
      </c>
      <c r="U30" s="1" t="s">
        <v>725</v>
      </c>
      <c r="V30" s="2">
        <v>990027</v>
      </c>
      <c r="W30" s="1" t="s">
        <v>121</v>
      </c>
      <c r="X30" s="1" t="str">
        <f t="shared" si="23"/>
        <v>玄漓公</v>
      </c>
      <c r="Y30" s="1" t="s">
        <v>51</v>
      </c>
      <c r="Z30" s="2">
        <v>878093</v>
      </c>
      <c r="AA30" s="1" t="s">
        <v>93</v>
      </c>
      <c r="AB30" s="1" t="str">
        <f t="shared" si="24"/>
        <v>神火兵</v>
      </c>
      <c r="AC30" s="1" t="s">
        <v>51</v>
      </c>
      <c r="AD30" s="2">
        <v>878021</v>
      </c>
      <c r="AE30" s="1" t="s">
        <v>50</v>
      </c>
      <c r="AF30" s="1" t="str">
        <f t="shared" si="25"/>
        <v>锦衣卫</v>
      </c>
      <c r="AG30" s="1" t="s">
        <v>51</v>
      </c>
      <c r="AH30" s="2">
        <v>878021</v>
      </c>
      <c r="AI30" s="1" t="s">
        <v>122</v>
      </c>
      <c r="AJ30" s="1" t="str">
        <f t="shared" si="26"/>
        <v>锦衣卫</v>
      </c>
      <c r="AK30" s="1" t="s">
        <v>51</v>
      </c>
      <c r="AL30" s="2">
        <v>890026</v>
      </c>
      <c r="AM30" s="1" t="s">
        <v>123</v>
      </c>
      <c r="AN30" s="1" t="str">
        <f t="shared" si="27"/>
        <v>尹世允</v>
      </c>
      <c r="AO30" s="1" t="s">
        <v>51</v>
      </c>
      <c r="AP30" s="2">
        <v>878182</v>
      </c>
      <c r="AQ30" s="1" t="s">
        <v>124</v>
      </c>
      <c r="AR30" s="1" t="str">
        <f t="shared" si="28"/>
        <v>史刚</v>
      </c>
      <c r="AS30" s="1" t="s">
        <v>51</v>
      </c>
      <c r="AT30" s="2">
        <v>600067</v>
      </c>
      <c r="AU30" s="1" t="s">
        <v>151</v>
      </c>
      <c r="AV30" s="1" t="str">
        <f t="shared" si="30"/>
        <v>神枪兵</v>
      </c>
      <c r="AW30" s="1" t="s">
        <v>51</v>
      </c>
      <c r="AX30" s="2">
        <v>990028</v>
      </c>
      <c r="AY30" s="1" t="s">
        <v>466</v>
      </c>
      <c r="AZ30" s="1" t="str">
        <f t="shared" si="31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10"/>
        <v>7</v>
      </c>
      <c r="F31" s="17">
        <f t="shared" si="32"/>
        <v>3</v>
      </c>
      <c r="G31" s="17">
        <v>4</v>
      </c>
      <c r="H31" s="17">
        <f t="shared" si="11"/>
        <v>7</v>
      </c>
      <c r="J31" s="1" t="str">
        <f t="shared" si="29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1"/>
        <v>尹世允</v>
      </c>
      <c r="Q31" s="1" t="s">
        <v>48</v>
      </c>
      <c r="R31" s="2">
        <v>890025</v>
      </c>
      <c r="S31" s="1" t="s">
        <v>90</v>
      </c>
      <c r="T31" s="1" t="str">
        <f t="shared" si="22"/>
        <v>金熙凤</v>
      </c>
      <c r="U31" s="1" t="s">
        <v>725</v>
      </c>
      <c r="V31" s="2">
        <v>890024</v>
      </c>
      <c r="W31" s="1" t="s">
        <v>91</v>
      </c>
      <c r="X31" s="1" t="str">
        <f t="shared" si="23"/>
        <v>花玖瑟</v>
      </c>
      <c r="Y31" s="1" t="s">
        <v>51</v>
      </c>
      <c r="Z31" s="2">
        <v>890023</v>
      </c>
      <c r="AA31" s="1" t="s">
        <v>92</v>
      </c>
      <c r="AB31" s="1" t="str">
        <f t="shared" si="24"/>
        <v>叶孤</v>
      </c>
      <c r="AC31" s="1" t="s">
        <v>51</v>
      </c>
      <c r="AD31" s="2">
        <v>210125</v>
      </c>
      <c r="AE31" s="1" t="s">
        <v>93</v>
      </c>
      <c r="AF31" s="1" t="str">
        <f t="shared" si="25"/>
        <v>上官雁</v>
      </c>
      <c r="AG31" s="1" t="s">
        <v>51</v>
      </c>
      <c r="AH31" s="2">
        <v>210079</v>
      </c>
      <c r="AI31" s="1" t="s">
        <v>94</v>
      </c>
      <c r="AJ31" s="1" t="str">
        <f t="shared" si="26"/>
        <v>崔国伦</v>
      </c>
      <c r="AK31" s="1" t="s">
        <v>51</v>
      </c>
      <c r="AL31" s="2">
        <v>878035</v>
      </c>
      <c r="AM31" s="1" t="s">
        <v>95</v>
      </c>
      <c r="AN31" s="1" t="str">
        <f t="shared" si="27"/>
        <v>陈公公</v>
      </c>
      <c r="AO31" s="1" t="s">
        <v>51</v>
      </c>
      <c r="AP31" s="2">
        <v>878190</v>
      </c>
      <c r="AQ31" s="1" t="s">
        <v>96</v>
      </c>
      <c r="AR31" s="1" t="str">
        <f t="shared" si="28"/>
        <v>封青霄</v>
      </c>
      <c r="AS31" s="1" t="s">
        <v>51</v>
      </c>
      <c r="AT31" s="2">
        <v>100114</v>
      </c>
      <c r="AU31" s="1" t="s">
        <v>52</v>
      </c>
      <c r="AV31" s="1" t="str">
        <f t="shared" si="30"/>
        <v>戚将军</v>
      </c>
      <c r="AW31" s="1" t="s">
        <v>51</v>
      </c>
      <c r="AX31" s="2">
        <v>878024</v>
      </c>
      <c r="AY31" s="1" t="s">
        <v>468</v>
      </c>
      <c r="AZ31" s="1" t="str">
        <f t="shared" si="31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867</v>
      </c>
      <c r="D32" s="17">
        <v>10</v>
      </c>
      <c r="E32" s="17">
        <f t="shared" si="10"/>
        <v>7</v>
      </c>
      <c r="F32" s="17">
        <f t="shared" si="32"/>
        <v>3</v>
      </c>
      <c r="G32" s="17">
        <v>4</v>
      </c>
      <c r="H32" s="17">
        <f t="shared" si="11"/>
        <v>7</v>
      </c>
      <c r="J32" s="1" t="str">
        <f t="shared" si="29"/>
        <v>(0,878161,272)*(0,878161,293)*(0,878160,313)*(-1,878249,357)*(-1,878249,231)*(-1,878248,252)*(-1,878250,209)*(-1,100244,211)*(-1,878159,355)*(-1,878161,229)</v>
      </c>
      <c r="M32" s="1" t="s">
        <v>48</v>
      </c>
      <c r="N32" s="2">
        <v>878161</v>
      </c>
      <c r="O32" s="1" t="s">
        <v>97</v>
      </c>
      <c r="P32" s="1" t="str">
        <f t="shared" si="21"/>
        <v>青城门人</v>
      </c>
      <c r="Q32" s="1" t="s">
        <v>48</v>
      </c>
      <c r="R32" s="2">
        <v>878161</v>
      </c>
      <c r="S32" s="1" t="s">
        <v>98</v>
      </c>
      <c r="T32" s="1" t="str">
        <f t="shared" si="22"/>
        <v>青城门人</v>
      </c>
      <c r="U32" s="1" t="s">
        <v>725</v>
      </c>
      <c r="V32" s="2">
        <v>878160</v>
      </c>
      <c r="W32" s="1" t="s">
        <v>99</v>
      </c>
      <c r="X32" s="1" t="str">
        <f t="shared" si="23"/>
        <v>青霞子</v>
      </c>
      <c r="Y32" s="1" t="s">
        <v>51</v>
      </c>
      <c r="Z32" s="2">
        <v>878249</v>
      </c>
      <c r="AA32" s="1" t="s">
        <v>100</v>
      </c>
      <c r="AB32" s="1" t="str">
        <f t="shared" si="24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25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26"/>
        <v>曹岱</v>
      </c>
      <c r="AK32" s="1" t="s">
        <v>51</v>
      </c>
      <c r="AL32" s="2">
        <v>878250</v>
      </c>
      <c r="AM32" s="1" t="s">
        <v>103</v>
      </c>
      <c r="AN32" s="1" t="str">
        <f t="shared" si="27"/>
        <v>曹萼华</v>
      </c>
      <c r="AO32" s="1" t="s">
        <v>51</v>
      </c>
      <c r="AP32" s="6">
        <v>100244</v>
      </c>
      <c r="AQ32" s="1" t="s">
        <v>104</v>
      </c>
      <c r="AR32" s="1" t="str">
        <f t="shared" si="28"/>
        <v>曹寅山</v>
      </c>
      <c r="AS32" s="1" t="s">
        <v>51</v>
      </c>
      <c r="AT32" s="2">
        <v>878159</v>
      </c>
      <c r="AU32" s="1" t="s">
        <v>146</v>
      </c>
      <c r="AV32" s="1" t="str">
        <f t="shared" si="30"/>
        <v>紫阳子</v>
      </c>
      <c r="AW32" s="1" t="s">
        <v>51</v>
      </c>
      <c r="AX32" s="2">
        <v>878161</v>
      </c>
      <c r="AY32" s="1" t="s">
        <v>147</v>
      </c>
      <c r="AZ32" s="1" t="str">
        <f t="shared" si="31"/>
        <v>青城门人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10"/>
        <v>7</v>
      </c>
      <c r="F33" s="17">
        <f>COUNTIFS(M33:CF33, "(0")</f>
        <v>3</v>
      </c>
      <c r="G33" s="17">
        <v>4</v>
      </c>
      <c r="H33" s="17">
        <f t="shared" si="11"/>
        <v>7</v>
      </c>
      <c r="J33" s="1" t="str">
        <f t="shared" si="29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1"/>
        <v>上泉</v>
      </c>
      <c r="Q33" s="1" t="s">
        <v>48</v>
      </c>
      <c r="R33" s="2">
        <v>878037</v>
      </c>
      <c r="S33" s="1" t="s">
        <v>75</v>
      </c>
      <c r="T33" s="1" t="str">
        <f t="shared" si="22"/>
        <v>黑冢罗王</v>
      </c>
      <c r="U33" s="1" t="s">
        <v>48</v>
      </c>
      <c r="V33" s="2">
        <v>878091</v>
      </c>
      <c r="W33" s="1" t="s">
        <v>62</v>
      </c>
      <c r="X33" s="1" t="str">
        <f t="shared" si="23"/>
        <v>熊天霸</v>
      </c>
      <c r="Y33" s="1" t="s">
        <v>51</v>
      </c>
      <c r="Z33" s="2">
        <v>878184</v>
      </c>
      <c r="AA33" s="1" t="s">
        <v>76</v>
      </c>
      <c r="AB33" s="1" t="str">
        <f t="shared" si="24"/>
        <v>关长虹</v>
      </c>
      <c r="AC33" s="1" t="s">
        <v>51</v>
      </c>
      <c r="AD33" s="2">
        <v>878132</v>
      </c>
      <c r="AE33" s="1" t="s">
        <v>77</v>
      </c>
      <c r="AF33" s="1" t="str">
        <f t="shared" si="25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26"/>
        <v>赛王爷</v>
      </c>
      <c r="AK33" s="1" t="s">
        <v>51</v>
      </c>
      <c r="AL33" s="2">
        <v>878152</v>
      </c>
      <c r="AM33" s="1" t="s">
        <v>79</v>
      </c>
      <c r="AN33" s="1" t="str">
        <f t="shared" si="27"/>
        <v>巩光杰</v>
      </c>
      <c r="AO33" s="1" t="s">
        <v>51</v>
      </c>
      <c r="AP33" s="2">
        <v>878139</v>
      </c>
      <c r="AQ33" s="1" t="s">
        <v>80</v>
      </c>
      <c r="AR33" s="1" t="str">
        <f t="shared" si="28"/>
        <v>秦斯龙</v>
      </c>
      <c r="AS33" s="1" t="s">
        <v>51</v>
      </c>
      <c r="AT33" s="2">
        <v>100067</v>
      </c>
      <c r="AU33" s="1" t="s">
        <v>143</v>
      </c>
      <c r="AV33" s="1" t="str">
        <f t="shared" si="30"/>
        <v>黄娟</v>
      </c>
      <c r="AW33" s="1" t="s">
        <v>51</v>
      </c>
      <c r="AX33" s="2">
        <v>878225</v>
      </c>
      <c r="AY33" s="1" t="s">
        <v>479</v>
      </c>
      <c r="AZ33" s="1" t="str">
        <f t="shared" si="31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10"/>
        <v>7</v>
      </c>
      <c r="F34" s="17">
        <f t="shared" si="32"/>
        <v>3</v>
      </c>
      <c r="G34" s="17">
        <v>4</v>
      </c>
      <c r="H34" s="17">
        <f t="shared" si="11"/>
        <v>7</v>
      </c>
      <c r="J34" s="1" t="str">
        <f t="shared" si="29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1"/>
        <v>焦大</v>
      </c>
      <c r="Q34" s="1" t="s">
        <v>48</v>
      </c>
      <c r="R34" s="2">
        <v>100108</v>
      </c>
      <c r="S34" s="1" t="s">
        <v>82</v>
      </c>
      <c r="T34" s="1" t="str">
        <f t="shared" si="22"/>
        <v>焦小</v>
      </c>
      <c r="U34" s="1" t="s">
        <v>48</v>
      </c>
      <c r="V34" s="2">
        <v>100112</v>
      </c>
      <c r="W34" s="1" t="s">
        <v>83</v>
      </c>
      <c r="X34" s="1" t="str">
        <f t="shared" si="23"/>
        <v>郝虎</v>
      </c>
      <c r="Y34" s="1" t="s">
        <v>51</v>
      </c>
      <c r="Z34" s="2">
        <v>100113</v>
      </c>
      <c r="AA34" s="1" t="s">
        <v>84</v>
      </c>
      <c r="AB34" s="1" t="str">
        <f t="shared" si="24"/>
        <v>巴龙</v>
      </c>
      <c r="AC34" s="1" t="s">
        <v>51</v>
      </c>
      <c r="AD34" s="2">
        <v>500106</v>
      </c>
      <c r="AE34" s="1" t="s">
        <v>85</v>
      </c>
      <c r="AF34" s="1" t="str">
        <f t="shared" si="25"/>
        <v>马琦</v>
      </c>
      <c r="AG34" s="1" t="s">
        <v>51</v>
      </c>
      <c r="AH34" s="2">
        <v>500105</v>
      </c>
      <c r="AI34" s="1" t="s">
        <v>86</v>
      </c>
      <c r="AJ34" s="1" t="str">
        <f t="shared" si="26"/>
        <v>飞垣</v>
      </c>
      <c r="AK34" s="1" t="s">
        <v>51</v>
      </c>
      <c r="AL34" s="2">
        <v>500104</v>
      </c>
      <c r="AM34" s="1" t="s">
        <v>87</v>
      </c>
      <c r="AN34" s="1" t="str">
        <f t="shared" si="27"/>
        <v>骆烈夫</v>
      </c>
      <c r="AO34" s="1" t="s">
        <v>51</v>
      </c>
      <c r="AP34" s="2">
        <v>500103</v>
      </c>
      <c r="AQ34" s="1" t="s">
        <v>88</v>
      </c>
      <c r="AR34" s="1" t="str">
        <f t="shared" si="28"/>
        <v>金涡</v>
      </c>
      <c r="AS34" s="1" t="s">
        <v>51</v>
      </c>
      <c r="AT34" s="2">
        <v>500102</v>
      </c>
      <c r="AU34" s="1" t="s">
        <v>144</v>
      </c>
      <c r="AV34" s="1" t="str">
        <f t="shared" si="30"/>
        <v>幸长</v>
      </c>
      <c r="AW34" s="1" t="s">
        <v>51</v>
      </c>
      <c r="AX34" s="2">
        <v>100136</v>
      </c>
      <c r="AY34" s="1" t="s">
        <v>145</v>
      </c>
      <c r="AZ34" s="1" t="str">
        <f t="shared" si="31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10"/>
        <v>7</v>
      </c>
      <c r="F35" s="17">
        <f t="shared" si="32"/>
        <v>3</v>
      </c>
      <c r="G35" s="17">
        <v>4</v>
      </c>
      <c r="H35" s="17">
        <f t="shared" si="11"/>
        <v>7</v>
      </c>
      <c r="J35" s="1" t="str">
        <f t="shared" si="29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1"/>
        <v>吃</v>
      </c>
      <c r="Q35" s="1" t="s">
        <v>48</v>
      </c>
      <c r="R35" s="2">
        <v>878204</v>
      </c>
      <c r="S35" s="1" t="s">
        <v>103</v>
      </c>
      <c r="T35" s="1" t="str">
        <f t="shared" si="22"/>
        <v>喝</v>
      </c>
      <c r="U35" s="1" t="s">
        <v>48</v>
      </c>
      <c r="V35" s="2">
        <v>878205</v>
      </c>
      <c r="W35" s="1" t="s">
        <v>106</v>
      </c>
      <c r="X35" s="1" t="str">
        <f t="shared" si="23"/>
        <v>嫖</v>
      </c>
      <c r="Y35" s="1" t="s">
        <v>51</v>
      </c>
      <c r="Z35" s="2">
        <v>878206</v>
      </c>
      <c r="AA35" s="1" t="s">
        <v>107</v>
      </c>
      <c r="AB35" s="1" t="str">
        <f t="shared" si="24"/>
        <v>赌</v>
      </c>
      <c r="AC35" s="1" t="s">
        <v>51</v>
      </c>
      <c r="AD35" s="2">
        <v>878125</v>
      </c>
      <c r="AE35" s="1" t="s">
        <v>108</v>
      </c>
      <c r="AF35" s="1" t="str">
        <f t="shared" si="25"/>
        <v>心残</v>
      </c>
      <c r="AG35" s="1" t="s">
        <v>51</v>
      </c>
      <c r="AH35" s="2">
        <v>210104</v>
      </c>
      <c r="AI35" s="1" t="s">
        <v>104</v>
      </c>
      <c r="AJ35" s="1" t="str">
        <f t="shared" si="26"/>
        <v>阿萨辛</v>
      </c>
      <c r="AK35" s="1" t="s">
        <v>51</v>
      </c>
      <c r="AL35" s="2">
        <v>210105</v>
      </c>
      <c r="AM35" s="1" t="s">
        <v>109</v>
      </c>
      <c r="AN35" s="1" t="str">
        <f t="shared" si="27"/>
        <v>李大肚</v>
      </c>
      <c r="AO35" s="1" t="s">
        <v>51</v>
      </c>
      <c r="AP35" s="2">
        <v>210106</v>
      </c>
      <c r="AQ35" s="1" t="s">
        <v>110</v>
      </c>
      <c r="AR35" s="1" t="str">
        <f t="shared" si="28"/>
        <v>李武靖</v>
      </c>
      <c r="AS35" s="1" t="s">
        <v>51</v>
      </c>
      <c r="AT35" s="2">
        <v>878147</v>
      </c>
      <c r="AU35" s="1" t="s">
        <v>148</v>
      </c>
      <c r="AV35" s="1" t="str">
        <f t="shared" si="30"/>
        <v>夏侯非</v>
      </c>
      <c r="AW35" s="1" t="s">
        <v>51</v>
      </c>
      <c r="AX35" s="2">
        <v>878146</v>
      </c>
      <c r="AY35" s="1" t="s">
        <v>149</v>
      </c>
      <c r="AZ35" s="1" t="str">
        <f t="shared" si="31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853</v>
      </c>
      <c r="D36" s="17">
        <v>10</v>
      </c>
      <c r="E36" s="17">
        <f t="shared" si="10"/>
        <v>7</v>
      </c>
      <c r="F36" s="17">
        <f t="shared" si="32"/>
        <v>3</v>
      </c>
      <c r="G36" s="17">
        <v>4</v>
      </c>
      <c r="H36" s="17">
        <f t="shared" si="11"/>
        <v>7</v>
      </c>
      <c r="J36" s="1" t="str">
        <f t="shared" si="29"/>
        <v>(0,200051,54)*(0,600064,123)*(0,878164,136)*(-1,879007,112)*(-1,100131,110)*(-1,878256,134)*(-1,200029,98)*(-1,878149,80)*(-1,878156,54)*(-1,878270,64)</v>
      </c>
      <c r="M36" s="1" t="s">
        <v>48</v>
      </c>
      <c r="N36" s="2">
        <v>200051</v>
      </c>
      <c r="O36" s="1" t="s">
        <v>144</v>
      </c>
      <c r="P36" s="1" t="str">
        <f t="shared" si="21"/>
        <v>总兵长</v>
      </c>
      <c r="Q36" s="1" t="s">
        <v>48</v>
      </c>
      <c r="R36" s="2">
        <v>600064</v>
      </c>
      <c r="S36" s="1" t="s">
        <v>491</v>
      </c>
      <c r="T36" s="1" t="str">
        <f t="shared" si="22"/>
        <v>万劳九</v>
      </c>
      <c r="U36" s="1" t="s">
        <v>48</v>
      </c>
      <c r="V36" s="2">
        <v>878164</v>
      </c>
      <c r="W36" s="1" t="s">
        <v>96</v>
      </c>
      <c r="X36" s="1" t="str">
        <f t="shared" si="23"/>
        <v>万青山</v>
      </c>
      <c r="Y36" s="1" t="s">
        <v>51</v>
      </c>
      <c r="Z36" s="2">
        <v>879007</v>
      </c>
      <c r="AA36" s="1" t="s">
        <v>82</v>
      </c>
      <c r="AB36" s="1" t="str">
        <f t="shared" si="24"/>
        <v>罗煞</v>
      </c>
      <c r="AC36" s="1" t="s">
        <v>51</v>
      </c>
      <c r="AD36" s="2">
        <v>100131</v>
      </c>
      <c r="AE36" s="1" t="s">
        <v>122</v>
      </c>
      <c r="AF36" s="1" t="str">
        <f t="shared" si="25"/>
        <v>销魂</v>
      </c>
      <c r="AG36" s="1" t="s">
        <v>51</v>
      </c>
      <c r="AH36" s="2">
        <v>878256</v>
      </c>
      <c r="AI36" s="1" t="s">
        <v>49</v>
      </c>
      <c r="AJ36" s="1" t="str">
        <f t="shared" si="26"/>
        <v>樊未离</v>
      </c>
      <c r="AK36" s="1" t="s">
        <v>51</v>
      </c>
      <c r="AL36" s="2">
        <v>200029</v>
      </c>
      <c r="AM36" s="1" t="s">
        <v>123</v>
      </c>
      <c r="AN36" s="1" t="str">
        <f t="shared" si="27"/>
        <v>商仲智</v>
      </c>
      <c r="AO36" s="1" t="s">
        <v>51</v>
      </c>
      <c r="AP36" s="2">
        <v>878149</v>
      </c>
      <c r="AQ36" s="1" t="s">
        <v>125</v>
      </c>
      <c r="AR36" s="1" t="str">
        <f t="shared" si="28"/>
        <v>商鹤鸣</v>
      </c>
      <c r="AS36" s="1" t="s">
        <v>51</v>
      </c>
      <c r="AT36" s="2">
        <v>878156</v>
      </c>
      <c r="AU36" s="1" t="s">
        <v>144</v>
      </c>
      <c r="AV36" s="1" t="str">
        <f t="shared" si="30"/>
        <v>西门玄</v>
      </c>
      <c r="AW36" s="1" t="s">
        <v>51</v>
      </c>
      <c r="AX36" s="2">
        <v>878270</v>
      </c>
      <c r="AY36" s="1" t="s">
        <v>492</v>
      </c>
      <c r="AZ36" s="1" t="str">
        <f t="shared" si="31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10"/>
        <v>7</v>
      </c>
      <c r="F37" s="17">
        <f t="shared" si="32"/>
        <v>3</v>
      </c>
      <c r="G37" s="17">
        <v>4</v>
      </c>
      <c r="H37" s="17">
        <f t="shared" si="11"/>
        <v>7</v>
      </c>
      <c r="J37" s="1" t="str">
        <f t="shared" si="29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1"/>
        <v>唐冠南</v>
      </c>
      <c r="Q37" s="1" t="s">
        <v>48</v>
      </c>
      <c r="R37" s="2">
        <v>878142</v>
      </c>
      <c r="S37" s="1" t="s">
        <v>127</v>
      </c>
      <c r="T37" s="1" t="str">
        <f t="shared" si="22"/>
        <v>唐飞</v>
      </c>
      <c r="U37" s="1" t="s">
        <v>48</v>
      </c>
      <c r="V37" s="2">
        <v>878160</v>
      </c>
      <c r="W37" s="1" t="s">
        <v>128</v>
      </c>
      <c r="X37" s="1" t="str">
        <f t="shared" si="23"/>
        <v>青霞子</v>
      </c>
      <c r="Y37" s="1" t="s">
        <v>51</v>
      </c>
      <c r="Z37" s="2">
        <v>878159</v>
      </c>
      <c r="AA37" s="1" t="s">
        <v>129</v>
      </c>
      <c r="AB37" s="1" t="str">
        <f t="shared" si="24"/>
        <v>紫阳子</v>
      </c>
      <c r="AC37" s="1" t="s">
        <v>51</v>
      </c>
      <c r="AD37" s="2">
        <v>990028</v>
      </c>
      <c r="AE37" s="1" t="s">
        <v>130</v>
      </c>
      <c r="AF37" s="1" t="str">
        <f t="shared" si="25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26"/>
        <v>玄漓公</v>
      </c>
      <c r="AK37" s="1" t="s">
        <v>51</v>
      </c>
      <c r="AL37" s="2">
        <v>878024</v>
      </c>
      <c r="AM37" s="1" t="s">
        <v>132</v>
      </c>
      <c r="AN37" s="1" t="str">
        <f t="shared" si="27"/>
        <v>游进</v>
      </c>
      <c r="AO37" s="1" t="s">
        <v>51</v>
      </c>
      <c r="AP37" s="6">
        <v>100244</v>
      </c>
      <c r="AQ37" s="1" t="s">
        <v>133</v>
      </c>
      <c r="AR37" s="1" t="str">
        <f t="shared" si="28"/>
        <v>曹寅山</v>
      </c>
      <c r="AS37" s="1" t="s">
        <v>556</v>
      </c>
      <c r="AT37" s="2">
        <v>878250</v>
      </c>
      <c r="AU37" s="1" t="s">
        <v>152</v>
      </c>
      <c r="AV37" s="1" t="str">
        <f t="shared" si="30"/>
        <v>曹萼华</v>
      </c>
      <c r="AW37" s="1" t="s">
        <v>51</v>
      </c>
      <c r="AX37" s="2">
        <v>878248</v>
      </c>
      <c r="AY37" s="1" t="s">
        <v>153</v>
      </c>
      <c r="AZ37" s="1" t="str">
        <f t="shared" si="31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s="3" t="s">
        <v>38</v>
      </c>
      <c r="C38" s="2" t="s">
        <v>760</v>
      </c>
      <c r="D38" s="18">
        <v>12</v>
      </c>
      <c r="E38" s="18">
        <f t="shared" si="10"/>
        <v>9</v>
      </c>
      <c r="F38" s="18">
        <f t="shared" si="32"/>
        <v>4</v>
      </c>
      <c r="G38" s="17">
        <v>5</v>
      </c>
      <c r="H38" s="17">
        <f t="shared" si="11"/>
        <v>8</v>
      </c>
      <c r="J38" s="2" t="str">
        <f t="shared" ref="J38:J59" si="3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s="3" t="s">
        <v>110</v>
      </c>
      <c r="P38" s="2" t="str">
        <f t="shared" si="21"/>
        <v>李莲杰</v>
      </c>
      <c r="Q38" s="2" t="s">
        <v>48</v>
      </c>
      <c r="R38" s="2">
        <v>210178</v>
      </c>
      <c r="S38" s="3" t="s">
        <v>134</v>
      </c>
      <c r="T38" s="2" t="str">
        <f t="shared" si="22"/>
        <v>陈龙</v>
      </c>
      <c r="U38" s="2" t="s">
        <v>48</v>
      </c>
      <c r="V38" s="2">
        <v>210177</v>
      </c>
      <c r="W38" s="3" t="s">
        <v>135</v>
      </c>
      <c r="X38" s="2" t="str">
        <f t="shared" si="23"/>
        <v>洪京保</v>
      </c>
      <c r="Y38" s="2" t="s">
        <v>725</v>
      </c>
      <c r="Z38" s="2">
        <v>100025</v>
      </c>
      <c r="AA38" s="3" t="s">
        <v>136</v>
      </c>
      <c r="AB38" s="2" t="str">
        <f t="shared" si="24"/>
        <v>赛飞鸿</v>
      </c>
      <c r="AC38" s="2" t="s">
        <v>51</v>
      </c>
      <c r="AD38" s="2">
        <v>100019</v>
      </c>
      <c r="AE38" s="3" t="s">
        <v>137</v>
      </c>
      <c r="AF38" s="2" t="str">
        <f t="shared" si="25"/>
        <v>老胡</v>
      </c>
      <c r="AG38" s="2" t="s">
        <v>51</v>
      </c>
      <c r="AH38" s="2">
        <v>878267</v>
      </c>
      <c r="AI38" s="3" t="s">
        <v>465</v>
      </c>
      <c r="AJ38" s="2" t="str">
        <f t="shared" si="26"/>
        <v>无瑕子</v>
      </c>
      <c r="AK38" s="2" t="s">
        <v>51</v>
      </c>
      <c r="AL38" s="2">
        <v>100031</v>
      </c>
      <c r="AM38" s="3" t="s">
        <v>138</v>
      </c>
      <c r="AN38" s="2" t="str">
        <f t="shared" si="27"/>
        <v>丹青</v>
      </c>
      <c r="AO38" s="2" t="s">
        <v>51</v>
      </c>
      <c r="AP38" s="2">
        <v>100030</v>
      </c>
      <c r="AQ38" s="3" t="s">
        <v>139</v>
      </c>
      <c r="AR38" s="2" t="str">
        <f t="shared" si="28"/>
        <v>书生</v>
      </c>
      <c r="AS38" s="2" t="s">
        <v>51</v>
      </c>
      <c r="AT38" s="2">
        <v>100029</v>
      </c>
      <c r="AU38" s="3" t="s">
        <v>95</v>
      </c>
      <c r="AV38" s="2" t="str">
        <f t="shared" si="30"/>
        <v>仙音</v>
      </c>
      <c r="AW38" s="2" t="s">
        <v>51</v>
      </c>
      <c r="AX38" s="2">
        <v>100028</v>
      </c>
      <c r="AY38" s="3" t="s">
        <v>154</v>
      </c>
      <c r="AZ38" s="2" t="str">
        <f t="shared" si="31"/>
        <v>神医</v>
      </c>
      <c r="BA38" s="2" t="s">
        <v>51</v>
      </c>
      <c r="BB38" s="2">
        <v>100027</v>
      </c>
      <c r="BC38" s="3" t="s">
        <v>164</v>
      </c>
      <c r="BD38" s="2" t="str">
        <f t="shared" ref="BD38:BD89" si="34">VLOOKUP(BB38,$CH$2:$CI$424,2,FALSE)</f>
        <v>橘叟</v>
      </c>
      <c r="BE38" s="2" t="s">
        <v>51</v>
      </c>
      <c r="BF38" s="2">
        <v>100026</v>
      </c>
      <c r="BG38" s="3" t="s">
        <v>165</v>
      </c>
      <c r="BH38" s="2" t="str">
        <f t="shared" ref="BH38:BH89" si="35">VLOOKUP(BF38,$CH$2:$CI$424,2,FALSE)</f>
        <v>醉仙</v>
      </c>
      <c r="CH38" s="3">
        <v>878273</v>
      </c>
      <c r="CI38" s="3" t="s">
        <v>351</v>
      </c>
    </row>
    <row r="39" spans="1:87" x14ac:dyDescent="0.2">
      <c r="A39" s="1">
        <v>8700037</v>
      </c>
      <c r="B39" t="s">
        <v>42</v>
      </c>
      <c r="C39" s="1" t="s">
        <v>868</v>
      </c>
      <c r="D39" s="17">
        <v>12</v>
      </c>
      <c r="E39" s="17">
        <f t="shared" si="10"/>
        <v>9</v>
      </c>
      <c r="F39" s="17">
        <f t="shared" si="32"/>
        <v>4</v>
      </c>
      <c r="G39" s="17">
        <v>5</v>
      </c>
      <c r="H39" s="17">
        <f t="shared" si="11"/>
        <v>8</v>
      </c>
      <c r="J39" s="1" t="str">
        <f t="shared" si="33"/>
        <v>(0,878215,58)*(0,878215,79)*(0,878212,26)*(0,878213,89)*(-1,878216,66)*(-1,878216,110)*(-1,100140,98)*(-1,100140,67)*(-1,878216,46)*(-1,878215,7)*(-1,100139,38)*(-1,878135,101)</v>
      </c>
      <c r="M39" s="1" t="s">
        <v>48</v>
      </c>
      <c r="N39" s="2">
        <v>878215</v>
      </c>
      <c r="O39" t="s">
        <v>119</v>
      </c>
      <c r="P39" s="1" t="str">
        <f t="shared" si="21"/>
        <v>丐帮帮众</v>
      </c>
      <c r="Q39" s="1" t="s">
        <v>48</v>
      </c>
      <c r="R39" s="2">
        <v>878215</v>
      </c>
      <c r="S39" t="s">
        <v>120</v>
      </c>
      <c r="T39" s="1" t="str">
        <f t="shared" si="22"/>
        <v>丐帮帮众</v>
      </c>
      <c r="U39" s="1" t="s">
        <v>48</v>
      </c>
      <c r="V39" s="2">
        <v>878212</v>
      </c>
      <c r="W39" t="s">
        <v>121</v>
      </c>
      <c r="X39" s="1" t="str">
        <f t="shared" si="23"/>
        <v>柯降龙</v>
      </c>
      <c r="Y39" s="1" t="s">
        <v>48</v>
      </c>
      <c r="Z39" s="2">
        <v>878213</v>
      </c>
      <c r="AA39" t="s">
        <v>93</v>
      </c>
      <c r="AB39" s="1" t="str">
        <f t="shared" si="24"/>
        <v>李浩</v>
      </c>
      <c r="AC39" s="1" t="s">
        <v>51</v>
      </c>
      <c r="AD39" s="2">
        <v>878216</v>
      </c>
      <c r="AE39" t="s">
        <v>50</v>
      </c>
      <c r="AF39" s="1" t="str">
        <f t="shared" si="25"/>
        <v>丐帮帮众</v>
      </c>
      <c r="AG39" s="1" t="s">
        <v>51</v>
      </c>
      <c r="AH39" s="2">
        <v>878216</v>
      </c>
      <c r="AI39" t="s">
        <v>122</v>
      </c>
      <c r="AJ39" s="1" t="str">
        <f t="shared" si="26"/>
        <v>丐帮帮众</v>
      </c>
      <c r="AK39" s="1" t="s">
        <v>51</v>
      </c>
      <c r="AL39" s="2">
        <v>100140</v>
      </c>
      <c r="AM39" t="s">
        <v>123</v>
      </c>
      <c r="AN39" s="1" t="str">
        <f t="shared" si="27"/>
        <v>西域番僧</v>
      </c>
      <c r="AO39" s="1" t="s">
        <v>51</v>
      </c>
      <c r="AP39" s="2">
        <v>100140</v>
      </c>
      <c r="AQ39" t="s">
        <v>124</v>
      </c>
      <c r="AR39" s="1" t="str">
        <f t="shared" si="28"/>
        <v>西域番僧</v>
      </c>
      <c r="AS39" s="1" t="s">
        <v>51</v>
      </c>
      <c r="AT39" s="2">
        <v>878216</v>
      </c>
      <c r="AU39" t="s">
        <v>151</v>
      </c>
      <c r="AV39" s="1" t="str">
        <f t="shared" si="30"/>
        <v>丐帮帮众</v>
      </c>
      <c r="AW39" s="1" t="s">
        <v>51</v>
      </c>
      <c r="AX39" s="2">
        <v>878215</v>
      </c>
      <c r="AY39" t="s">
        <v>466</v>
      </c>
      <c r="AZ39" s="1" t="str">
        <f t="shared" si="31"/>
        <v>丐帮帮众</v>
      </c>
      <c r="BA39" s="1" t="s">
        <v>51</v>
      </c>
      <c r="BB39" s="6">
        <v>100139</v>
      </c>
      <c r="BC39" t="s">
        <v>160</v>
      </c>
      <c r="BD39" s="1" t="str">
        <f t="shared" si="34"/>
        <v>利空法王</v>
      </c>
      <c r="BE39" s="1" t="s">
        <v>51</v>
      </c>
      <c r="BF39" s="2">
        <v>878135</v>
      </c>
      <c r="BG39" t="s">
        <v>161</v>
      </c>
      <c r="BH39" s="1" t="str">
        <f t="shared" si="3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869</v>
      </c>
      <c r="D40" s="17">
        <v>12</v>
      </c>
      <c r="E40" s="17">
        <f t="shared" si="10"/>
        <v>9</v>
      </c>
      <c r="F40" s="17">
        <f t="shared" si="32"/>
        <v>4</v>
      </c>
      <c r="G40" s="17">
        <v>5</v>
      </c>
      <c r="H40" s="17">
        <f t="shared" si="11"/>
        <v>8</v>
      </c>
      <c r="J40" s="1" t="str">
        <f t="shared" si="33"/>
        <v>(0,878214,118)*(0,878214,120)*(0,878135,102)*(0,100139,87)*(-1,100140,89)*(-1,100140,100)*(-1,100140,107)*(-1,100140,136)*(-1,878213,139)*(-1,878212,18)*(-1,100140,11)*(-1,100140,10)</v>
      </c>
      <c r="M40" s="1" t="s">
        <v>48</v>
      </c>
      <c r="N40" s="2">
        <v>878214</v>
      </c>
      <c r="O40" t="s">
        <v>89</v>
      </c>
      <c r="P40" s="1" t="str">
        <f t="shared" si="21"/>
        <v>丐帮长老</v>
      </c>
      <c r="Q40" s="1" t="s">
        <v>48</v>
      </c>
      <c r="R40" s="2">
        <v>878214</v>
      </c>
      <c r="S40" t="s">
        <v>90</v>
      </c>
      <c r="T40" s="1" t="str">
        <f t="shared" si="22"/>
        <v>丐帮长老</v>
      </c>
      <c r="U40" s="1" t="s">
        <v>48</v>
      </c>
      <c r="V40" s="2">
        <v>878135</v>
      </c>
      <c r="W40" t="s">
        <v>91</v>
      </c>
      <c r="X40" s="1" t="str">
        <f t="shared" si="23"/>
        <v>贺陀</v>
      </c>
      <c r="Y40" s="1" t="s">
        <v>48</v>
      </c>
      <c r="Z40" s="6">
        <v>100139</v>
      </c>
      <c r="AA40" t="s">
        <v>92</v>
      </c>
      <c r="AB40" s="1" t="str">
        <f t="shared" si="24"/>
        <v>利空法王</v>
      </c>
      <c r="AC40" s="1" t="s">
        <v>51</v>
      </c>
      <c r="AD40" s="2">
        <v>100140</v>
      </c>
      <c r="AE40" t="s">
        <v>93</v>
      </c>
      <c r="AF40" s="1" t="str">
        <f t="shared" si="25"/>
        <v>西域番僧</v>
      </c>
      <c r="AG40" s="1" t="s">
        <v>51</v>
      </c>
      <c r="AH40" s="2">
        <v>100140</v>
      </c>
      <c r="AI40" t="s">
        <v>94</v>
      </c>
      <c r="AJ40" s="1" t="str">
        <f t="shared" si="26"/>
        <v>西域番僧</v>
      </c>
      <c r="AK40" s="1" t="s">
        <v>51</v>
      </c>
      <c r="AL40" s="2">
        <v>100140</v>
      </c>
      <c r="AM40" t="s">
        <v>95</v>
      </c>
      <c r="AN40" s="1" t="str">
        <f t="shared" si="27"/>
        <v>西域番僧</v>
      </c>
      <c r="AO40" s="1" t="s">
        <v>51</v>
      </c>
      <c r="AP40" s="2">
        <v>100140</v>
      </c>
      <c r="AQ40" t="s">
        <v>96</v>
      </c>
      <c r="AR40" s="1" t="str">
        <f t="shared" si="28"/>
        <v>西域番僧</v>
      </c>
      <c r="AS40" s="1" t="s">
        <v>51</v>
      </c>
      <c r="AT40" s="2">
        <v>878213</v>
      </c>
      <c r="AU40" t="s">
        <v>52</v>
      </c>
      <c r="AV40" s="1" t="str">
        <f t="shared" si="30"/>
        <v>李浩</v>
      </c>
      <c r="AW40" s="1" t="s">
        <v>51</v>
      </c>
      <c r="AX40" s="2">
        <v>878212</v>
      </c>
      <c r="AY40" t="s">
        <v>468</v>
      </c>
      <c r="AZ40" s="1" t="str">
        <f t="shared" si="31"/>
        <v>柯降龙</v>
      </c>
      <c r="BA40" s="1" t="s">
        <v>51</v>
      </c>
      <c r="BB40" s="2">
        <v>100140</v>
      </c>
      <c r="BC40" t="s">
        <v>469</v>
      </c>
      <c r="BD40" s="1" t="str">
        <f t="shared" si="34"/>
        <v>西域番僧</v>
      </c>
      <c r="BE40" s="1" t="s">
        <v>51</v>
      </c>
      <c r="BF40" s="2">
        <v>100140</v>
      </c>
      <c r="BG40" t="s">
        <v>470</v>
      </c>
      <c r="BH40" s="1" t="str">
        <f t="shared" si="35"/>
        <v>西域番僧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870</v>
      </c>
      <c r="D41" s="17">
        <v>12</v>
      </c>
      <c r="E41" s="17">
        <f t="shared" si="10"/>
        <v>9</v>
      </c>
      <c r="F41" s="17">
        <f t="shared" si="32"/>
        <v>4</v>
      </c>
      <c r="G41" s="17">
        <v>5</v>
      </c>
      <c r="H41" s="17">
        <f t="shared" si="11"/>
        <v>8</v>
      </c>
      <c r="J41" s="1" t="str">
        <f t="shared" si="33"/>
        <v>(0,878177,272)*(0,878177,293)*(0,878175,313)*(0,500085,357)*(-1,878176,231)*(-1,878176,252)*(-1,610177,209)*(-1,600091,211)*(-1,878177,355)*(-1,878177,229)*(-1,878174,295)*(-1,878173,315)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1"/>
        <v>天山门人</v>
      </c>
      <c r="Q41" s="1" t="s">
        <v>48</v>
      </c>
      <c r="R41" s="2">
        <v>878177</v>
      </c>
      <c r="S41" t="s">
        <v>98</v>
      </c>
      <c r="T41" s="1" t="str">
        <f t="shared" si="22"/>
        <v>天山门人</v>
      </c>
      <c r="U41" s="1" t="s">
        <v>48</v>
      </c>
      <c r="V41" s="2">
        <v>878175</v>
      </c>
      <c r="W41" t="s">
        <v>99</v>
      </c>
      <c r="X41" s="1" t="str">
        <f t="shared" si="23"/>
        <v>何秋娟</v>
      </c>
      <c r="Y41" s="1" t="s">
        <v>48</v>
      </c>
      <c r="Z41" s="2">
        <v>500085</v>
      </c>
      <c r="AA41" t="s">
        <v>100</v>
      </c>
      <c r="AB41" s="1" t="str">
        <f t="shared" si="24"/>
        <v>骆翎枫</v>
      </c>
      <c r="AC41" s="1" t="s">
        <v>51</v>
      </c>
      <c r="AD41" s="2">
        <v>878176</v>
      </c>
      <c r="AE41" t="s">
        <v>101</v>
      </c>
      <c r="AF41" s="1" t="str">
        <f t="shared" si="25"/>
        <v>天山门人</v>
      </c>
      <c r="AG41" s="1" t="s">
        <v>51</v>
      </c>
      <c r="AH41" s="2">
        <v>878176</v>
      </c>
      <c r="AI41" t="s">
        <v>102</v>
      </c>
      <c r="AJ41" s="1" t="str">
        <f t="shared" si="26"/>
        <v>天山门人</v>
      </c>
      <c r="AK41" s="1" t="s">
        <v>51</v>
      </c>
      <c r="AL41" s="2">
        <v>610177</v>
      </c>
      <c r="AM41" t="s">
        <v>103</v>
      </c>
      <c r="AN41" s="1" t="str">
        <f t="shared" si="27"/>
        <v>萧铠</v>
      </c>
      <c r="AO41" s="1" t="s">
        <v>51</v>
      </c>
      <c r="AP41" s="2">
        <v>600091</v>
      </c>
      <c r="AQ41" t="s">
        <v>104</v>
      </c>
      <c r="AR41" s="1" t="str">
        <f t="shared" si="28"/>
        <v>阿忠</v>
      </c>
      <c r="AS41" s="1" t="s">
        <v>51</v>
      </c>
      <c r="AT41" s="2">
        <v>878177</v>
      </c>
      <c r="AU41" t="s">
        <v>146</v>
      </c>
      <c r="AV41" s="1" t="str">
        <f t="shared" si="30"/>
        <v>天山门人</v>
      </c>
      <c r="AW41" s="1" t="s">
        <v>51</v>
      </c>
      <c r="AX41" s="2">
        <v>878177</v>
      </c>
      <c r="AY41" t="s">
        <v>147</v>
      </c>
      <c r="AZ41" s="1" t="str">
        <f t="shared" si="31"/>
        <v>天山门人</v>
      </c>
      <c r="BA41" s="1" t="s">
        <v>51</v>
      </c>
      <c r="BB41" s="2">
        <v>878174</v>
      </c>
      <c r="BC41" t="s">
        <v>159</v>
      </c>
      <c r="BD41" s="1" t="str">
        <f t="shared" si="34"/>
        <v>易兰</v>
      </c>
      <c r="BE41" s="1" t="s">
        <v>51</v>
      </c>
      <c r="BF41" s="2">
        <v>878173</v>
      </c>
      <c r="BG41" t="s">
        <v>474</v>
      </c>
      <c r="BH41" s="1" t="str">
        <f t="shared" si="3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871</v>
      </c>
      <c r="D42" s="17">
        <v>12</v>
      </c>
      <c r="E42" s="17">
        <f t="shared" si="10"/>
        <v>9</v>
      </c>
      <c r="F42" s="17">
        <f t="shared" si="32"/>
        <v>4</v>
      </c>
      <c r="G42" s="17">
        <v>5</v>
      </c>
      <c r="H42" s="17">
        <f t="shared" si="11"/>
        <v>8</v>
      </c>
      <c r="J42" s="1" t="str">
        <f t="shared" si="33"/>
        <v>(0,878247,322)*(0,878247,325)*(0,878245,251)*(0,878246,250)*(-1,878247,269)*(-1,878247,273)*(-1,878247,256)*(-1,878247,257)*(-1,878247,268)*(-1,878247,236)*(-1,878247,237)*(-1,878243,274)</v>
      </c>
      <c r="M42" s="1" t="s">
        <v>48</v>
      </c>
      <c r="N42" s="2">
        <v>878247</v>
      </c>
      <c r="O42" t="s">
        <v>74</v>
      </c>
      <c r="P42" s="1" t="str">
        <f t="shared" si="21"/>
        <v>武当弟子</v>
      </c>
      <c r="Q42" s="1" t="s">
        <v>48</v>
      </c>
      <c r="R42" s="2">
        <v>878247</v>
      </c>
      <c r="S42" t="s">
        <v>75</v>
      </c>
      <c r="T42" s="1" t="str">
        <f t="shared" si="22"/>
        <v>武当弟子</v>
      </c>
      <c r="U42" s="1" t="s">
        <v>48</v>
      </c>
      <c r="V42" s="2">
        <v>878245</v>
      </c>
      <c r="W42" t="s">
        <v>62</v>
      </c>
      <c r="X42" s="1" t="str">
        <f t="shared" si="23"/>
        <v>古叶</v>
      </c>
      <c r="Y42" s="1" t="s">
        <v>48</v>
      </c>
      <c r="Z42" s="2">
        <v>878246</v>
      </c>
      <c r="AA42" t="s">
        <v>76</v>
      </c>
      <c r="AB42" s="1" t="str">
        <f t="shared" si="24"/>
        <v>庄人骏</v>
      </c>
      <c r="AC42" s="1" t="s">
        <v>51</v>
      </c>
      <c r="AD42" s="2">
        <v>878247</v>
      </c>
      <c r="AE42" t="s">
        <v>77</v>
      </c>
      <c r="AF42" s="1" t="str">
        <f t="shared" si="25"/>
        <v>武当弟子</v>
      </c>
      <c r="AG42" s="1" t="s">
        <v>51</v>
      </c>
      <c r="AH42" s="2">
        <v>878247</v>
      </c>
      <c r="AI42" t="s">
        <v>78</v>
      </c>
      <c r="AJ42" s="1" t="str">
        <f t="shared" si="26"/>
        <v>武当弟子</v>
      </c>
      <c r="AK42" s="1" t="s">
        <v>51</v>
      </c>
      <c r="AL42" s="2">
        <v>878247</v>
      </c>
      <c r="AM42" t="s">
        <v>79</v>
      </c>
      <c r="AN42" s="1" t="str">
        <f t="shared" si="27"/>
        <v>武当弟子</v>
      </c>
      <c r="AO42" s="1" t="s">
        <v>51</v>
      </c>
      <c r="AP42" s="2">
        <v>878247</v>
      </c>
      <c r="AQ42" t="s">
        <v>80</v>
      </c>
      <c r="AR42" s="1" t="str">
        <f t="shared" si="28"/>
        <v>武当弟子</v>
      </c>
      <c r="AS42" s="1" t="s">
        <v>51</v>
      </c>
      <c r="AT42" s="2">
        <v>878247</v>
      </c>
      <c r="AU42" t="s">
        <v>143</v>
      </c>
      <c r="AV42" s="1" t="str">
        <f t="shared" si="30"/>
        <v>武当弟子</v>
      </c>
      <c r="AW42" s="1" t="s">
        <v>51</v>
      </c>
      <c r="AX42" s="2">
        <v>878247</v>
      </c>
      <c r="AY42" t="s">
        <v>479</v>
      </c>
      <c r="AZ42" s="1" t="str">
        <f t="shared" si="31"/>
        <v>武当弟子</v>
      </c>
      <c r="BA42" s="1" t="s">
        <v>51</v>
      </c>
      <c r="BB42" s="2">
        <v>878247</v>
      </c>
      <c r="BC42" t="s">
        <v>480</v>
      </c>
      <c r="BD42" s="1" t="str">
        <f t="shared" si="34"/>
        <v>武当弟子</v>
      </c>
      <c r="BE42" s="1" t="s">
        <v>51</v>
      </c>
      <c r="BF42" s="2">
        <v>878243</v>
      </c>
      <c r="BG42" t="s">
        <v>156</v>
      </c>
      <c r="BH42" s="1" t="str">
        <f t="shared" si="3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872</v>
      </c>
      <c r="D43" s="17">
        <v>12</v>
      </c>
      <c r="E43" s="17">
        <f t="shared" si="10"/>
        <v>9</v>
      </c>
      <c r="F43" s="17">
        <f t="shared" si="32"/>
        <v>4</v>
      </c>
      <c r="G43" s="17">
        <v>5</v>
      </c>
      <c r="H43" s="17">
        <f t="shared" si="11"/>
        <v>8</v>
      </c>
      <c r="J43" s="1" t="str">
        <f t="shared" si="33"/>
        <v>(0,600056,114)*(0,600057,112)*(0,878243,113)*(0,878245,135)*(-1,600057,155)*(-1,600058,53)*(-1,600056,56)*(-1,600057,116)*(-1,600058,54)*(-1,878246,55)*(-1,600056,75)*(-1,600056,76)</v>
      </c>
      <c r="M43" s="1" t="s">
        <v>48</v>
      </c>
      <c r="N43" s="2">
        <v>600056</v>
      </c>
      <c r="O43" t="s">
        <v>81</v>
      </c>
      <c r="P43" s="1" t="str">
        <f t="shared" si="21"/>
        <v>首蛇道弟子</v>
      </c>
      <c r="Q43" s="1" t="s">
        <v>48</v>
      </c>
      <c r="R43" s="2">
        <v>600057</v>
      </c>
      <c r="S43" t="s">
        <v>82</v>
      </c>
      <c r="T43" s="1" t="str">
        <f t="shared" si="22"/>
        <v>玄龟道弟子</v>
      </c>
      <c r="U43" s="1" t="s">
        <v>48</v>
      </c>
      <c r="V43" s="2">
        <v>878243</v>
      </c>
      <c r="W43" t="s">
        <v>83</v>
      </c>
      <c r="X43" s="1" t="str">
        <f t="shared" si="23"/>
        <v>卓人清</v>
      </c>
      <c r="Y43" s="1" t="s">
        <v>48</v>
      </c>
      <c r="Z43" s="2">
        <v>878245</v>
      </c>
      <c r="AA43" t="s">
        <v>84</v>
      </c>
      <c r="AB43" s="1" t="str">
        <f t="shared" si="24"/>
        <v>古叶</v>
      </c>
      <c r="AC43" s="1" t="s">
        <v>51</v>
      </c>
      <c r="AD43" s="2">
        <v>600057</v>
      </c>
      <c r="AE43" t="s">
        <v>85</v>
      </c>
      <c r="AF43" s="1" t="str">
        <f t="shared" si="25"/>
        <v>玄龟道弟子</v>
      </c>
      <c r="AG43" s="1" t="s">
        <v>51</v>
      </c>
      <c r="AH43" s="2">
        <v>600058</v>
      </c>
      <c r="AI43" t="s">
        <v>86</v>
      </c>
      <c r="AJ43" s="1" t="str">
        <f t="shared" si="26"/>
        <v>兵鸦道弟子</v>
      </c>
      <c r="AK43" s="1" t="s">
        <v>51</v>
      </c>
      <c r="AL43" s="2">
        <v>600056</v>
      </c>
      <c r="AM43" t="s">
        <v>87</v>
      </c>
      <c r="AN43" s="1" t="str">
        <f t="shared" si="27"/>
        <v>首蛇道弟子</v>
      </c>
      <c r="AO43" s="1" t="s">
        <v>51</v>
      </c>
      <c r="AP43" s="2">
        <v>600057</v>
      </c>
      <c r="AQ43" t="s">
        <v>88</v>
      </c>
      <c r="AR43" s="1" t="str">
        <f t="shared" si="28"/>
        <v>玄龟道弟子</v>
      </c>
      <c r="AS43" s="1" t="s">
        <v>51</v>
      </c>
      <c r="AT43" s="2">
        <v>600058</v>
      </c>
      <c r="AU43" t="s">
        <v>144</v>
      </c>
      <c r="AV43" s="1" t="str">
        <f t="shared" si="30"/>
        <v>兵鸦道弟子</v>
      </c>
      <c r="AW43" s="1" t="s">
        <v>51</v>
      </c>
      <c r="AX43" s="2">
        <v>878246</v>
      </c>
      <c r="AY43" t="s">
        <v>145</v>
      </c>
      <c r="AZ43" s="1" t="str">
        <f t="shared" si="31"/>
        <v>庄人骏</v>
      </c>
      <c r="BA43" s="1" t="s">
        <v>51</v>
      </c>
      <c r="BB43" s="2">
        <v>600056</v>
      </c>
      <c r="BC43" t="s">
        <v>157</v>
      </c>
      <c r="BD43" s="1" t="str">
        <f t="shared" si="34"/>
        <v>首蛇道弟子</v>
      </c>
      <c r="BE43" s="1" t="s">
        <v>51</v>
      </c>
      <c r="BF43" s="2">
        <v>600056</v>
      </c>
      <c r="BG43" t="s">
        <v>158</v>
      </c>
      <c r="BH43" s="1" t="str">
        <f t="shared" si="35"/>
        <v>首蛇道弟子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873</v>
      </c>
      <c r="D44" s="17">
        <v>12</v>
      </c>
      <c r="E44" s="17">
        <f t="shared" si="10"/>
        <v>9</v>
      </c>
      <c r="F44" s="17">
        <f t="shared" si="32"/>
        <v>4</v>
      </c>
      <c r="G44" s="17">
        <v>5</v>
      </c>
      <c r="H44" s="17">
        <f t="shared" si="11"/>
        <v>8</v>
      </c>
      <c r="J44" s="1" t="str">
        <f t="shared" si="33"/>
        <v>(0,100049,208)*(0,100049,209)*(0,878238,161)*(0,878239,163)*(-1,100050,206)*(-1,878197,211)*(-1,878207,142)*(-1,878240,174)*(-1,100049,151)*(-1,100049,181)*(-1,878237,190)*(-1,878236,192)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1"/>
        <v>少林门人</v>
      </c>
      <c r="Q44" s="1" t="s">
        <v>48</v>
      </c>
      <c r="R44" s="2">
        <v>100049</v>
      </c>
      <c r="S44" t="s">
        <v>103</v>
      </c>
      <c r="T44" s="1" t="str">
        <f t="shared" si="22"/>
        <v>少林门人</v>
      </c>
      <c r="U44" s="1" t="s">
        <v>48</v>
      </c>
      <c r="V44" s="2">
        <v>878238</v>
      </c>
      <c r="W44" t="s">
        <v>106</v>
      </c>
      <c r="X44" s="1" t="str">
        <f t="shared" si="23"/>
        <v>无慧</v>
      </c>
      <c r="Y44" s="1" t="s">
        <v>48</v>
      </c>
      <c r="Z44" s="2">
        <v>878239</v>
      </c>
      <c r="AA44" t="s">
        <v>107</v>
      </c>
      <c r="AB44" s="1" t="str">
        <f t="shared" si="24"/>
        <v>无嗔</v>
      </c>
      <c r="AC44" s="1" t="s">
        <v>51</v>
      </c>
      <c r="AD44" s="2">
        <v>100050</v>
      </c>
      <c r="AE44" t="s">
        <v>108</v>
      </c>
      <c r="AF44" s="1" t="str">
        <f t="shared" si="25"/>
        <v>少林门人</v>
      </c>
      <c r="AG44" s="1" t="s">
        <v>51</v>
      </c>
      <c r="AH44" s="2">
        <v>878197</v>
      </c>
      <c r="AI44" t="s">
        <v>104</v>
      </c>
      <c r="AJ44" s="1" t="str">
        <f t="shared" si="26"/>
        <v>天悟禅师</v>
      </c>
      <c r="AK44" s="1" t="s">
        <v>51</v>
      </c>
      <c r="AL44" s="2">
        <v>878207</v>
      </c>
      <c r="AM44" t="s">
        <v>109</v>
      </c>
      <c r="AN44" s="1" t="str">
        <f t="shared" si="27"/>
        <v>虚明</v>
      </c>
      <c r="AO44" s="1" t="s">
        <v>51</v>
      </c>
      <c r="AP44" s="2">
        <v>878240</v>
      </c>
      <c r="AQ44" t="s">
        <v>110</v>
      </c>
      <c r="AR44" s="1" t="str">
        <f t="shared" si="28"/>
        <v>无戒</v>
      </c>
      <c r="AS44" s="1" t="s">
        <v>51</v>
      </c>
      <c r="AT44" s="2">
        <v>100049</v>
      </c>
      <c r="AU44" t="s">
        <v>148</v>
      </c>
      <c r="AV44" s="1" t="str">
        <f t="shared" si="30"/>
        <v>少林门人</v>
      </c>
      <c r="AW44" s="1" t="s">
        <v>51</v>
      </c>
      <c r="AX44" s="2">
        <v>100049</v>
      </c>
      <c r="AY44" t="s">
        <v>149</v>
      </c>
      <c r="AZ44" s="1" t="str">
        <f t="shared" si="31"/>
        <v>少林门人</v>
      </c>
      <c r="BA44" s="1" t="s">
        <v>51</v>
      </c>
      <c r="BB44" s="2">
        <v>878237</v>
      </c>
      <c r="BC44" t="s">
        <v>482</v>
      </c>
      <c r="BD44" s="1" t="str">
        <f t="shared" si="34"/>
        <v>无色</v>
      </c>
      <c r="BE44" s="1" t="s">
        <v>51</v>
      </c>
      <c r="BF44" s="2">
        <v>878236</v>
      </c>
      <c r="BG44" t="s">
        <v>485</v>
      </c>
      <c r="BH44" s="1" t="str">
        <f t="shared" si="3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874</v>
      </c>
      <c r="D45" s="17">
        <v>12</v>
      </c>
      <c r="E45" s="17">
        <f t="shared" si="10"/>
        <v>9</v>
      </c>
      <c r="F45" s="17">
        <f t="shared" si="32"/>
        <v>4</v>
      </c>
      <c r="G45" s="17">
        <v>5</v>
      </c>
      <c r="H45" s="17">
        <f t="shared" si="11"/>
        <v>8</v>
      </c>
      <c r="J45" s="1" t="str">
        <f t="shared" si="33"/>
        <v>(0,100051,54)*(0,100052,123)*(0,878236,136)*(0,878237,112)*(-1,100052,110)*(-1,878197,134)*(-1,878207,98)*(-1,878240,80)*(-1,878239,54)*(-1,878238,64)*(-1,100052,544)*(-1,100052,545)</v>
      </c>
      <c r="M45" s="1" t="s">
        <v>48</v>
      </c>
      <c r="N45" s="2">
        <v>100051</v>
      </c>
      <c r="O45" t="s">
        <v>144</v>
      </c>
      <c r="P45" s="1" t="str">
        <f t="shared" si="21"/>
        <v>十八铜人</v>
      </c>
      <c r="Q45" s="1" t="s">
        <v>48</v>
      </c>
      <c r="R45" s="2">
        <v>100052</v>
      </c>
      <c r="S45" t="s">
        <v>491</v>
      </c>
      <c r="T45" s="1" t="str">
        <f t="shared" si="22"/>
        <v>十八铜人</v>
      </c>
      <c r="U45" s="1" t="s">
        <v>48</v>
      </c>
      <c r="V45" s="2">
        <v>878236</v>
      </c>
      <c r="W45" t="s">
        <v>96</v>
      </c>
      <c r="X45" s="1" t="str">
        <f t="shared" si="23"/>
        <v>无因方丈</v>
      </c>
      <c r="Y45" s="1" t="s">
        <v>48</v>
      </c>
      <c r="Z45" s="2">
        <v>878237</v>
      </c>
      <c r="AA45" t="s">
        <v>82</v>
      </c>
      <c r="AB45" s="1" t="str">
        <f t="shared" si="24"/>
        <v>无色</v>
      </c>
      <c r="AC45" s="1" t="s">
        <v>51</v>
      </c>
      <c r="AD45" s="2">
        <v>100052</v>
      </c>
      <c r="AE45" t="s">
        <v>122</v>
      </c>
      <c r="AF45" s="1" t="str">
        <f t="shared" si="25"/>
        <v>十八铜人</v>
      </c>
      <c r="AG45" s="1" t="s">
        <v>51</v>
      </c>
      <c r="AH45" s="2">
        <v>878197</v>
      </c>
      <c r="AI45" t="s">
        <v>49</v>
      </c>
      <c r="AJ45" s="1" t="str">
        <f t="shared" si="26"/>
        <v>天悟禅师</v>
      </c>
      <c r="AK45" s="1" t="s">
        <v>51</v>
      </c>
      <c r="AL45" s="2">
        <v>878207</v>
      </c>
      <c r="AM45" t="s">
        <v>123</v>
      </c>
      <c r="AN45" s="1" t="str">
        <f t="shared" si="27"/>
        <v>虚明</v>
      </c>
      <c r="AO45" s="1" t="s">
        <v>51</v>
      </c>
      <c r="AP45" s="2">
        <v>878240</v>
      </c>
      <c r="AQ45" t="s">
        <v>125</v>
      </c>
      <c r="AR45" s="1" t="str">
        <f t="shared" si="28"/>
        <v>无戒</v>
      </c>
      <c r="AS45" s="1" t="s">
        <v>51</v>
      </c>
      <c r="AT45" s="2">
        <v>878239</v>
      </c>
      <c r="AU45" t="s">
        <v>144</v>
      </c>
      <c r="AV45" s="1" t="str">
        <f t="shared" si="30"/>
        <v>无嗔</v>
      </c>
      <c r="AW45" s="1" t="s">
        <v>51</v>
      </c>
      <c r="AX45" s="2">
        <v>878238</v>
      </c>
      <c r="AY45" t="s">
        <v>492</v>
      </c>
      <c r="AZ45" s="1" t="str">
        <f t="shared" si="31"/>
        <v>无慧</v>
      </c>
      <c r="BA45" s="1" t="s">
        <v>51</v>
      </c>
      <c r="BB45" s="2">
        <v>100052</v>
      </c>
      <c r="BC45" t="s">
        <v>493</v>
      </c>
      <c r="BD45" s="1" t="str">
        <f t="shared" si="34"/>
        <v>十八铜人</v>
      </c>
      <c r="BE45" s="1" t="s">
        <v>51</v>
      </c>
      <c r="BF45" s="2">
        <v>100052</v>
      </c>
      <c r="BG45" t="s">
        <v>494</v>
      </c>
      <c r="BH45" s="1" t="str">
        <f t="shared" si="35"/>
        <v>十八铜人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875</v>
      </c>
      <c r="D46" s="17">
        <v>12</v>
      </c>
      <c r="E46" s="17">
        <f t="shared" si="10"/>
        <v>9</v>
      </c>
      <c r="F46" s="17">
        <f t="shared" si="32"/>
        <v>4</v>
      </c>
      <c r="G46" s="17">
        <v>5</v>
      </c>
      <c r="H46" s="17">
        <f t="shared" si="11"/>
        <v>8</v>
      </c>
      <c r="J46" s="1" t="str">
        <f t="shared" si="33"/>
        <v>(0,210181,694)*(0,210182,658)*(0,878046,725)*(0,878129,690)*(-1,210182,578)*(-1,878131,541)*(-1,878130,613)*(-1,210181,542)*(-1,210181,1047)*(-1,878232,1046)*(-1,878128,1048)*(-1,878045,1081)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1"/>
        <v>傀尸门毒人</v>
      </c>
      <c r="Q46" s="1" t="s">
        <v>48</v>
      </c>
      <c r="R46" s="2">
        <v>210182</v>
      </c>
      <c r="S46" t="s">
        <v>127</v>
      </c>
      <c r="T46" s="1" t="str">
        <f t="shared" si="22"/>
        <v>傀尸门毒人</v>
      </c>
      <c r="U46" s="1" t="s">
        <v>48</v>
      </c>
      <c r="V46" s="2">
        <v>878046</v>
      </c>
      <c r="W46" t="s">
        <v>128</v>
      </c>
      <c r="X46" s="1" t="str">
        <f t="shared" si="23"/>
        <v>傀尸</v>
      </c>
      <c r="Y46" s="1" t="s">
        <v>48</v>
      </c>
      <c r="Z46" s="2">
        <v>878129</v>
      </c>
      <c r="AA46" t="s">
        <v>129</v>
      </c>
      <c r="AB46" s="1" t="str">
        <f t="shared" si="24"/>
        <v>金尸</v>
      </c>
      <c r="AC46" s="1" t="s">
        <v>51</v>
      </c>
      <c r="AD46" s="2">
        <v>210182</v>
      </c>
      <c r="AE46" t="s">
        <v>130</v>
      </c>
      <c r="AF46" s="1" t="str">
        <f t="shared" si="25"/>
        <v>傀尸门毒人</v>
      </c>
      <c r="AG46" s="1" t="s">
        <v>51</v>
      </c>
      <c r="AH46" s="2">
        <v>878131</v>
      </c>
      <c r="AI46" t="s">
        <v>131</v>
      </c>
      <c r="AJ46" s="1" t="str">
        <f t="shared" si="26"/>
        <v>铁尸</v>
      </c>
      <c r="AK46" s="1" t="s">
        <v>51</v>
      </c>
      <c r="AL46" s="2">
        <v>878130</v>
      </c>
      <c r="AM46" t="s">
        <v>132</v>
      </c>
      <c r="AN46" s="1" t="str">
        <f t="shared" si="27"/>
        <v>银尸</v>
      </c>
      <c r="AO46" s="1" t="s">
        <v>51</v>
      </c>
      <c r="AP46" s="2">
        <v>210181</v>
      </c>
      <c r="AQ46" t="s">
        <v>133</v>
      </c>
      <c r="AR46" s="1" t="str">
        <f t="shared" si="28"/>
        <v>傀尸门毒人</v>
      </c>
      <c r="AS46" s="1" t="s">
        <v>51</v>
      </c>
      <c r="AT46" s="2">
        <v>210181</v>
      </c>
      <c r="AU46" t="s">
        <v>152</v>
      </c>
      <c r="AV46" s="1" t="str">
        <f t="shared" si="30"/>
        <v>傀尸门毒人</v>
      </c>
      <c r="AW46" s="1" t="s">
        <v>51</v>
      </c>
      <c r="AX46" s="2">
        <v>878232</v>
      </c>
      <c r="AY46" t="s">
        <v>153</v>
      </c>
      <c r="AZ46" s="1" t="str">
        <f t="shared" si="31"/>
        <v>九阴</v>
      </c>
      <c r="BA46" s="1" t="s">
        <v>51</v>
      </c>
      <c r="BB46" s="2">
        <v>878128</v>
      </c>
      <c r="BC46" t="s">
        <v>162</v>
      </c>
      <c r="BD46" s="1" t="str">
        <f t="shared" si="34"/>
        <v>欧阳笑</v>
      </c>
      <c r="BE46" s="1" t="s">
        <v>51</v>
      </c>
      <c r="BF46" s="2">
        <v>878045</v>
      </c>
      <c r="BG46" t="s">
        <v>163</v>
      </c>
      <c r="BH46" s="1" t="str">
        <f t="shared" si="3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876</v>
      </c>
      <c r="D47" s="17">
        <v>12</v>
      </c>
      <c r="E47" s="17">
        <f t="shared" si="10"/>
        <v>9</v>
      </c>
      <c r="F47" s="17">
        <f t="shared" si="32"/>
        <v>4</v>
      </c>
      <c r="G47" s="17">
        <v>5</v>
      </c>
      <c r="H47" s="17">
        <f t="shared" si="11"/>
        <v>8</v>
      </c>
      <c r="J47" s="1" t="str">
        <f t="shared" si="33"/>
        <v>(0,878233,110)*(0,878233,80)*(0,878128,109)*(0,878232,172)*(-1,878233,204)*(-1,878131,171)*(-1,878130,179)*(-1,878129,149)*(-1,878046,117)*(-1,878233,154)*(-1,878233,152)*(-1,878045,121)</v>
      </c>
      <c r="M47" s="1" t="s">
        <v>48</v>
      </c>
      <c r="N47" s="2">
        <v>878233</v>
      </c>
      <c r="O47" t="s">
        <v>122</v>
      </c>
      <c r="P47" s="1" t="str">
        <f t="shared" si="21"/>
        <v>九阴幽仆</v>
      </c>
      <c r="Q47" s="1" t="s">
        <v>48</v>
      </c>
      <c r="R47" s="2">
        <v>878233</v>
      </c>
      <c r="S47" t="s">
        <v>125</v>
      </c>
      <c r="T47" s="1" t="str">
        <f t="shared" si="22"/>
        <v>九阴幽仆</v>
      </c>
      <c r="U47" s="1" t="s">
        <v>48</v>
      </c>
      <c r="V47" s="2">
        <v>878128</v>
      </c>
      <c r="W47" t="s">
        <v>501</v>
      </c>
      <c r="X47" s="1" t="str">
        <f t="shared" si="23"/>
        <v>欧阳笑</v>
      </c>
      <c r="Y47" s="1" t="s">
        <v>48</v>
      </c>
      <c r="Z47" s="2">
        <v>878232</v>
      </c>
      <c r="AA47" t="s">
        <v>134</v>
      </c>
      <c r="AB47" s="1" t="str">
        <f t="shared" si="24"/>
        <v>九阴</v>
      </c>
      <c r="AC47" s="1" t="s">
        <v>51</v>
      </c>
      <c r="AD47" s="2">
        <v>878233</v>
      </c>
      <c r="AE47" t="s">
        <v>502</v>
      </c>
      <c r="AF47" s="1" t="str">
        <f t="shared" si="25"/>
        <v>九阴幽仆</v>
      </c>
      <c r="AG47" s="1" t="s">
        <v>51</v>
      </c>
      <c r="AH47" s="2">
        <v>878131</v>
      </c>
      <c r="AI47" t="s">
        <v>503</v>
      </c>
      <c r="AJ47" s="1" t="str">
        <f t="shared" si="26"/>
        <v>铁尸</v>
      </c>
      <c r="AK47" s="1" t="s">
        <v>51</v>
      </c>
      <c r="AL47" s="2">
        <v>878130</v>
      </c>
      <c r="AM47" t="s">
        <v>504</v>
      </c>
      <c r="AN47" s="1" t="str">
        <f t="shared" si="27"/>
        <v>银尸</v>
      </c>
      <c r="AO47" s="1" t="s">
        <v>51</v>
      </c>
      <c r="AP47" s="2">
        <v>878129</v>
      </c>
      <c r="AQ47" t="s">
        <v>505</v>
      </c>
      <c r="AR47" s="1" t="str">
        <f t="shared" si="28"/>
        <v>金尸</v>
      </c>
      <c r="AS47" s="1" t="s">
        <v>51</v>
      </c>
      <c r="AT47" s="2">
        <v>878046</v>
      </c>
      <c r="AU47" t="s">
        <v>506</v>
      </c>
      <c r="AV47" s="1" t="str">
        <f t="shared" si="30"/>
        <v>傀尸</v>
      </c>
      <c r="AW47" s="1" t="s">
        <v>51</v>
      </c>
      <c r="AX47" s="2">
        <v>878233</v>
      </c>
      <c r="AY47" t="s">
        <v>111</v>
      </c>
      <c r="AZ47" s="1" t="str">
        <f t="shared" si="31"/>
        <v>九阴幽仆</v>
      </c>
      <c r="BA47" s="1" t="s">
        <v>51</v>
      </c>
      <c r="BB47" s="2">
        <v>878233</v>
      </c>
      <c r="BC47" t="s">
        <v>112</v>
      </c>
      <c r="BD47" s="1" t="str">
        <f t="shared" si="34"/>
        <v>九阴幽仆</v>
      </c>
      <c r="BE47" s="1" t="s">
        <v>51</v>
      </c>
      <c r="BF47" s="2">
        <v>878045</v>
      </c>
      <c r="BG47" t="s">
        <v>113</v>
      </c>
      <c r="BH47" s="1" t="str">
        <f t="shared" si="3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877</v>
      </c>
      <c r="D48" s="17">
        <v>12</v>
      </c>
      <c r="E48" s="17">
        <f t="shared" si="10"/>
        <v>9</v>
      </c>
      <c r="F48" s="17">
        <f t="shared" si="32"/>
        <v>4</v>
      </c>
      <c r="G48" s="17">
        <v>5</v>
      </c>
      <c r="H48" s="17">
        <f t="shared" si="11"/>
        <v>8</v>
      </c>
      <c r="J48" s="5" t="str">
        <f t="shared" si="33"/>
        <v>(0,878235,174)*(0,878235,172)*(0,878189,210)*(0,878048,207)*(-1,878235,186)*(-1,878235,247)*(-1,100106,69)*(-1,100105,30)*(-1,100104,107)*(-1,100063,48)*(-1,878235,212)*(-1,878235,194)</v>
      </c>
      <c r="M48" s="5" t="s">
        <v>48</v>
      </c>
      <c r="N48" s="2">
        <v>878235</v>
      </c>
      <c r="O48" s="7" t="s">
        <v>110</v>
      </c>
      <c r="P48" s="5" t="str">
        <f t="shared" si="21"/>
        <v>辟邪死士</v>
      </c>
      <c r="Q48" s="5" t="s">
        <v>48</v>
      </c>
      <c r="R48" s="2">
        <v>878235</v>
      </c>
      <c r="S48" s="7" t="s">
        <v>134</v>
      </c>
      <c r="T48" s="5" t="str">
        <f t="shared" si="22"/>
        <v>辟邪死士</v>
      </c>
      <c r="U48" s="1" t="s">
        <v>48</v>
      </c>
      <c r="V48" s="2">
        <v>878189</v>
      </c>
      <c r="W48" s="7" t="s">
        <v>135</v>
      </c>
      <c r="X48" s="5" t="str">
        <f t="shared" si="23"/>
        <v>天意城主</v>
      </c>
      <c r="Y48" s="1" t="s">
        <v>48</v>
      </c>
      <c r="Z48" s="2">
        <v>878048</v>
      </c>
      <c r="AA48" s="7" t="s">
        <v>136</v>
      </c>
      <c r="AB48" s="5" t="str">
        <f t="shared" si="24"/>
        <v>辟邪老人</v>
      </c>
      <c r="AC48" s="5" t="s">
        <v>51</v>
      </c>
      <c r="AD48" s="2">
        <v>878235</v>
      </c>
      <c r="AE48" s="7" t="s">
        <v>137</v>
      </c>
      <c r="AF48" s="5" t="str">
        <f t="shared" si="25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26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27"/>
        <v>狂</v>
      </c>
      <c r="AO48" s="5" t="s">
        <v>51</v>
      </c>
      <c r="AP48" s="2">
        <v>100105</v>
      </c>
      <c r="AQ48" s="7" t="s">
        <v>139</v>
      </c>
      <c r="AR48" s="5" t="str">
        <f t="shared" si="28"/>
        <v>浪</v>
      </c>
      <c r="AS48" s="5" t="s">
        <v>51</v>
      </c>
      <c r="AT48" s="2">
        <v>100104</v>
      </c>
      <c r="AU48" s="7" t="s">
        <v>95</v>
      </c>
      <c r="AV48" s="5" t="str">
        <f t="shared" si="30"/>
        <v>毒</v>
      </c>
      <c r="AW48" s="5" t="s">
        <v>51</v>
      </c>
      <c r="AX48" s="6">
        <v>100063</v>
      </c>
      <c r="AY48" s="7" t="s">
        <v>154</v>
      </c>
      <c r="AZ48" s="5" t="str">
        <f t="shared" si="31"/>
        <v>花</v>
      </c>
      <c r="BA48" s="1" t="s">
        <v>51</v>
      </c>
      <c r="BB48" s="2">
        <v>878235</v>
      </c>
      <c r="BC48" s="7" t="s">
        <v>164</v>
      </c>
      <c r="BD48" s="5" t="str">
        <f t="shared" si="34"/>
        <v>辟邪死士</v>
      </c>
      <c r="BE48" s="1" t="s">
        <v>51</v>
      </c>
      <c r="BF48" s="2">
        <v>878235</v>
      </c>
      <c r="BG48" s="7" t="s">
        <v>165</v>
      </c>
      <c r="BH48" s="5" t="str">
        <f t="shared" si="35"/>
        <v>辟邪死士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10"/>
        <v>9</v>
      </c>
      <c r="F49" s="17">
        <f t="shared" si="32"/>
        <v>4</v>
      </c>
      <c r="G49" s="17">
        <v>5</v>
      </c>
      <c r="H49" s="17">
        <f t="shared" si="11"/>
        <v>8</v>
      </c>
      <c r="J49" s="1" t="str">
        <f t="shared" si="3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1"/>
        <v>李浩</v>
      </c>
      <c r="Q49" s="1" t="s">
        <v>48</v>
      </c>
      <c r="R49" s="2">
        <v>878212</v>
      </c>
      <c r="S49" t="s">
        <v>120</v>
      </c>
      <c r="T49" s="1" t="str">
        <f t="shared" si="22"/>
        <v>柯降龙</v>
      </c>
      <c r="U49" s="1" t="s">
        <v>48</v>
      </c>
      <c r="V49" s="6">
        <v>100139</v>
      </c>
      <c r="W49" t="s">
        <v>121</v>
      </c>
      <c r="X49" s="1" t="str">
        <f t="shared" si="23"/>
        <v>利空法王</v>
      </c>
      <c r="Y49" s="1" t="s">
        <v>48</v>
      </c>
      <c r="Z49" s="2">
        <v>878135</v>
      </c>
      <c r="AA49" t="s">
        <v>93</v>
      </c>
      <c r="AB49" s="1" t="str">
        <f t="shared" si="24"/>
        <v>贺陀</v>
      </c>
      <c r="AC49" s="1" t="s">
        <v>51</v>
      </c>
      <c r="AD49" s="2">
        <v>610177</v>
      </c>
      <c r="AE49" t="s">
        <v>50</v>
      </c>
      <c r="AF49" s="1" t="str">
        <f t="shared" si="25"/>
        <v>萧铠</v>
      </c>
      <c r="AG49" s="1" t="s">
        <v>51</v>
      </c>
      <c r="AH49" s="2">
        <v>600091</v>
      </c>
      <c r="AI49" t="s">
        <v>122</v>
      </c>
      <c r="AJ49" s="1" t="str">
        <f t="shared" si="26"/>
        <v>阿忠</v>
      </c>
      <c r="AK49" s="1" t="s">
        <v>51</v>
      </c>
      <c r="AL49" s="2">
        <v>500085</v>
      </c>
      <c r="AM49" t="s">
        <v>123</v>
      </c>
      <c r="AN49" s="1" t="str">
        <f t="shared" si="27"/>
        <v>骆翎枫</v>
      </c>
      <c r="AO49" s="1" t="s">
        <v>51</v>
      </c>
      <c r="AP49" s="2">
        <v>878175</v>
      </c>
      <c r="AQ49" t="s">
        <v>124</v>
      </c>
      <c r="AR49" s="1" t="str">
        <f t="shared" si="28"/>
        <v>何秋娟</v>
      </c>
      <c r="AS49" s="1" t="s">
        <v>51</v>
      </c>
      <c r="AT49" s="2">
        <v>878174</v>
      </c>
      <c r="AU49" t="s">
        <v>151</v>
      </c>
      <c r="AV49" s="1" t="str">
        <f t="shared" si="30"/>
        <v>易兰</v>
      </c>
      <c r="AW49" s="1" t="s">
        <v>51</v>
      </c>
      <c r="AX49" s="2">
        <v>878173</v>
      </c>
      <c r="AY49" t="s">
        <v>466</v>
      </c>
      <c r="AZ49" s="1" t="str">
        <f t="shared" si="31"/>
        <v>何未峰</v>
      </c>
      <c r="BA49" s="1" t="s">
        <v>51</v>
      </c>
      <c r="BB49" s="2">
        <v>878246</v>
      </c>
      <c r="BC49" t="s">
        <v>160</v>
      </c>
      <c r="BD49" s="1" t="str">
        <f t="shared" si="34"/>
        <v>庄人骏</v>
      </c>
      <c r="BE49" s="1" t="s">
        <v>51</v>
      </c>
      <c r="BF49" s="2">
        <v>878245</v>
      </c>
      <c r="BG49" t="s">
        <v>161</v>
      </c>
      <c r="BH49" s="1" t="str">
        <f t="shared" si="3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10"/>
        <v>9</v>
      </c>
      <c r="F50" s="17">
        <f t="shared" si="32"/>
        <v>4</v>
      </c>
      <c r="G50" s="17">
        <v>5</v>
      </c>
      <c r="H50" s="17">
        <f t="shared" si="11"/>
        <v>8</v>
      </c>
      <c r="J50" s="1" t="str">
        <f t="shared" si="3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1"/>
        <v>青霞子</v>
      </c>
      <c r="Q50" s="1" t="s">
        <v>48</v>
      </c>
      <c r="R50" s="2">
        <v>878159</v>
      </c>
      <c r="S50" t="s">
        <v>90</v>
      </c>
      <c r="T50" s="1" t="str">
        <f t="shared" si="22"/>
        <v>紫阳子</v>
      </c>
      <c r="U50" s="1" t="s">
        <v>48</v>
      </c>
      <c r="V50" s="2">
        <v>878243</v>
      </c>
      <c r="W50" t="s">
        <v>91</v>
      </c>
      <c r="X50" s="1" t="str">
        <f t="shared" si="23"/>
        <v>卓人清</v>
      </c>
      <c r="Y50" s="1" t="s">
        <v>48</v>
      </c>
      <c r="Z50" s="2">
        <v>878245</v>
      </c>
      <c r="AA50" t="s">
        <v>92</v>
      </c>
      <c r="AB50" s="1" t="str">
        <f t="shared" si="24"/>
        <v>古叶</v>
      </c>
      <c r="AC50" s="1" t="s">
        <v>51</v>
      </c>
      <c r="AD50" s="2">
        <v>878246</v>
      </c>
      <c r="AE50" t="s">
        <v>93</v>
      </c>
      <c r="AF50" s="1" t="str">
        <f t="shared" si="25"/>
        <v>庄人骏</v>
      </c>
      <c r="AG50" s="1" t="s">
        <v>51</v>
      </c>
      <c r="AH50" s="2">
        <v>878197</v>
      </c>
      <c r="AI50" t="s">
        <v>94</v>
      </c>
      <c r="AJ50" s="1" t="str">
        <f t="shared" si="26"/>
        <v>天悟禅师</v>
      </c>
      <c r="AK50" s="1" t="s">
        <v>51</v>
      </c>
      <c r="AL50" s="2">
        <v>878207</v>
      </c>
      <c r="AM50" t="s">
        <v>95</v>
      </c>
      <c r="AN50" s="1" t="str">
        <f t="shared" si="27"/>
        <v>虚明</v>
      </c>
      <c r="AO50" s="1" t="s">
        <v>51</v>
      </c>
      <c r="AP50" s="2">
        <v>878240</v>
      </c>
      <c r="AQ50" t="s">
        <v>96</v>
      </c>
      <c r="AR50" s="1" t="str">
        <f t="shared" si="28"/>
        <v>无戒</v>
      </c>
      <c r="AS50" s="1" t="s">
        <v>51</v>
      </c>
      <c r="AT50" s="2">
        <v>878239</v>
      </c>
      <c r="AU50" t="s">
        <v>52</v>
      </c>
      <c r="AV50" s="1" t="str">
        <f t="shared" si="30"/>
        <v>无嗔</v>
      </c>
      <c r="AW50" s="1" t="s">
        <v>51</v>
      </c>
      <c r="AX50" s="2">
        <v>878238</v>
      </c>
      <c r="AY50" t="s">
        <v>468</v>
      </c>
      <c r="AZ50" s="1" t="str">
        <f t="shared" si="31"/>
        <v>无慧</v>
      </c>
      <c r="BA50" s="1" t="s">
        <v>51</v>
      </c>
      <c r="BB50" s="2">
        <v>878237</v>
      </c>
      <c r="BC50" t="s">
        <v>469</v>
      </c>
      <c r="BD50" s="1" t="str">
        <f t="shared" si="34"/>
        <v>无色</v>
      </c>
      <c r="BE50" s="1" t="s">
        <v>51</v>
      </c>
      <c r="BF50" s="2">
        <v>878236</v>
      </c>
      <c r="BG50" t="s">
        <v>470</v>
      </c>
      <c r="BH50" s="1" t="str">
        <f t="shared" si="3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878</v>
      </c>
      <c r="D51" s="17">
        <v>12</v>
      </c>
      <c r="E51" s="17">
        <f t="shared" si="10"/>
        <v>9</v>
      </c>
      <c r="F51" s="17">
        <f t="shared" si="32"/>
        <v>4</v>
      </c>
      <c r="G51" s="17">
        <v>5</v>
      </c>
      <c r="H51" s="17">
        <f t="shared" si="11"/>
        <v>8</v>
      </c>
      <c r="J51" s="1" t="str">
        <f t="shared" si="33"/>
        <v>(0,878365,272)*(0,878365,293)*(0,878281,313)*(0,878323,357)*(-1,878365,231)*(-1,878316,252)*(-1,878315,209)*(-1,878365,211)*(-1,879011,355)*(-1,879057,229)*(-1,879009,295)*(-1,878314,315)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1"/>
        <v>铁叉部女子</v>
      </c>
      <c r="Q51" s="1" t="s">
        <v>48</v>
      </c>
      <c r="R51" s="2">
        <v>878365</v>
      </c>
      <c r="S51" t="s">
        <v>98</v>
      </c>
      <c r="T51" s="1" t="str">
        <f t="shared" si="22"/>
        <v>铁叉部女子</v>
      </c>
      <c r="U51" s="1" t="s">
        <v>48</v>
      </c>
      <c r="V51" s="2">
        <v>878281</v>
      </c>
      <c r="W51" t="s">
        <v>99</v>
      </c>
      <c r="X51" s="1" t="str">
        <f t="shared" si="23"/>
        <v>敖广</v>
      </c>
      <c r="Y51" s="1" t="s">
        <v>48</v>
      </c>
      <c r="Z51" s="2">
        <v>878323</v>
      </c>
      <c r="AA51" t="s">
        <v>100</v>
      </c>
      <c r="AB51" s="1" t="str">
        <f t="shared" si="24"/>
        <v>阿傍</v>
      </c>
      <c r="AC51" s="1" t="s">
        <v>51</v>
      </c>
      <c r="AD51" s="2">
        <v>878365</v>
      </c>
      <c r="AE51" t="s">
        <v>101</v>
      </c>
      <c r="AF51" s="1" t="str">
        <f t="shared" si="25"/>
        <v>铁叉部女子</v>
      </c>
      <c r="AG51" s="1" t="s">
        <v>51</v>
      </c>
      <c r="AH51" s="2">
        <v>878316</v>
      </c>
      <c r="AI51" t="s">
        <v>102</v>
      </c>
      <c r="AJ51" s="1" t="str">
        <f t="shared" si="26"/>
        <v>白无常</v>
      </c>
      <c r="AK51" s="1" t="s">
        <v>51</v>
      </c>
      <c r="AL51" s="2">
        <v>878315</v>
      </c>
      <c r="AM51" t="s">
        <v>103</v>
      </c>
      <c r="AN51" s="1" t="str">
        <f t="shared" si="27"/>
        <v>黑无常</v>
      </c>
      <c r="AO51" s="1" t="s">
        <v>51</v>
      </c>
      <c r="AP51" s="2">
        <v>878365</v>
      </c>
      <c r="AQ51" t="s">
        <v>104</v>
      </c>
      <c r="AR51" s="1" t="str">
        <f t="shared" si="28"/>
        <v>铁叉部女子</v>
      </c>
      <c r="AS51" s="1" t="s">
        <v>51</v>
      </c>
      <c r="AT51" s="2">
        <v>879011</v>
      </c>
      <c r="AU51" t="s">
        <v>146</v>
      </c>
      <c r="AV51" s="1" t="str">
        <f t="shared" si="30"/>
        <v>判官</v>
      </c>
      <c r="AW51" s="1" t="s">
        <v>51</v>
      </c>
      <c r="AX51" s="2">
        <v>879057</v>
      </c>
      <c r="AY51" t="s">
        <v>147</v>
      </c>
      <c r="AZ51" s="1" t="str">
        <f t="shared" si="31"/>
        <v>罗煞</v>
      </c>
      <c r="BA51" s="1" t="s">
        <v>51</v>
      </c>
      <c r="BB51" s="2">
        <v>879009</v>
      </c>
      <c r="BC51" t="s">
        <v>159</v>
      </c>
      <c r="BD51" s="1" t="str">
        <f t="shared" si="34"/>
        <v>孟婆</v>
      </c>
      <c r="BE51" s="1" t="s">
        <v>51</v>
      </c>
      <c r="BF51" s="2">
        <v>878314</v>
      </c>
      <c r="BG51" t="s">
        <v>474</v>
      </c>
      <c r="BH51" s="1" t="str">
        <f t="shared" si="3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879</v>
      </c>
      <c r="D52" s="17">
        <v>12</v>
      </c>
      <c r="E52" s="17">
        <f t="shared" si="10"/>
        <v>9</v>
      </c>
      <c r="F52" s="17">
        <f t="shared" si="32"/>
        <v>4</v>
      </c>
      <c r="G52" s="17">
        <v>5</v>
      </c>
      <c r="H52" s="17">
        <f t="shared" si="11"/>
        <v>8</v>
      </c>
      <c r="J52" s="1" t="str">
        <f t="shared" si="33"/>
        <v>(0,878364,322)*(0,878364,325)*(0,878316,251)*(0,878315,250)*(-1,878281,269)*(-1,878364,273)*(-1,878364,256)*(-1,878323,257)*(-1,879011,268)*(-1,879057,236)*(-1,879009,237)*(-1,878314,274)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1"/>
        <v>铁叉部勇士</v>
      </c>
      <c r="Q52" s="1" t="s">
        <v>48</v>
      </c>
      <c r="R52" s="2">
        <v>878364</v>
      </c>
      <c r="S52" t="s">
        <v>75</v>
      </c>
      <c r="T52" s="1" t="str">
        <f t="shared" si="22"/>
        <v>铁叉部勇士</v>
      </c>
      <c r="U52" s="1" t="s">
        <v>48</v>
      </c>
      <c r="V52" s="2">
        <v>878316</v>
      </c>
      <c r="W52" t="s">
        <v>62</v>
      </c>
      <c r="X52" s="1" t="str">
        <f t="shared" si="23"/>
        <v>白无常</v>
      </c>
      <c r="Y52" s="1" t="s">
        <v>48</v>
      </c>
      <c r="Z52" s="2">
        <v>878315</v>
      </c>
      <c r="AA52" t="s">
        <v>76</v>
      </c>
      <c r="AB52" s="1" t="str">
        <f t="shared" si="24"/>
        <v>黑无常</v>
      </c>
      <c r="AC52" s="1" t="s">
        <v>51</v>
      </c>
      <c r="AD52" s="2">
        <v>878281</v>
      </c>
      <c r="AE52" t="s">
        <v>77</v>
      </c>
      <c r="AF52" s="1" t="str">
        <f t="shared" si="25"/>
        <v>敖广</v>
      </c>
      <c r="AG52" s="1" t="s">
        <v>51</v>
      </c>
      <c r="AH52" s="2">
        <v>878364</v>
      </c>
      <c r="AI52" t="s">
        <v>78</v>
      </c>
      <c r="AJ52" s="1" t="str">
        <f t="shared" si="26"/>
        <v>铁叉部勇士</v>
      </c>
      <c r="AK52" s="1" t="s">
        <v>51</v>
      </c>
      <c r="AL52" s="2">
        <v>878364</v>
      </c>
      <c r="AM52" t="s">
        <v>79</v>
      </c>
      <c r="AN52" s="1" t="str">
        <f t="shared" si="27"/>
        <v>铁叉部勇士</v>
      </c>
      <c r="AO52" s="1" t="s">
        <v>51</v>
      </c>
      <c r="AP52" s="2">
        <v>878323</v>
      </c>
      <c r="AQ52" t="s">
        <v>80</v>
      </c>
      <c r="AR52" s="1" t="str">
        <f t="shared" si="28"/>
        <v>阿傍</v>
      </c>
      <c r="AS52" s="1" t="s">
        <v>51</v>
      </c>
      <c r="AT52" s="2">
        <v>879011</v>
      </c>
      <c r="AU52" t="s">
        <v>143</v>
      </c>
      <c r="AV52" s="1" t="str">
        <f t="shared" si="30"/>
        <v>判官</v>
      </c>
      <c r="AW52" s="1" t="s">
        <v>51</v>
      </c>
      <c r="AX52" s="2">
        <v>879057</v>
      </c>
      <c r="AY52" t="s">
        <v>479</v>
      </c>
      <c r="AZ52" s="1" t="str">
        <f t="shared" si="31"/>
        <v>罗煞</v>
      </c>
      <c r="BA52" s="1" t="s">
        <v>51</v>
      </c>
      <c r="BB52" s="2">
        <v>879009</v>
      </c>
      <c r="BC52" t="s">
        <v>480</v>
      </c>
      <c r="BD52" s="1" t="str">
        <f t="shared" si="34"/>
        <v>孟婆</v>
      </c>
      <c r="BE52" s="1" t="s">
        <v>51</v>
      </c>
      <c r="BF52" s="2">
        <v>878314</v>
      </c>
      <c r="BG52" t="s">
        <v>156</v>
      </c>
      <c r="BH52" s="1" t="str">
        <f t="shared" si="3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880</v>
      </c>
      <c r="D53" s="17">
        <v>12</v>
      </c>
      <c r="E53" s="17">
        <f t="shared" si="10"/>
        <v>9</v>
      </c>
      <c r="F53" s="17">
        <f t="shared" si="32"/>
        <v>4</v>
      </c>
      <c r="G53" s="17">
        <v>5</v>
      </c>
      <c r="H53" s="17">
        <f t="shared" si="11"/>
        <v>8</v>
      </c>
      <c r="J53" s="1" t="str">
        <f t="shared" si="33"/>
        <v>(0,878003,114)*(0,878003,112)*(0,879057,113)*(0,879011,135)*(-1,878281,155)*(-1,878316,53)*(-1,878315,56)*(-1,878323,116)*(-1,878003,54)*(-1,878003,55)*(-1,879009,75)*(-1,878314,76)</v>
      </c>
      <c r="M53" s="1" t="s">
        <v>48</v>
      </c>
      <c r="N53" s="2">
        <v>878003</v>
      </c>
      <c r="O53" t="s">
        <v>81</v>
      </c>
      <c r="P53" s="1" t="str">
        <f t="shared" si="21"/>
        <v>酆都鬼众</v>
      </c>
      <c r="Q53" s="1" t="s">
        <v>48</v>
      </c>
      <c r="R53" s="2">
        <v>878003</v>
      </c>
      <c r="S53" t="s">
        <v>82</v>
      </c>
      <c r="T53" s="1" t="str">
        <f t="shared" si="22"/>
        <v>酆都鬼众</v>
      </c>
      <c r="U53" s="1" t="s">
        <v>48</v>
      </c>
      <c r="V53" s="2">
        <v>879057</v>
      </c>
      <c r="W53" t="s">
        <v>83</v>
      </c>
      <c r="X53" s="1" t="str">
        <f t="shared" si="23"/>
        <v>罗煞</v>
      </c>
      <c r="Y53" s="1" t="s">
        <v>48</v>
      </c>
      <c r="Z53" s="2">
        <v>879011</v>
      </c>
      <c r="AA53" t="s">
        <v>84</v>
      </c>
      <c r="AB53" s="1" t="str">
        <f t="shared" si="24"/>
        <v>判官</v>
      </c>
      <c r="AC53" s="1" t="s">
        <v>51</v>
      </c>
      <c r="AD53" s="2">
        <v>878281</v>
      </c>
      <c r="AE53" t="s">
        <v>85</v>
      </c>
      <c r="AF53" s="1" t="str">
        <f t="shared" si="25"/>
        <v>敖广</v>
      </c>
      <c r="AG53" s="1" t="s">
        <v>51</v>
      </c>
      <c r="AH53" s="2">
        <v>878316</v>
      </c>
      <c r="AI53" t="s">
        <v>86</v>
      </c>
      <c r="AJ53" s="1" t="str">
        <f t="shared" si="26"/>
        <v>白无常</v>
      </c>
      <c r="AK53" s="1" t="s">
        <v>51</v>
      </c>
      <c r="AL53" s="2">
        <v>878315</v>
      </c>
      <c r="AM53" t="s">
        <v>87</v>
      </c>
      <c r="AN53" s="1" t="str">
        <f t="shared" si="27"/>
        <v>黑无常</v>
      </c>
      <c r="AO53" s="1" t="s">
        <v>51</v>
      </c>
      <c r="AP53" s="2">
        <v>878323</v>
      </c>
      <c r="AQ53" t="s">
        <v>88</v>
      </c>
      <c r="AR53" s="1" t="str">
        <f t="shared" si="28"/>
        <v>阿傍</v>
      </c>
      <c r="AS53" s="1" t="s">
        <v>51</v>
      </c>
      <c r="AT53" s="2">
        <v>878003</v>
      </c>
      <c r="AU53" t="s">
        <v>144</v>
      </c>
      <c r="AV53" s="1" t="str">
        <f t="shared" si="30"/>
        <v>酆都鬼众</v>
      </c>
      <c r="AW53" s="1" t="s">
        <v>51</v>
      </c>
      <c r="AX53" s="2">
        <v>878003</v>
      </c>
      <c r="AY53" t="s">
        <v>145</v>
      </c>
      <c r="AZ53" s="1" t="str">
        <f t="shared" si="31"/>
        <v>酆都鬼众</v>
      </c>
      <c r="BA53" s="1" t="s">
        <v>51</v>
      </c>
      <c r="BB53" s="2">
        <v>879009</v>
      </c>
      <c r="BC53" t="s">
        <v>157</v>
      </c>
      <c r="BD53" s="1" t="str">
        <f t="shared" si="34"/>
        <v>孟婆</v>
      </c>
      <c r="BE53" s="1" t="s">
        <v>51</v>
      </c>
      <c r="BF53" s="2">
        <v>878314</v>
      </c>
      <c r="BG53" t="s">
        <v>158</v>
      </c>
      <c r="BH53" s="1" t="str">
        <f t="shared" si="3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881</v>
      </c>
      <c r="D54" s="17">
        <v>12</v>
      </c>
      <c r="E54" s="17">
        <f t="shared" si="10"/>
        <v>9</v>
      </c>
      <c r="F54" s="17">
        <f t="shared" si="32"/>
        <v>4</v>
      </c>
      <c r="G54" s="17">
        <v>5</v>
      </c>
      <c r="H54" s="17">
        <f t="shared" si="11"/>
        <v>8</v>
      </c>
      <c r="J54" s="1" t="str">
        <f t="shared" si="33"/>
        <v>(0,878004,208)*(0,878005,209)*(0,878314,161)*(0,879009,163)*(-1,890014,206)*(-1,878316,211)*(-1,878315,142)*(-1,878323,174)*(-1,879011,151)*(-1,879057,181)*(-1,878007,190)*(-1,878006,192)</v>
      </c>
      <c r="M54" s="1" t="s">
        <v>48</v>
      </c>
      <c r="N54" s="2">
        <v>878004</v>
      </c>
      <c r="O54" t="s">
        <v>105</v>
      </c>
      <c r="P54" s="1" t="str">
        <f t="shared" si="21"/>
        <v>酆都厉鬼</v>
      </c>
      <c r="Q54" s="1" t="s">
        <v>48</v>
      </c>
      <c r="R54" s="2">
        <v>878005</v>
      </c>
      <c r="S54" t="s">
        <v>103</v>
      </c>
      <c r="T54" s="1" t="str">
        <f t="shared" si="22"/>
        <v>酆都伥鬼</v>
      </c>
      <c r="U54" s="1" t="s">
        <v>48</v>
      </c>
      <c r="V54" s="2">
        <v>878314</v>
      </c>
      <c r="W54" t="s">
        <v>106</v>
      </c>
      <c r="X54" s="1" t="str">
        <f t="shared" si="23"/>
        <v>阎罗</v>
      </c>
      <c r="Y54" s="1" t="s">
        <v>48</v>
      </c>
      <c r="Z54" s="2">
        <v>879009</v>
      </c>
      <c r="AA54" t="s">
        <v>107</v>
      </c>
      <c r="AB54" s="1" t="str">
        <f t="shared" si="24"/>
        <v>孟婆</v>
      </c>
      <c r="AC54" s="1" t="s">
        <v>51</v>
      </c>
      <c r="AD54" s="2">
        <v>890014</v>
      </c>
      <c r="AE54" t="s">
        <v>108</v>
      </c>
      <c r="AF54" s="1" t="str">
        <f t="shared" si="25"/>
        <v>酆都丽鬼</v>
      </c>
      <c r="AG54" s="1" t="s">
        <v>51</v>
      </c>
      <c r="AH54" s="2">
        <v>878316</v>
      </c>
      <c r="AI54" t="s">
        <v>104</v>
      </c>
      <c r="AJ54" s="1" t="str">
        <f t="shared" si="26"/>
        <v>白无常</v>
      </c>
      <c r="AK54" s="1" t="s">
        <v>51</v>
      </c>
      <c r="AL54" s="2">
        <v>878315</v>
      </c>
      <c r="AM54" t="s">
        <v>109</v>
      </c>
      <c r="AN54" s="1" t="str">
        <f t="shared" si="27"/>
        <v>黑无常</v>
      </c>
      <c r="AO54" s="1" t="s">
        <v>51</v>
      </c>
      <c r="AP54" s="2">
        <v>878323</v>
      </c>
      <c r="AQ54" t="s">
        <v>110</v>
      </c>
      <c r="AR54" s="1" t="str">
        <f t="shared" si="28"/>
        <v>阿傍</v>
      </c>
      <c r="AS54" s="1" t="s">
        <v>51</v>
      </c>
      <c r="AT54" s="2">
        <v>879011</v>
      </c>
      <c r="AU54" t="s">
        <v>148</v>
      </c>
      <c r="AV54" s="1" t="str">
        <f t="shared" si="30"/>
        <v>判官</v>
      </c>
      <c r="AW54" s="1" t="s">
        <v>51</v>
      </c>
      <c r="AX54" s="2">
        <v>879057</v>
      </c>
      <c r="AY54" t="s">
        <v>149</v>
      </c>
      <c r="AZ54" s="1" t="str">
        <f t="shared" si="31"/>
        <v>罗煞</v>
      </c>
      <c r="BA54" s="1" t="s">
        <v>51</v>
      </c>
      <c r="BB54" s="2">
        <v>878007</v>
      </c>
      <c r="BC54" t="s">
        <v>482</v>
      </c>
      <c r="BD54" s="1" t="str">
        <f t="shared" si="34"/>
        <v>酆都艳鬼</v>
      </c>
      <c r="BE54" s="1" t="s">
        <v>51</v>
      </c>
      <c r="BF54" s="2">
        <v>878006</v>
      </c>
      <c r="BG54" t="s">
        <v>485</v>
      </c>
      <c r="BH54" s="1" t="str">
        <f t="shared" si="35"/>
        <v>酆都绝鬼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882</v>
      </c>
      <c r="D55" s="17">
        <v>12</v>
      </c>
      <c r="E55" s="17">
        <f t="shared" si="10"/>
        <v>9</v>
      </c>
      <c r="F55" s="17">
        <f t="shared" si="32"/>
        <v>4</v>
      </c>
      <c r="G55" s="17">
        <v>5</v>
      </c>
      <c r="H55" s="17">
        <f t="shared" si="11"/>
        <v>8</v>
      </c>
      <c r="J55" s="1" t="str">
        <f t="shared" si="33"/>
        <v>(0,878082,54)*(0,878082,123)*(0,878043,136)*(0,878042,112)*(-1,878261,110)*(-1,878039,134)*(-1,878154,98)*(-1,990029,80)*(-1,878040,54)*(-1,878041,64)*(-1,878082,544)*(-1,878082,545)</v>
      </c>
      <c r="M55" s="1" t="s">
        <v>48</v>
      </c>
      <c r="N55" s="2">
        <v>878082</v>
      </c>
      <c r="O55" t="s">
        <v>144</v>
      </c>
      <c r="P55" s="1" t="str">
        <f t="shared" si="21"/>
        <v>天龙教众</v>
      </c>
      <c r="Q55" s="1" t="s">
        <v>48</v>
      </c>
      <c r="R55" s="2">
        <v>878082</v>
      </c>
      <c r="S55" t="s">
        <v>491</v>
      </c>
      <c r="T55" s="1" t="str">
        <f t="shared" si="22"/>
        <v>天龙教众</v>
      </c>
      <c r="U55" s="1" t="s">
        <v>48</v>
      </c>
      <c r="V55" s="2">
        <v>878043</v>
      </c>
      <c r="W55" t="s">
        <v>96</v>
      </c>
      <c r="X55" s="1" t="str">
        <f t="shared" si="23"/>
        <v>持国天</v>
      </c>
      <c r="Y55" s="1" t="s">
        <v>48</v>
      </c>
      <c r="Z55" s="2">
        <v>878042</v>
      </c>
      <c r="AA55" t="s">
        <v>82</v>
      </c>
      <c r="AB55" s="1" t="str">
        <f t="shared" si="24"/>
        <v>自在天</v>
      </c>
      <c r="AC55" s="1" t="s">
        <v>51</v>
      </c>
      <c r="AD55" s="2">
        <v>878261</v>
      </c>
      <c r="AE55" t="s">
        <v>122</v>
      </c>
      <c r="AF55" s="1" t="str">
        <f t="shared" si="25"/>
        <v>宫夕瑶</v>
      </c>
      <c r="AG55" s="1" t="s">
        <v>51</v>
      </c>
      <c r="AH55" s="2">
        <v>878039</v>
      </c>
      <c r="AI55" t="s">
        <v>49</v>
      </c>
      <c r="AJ55" s="1" t="str">
        <f t="shared" si="26"/>
        <v>玄冥子</v>
      </c>
      <c r="AK55" s="1" t="s">
        <v>51</v>
      </c>
      <c r="AL55" s="2">
        <v>878154</v>
      </c>
      <c r="AM55" t="s">
        <v>123</v>
      </c>
      <c r="AN55" s="1" t="str">
        <f t="shared" si="27"/>
        <v>公孙坚</v>
      </c>
      <c r="AO55" s="1" t="s">
        <v>51</v>
      </c>
      <c r="AP55" s="2">
        <v>990029</v>
      </c>
      <c r="AQ55" t="s">
        <v>125</v>
      </c>
      <c r="AR55" s="1" t="str">
        <f t="shared" si="28"/>
        <v>南宫龙飞</v>
      </c>
      <c r="AS55" s="1" t="s">
        <v>51</v>
      </c>
      <c r="AT55" s="2">
        <v>878040</v>
      </c>
      <c r="AU55" t="s">
        <v>144</v>
      </c>
      <c r="AV55" s="1" t="str">
        <f t="shared" si="30"/>
        <v>婆竭罗</v>
      </c>
      <c r="AW55" s="1" t="s">
        <v>51</v>
      </c>
      <c r="AX55" s="2">
        <v>878041</v>
      </c>
      <c r="AY55" t="s">
        <v>492</v>
      </c>
      <c r="AZ55" s="1" t="str">
        <f t="shared" si="31"/>
        <v>摄湿生</v>
      </c>
      <c r="BA55" s="1" t="s">
        <v>51</v>
      </c>
      <c r="BB55" s="2">
        <v>878082</v>
      </c>
      <c r="BC55" t="s">
        <v>493</v>
      </c>
      <c r="BD55" s="1" t="str">
        <f t="shared" si="34"/>
        <v>天龙教众</v>
      </c>
      <c r="BE55" s="1" t="s">
        <v>51</v>
      </c>
      <c r="BF55" s="2">
        <v>878082</v>
      </c>
      <c r="BG55" t="s">
        <v>494</v>
      </c>
      <c r="BH55" s="1" t="str">
        <f t="shared" si="35"/>
        <v>天龙教众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883</v>
      </c>
      <c r="D56" s="17">
        <v>12</v>
      </c>
      <c r="E56" s="17">
        <f t="shared" si="10"/>
        <v>9</v>
      </c>
      <c r="F56" s="17">
        <f t="shared" si="32"/>
        <v>4</v>
      </c>
      <c r="G56" s="17">
        <v>5</v>
      </c>
      <c r="H56" s="17">
        <f t="shared" si="11"/>
        <v>8</v>
      </c>
      <c r="J56" s="1" t="str">
        <f t="shared" si="33"/>
        <v>(0,100415,694)*(0,100415,658)*(0,100011,725)*(0,100010,690)*(-1,878253,578)*(-1,878254,541)*(-1,878456,613)*(-1,878257,542)*(-1,878258,1047)*(-1,878259,1046)*(-1,100415,1048)*(-1,100415,1081)</v>
      </c>
      <c r="M56" s="1" t="s">
        <v>48</v>
      </c>
      <c r="N56" s="2">
        <v>100415</v>
      </c>
      <c r="O56" t="s">
        <v>126</v>
      </c>
      <c r="P56" s="1" t="str">
        <f t="shared" si="21"/>
        <v>天王旧部</v>
      </c>
      <c r="Q56" s="1" t="s">
        <v>48</v>
      </c>
      <c r="R56" s="2">
        <v>100415</v>
      </c>
      <c r="S56" t="s">
        <v>127</v>
      </c>
      <c r="T56" s="1" t="str">
        <f t="shared" si="22"/>
        <v>天王旧部</v>
      </c>
      <c r="U56" s="1" t="s">
        <v>48</v>
      </c>
      <c r="V56" s="2">
        <v>100011</v>
      </c>
      <c r="W56" t="s">
        <v>128</v>
      </c>
      <c r="X56" s="1" t="str">
        <f t="shared" si="23"/>
        <v>姬无双</v>
      </c>
      <c r="Y56" s="1" t="s">
        <v>48</v>
      </c>
      <c r="Z56" s="2">
        <v>100010</v>
      </c>
      <c r="AA56" t="s">
        <v>129</v>
      </c>
      <c r="AB56" s="1" t="str">
        <f t="shared" si="24"/>
        <v>罗蛇君</v>
      </c>
      <c r="AC56" s="1" t="s">
        <v>51</v>
      </c>
      <c r="AD56" s="2">
        <v>878253</v>
      </c>
      <c r="AE56" t="s">
        <v>130</v>
      </c>
      <c r="AF56" s="1" t="str">
        <f t="shared" si="25"/>
        <v>厉苍天</v>
      </c>
      <c r="AG56" s="1" t="s">
        <v>51</v>
      </c>
      <c r="AH56" s="2">
        <v>878254</v>
      </c>
      <c r="AI56" t="s">
        <v>131</v>
      </c>
      <c r="AJ56" s="1" t="str">
        <f t="shared" si="26"/>
        <v>厉苍龙</v>
      </c>
      <c r="AK56" s="1" t="s">
        <v>51</v>
      </c>
      <c r="AL56" s="2">
        <v>878456</v>
      </c>
      <c r="AM56" t="s">
        <v>132</v>
      </c>
      <c r="AN56" s="1" t="str">
        <f t="shared" si="27"/>
        <v>樊未离</v>
      </c>
      <c r="AO56" s="1" t="s">
        <v>51</v>
      </c>
      <c r="AP56" s="2">
        <v>878257</v>
      </c>
      <c r="AQ56" t="s">
        <v>133</v>
      </c>
      <c r="AR56" s="1" t="str">
        <f t="shared" si="28"/>
        <v>纳兰衍</v>
      </c>
      <c r="AS56" s="1" t="s">
        <v>51</v>
      </c>
      <c r="AT56" s="2">
        <v>878258</v>
      </c>
      <c r="AU56" t="s">
        <v>152</v>
      </c>
      <c r="AV56" s="1" t="str">
        <f t="shared" si="30"/>
        <v>香儿</v>
      </c>
      <c r="AW56" s="1" t="s">
        <v>51</v>
      </c>
      <c r="AX56" s="2">
        <v>878259</v>
      </c>
      <c r="AY56" t="s">
        <v>153</v>
      </c>
      <c r="AZ56" s="1" t="str">
        <f t="shared" si="31"/>
        <v>任天翔</v>
      </c>
      <c r="BA56" s="1" t="s">
        <v>51</v>
      </c>
      <c r="BB56" s="2">
        <v>100415</v>
      </c>
      <c r="BC56" t="s">
        <v>162</v>
      </c>
      <c r="BD56" s="1" t="str">
        <f t="shared" si="34"/>
        <v>天王旧部</v>
      </c>
      <c r="BE56" s="1" t="s">
        <v>51</v>
      </c>
      <c r="BF56" s="2">
        <v>100415</v>
      </c>
      <c r="BG56" t="s">
        <v>163</v>
      </c>
      <c r="BH56" s="1" t="str">
        <f t="shared" si="35"/>
        <v>天王旧部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884</v>
      </c>
      <c r="D57" s="17">
        <v>12</v>
      </c>
      <c r="E57" s="17">
        <f t="shared" si="10"/>
        <v>9</v>
      </c>
      <c r="F57" s="17">
        <f t="shared" si="32"/>
        <v>4</v>
      </c>
      <c r="G57" s="17">
        <v>5</v>
      </c>
      <c r="H57" s="17">
        <f t="shared" si="11"/>
        <v>8</v>
      </c>
      <c r="J57" s="1" t="str">
        <f t="shared" si="33"/>
        <v>(0,878083,110)*(0,878083,80)*(0,990029,109)*(0,878154,172)*(-1,100011,204)*(-1,878039,171)*(-1,878083,179)*(-1,878083,149)*(-1,878042,117)*(-1,878043,154)*(-1,878254,152)*(-1,878253,121)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1"/>
        <v>天龙菁英</v>
      </c>
      <c r="Q57" s="1" t="s">
        <v>48</v>
      </c>
      <c r="R57" s="2">
        <v>878083</v>
      </c>
      <c r="S57" t="s">
        <v>125</v>
      </c>
      <c r="T57" s="1" t="str">
        <f t="shared" si="22"/>
        <v>天龙菁英</v>
      </c>
      <c r="U57" s="1" t="s">
        <v>48</v>
      </c>
      <c r="V57" s="2">
        <v>990029</v>
      </c>
      <c r="W57" t="s">
        <v>501</v>
      </c>
      <c r="X57" s="1" t="str">
        <f t="shared" si="23"/>
        <v>南宫龙飞</v>
      </c>
      <c r="Y57" s="1" t="s">
        <v>48</v>
      </c>
      <c r="Z57" s="2">
        <v>878154</v>
      </c>
      <c r="AA57" t="s">
        <v>134</v>
      </c>
      <c r="AB57" s="1" t="str">
        <f t="shared" si="24"/>
        <v>公孙坚</v>
      </c>
      <c r="AC57" s="1" t="s">
        <v>51</v>
      </c>
      <c r="AD57" s="2">
        <v>100011</v>
      </c>
      <c r="AE57" t="s">
        <v>502</v>
      </c>
      <c r="AF57" s="1" t="str">
        <f t="shared" si="25"/>
        <v>姬无双</v>
      </c>
      <c r="AG57" s="1" t="s">
        <v>51</v>
      </c>
      <c r="AH57" s="2">
        <v>878039</v>
      </c>
      <c r="AI57" t="s">
        <v>503</v>
      </c>
      <c r="AJ57" s="1" t="str">
        <f t="shared" si="26"/>
        <v>玄冥子</v>
      </c>
      <c r="AK57" s="1" t="s">
        <v>51</v>
      </c>
      <c r="AL57" s="2">
        <v>878083</v>
      </c>
      <c r="AM57" t="s">
        <v>504</v>
      </c>
      <c r="AN57" s="1" t="str">
        <f t="shared" si="27"/>
        <v>天龙菁英</v>
      </c>
      <c r="AO57" s="1" t="s">
        <v>51</v>
      </c>
      <c r="AP57" s="2">
        <v>878083</v>
      </c>
      <c r="AQ57" t="s">
        <v>505</v>
      </c>
      <c r="AR57" s="1" t="str">
        <f t="shared" si="28"/>
        <v>天龙菁英</v>
      </c>
      <c r="AS57" s="1" t="s">
        <v>51</v>
      </c>
      <c r="AT57" s="2">
        <v>878042</v>
      </c>
      <c r="AU57" t="s">
        <v>506</v>
      </c>
      <c r="AV57" s="1" t="str">
        <f t="shared" si="30"/>
        <v>自在天</v>
      </c>
      <c r="AW57" s="1" t="s">
        <v>51</v>
      </c>
      <c r="AX57" s="2">
        <v>878043</v>
      </c>
      <c r="AY57" t="s">
        <v>111</v>
      </c>
      <c r="AZ57" s="1" t="str">
        <f t="shared" si="31"/>
        <v>持国天</v>
      </c>
      <c r="BA57" s="1" t="s">
        <v>51</v>
      </c>
      <c r="BB57" s="2">
        <v>878254</v>
      </c>
      <c r="BC57" t="s">
        <v>112</v>
      </c>
      <c r="BD57" s="1" t="str">
        <f t="shared" si="34"/>
        <v>厉苍龙</v>
      </c>
      <c r="BE57" s="1" t="s">
        <v>51</v>
      </c>
      <c r="BF57" s="2">
        <v>878253</v>
      </c>
      <c r="BG57" t="s">
        <v>113</v>
      </c>
      <c r="BH57" s="1" t="str">
        <f t="shared" si="3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10"/>
        <v>9</v>
      </c>
      <c r="F58" s="17">
        <f t="shared" si="32"/>
        <v>4</v>
      </c>
      <c r="G58" s="17">
        <v>5</v>
      </c>
      <c r="H58" s="17">
        <f t="shared" si="11"/>
        <v>8</v>
      </c>
      <c r="J58" s="1" t="str">
        <f t="shared" si="3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1"/>
        <v>铁尸</v>
      </c>
      <c r="Q58" s="1" t="s">
        <v>48</v>
      </c>
      <c r="R58" s="2">
        <v>878130</v>
      </c>
      <c r="S58" t="s">
        <v>125</v>
      </c>
      <c r="T58" s="1" t="str">
        <f t="shared" si="22"/>
        <v>银尸</v>
      </c>
      <c r="U58" s="1" t="s">
        <v>48</v>
      </c>
      <c r="V58" s="2">
        <v>878129</v>
      </c>
      <c r="W58" t="s">
        <v>501</v>
      </c>
      <c r="X58" s="1" t="str">
        <f t="shared" si="23"/>
        <v>金尸</v>
      </c>
      <c r="Y58" s="1" t="s">
        <v>48</v>
      </c>
      <c r="Z58" s="2">
        <v>878046</v>
      </c>
      <c r="AA58" t="s">
        <v>134</v>
      </c>
      <c r="AB58" s="1" t="str">
        <f t="shared" si="24"/>
        <v>傀尸</v>
      </c>
      <c r="AC58" s="1" t="s">
        <v>51</v>
      </c>
      <c r="AD58" s="2">
        <v>878232</v>
      </c>
      <c r="AE58" t="s">
        <v>502</v>
      </c>
      <c r="AF58" s="1" t="str">
        <f t="shared" si="25"/>
        <v>九阴</v>
      </c>
      <c r="AG58" s="1" t="s">
        <v>51</v>
      </c>
      <c r="AH58" s="2">
        <v>878128</v>
      </c>
      <c r="AI58" t="s">
        <v>503</v>
      </c>
      <c r="AJ58" s="1" t="str">
        <f t="shared" si="26"/>
        <v>欧阳笑</v>
      </c>
      <c r="AK58" s="1" t="s">
        <v>51</v>
      </c>
      <c r="AL58" s="2">
        <v>878045</v>
      </c>
      <c r="AM58" t="s">
        <v>504</v>
      </c>
      <c r="AN58" s="1" t="str">
        <f t="shared" si="27"/>
        <v>佛母</v>
      </c>
      <c r="AO58" s="1" t="s">
        <v>51</v>
      </c>
      <c r="AP58" s="2">
        <v>100106</v>
      </c>
      <c r="AQ58" t="s">
        <v>505</v>
      </c>
      <c r="AR58" s="1" t="str">
        <f t="shared" si="28"/>
        <v>狂</v>
      </c>
      <c r="AS58" s="1" t="s">
        <v>51</v>
      </c>
      <c r="AT58" s="2">
        <v>100105</v>
      </c>
      <c r="AU58" t="s">
        <v>506</v>
      </c>
      <c r="AV58" s="1" t="str">
        <f t="shared" si="30"/>
        <v>浪</v>
      </c>
      <c r="AW58" s="1" t="s">
        <v>51</v>
      </c>
      <c r="AX58" s="2">
        <v>100104</v>
      </c>
      <c r="AY58" t="s">
        <v>111</v>
      </c>
      <c r="AZ58" s="1" t="str">
        <f t="shared" si="31"/>
        <v>毒</v>
      </c>
      <c r="BA58" s="1" t="s">
        <v>51</v>
      </c>
      <c r="BB58" s="2">
        <v>878048</v>
      </c>
      <c r="BC58" t="s">
        <v>112</v>
      </c>
      <c r="BD58" s="1" t="str">
        <f t="shared" si="34"/>
        <v>辟邪老人</v>
      </c>
      <c r="BE58" s="1" t="s">
        <v>51</v>
      </c>
      <c r="BF58" s="2">
        <v>878189</v>
      </c>
      <c r="BG58" t="s">
        <v>113</v>
      </c>
      <c r="BH58" s="1" t="str">
        <f t="shared" si="3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10"/>
        <v>9</v>
      </c>
      <c r="F59" s="17">
        <f t="shared" si="32"/>
        <v>4</v>
      </c>
      <c r="G59" s="17">
        <v>5</v>
      </c>
      <c r="H59" s="17">
        <f t="shared" si="11"/>
        <v>8</v>
      </c>
      <c r="J59" s="1" t="str">
        <f t="shared" si="3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1"/>
        <v>阎罗</v>
      </c>
      <c r="Q59" s="1" t="s">
        <v>48</v>
      </c>
      <c r="R59" s="2">
        <v>879009</v>
      </c>
      <c r="S59" t="s">
        <v>125</v>
      </c>
      <c r="T59" s="1" t="str">
        <f t="shared" si="22"/>
        <v>孟婆</v>
      </c>
      <c r="U59" s="1" t="s">
        <v>48</v>
      </c>
      <c r="V59" s="2">
        <v>879057</v>
      </c>
      <c r="W59" t="s">
        <v>501</v>
      </c>
      <c r="X59" s="1" t="str">
        <f t="shared" si="23"/>
        <v>罗煞</v>
      </c>
      <c r="Y59" s="1" t="s">
        <v>48</v>
      </c>
      <c r="Z59" s="2">
        <v>879011</v>
      </c>
      <c r="AA59" t="s">
        <v>134</v>
      </c>
      <c r="AB59" s="1" t="str">
        <f t="shared" si="24"/>
        <v>判官</v>
      </c>
      <c r="AC59" s="1" t="s">
        <v>51</v>
      </c>
      <c r="AD59" s="2">
        <v>878323</v>
      </c>
      <c r="AE59" t="s">
        <v>502</v>
      </c>
      <c r="AF59" s="1" t="str">
        <f t="shared" si="25"/>
        <v>阿傍</v>
      </c>
      <c r="AG59" s="1" t="s">
        <v>51</v>
      </c>
      <c r="AH59" s="2">
        <v>878315</v>
      </c>
      <c r="AI59" t="s">
        <v>503</v>
      </c>
      <c r="AJ59" s="1" t="str">
        <f t="shared" si="26"/>
        <v>黑无常</v>
      </c>
      <c r="AK59" s="1" t="s">
        <v>51</v>
      </c>
      <c r="AL59" s="2">
        <v>878316</v>
      </c>
      <c r="AM59" t="s">
        <v>504</v>
      </c>
      <c r="AN59" s="1" t="str">
        <f t="shared" si="27"/>
        <v>白无常</v>
      </c>
      <c r="AO59" s="1" t="s">
        <v>51</v>
      </c>
      <c r="AP59" s="2">
        <v>878281</v>
      </c>
      <c r="AQ59" t="s">
        <v>505</v>
      </c>
      <c r="AR59" s="1" t="str">
        <f t="shared" si="28"/>
        <v>敖广</v>
      </c>
      <c r="AS59" s="1" t="s">
        <v>51</v>
      </c>
      <c r="AT59" s="2">
        <v>100024</v>
      </c>
      <c r="AU59" t="s">
        <v>506</v>
      </c>
      <c r="AV59" s="1" t="str">
        <f t="shared" si="30"/>
        <v>赵惊风</v>
      </c>
      <c r="AW59" s="1" t="s">
        <v>51</v>
      </c>
      <c r="AX59" s="2">
        <v>100023</v>
      </c>
      <c r="AY59" t="s">
        <v>111</v>
      </c>
      <c r="AZ59" s="1" t="str">
        <f t="shared" si="31"/>
        <v>雷震天</v>
      </c>
      <c r="BA59" s="1" t="s">
        <v>51</v>
      </c>
      <c r="BB59" s="2">
        <v>100022</v>
      </c>
      <c r="BC59" t="s">
        <v>112</v>
      </c>
      <c r="BD59" s="1" t="str">
        <f t="shared" si="34"/>
        <v>贾云长</v>
      </c>
      <c r="BE59" s="1" t="s">
        <v>51</v>
      </c>
      <c r="BF59" s="2">
        <v>878187</v>
      </c>
      <c r="BG59" t="s">
        <v>113</v>
      </c>
      <c r="BH59" s="1" t="str">
        <f t="shared" si="3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8">
        <v>14</v>
      </c>
      <c r="E60" s="18">
        <f t="shared" si="10"/>
        <v>11</v>
      </c>
      <c r="F60" s="18">
        <f t="shared" si="32"/>
        <v>4</v>
      </c>
      <c r="G60" s="17">
        <v>7</v>
      </c>
      <c r="H60" s="17">
        <f t="shared" si="11"/>
        <v>10</v>
      </c>
      <c r="J60" s="2" t="str">
        <f t="shared" ref="J60:J79" si="3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1"/>
        <v>厉苍天</v>
      </c>
      <c r="Q60" s="2" t="s">
        <v>48</v>
      </c>
      <c r="R60" s="2">
        <v>878254</v>
      </c>
      <c r="S60" s="3" t="s">
        <v>120</v>
      </c>
      <c r="T60" s="2" t="str">
        <f t="shared" si="22"/>
        <v>厉苍龙</v>
      </c>
      <c r="U60" s="2" t="s">
        <v>48</v>
      </c>
      <c r="V60" s="2">
        <v>878456</v>
      </c>
      <c r="W60" s="3" t="s">
        <v>121</v>
      </c>
      <c r="X60" s="2" t="str">
        <f t="shared" si="23"/>
        <v>樊未离</v>
      </c>
      <c r="Y60" s="2" t="s">
        <v>48</v>
      </c>
      <c r="Z60" s="2">
        <v>878257</v>
      </c>
      <c r="AA60" s="3" t="s">
        <v>93</v>
      </c>
      <c r="AB60" s="2" t="str">
        <f t="shared" si="24"/>
        <v>纳兰衍</v>
      </c>
      <c r="AC60" s="2" t="s">
        <v>51</v>
      </c>
      <c r="AD60" s="2">
        <v>878258</v>
      </c>
      <c r="AE60" s="3" t="s">
        <v>50</v>
      </c>
      <c r="AF60" s="2" t="str">
        <f t="shared" si="25"/>
        <v>香儿</v>
      </c>
      <c r="AG60" s="2" t="s">
        <v>51</v>
      </c>
      <c r="AH60" s="2">
        <v>878259</v>
      </c>
      <c r="AI60" s="3" t="s">
        <v>122</v>
      </c>
      <c r="AJ60" s="2" t="str">
        <f t="shared" si="26"/>
        <v>任天翔</v>
      </c>
      <c r="AK60" s="2" t="s">
        <v>51</v>
      </c>
      <c r="AL60" s="2">
        <v>100010</v>
      </c>
      <c r="AM60" s="3" t="s">
        <v>123</v>
      </c>
      <c r="AN60" s="2" t="str">
        <f t="shared" si="27"/>
        <v>罗蛇君</v>
      </c>
      <c r="AO60" s="2" t="s">
        <v>51</v>
      </c>
      <c r="AP60" s="2">
        <v>100011</v>
      </c>
      <c r="AQ60" s="3" t="s">
        <v>124</v>
      </c>
      <c r="AR60" s="2" t="str">
        <f t="shared" si="28"/>
        <v>姬无双</v>
      </c>
      <c r="AS60" s="2" t="s">
        <v>51</v>
      </c>
      <c r="AT60" s="2">
        <v>878260</v>
      </c>
      <c r="AU60" s="3" t="s">
        <v>151</v>
      </c>
      <c r="AV60" s="2" t="str">
        <f t="shared" si="30"/>
        <v>东方曦</v>
      </c>
      <c r="AW60" s="2" t="s">
        <v>51</v>
      </c>
      <c r="AX60" s="2">
        <v>878261</v>
      </c>
      <c r="AY60" s="3" t="s">
        <v>466</v>
      </c>
      <c r="AZ60" s="2" t="str">
        <f t="shared" si="31"/>
        <v>宫夕瑶</v>
      </c>
      <c r="BA60" s="2" t="s">
        <v>51</v>
      </c>
      <c r="BB60" s="2">
        <v>878039</v>
      </c>
      <c r="BC60" s="3" t="s">
        <v>160</v>
      </c>
      <c r="BD60" s="2" t="str">
        <f t="shared" si="34"/>
        <v>玄冥子</v>
      </c>
      <c r="BE60" s="2" t="s">
        <v>51</v>
      </c>
      <c r="BF60" s="2">
        <v>878154</v>
      </c>
      <c r="BG60" s="3" t="s">
        <v>161</v>
      </c>
      <c r="BH60" s="2" t="str">
        <f t="shared" si="3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3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38">VLOOKUP(BN60,$CH$2:$CI$424,2,FALSE)</f>
        <v>婆竭罗</v>
      </c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885</v>
      </c>
      <c r="D61" s="17">
        <v>14</v>
      </c>
      <c r="E61" s="17">
        <f t="shared" si="10"/>
        <v>11</v>
      </c>
      <c r="F61" s="17">
        <f t="shared" si="32"/>
        <v>4</v>
      </c>
      <c r="G61" s="17">
        <v>7</v>
      </c>
      <c r="H61" s="17">
        <f t="shared" si="11"/>
        <v>10</v>
      </c>
      <c r="J61" s="1" t="str">
        <f t="shared" si="36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22"/>
        <v>黑冢上忍</v>
      </c>
      <c r="U61" s="1" t="s">
        <v>48</v>
      </c>
      <c r="V61" s="2">
        <v>310005</v>
      </c>
      <c r="W61" t="s">
        <v>91</v>
      </c>
      <c r="X61" s="1" t="str">
        <f t="shared" si="23"/>
        <v>黑冢罗王</v>
      </c>
      <c r="Y61" s="1" t="s">
        <v>48</v>
      </c>
      <c r="Z61" s="2">
        <v>310004</v>
      </c>
      <c r="AA61" t="s">
        <v>92</v>
      </c>
      <c r="AB61" s="1" t="str">
        <f t="shared" si="24"/>
        <v>上泉</v>
      </c>
      <c r="AC61" s="1" t="s">
        <v>51</v>
      </c>
      <c r="AD61" s="2">
        <v>310008</v>
      </c>
      <c r="AE61" t="s">
        <v>93</v>
      </c>
      <c r="AF61" s="1" t="str">
        <f t="shared" si="25"/>
        <v>长虹镖师</v>
      </c>
      <c r="AG61" s="1" t="s">
        <v>51</v>
      </c>
      <c r="AH61" s="2">
        <v>310001</v>
      </c>
      <c r="AI61" t="s">
        <v>94</v>
      </c>
      <c r="AJ61" s="1" t="str">
        <f t="shared" si="26"/>
        <v>倭寇</v>
      </c>
      <c r="AK61" s="1" t="s">
        <v>51</v>
      </c>
      <c r="AL61" s="5">
        <v>310032</v>
      </c>
      <c r="AM61" t="s">
        <v>95</v>
      </c>
      <c r="AN61" s="1" t="str">
        <f t="shared" si="27"/>
        <v>巩光杰</v>
      </c>
      <c r="AO61" s="1" t="s">
        <v>51</v>
      </c>
      <c r="AP61" s="5">
        <v>310034</v>
      </c>
      <c r="AQ61" t="s">
        <v>96</v>
      </c>
      <c r="AR61" s="1" t="str">
        <f t="shared" si="28"/>
        <v>秦斯龙</v>
      </c>
      <c r="AS61" s="1" t="s">
        <v>51</v>
      </c>
      <c r="AT61" s="2">
        <v>310003</v>
      </c>
      <c r="AU61" t="s">
        <v>52</v>
      </c>
      <c r="AV61" s="1" t="str">
        <f t="shared" si="30"/>
        <v>东瀛浪人</v>
      </c>
      <c r="AW61" s="1" t="s">
        <v>51</v>
      </c>
      <c r="AX61" s="2">
        <v>310006</v>
      </c>
      <c r="AY61" t="s">
        <v>468</v>
      </c>
      <c r="AZ61" s="1" t="str">
        <f t="shared" si="31"/>
        <v>海鲨帮众</v>
      </c>
      <c r="BA61" s="1" t="s">
        <v>51</v>
      </c>
      <c r="BB61" s="2">
        <v>310007</v>
      </c>
      <c r="BC61" t="s">
        <v>469</v>
      </c>
      <c r="BD61" s="1" t="str">
        <f t="shared" si="34"/>
        <v>熊天霸</v>
      </c>
      <c r="BE61" s="1" t="s">
        <v>51</v>
      </c>
      <c r="BF61" s="2">
        <v>310009</v>
      </c>
      <c r="BG61" t="s">
        <v>470</v>
      </c>
      <c r="BH61" s="1" t="str">
        <f t="shared" si="35"/>
        <v>关长虹</v>
      </c>
      <c r="BI61" s="1" t="s">
        <v>51</v>
      </c>
      <c r="BJ61" s="2">
        <v>310013</v>
      </c>
      <c r="BK61" t="s">
        <v>471</v>
      </c>
      <c r="BL61" s="1" t="str">
        <f t="shared" si="37"/>
        <v>完颜柯尔克</v>
      </c>
      <c r="BM61" s="1" t="s">
        <v>51</v>
      </c>
      <c r="BN61" s="2">
        <v>310014</v>
      </c>
      <c r="BO61" t="s">
        <v>467</v>
      </c>
      <c r="BP61" s="1" t="str">
        <f t="shared" si="3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886</v>
      </c>
      <c r="D62" s="17">
        <v>14</v>
      </c>
      <c r="E62" s="17">
        <f t="shared" si="10"/>
        <v>11</v>
      </c>
      <c r="F62" s="17">
        <f t="shared" si="32"/>
        <v>4</v>
      </c>
      <c r="G62" s="17">
        <v>7</v>
      </c>
      <c r="H62" s="17">
        <f t="shared" si="11"/>
        <v>10</v>
      </c>
      <c r="J62" s="1" t="str">
        <f t="shared" si="36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3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22"/>
        <v>百草门人</v>
      </c>
      <c r="U62" s="1" t="s">
        <v>48</v>
      </c>
      <c r="V62" s="5">
        <v>310032</v>
      </c>
      <c r="W62" t="s">
        <v>99</v>
      </c>
      <c r="X62" s="1" t="str">
        <f t="shared" si="23"/>
        <v>巩光杰</v>
      </c>
      <c r="Y62" s="1" t="s">
        <v>48</v>
      </c>
      <c r="Z62" s="5">
        <v>310034</v>
      </c>
      <c r="AA62" t="s">
        <v>100</v>
      </c>
      <c r="AB62" s="1" t="str">
        <f t="shared" si="24"/>
        <v>秦斯龙</v>
      </c>
      <c r="AC62" s="1" t="s">
        <v>51</v>
      </c>
      <c r="AD62" s="2">
        <v>310006</v>
      </c>
      <c r="AE62" t="s">
        <v>101</v>
      </c>
      <c r="AF62" s="1" t="str">
        <f t="shared" si="25"/>
        <v>海鲨帮众</v>
      </c>
      <c r="AG62" s="1" t="s">
        <v>51</v>
      </c>
      <c r="AH62" s="2">
        <v>310008</v>
      </c>
      <c r="AI62" t="s">
        <v>102</v>
      </c>
      <c r="AJ62" s="1" t="str">
        <f t="shared" si="26"/>
        <v>长虹镖师</v>
      </c>
      <c r="AK62" s="1" t="s">
        <v>51</v>
      </c>
      <c r="AL62" s="5">
        <v>310033</v>
      </c>
      <c r="AM62" t="s">
        <v>103</v>
      </c>
      <c r="AN62" s="1" t="str">
        <f t="shared" si="27"/>
        <v>霹雳帮众</v>
      </c>
      <c r="AO62" s="1" t="s">
        <v>51</v>
      </c>
      <c r="AP62" s="5">
        <v>310033</v>
      </c>
      <c r="AQ62" t="s">
        <v>104</v>
      </c>
      <c r="AR62" s="1" t="str">
        <f t="shared" si="28"/>
        <v>霹雳帮众</v>
      </c>
      <c r="AS62" s="1" t="s">
        <v>51</v>
      </c>
      <c r="AT62" s="2">
        <v>310004</v>
      </c>
      <c r="AU62" t="s">
        <v>146</v>
      </c>
      <c r="AV62" s="1" t="str">
        <f t="shared" si="30"/>
        <v>上泉</v>
      </c>
      <c r="AW62" s="1" t="s">
        <v>51</v>
      </c>
      <c r="AX62" s="2">
        <v>310005</v>
      </c>
      <c r="AY62" t="s">
        <v>147</v>
      </c>
      <c r="AZ62" s="1" t="str">
        <f t="shared" si="31"/>
        <v>黑冢罗王</v>
      </c>
      <c r="BA62" s="1" t="s">
        <v>51</v>
      </c>
      <c r="BB62" s="2">
        <v>310007</v>
      </c>
      <c r="BC62" t="s">
        <v>159</v>
      </c>
      <c r="BD62" s="1" t="str">
        <f t="shared" si="34"/>
        <v>熊天霸</v>
      </c>
      <c r="BE62" s="1" t="s">
        <v>51</v>
      </c>
      <c r="BF62" s="2">
        <v>310009</v>
      </c>
      <c r="BG62" t="s">
        <v>474</v>
      </c>
      <c r="BH62" s="1" t="str">
        <f t="shared" si="35"/>
        <v>关长虹</v>
      </c>
      <c r="BI62" s="1" t="s">
        <v>51</v>
      </c>
      <c r="BJ62" s="2">
        <v>310013</v>
      </c>
      <c r="BK62" t="s">
        <v>475</v>
      </c>
      <c r="BL62" s="1" t="str">
        <f t="shared" si="37"/>
        <v>完颜柯尔克</v>
      </c>
      <c r="BM62" s="1" t="s">
        <v>51</v>
      </c>
      <c r="BN62" s="2">
        <v>310014</v>
      </c>
      <c r="BO62" t="s">
        <v>476</v>
      </c>
      <c r="BP62" s="1" t="str">
        <f t="shared" si="3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10"/>
        <v>11</v>
      </c>
      <c r="F63" s="17">
        <f t="shared" si="32"/>
        <v>4</v>
      </c>
      <c r="G63" s="17">
        <v>7</v>
      </c>
      <c r="H63" s="17">
        <f t="shared" si="11"/>
        <v>10</v>
      </c>
      <c r="J63" s="1" t="str">
        <f t="shared" si="3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39"/>
        <v>赛王爷</v>
      </c>
      <c r="Q63" s="1" t="s">
        <v>48</v>
      </c>
      <c r="R63" s="5">
        <v>310013</v>
      </c>
      <c r="S63" t="s">
        <v>75</v>
      </c>
      <c r="T63" s="1" t="str">
        <f t="shared" si="22"/>
        <v>完颜柯尔克</v>
      </c>
      <c r="U63" s="1" t="s">
        <v>48</v>
      </c>
      <c r="V63" s="5">
        <v>310012</v>
      </c>
      <c r="W63" t="s">
        <v>62</v>
      </c>
      <c r="X63" s="1" t="str">
        <f t="shared" si="23"/>
        <v>总兵长</v>
      </c>
      <c r="Y63" s="1" t="s">
        <v>48</v>
      </c>
      <c r="Z63" s="5">
        <v>310011</v>
      </c>
      <c r="AA63" t="s">
        <v>76</v>
      </c>
      <c r="AB63" s="1" t="str">
        <f t="shared" si="24"/>
        <v>亲兵队长</v>
      </c>
      <c r="AC63" s="1" t="s">
        <v>51</v>
      </c>
      <c r="AD63" s="5">
        <v>310010</v>
      </c>
      <c r="AE63" t="s">
        <v>77</v>
      </c>
      <c r="AF63" s="1" t="str">
        <f t="shared" si="25"/>
        <v>赛王府亲兵</v>
      </c>
      <c r="AG63" s="1" t="s">
        <v>51</v>
      </c>
      <c r="AH63" s="5">
        <v>310031</v>
      </c>
      <c r="AI63" t="s">
        <v>78</v>
      </c>
      <c r="AJ63" s="1" t="str">
        <f t="shared" si="26"/>
        <v>百草门人</v>
      </c>
      <c r="AK63" s="1" t="s">
        <v>51</v>
      </c>
      <c r="AL63" s="5">
        <v>310033</v>
      </c>
      <c r="AM63" t="s">
        <v>79</v>
      </c>
      <c r="AN63" s="1" t="str">
        <f t="shared" si="27"/>
        <v>霹雳帮众</v>
      </c>
      <c r="AO63" s="1" t="s">
        <v>51</v>
      </c>
      <c r="AP63" s="5">
        <v>310031</v>
      </c>
      <c r="AQ63" t="s">
        <v>80</v>
      </c>
      <c r="AR63" s="1" t="str">
        <f t="shared" si="28"/>
        <v>百草门人</v>
      </c>
      <c r="AS63" s="1" t="s">
        <v>51</v>
      </c>
      <c r="AT63" s="5">
        <v>310033</v>
      </c>
      <c r="AU63" t="s">
        <v>143</v>
      </c>
      <c r="AV63" s="1" t="str">
        <f t="shared" si="30"/>
        <v>霹雳帮众</v>
      </c>
      <c r="AW63" s="1" t="s">
        <v>51</v>
      </c>
      <c r="AX63" s="5">
        <v>310010</v>
      </c>
      <c r="AY63" t="s">
        <v>479</v>
      </c>
      <c r="AZ63" s="1" t="str">
        <f t="shared" si="31"/>
        <v>赛王府亲兵</v>
      </c>
      <c r="BA63" s="1" t="s">
        <v>51</v>
      </c>
      <c r="BB63" s="5">
        <v>310007</v>
      </c>
      <c r="BC63" t="s">
        <v>480</v>
      </c>
      <c r="BD63" s="1" t="str">
        <f t="shared" si="34"/>
        <v>熊天霸</v>
      </c>
      <c r="BE63" s="1" t="s">
        <v>51</v>
      </c>
      <c r="BF63" s="5">
        <v>310009</v>
      </c>
      <c r="BG63" t="s">
        <v>156</v>
      </c>
      <c r="BH63" s="1" t="str">
        <f t="shared" si="35"/>
        <v>关长虹</v>
      </c>
      <c r="BI63" s="1" t="s">
        <v>51</v>
      </c>
      <c r="BJ63" s="5">
        <v>310032</v>
      </c>
      <c r="BK63" t="s">
        <v>166</v>
      </c>
      <c r="BL63" s="1" t="str">
        <f t="shared" si="37"/>
        <v>巩光杰</v>
      </c>
      <c r="BM63" s="1" t="s">
        <v>51</v>
      </c>
      <c r="BN63" s="5">
        <v>310034</v>
      </c>
      <c r="BO63" t="s">
        <v>167</v>
      </c>
      <c r="BP63" s="1" t="str">
        <f t="shared" si="3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887</v>
      </c>
      <c r="D64" s="17">
        <v>14</v>
      </c>
      <c r="E64" s="17">
        <f t="shared" si="10"/>
        <v>11</v>
      </c>
      <c r="F64" s="17">
        <f t="shared" si="32"/>
        <v>4</v>
      </c>
      <c r="G64" s="17">
        <v>7</v>
      </c>
      <c r="H64" s="17">
        <f t="shared" si="11"/>
        <v>10</v>
      </c>
      <c r="J64" s="1" t="str">
        <f t="shared" si="36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48</v>
      </c>
      <c r="N64" s="5">
        <v>310015</v>
      </c>
      <c r="O64" t="s">
        <v>81</v>
      </c>
      <c r="P64" s="1" t="str">
        <f t="shared" si="39"/>
        <v>黑风寨众</v>
      </c>
      <c r="Q64" s="1" t="s">
        <v>48</v>
      </c>
      <c r="R64" s="5">
        <v>310015</v>
      </c>
      <c r="S64" t="s">
        <v>82</v>
      </c>
      <c r="T64" s="1" t="str">
        <f t="shared" si="22"/>
        <v>黑风寨众</v>
      </c>
      <c r="U64" s="1" t="s">
        <v>48</v>
      </c>
      <c r="V64" s="5">
        <v>310021</v>
      </c>
      <c r="W64" t="s">
        <v>83</v>
      </c>
      <c r="X64" s="1" t="str">
        <f t="shared" si="23"/>
        <v>仇霸</v>
      </c>
      <c r="Y64" s="1" t="s">
        <v>48</v>
      </c>
      <c r="Z64" s="5">
        <v>310022</v>
      </c>
      <c r="AA64" t="s">
        <v>84</v>
      </c>
      <c r="AB64" s="1" t="str">
        <f t="shared" si="24"/>
        <v>幸长</v>
      </c>
      <c r="AC64" s="1" t="s">
        <v>51</v>
      </c>
      <c r="AD64" s="5">
        <v>310030</v>
      </c>
      <c r="AE64" t="s">
        <v>85</v>
      </c>
      <c r="AF64" s="1" t="str">
        <f t="shared" si="25"/>
        <v>焦大</v>
      </c>
      <c r="AG64" s="1" t="s">
        <v>51</v>
      </c>
      <c r="AH64" s="5">
        <v>310029</v>
      </c>
      <c r="AI64" t="s">
        <v>86</v>
      </c>
      <c r="AJ64" s="1" t="str">
        <f t="shared" si="26"/>
        <v>焦小</v>
      </c>
      <c r="AK64" s="1" t="s">
        <v>51</v>
      </c>
      <c r="AL64" s="5">
        <v>310028</v>
      </c>
      <c r="AM64" t="s">
        <v>87</v>
      </c>
      <c r="AN64" s="1" t="str">
        <f t="shared" si="27"/>
        <v>郝虎</v>
      </c>
      <c r="AO64" s="1" t="s">
        <v>51</v>
      </c>
      <c r="AP64" s="5">
        <v>310027</v>
      </c>
      <c r="AQ64" t="s">
        <v>88</v>
      </c>
      <c r="AR64" s="1" t="str">
        <f t="shared" si="28"/>
        <v>巴龙</v>
      </c>
      <c r="AS64" s="1" t="s">
        <v>51</v>
      </c>
      <c r="AT64" s="5">
        <v>310026</v>
      </c>
      <c r="AU64" t="s">
        <v>144</v>
      </c>
      <c r="AV64" s="1" t="str">
        <f t="shared" si="30"/>
        <v>马琦</v>
      </c>
      <c r="AW64" s="1" t="s">
        <v>51</v>
      </c>
      <c r="AX64" s="5">
        <v>310025</v>
      </c>
      <c r="AY64" t="s">
        <v>145</v>
      </c>
      <c r="AZ64" s="1" t="str">
        <f t="shared" si="31"/>
        <v>飞垣</v>
      </c>
      <c r="BA64" s="1" t="s">
        <v>51</v>
      </c>
      <c r="BB64" s="5">
        <v>310024</v>
      </c>
      <c r="BC64" t="s">
        <v>157</v>
      </c>
      <c r="BD64" s="1" t="str">
        <f t="shared" si="34"/>
        <v>骆烈夫</v>
      </c>
      <c r="BE64" s="1" t="s">
        <v>51</v>
      </c>
      <c r="BF64" s="5">
        <v>310023</v>
      </c>
      <c r="BG64" t="s">
        <v>158</v>
      </c>
      <c r="BH64" s="1" t="str">
        <f t="shared" si="35"/>
        <v>金涡</v>
      </c>
      <c r="BI64" s="1" t="s">
        <v>51</v>
      </c>
      <c r="BJ64" s="5">
        <v>310016</v>
      </c>
      <c r="BK64" t="s">
        <v>168</v>
      </c>
      <c r="BL64" s="1" t="str">
        <f t="shared" si="37"/>
        <v>江洋大盗</v>
      </c>
      <c r="BM64" s="1" t="s">
        <v>51</v>
      </c>
      <c r="BN64" s="5">
        <v>310016</v>
      </c>
      <c r="BO64" t="s">
        <v>165</v>
      </c>
      <c r="BP64" s="1" t="str">
        <f t="shared" si="38"/>
        <v>江洋大盗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888</v>
      </c>
      <c r="D65" s="17">
        <v>14</v>
      </c>
      <c r="E65" s="17">
        <f t="shared" si="10"/>
        <v>11</v>
      </c>
      <c r="F65" s="17">
        <f t="shared" si="32"/>
        <v>4</v>
      </c>
      <c r="G65" s="17">
        <v>7</v>
      </c>
      <c r="H65" s="17">
        <f t="shared" si="11"/>
        <v>10</v>
      </c>
      <c r="J65" s="1" t="str">
        <f t="shared" si="36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39"/>
        <v>山贼头领</v>
      </c>
      <c r="Q65" s="1" t="s">
        <v>48</v>
      </c>
      <c r="R65" s="5">
        <v>310018</v>
      </c>
      <c r="S65" t="s">
        <v>103</v>
      </c>
      <c r="T65" s="1" t="str">
        <f t="shared" si="22"/>
        <v>山贼头领</v>
      </c>
      <c r="U65" s="1" t="s">
        <v>48</v>
      </c>
      <c r="V65" s="5">
        <v>310023</v>
      </c>
      <c r="W65" t="s">
        <v>106</v>
      </c>
      <c r="X65" s="1" t="str">
        <f t="shared" si="23"/>
        <v>金涡</v>
      </c>
      <c r="Y65" s="1" t="s">
        <v>48</v>
      </c>
      <c r="Z65" s="5">
        <v>310024</v>
      </c>
      <c r="AA65" t="s">
        <v>107</v>
      </c>
      <c r="AB65" s="1" t="str">
        <f t="shared" si="24"/>
        <v>骆烈夫</v>
      </c>
      <c r="AC65" s="1" t="s">
        <v>51</v>
      </c>
      <c r="AD65" s="5">
        <v>310030</v>
      </c>
      <c r="AE65" t="s">
        <v>108</v>
      </c>
      <c r="AF65" s="1" t="str">
        <f t="shared" si="25"/>
        <v>焦大</v>
      </c>
      <c r="AG65" s="1" t="s">
        <v>51</v>
      </c>
      <c r="AH65" s="5">
        <v>310029</v>
      </c>
      <c r="AI65" t="s">
        <v>104</v>
      </c>
      <c r="AJ65" s="1" t="str">
        <f t="shared" si="26"/>
        <v>焦小</v>
      </c>
      <c r="AK65" s="1" t="s">
        <v>51</v>
      </c>
      <c r="AL65" s="5">
        <v>310028</v>
      </c>
      <c r="AM65" t="s">
        <v>109</v>
      </c>
      <c r="AN65" s="1" t="str">
        <f t="shared" si="27"/>
        <v>郝虎</v>
      </c>
      <c r="AO65" s="1" t="s">
        <v>51</v>
      </c>
      <c r="AP65" s="5">
        <v>310027</v>
      </c>
      <c r="AQ65" t="s">
        <v>110</v>
      </c>
      <c r="AR65" s="1" t="str">
        <f t="shared" si="28"/>
        <v>巴龙</v>
      </c>
      <c r="AS65" s="1" t="s">
        <v>51</v>
      </c>
      <c r="AT65" s="5">
        <v>310026</v>
      </c>
      <c r="AU65" t="s">
        <v>148</v>
      </c>
      <c r="AV65" s="1" t="str">
        <f t="shared" si="30"/>
        <v>马琦</v>
      </c>
      <c r="AW65" s="1" t="s">
        <v>51</v>
      </c>
      <c r="AX65" s="5">
        <v>310025</v>
      </c>
      <c r="AY65" t="s">
        <v>149</v>
      </c>
      <c r="AZ65" s="1" t="str">
        <f t="shared" si="31"/>
        <v>飞垣</v>
      </c>
      <c r="BA65" s="1" t="s">
        <v>51</v>
      </c>
      <c r="BB65" s="5">
        <v>310017</v>
      </c>
      <c r="BC65" t="s">
        <v>482</v>
      </c>
      <c r="BD65" s="1" t="str">
        <f t="shared" si="34"/>
        <v>山贼</v>
      </c>
      <c r="BE65" s="1" t="s">
        <v>51</v>
      </c>
      <c r="BF65" s="5">
        <v>310017</v>
      </c>
      <c r="BG65" t="s">
        <v>485</v>
      </c>
      <c r="BH65" s="1" t="str">
        <f t="shared" si="35"/>
        <v>山贼</v>
      </c>
      <c r="BI65" s="1" t="s">
        <v>51</v>
      </c>
      <c r="BJ65" s="5">
        <v>310022</v>
      </c>
      <c r="BK65" t="s">
        <v>165</v>
      </c>
      <c r="BL65" s="1" t="str">
        <f t="shared" si="37"/>
        <v>幸长</v>
      </c>
      <c r="BM65" s="1" t="s">
        <v>51</v>
      </c>
      <c r="BN65" s="5">
        <v>310021</v>
      </c>
      <c r="BO65" t="s">
        <v>486</v>
      </c>
      <c r="BP65" s="1" t="str">
        <f t="shared" si="3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889</v>
      </c>
      <c r="D66" s="17">
        <v>14</v>
      </c>
      <c r="E66" s="17">
        <f t="shared" si="10"/>
        <v>11</v>
      </c>
      <c r="F66" s="17">
        <f t="shared" si="32"/>
        <v>4</v>
      </c>
      <c r="G66" s="17">
        <v>7</v>
      </c>
      <c r="H66" s="17">
        <f t="shared" si="11"/>
        <v>10</v>
      </c>
      <c r="J66" s="1" t="str">
        <f t="shared" si="36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39"/>
        <v>山贼头领</v>
      </c>
      <c r="Q66" s="1" t="s">
        <v>48</v>
      </c>
      <c r="R66" s="5">
        <v>310018</v>
      </c>
      <c r="S66" t="s">
        <v>491</v>
      </c>
      <c r="T66" s="1" t="str">
        <f t="shared" si="22"/>
        <v>山贼头领</v>
      </c>
      <c r="U66" s="1" t="s">
        <v>48</v>
      </c>
      <c r="V66" s="5">
        <v>310030</v>
      </c>
      <c r="W66" t="s">
        <v>96</v>
      </c>
      <c r="X66" s="1" t="str">
        <f t="shared" si="23"/>
        <v>焦大</v>
      </c>
      <c r="Y66" s="1" t="s">
        <v>48</v>
      </c>
      <c r="Z66" s="5">
        <v>310029</v>
      </c>
      <c r="AA66" t="s">
        <v>82</v>
      </c>
      <c r="AB66" s="1" t="str">
        <f t="shared" si="24"/>
        <v>焦小</v>
      </c>
      <c r="AC66" s="1" t="s">
        <v>51</v>
      </c>
      <c r="AD66" s="5">
        <v>310019</v>
      </c>
      <c r="AE66" t="s">
        <v>122</v>
      </c>
      <c r="AF66" s="1" t="str">
        <f t="shared" si="25"/>
        <v>马贼首领</v>
      </c>
      <c r="AG66" s="1" t="s">
        <v>51</v>
      </c>
      <c r="AH66" s="5">
        <v>310019</v>
      </c>
      <c r="AI66" t="s">
        <v>49</v>
      </c>
      <c r="AJ66" s="1" t="str">
        <f t="shared" si="26"/>
        <v>马贼首领</v>
      </c>
      <c r="AK66" s="1" t="s">
        <v>51</v>
      </c>
      <c r="AL66" s="5">
        <v>310028</v>
      </c>
      <c r="AM66" t="s">
        <v>123</v>
      </c>
      <c r="AN66" s="1" t="str">
        <f t="shared" si="27"/>
        <v>郝虎</v>
      </c>
      <c r="AO66" s="1" t="s">
        <v>51</v>
      </c>
      <c r="AP66" s="5">
        <v>310027</v>
      </c>
      <c r="AQ66" t="s">
        <v>125</v>
      </c>
      <c r="AR66" s="1" t="str">
        <f t="shared" si="28"/>
        <v>巴龙</v>
      </c>
      <c r="AS66" s="1" t="s">
        <v>51</v>
      </c>
      <c r="AT66" s="5">
        <v>310026</v>
      </c>
      <c r="AU66" t="s">
        <v>144</v>
      </c>
      <c r="AV66" s="1" t="str">
        <f t="shared" si="30"/>
        <v>马琦</v>
      </c>
      <c r="AW66" s="1" t="s">
        <v>51</v>
      </c>
      <c r="AX66" s="5">
        <v>310025</v>
      </c>
      <c r="AY66" t="s">
        <v>492</v>
      </c>
      <c r="AZ66" s="1" t="str">
        <f t="shared" si="31"/>
        <v>飞垣</v>
      </c>
      <c r="BA66" s="1" t="s">
        <v>51</v>
      </c>
      <c r="BB66" s="5">
        <v>310024</v>
      </c>
      <c r="BC66" t="s">
        <v>493</v>
      </c>
      <c r="BD66" s="1" t="str">
        <f t="shared" si="34"/>
        <v>骆烈夫</v>
      </c>
      <c r="BE66" s="1" t="s">
        <v>51</v>
      </c>
      <c r="BF66" s="5">
        <v>310023</v>
      </c>
      <c r="BG66" t="s">
        <v>494</v>
      </c>
      <c r="BH66" s="1" t="str">
        <f t="shared" si="35"/>
        <v>金涡</v>
      </c>
      <c r="BI66" s="1" t="s">
        <v>51</v>
      </c>
      <c r="BJ66" s="5">
        <v>310022</v>
      </c>
      <c r="BK66" t="s">
        <v>495</v>
      </c>
      <c r="BL66" s="1" t="str">
        <f t="shared" si="37"/>
        <v>幸长</v>
      </c>
      <c r="BM66" s="1" t="s">
        <v>51</v>
      </c>
      <c r="BN66" s="5">
        <v>310021</v>
      </c>
      <c r="BO66" t="s">
        <v>496</v>
      </c>
      <c r="BP66" s="1" t="str">
        <f t="shared" si="3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890</v>
      </c>
      <c r="D67" s="17">
        <v>14</v>
      </c>
      <c r="E67" s="17">
        <f t="shared" si="10"/>
        <v>11</v>
      </c>
      <c r="F67" s="17">
        <f t="shared" si="32"/>
        <v>4</v>
      </c>
      <c r="G67" s="17">
        <v>7</v>
      </c>
      <c r="H67" s="17">
        <f t="shared" si="11"/>
        <v>10</v>
      </c>
      <c r="J67" s="1" t="str">
        <f t="shared" si="36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39"/>
        <v>残兵</v>
      </c>
      <c r="Q67" s="1" t="s">
        <v>48</v>
      </c>
      <c r="R67" s="5">
        <v>310035</v>
      </c>
      <c r="S67" t="s">
        <v>127</v>
      </c>
      <c r="T67" s="1" t="str">
        <f t="shared" si="22"/>
        <v>残兵</v>
      </c>
      <c r="U67" s="1" t="s">
        <v>48</v>
      </c>
      <c r="V67" s="5">
        <v>310036</v>
      </c>
      <c r="W67" t="s">
        <v>128</v>
      </c>
      <c r="X67" s="1" t="str">
        <f t="shared" si="23"/>
        <v>李武靖</v>
      </c>
      <c r="Y67" s="1" t="s">
        <v>48</v>
      </c>
      <c r="Z67" s="5">
        <v>310037</v>
      </c>
      <c r="AA67" t="s">
        <v>129</v>
      </c>
      <c r="AB67" s="1" t="str">
        <f t="shared" si="24"/>
        <v>李大肚</v>
      </c>
      <c r="AC67" s="1" t="s">
        <v>51</v>
      </c>
      <c r="AD67" s="5">
        <v>310035</v>
      </c>
      <c r="AE67" t="s">
        <v>130</v>
      </c>
      <c r="AF67" s="1" t="str">
        <f t="shared" si="25"/>
        <v>残兵</v>
      </c>
      <c r="AG67" s="1" t="s">
        <v>51</v>
      </c>
      <c r="AH67" s="5">
        <v>310035</v>
      </c>
      <c r="AI67" t="s">
        <v>131</v>
      </c>
      <c r="AJ67" s="1" t="str">
        <f t="shared" si="26"/>
        <v>残兵</v>
      </c>
      <c r="AK67" s="1" t="s">
        <v>51</v>
      </c>
      <c r="AL67" s="5">
        <v>310035</v>
      </c>
      <c r="AM67" t="s">
        <v>132</v>
      </c>
      <c r="AN67" s="1" t="str">
        <f t="shared" si="27"/>
        <v>残兵</v>
      </c>
      <c r="AO67" s="1" t="s">
        <v>51</v>
      </c>
      <c r="AP67" s="5">
        <v>310035</v>
      </c>
      <c r="AQ67" t="s">
        <v>133</v>
      </c>
      <c r="AR67" s="1" t="str">
        <f t="shared" si="28"/>
        <v>残兵</v>
      </c>
      <c r="AS67" s="1" t="s">
        <v>51</v>
      </c>
      <c r="AT67" s="5">
        <v>310038</v>
      </c>
      <c r="AU67" t="s">
        <v>152</v>
      </c>
      <c r="AV67" s="1" t="str">
        <f t="shared" si="30"/>
        <v>阿萨辛</v>
      </c>
      <c r="AW67" s="1" t="s">
        <v>51</v>
      </c>
      <c r="AX67" s="5">
        <v>310039</v>
      </c>
      <c r="AY67" t="s">
        <v>153</v>
      </c>
      <c r="AZ67" s="1" t="str">
        <f t="shared" si="31"/>
        <v>心残</v>
      </c>
      <c r="BA67" s="1" t="s">
        <v>51</v>
      </c>
      <c r="BB67" s="5">
        <v>310040</v>
      </c>
      <c r="BC67" t="s">
        <v>162</v>
      </c>
      <c r="BD67" s="1" t="str">
        <f t="shared" si="34"/>
        <v>吃</v>
      </c>
      <c r="BE67" s="1" t="s">
        <v>51</v>
      </c>
      <c r="BF67" s="5">
        <v>310041</v>
      </c>
      <c r="BG67" t="s">
        <v>163</v>
      </c>
      <c r="BH67" s="1" t="str">
        <f t="shared" si="35"/>
        <v>喝</v>
      </c>
      <c r="BI67" s="1" t="s">
        <v>51</v>
      </c>
      <c r="BJ67" s="5">
        <v>310042</v>
      </c>
      <c r="BK67" t="s">
        <v>170</v>
      </c>
      <c r="BL67" s="1" t="str">
        <f t="shared" si="37"/>
        <v>嫖</v>
      </c>
      <c r="BM67" s="1" t="s">
        <v>51</v>
      </c>
      <c r="BN67" s="5">
        <v>310043</v>
      </c>
      <c r="BO67" t="s">
        <v>171</v>
      </c>
      <c r="BP67" s="1" t="str">
        <f t="shared" si="3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891</v>
      </c>
      <c r="D68" s="17">
        <v>14</v>
      </c>
      <c r="E68" s="17">
        <f t="shared" ref="E68:E124" si="40">F68+G68</f>
        <v>11</v>
      </c>
      <c r="F68" s="17">
        <f t="shared" si="32"/>
        <v>4</v>
      </c>
      <c r="G68" s="17">
        <v>7</v>
      </c>
      <c r="H68" s="17">
        <f t="shared" ref="H68:H124" si="41">COUNTIFS(M68:CF68, "(-1")</f>
        <v>10</v>
      </c>
      <c r="J68" s="1" t="str">
        <f t="shared" si="36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48</v>
      </c>
      <c r="N68" s="5">
        <v>310053</v>
      </c>
      <c r="O68" t="s">
        <v>122</v>
      </c>
      <c r="P68" s="1" t="str">
        <f t="shared" si="3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42">VLOOKUP(R68,$CH$2:$CI$424,2,FALSE)</f>
        <v>兽王庄门人</v>
      </c>
      <c r="U68" s="1" t="s">
        <v>48</v>
      </c>
      <c r="V68" s="5">
        <v>310055</v>
      </c>
      <c r="W68" t="s">
        <v>501</v>
      </c>
      <c r="X68" s="1" t="str">
        <f t="shared" ref="X68:X90" si="43">VLOOKUP(V68,$CH$2:$CI$424,2,FALSE)</f>
        <v>万劳九</v>
      </c>
      <c r="Y68" s="1" t="s">
        <v>48</v>
      </c>
      <c r="Z68" s="5">
        <v>310056</v>
      </c>
      <c r="AA68" t="s">
        <v>134</v>
      </c>
      <c r="AB68" s="1" t="str">
        <f t="shared" ref="AB68:AB90" si="44">VLOOKUP(Z68,$CH$2:$CI$424,2,FALSE)</f>
        <v>万青山</v>
      </c>
      <c r="AC68" s="1" t="s">
        <v>51</v>
      </c>
      <c r="AD68" s="5">
        <v>310058</v>
      </c>
      <c r="AE68" t="s">
        <v>502</v>
      </c>
      <c r="AF68" s="1" t="str">
        <f t="shared" ref="AF68:AF90" si="45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46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47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48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30"/>
        <v>罗煞</v>
      </c>
      <c r="AW68" s="1" t="s">
        <v>51</v>
      </c>
      <c r="AX68" s="5">
        <v>310062</v>
      </c>
      <c r="AY68" t="s">
        <v>111</v>
      </c>
      <c r="AZ68" s="1" t="str">
        <f t="shared" si="31"/>
        <v>蓝婷</v>
      </c>
      <c r="BA68" s="1" t="s">
        <v>51</v>
      </c>
      <c r="BB68" s="5">
        <v>310061</v>
      </c>
      <c r="BC68" t="s">
        <v>112</v>
      </c>
      <c r="BD68" s="1" t="str">
        <f t="shared" si="34"/>
        <v>黄娟</v>
      </c>
      <c r="BE68" s="1" t="s">
        <v>51</v>
      </c>
      <c r="BF68" s="5">
        <v>310053</v>
      </c>
      <c r="BG68" t="s">
        <v>113</v>
      </c>
      <c r="BH68" s="1" t="str">
        <f t="shared" si="35"/>
        <v>兽王庄门人</v>
      </c>
      <c r="BI68" s="1" t="s">
        <v>51</v>
      </c>
      <c r="BJ68" s="5">
        <v>310053</v>
      </c>
      <c r="BK68" t="s">
        <v>114</v>
      </c>
      <c r="BL68" s="1" t="str">
        <f t="shared" si="37"/>
        <v>兽王庄门人</v>
      </c>
      <c r="BM68" s="1" t="s">
        <v>51</v>
      </c>
      <c r="BN68" s="5">
        <v>310054</v>
      </c>
      <c r="BO68" t="s">
        <v>115</v>
      </c>
      <c r="BP68" s="1" t="str">
        <f t="shared" si="3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892</v>
      </c>
      <c r="D69" s="17">
        <v>14</v>
      </c>
      <c r="E69" s="17">
        <f t="shared" si="40"/>
        <v>11</v>
      </c>
      <c r="F69" s="17">
        <f t="shared" si="32"/>
        <v>4</v>
      </c>
      <c r="G69" s="17">
        <v>7</v>
      </c>
      <c r="H69" s="17">
        <f t="shared" si="41"/>
        <v>10</v>
      </c>
      <c r="J69" s="1" t="str">
        <f t="shared" si="36"/>
        <v>(0,310059,58)*(0,310059,79)*(0,310061,26)*(0,310062,89)*(-1,310058,66)*(-1,310057,110)*(-1,310066,98)*(-1,310065,67)*(-1,310064,46)*(-1,310059,7)*(-1,310059,38)*(-1,310056,101)*(-1,310055,70)*(-1,310054,16)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39"/>
        <v>毒龙教众</v>
      </c>
      <c r="Q69" s="1" t="s">
        <v>48</v>
      </c>
      <c r="R69" s="5">
        <v>310059</v>
      </c>
      <c r="S69" s="3" t="s">
        <v>120</v>
      </c>
      <c r="T69" s="1" t="str">
        <f t="shared" si="42"/>
        <v>毒龙教众</v>
      </c>
      <c r="U69" s="1" t="s">
        <v>48</v>
      </c>
      <c r="V69" s="5">
        <v>310061</v>
      </c>
      <c r="W69" s="3" t="s">
        <v>121</v>
      </c>
      <c r="X69" s="1" t="str">
        <f t="shared" si="43"/>
        <v>黄娟</v>
      </c>
      <c r="Y69" s="1" t="s">
        <v>48</v>
      </c>
      <c r="Z69" s="5">
        <v>310062</v>
      </c>
      <c r="AA69" s="3" t="s">
        <v>93</v>
      </c>
      <c r="AB69" s="1" t="str">
        <f t="shared" si="44"/>
        <v>蓝婷</v>
      </c>
      <c r="AC69" s="1" t="s">
        <v>51</v>
      </c>
      <c r="AD69" s="5">
        <v>310058</v>
      </c>
      <c r="AE69" s="3" t="s">
        <v>50</v>
      </c>
      <c r="AF69" s="1" t="str">
        <f t="shared" si="45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46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47"/>
        <v>樊未离</v>
      </c>
      <c r="AO69" s="1" t="s">
        <v>51</v>
      </c>
      <c r="AP69" s="5">
        <v>310065</v>
      </c>
      <c r="AQ69" s="3" t="s">
        <v>124</v>
      </c>
      <c r="AR69" s="1" t="str">
        <f t="shared" si="48"/>
        <v>销魂</v>
      </c>
      <c r="AS69" s="1" t="s">
        <v>51</v>
      </c>
      <c r="AT69" s="5">
        <v>310064</v>
      </c>
      <c r="AU69" t="s">
        <v>151</v>
      </c>
      <c r="AV69" s="1" t="str">
        <f t="shared" si="30"/>
        <v>罗煞</v>
      </c>
      <c r="AW69" s="1" t="s">
        <v>51</v>
      </c>
      <c r="AX69" s="5">
        <v>310059</v>
      </c>
      <c r="AY69" t="s">
        <v>466</v>
      </c>
      <c r="AZ69" s="1" t="str">
        <f t="shared" si="31"/>
        <v>毒龙教众</v>
      </c>
      <c r="BA69" s="1" t="s">
        <v>51</v>
      </c>
      <c r="BB69" s="5">
        <v>310059</v>
      </c>
      <c r="BC69" t="s">
        <v>160</v>
      </c>
      <c r="BD69" s="1" t="str">
        <f t="shared" si="34"/>
        <v>毒龙教众</v>
      </c>
      <c r="BE69" s="1" t="s">
        <v>51</v>
      </c>
      <c r="BF69" s="5">
        <v>310056</v>
      </c>
      <c r="BG69" t="s">
        <v>161</v>
      </c>
      <c r="BH69" s="1" t="str">
        <f t="shared" si="35"/>
        <v>万青山</v>
      </c>
      <c r="BI69" s="1" t="s">
        <v>51</v>
      </c>
      <c r="BJ69" s="5">
        <v>310055</v>
      </c>
      <c r="BK69" t="s">
        <v>169</v>
      </c>
      <c r="BL69" s="1" t="str">
        <f t="shared" si="37"/>
        <v>万劳九</v>
      </c>
      <c r="BM69" s="1" t="s">
        <v>51</v>
      </c>
      <c r="BN69" s="5">
        <v>310054</v>
      </c>
      <c r="BO69" t="s">
        <v>467</v>
      </c>
      <c r="BP69" s="1" t="str">
        <f t="shared" si="3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893</v>
      </c>
      <c r="D70" s="17">
        <v>14</v>
      </c>
      <c r="E70" s="17">
        <f t="shared" si="40"/>
        <v>11</v>
      </c>
      <c r="F70" s="17">
        <f t="shared" si="32"/>
        <v>4</v>
      </c>
      <c r="G70" s="17">
        <v>7</v>
      </c>
      <c r="H70" s="17">
        <f t="shared" si="41"/>
        <v>10</v>
      </c>
      <c r="J70" s="1" t="str">
        <f t="shared" si="36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48</v>
      </c>
      <c r="N70" s="5">
        <v>310044</v>
      </c>
      <c r="O70" t="s">
        <v>89</v>
      </c>
      <c r="P70" s="1" t="str">
        <f t="shared" si="39"/>
        <v>马猴</v>
      </c>
      <c r="Q70" s="1" t="s">
        <v>48</v>
      </c>
      <c r="R70" s="5">
        <v>310045</v>
      </c>
      <c r="S70" t="s">
        <v>90</v>
      </c>
      <c r="T70" s="1" t="str">
        <f t="shared" si="42"/>
        <v>猴三</v>
      </c>
      <c r="U70" s="1" t="s">
        <v>48</v>
      </c>
      <c r="V70" s="5">
        <v>310054</v>
      </c>
      <c r="W70" t="s">
        <v>91</v>
      </c>
      <c r="X70" s="1" t="str">
        <f t="shared" si="43"/>
        <v>纪玟</v>
      </c>
      <c r="Y70" s="1" t="s">
        <v>48</v>
      </c>
      <c r="Z70" s="5">
        <v>310064</v>
      </c>
      <c r="AA70" t="s">
        <v>92</v>
      </c>
      <c r="AB70" s="1" t="str">
        <f t="shared" si="44"/>
        <v>罗煞</v>
      </c>
      <c r="AC70" s="1" t="s">
        <v>51</v>
      </c>
      <c r="AD70" s="5">
        <v>310048</v>
      </c>
      <c r="AE70" t="s">
        <v>93</v>
      </c>
      <c r="AF70" s="1" t="str">
        <f t="shared" si="45"/>
        <v>巨熊</v>
      </c>
      <c r="AG70" s="1" t="s">
        <v>51</v>
      </c>
      <c r="AH70" s="5">
        <v>310049</v>
      </c>
      <c r="AI70" t="s">
        <v>94</v>
      </c>
      <c r="AJ70" s="1" t="str">
        <f t="shared" si="46"/>
        <v>沙狼</v>
      </c>
      <c r="AK70" s="1" t="s">
        <v>51</v>
      </c>
      <c r="AL70" s="5">
        <v>310066</v>
      </c>
      <c r="AM70" t="s">
        <v>95</v>
      </c>
      <c r="AN70" s="1" t="str">
        <f t="shared" si="47"/>
        <v>樊未离</v>
      </c>
      <c r="AO70" s="1" t="s">
        <v>51</v>
      </c>
      <c r="AP70" s="5">
        <v>310065</v>
      </c>
      <c r="AQ70" t="s">
        <v>96</v>
      </c>
      <c r="AR70" s="1" t="str">
        <f t="shared" si="48"/>
        <v>销魂</v>
      </c>
      <c r="AS70" s="1" t="s">
        <v>51</v>
      </c>
      <c r="AT70" s="5">
        <v>310048</v>
      </c>
      <c r="AU70" t="s">
        <v>52</v>
      </c>
      <c r="AV70" s="1" t="str">
        <f t="shared" si="30"/>
        <v>巨熊</v>
      </c>
      <c r="AW70" s="1" t="s">
        <v>51</v>
      </c>
      <c r="AX70" s="5">
        <v>310062</v>
      </c>
      <c r="AY70" t="s">
        <v>468</v>
      </c>
      <c r="AZ70" s="1" t="str">
        <f t="shared" si="31"/>
        <v>蓝婷</v>
      </c>
      <c r="BA70" s="1" t="s">
        <v>51</v>
      </c>
      <c r="BB70" s="5">
        <v>310061</v>
      </c>
      <c r="BC70" t="s">
        <v>469</v>
      </c>
      <c r="BD70" s="1" t="str">
        <f t="shared" si="34"/>
        <v>黄娟</v>
      </c>
      <c r="BE70" s="1" t="s">
        <v>51</v>
      </c>
      <c r="BF70" s="5">
        <v>310056</v>
      </c>
      <c r="BG70" t="s">
        <v>470</v>
      </c>
      <c r="BH70" s="1" t="str">
        <f t="shared" si="35"/>
        <v>万青山</v>
      </c>
      <c r="BI70" s="1" t="s">
        <v>51</v>
      </c>
      <c r="BJ70" s="5">
        <v>310055</v>
      </c>
      <c r="BK70" t="s">
        <v>471</v>
      </c>
      <c r="BL70" s="1" t="str">
        <f t="shared" si="37"/>
        <v>万劳九</v>
      </c>
      <c r="BM70" s="1" t="s">
        <v>51</v>
      </c>
      <c r="BN70" s="5">
        <v>310048</v>
      </c>
      <c r="BO70" t="s">
        <v>467</v>
      </c>
      <c r="BP70" s="1" t="str">
        <f t="shared" si="38"/>
        <v>巨熊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894</v>
      </c>
      <c r="D71" s="17">
        <v>14</v>
      </c>
      <c r="E71" s="17">
        <f t="shared" si="40"/>
        <v>11</v>
      </c>
      <c r="F71" s="17">
        <f t="shared" si="32"/>
        <v>4</v>
      </c>
      <c r="G71" s="17">
        <v>7</v>
      </c>
      <c r="H71" s="17">
        <f t="shared" si="41"/>
        <v>10</v>
      </c>
      <c r="J71" s="1" t="str">
        <f t="shared" si="36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39"/>
        <v>修罗宫弟子</v>
      </c>
      <c r="Q71" s="1" t="s">
        <v>48</v>
      </c>
      <c r="R71" s="5">
        <v>310063</v>
      </c>
      <c r="S71" t="s">
        <v>98</v>
      </c>
      <c r="T71" s="1" t="str">
        <f t="shared" si="42"/>
        <v>修罗宫弟子</v>
      </c>
      <c r="U71" s="1" t="s">
        <v>48</v>
      </c>
      <c r="V71" s="5">
        <v>310065</v>
      </c>
      <c r="W71" t="s">
        <v>99</v>
      </c>
      <c r="X71" s="1" t="str">
        <f t="shared" si="43"/>
        <v>销魂</v>
      </c>
      <c r="Y71" s="1" t="s">
        <v>48</v>
      </c>
      <c r="Z71" s="5">
        <v>310066</v>
      </c>
      <c r="AA71" t="s">
        <v>100</v>
      </c>
      <c r="AB71" s="1" t="str">
        <f t="shared" si="44"/>
        <v>樊未离</v>
      </c>
      <c r="AC71" s="1" t="s">
        <v>51</v>
      </c>
      <c r="AD71" s="5">
        <v>310059</v>
      </c>
      <c r="AE71" t="s">
        <v>101</v>
      </c>
      <c r="AF71" s="1" t="str">
        <f t="shared" si="45"/>
        <v>毒龙教众</v>
      </c>
      <c r="AG71" s="1" t="s">
        <v>51</v>
      </c>
      <c r="AH71" s="5">
        <v>310060</v>
      </c>
      <c r="AI71" t="s">
        <v>102</v>
      </c>
      <c r="AJ71" s="1" t="str">
        <f t="shared" si="46"/>
        <v>毒龙教众</v>
      </c>
      <c r="AK71" s="1" t="s">
        <v>51</v>
      </c>
      <c r="AL71" s="5">
        <v>310063</v>
      </c>
      <c r="AM71" t="s">
        <v>103</v>
      </c>
      <c r="AN71" s="1" t="str">
        <f t="shared" si="47"/>
        <v>修罗宫弟子</v>
      </c>
      <c r="AO71" s="1" t="s">
        <v>51</v>
      </c>
      <c r="AP71" s="5">
        <v>310063</v>
      </c>
      <c r="AQ71" t="s">
        <v>104</v>
      </c>
      <c r="AR71" s="1" t="str">
        <f t="shared" si="48"/>
        <v>修罗宫弟子</v>
      </c>
      <c r="AS71" s="1" t="s">
        <v>51</v>
      </c>
      <c r="AT71" s="5">
        <v>310064</v>
      </c>
      <c r="AU71" t="s">
        <v>146</v>
      </c>
      <c r="AV71" s="1" t="str">
        <f t="shared" si="30"/>
        <v>罗煞</v>
      </c>
      <c r="AW71" s="1" t="s">
        <v>51</v>
      </c>
      <c r="AX71" s="5">
        <v>310062</v>
      </c>
      <c r="AY71" t="s">
        <v>147</v>
      </c>
      <c r="AZ71" s="1" t="str">
        <f t="shared" si="31"/>
        <v>蓝婷</v>
      </c>
      <c r="BA71" s="1" t="s">
        <v>51</v>
      </c>
      <c r="BB71" s="5">
        <v>310061</v>
      </c>
      <c r="BC71" t="s">
        <v>159</v>
      </c>
      <c r="BD71" s="1" t="str">
        <f t="shared" si="34"/>
        <v>黄娟</v>
      </c>
      <c r="BE71" s="1" t="s">
        <v>51</v>
      </c>
      <c r="BF71" s="5">
        <v>310056</v>
      </c>
      <c r="BG71" t="s">
        <v>474</v>
      </c>
      <c r="BH71" s="1" t="str">
        <f t="shared" si="35"/>
        <v>万青山</v>
      </c>
      <c r="BI71" s="1" t="s">
        <v>51</v>
      </c>
      <c r="BJ71" s="5">
        <v>310055</v>
      </c>
      <c r="BK71" t="s">
        <v>475</v>
      </c>
      <c r="BL71" s="1" t="str">
        <f t="shared" si="37"/>
        <v>万劳九</v>
      </c>
      <c r="BM71" s="1" t="s">
        <v>51</v>
      </c>
      <c r="BN71" s="5">
        <v>310054</v>
      </c>
      <c r="BO71" t="s">
        <v>476</v>
      </c>
      <c r="BP71" s="1" t="str">
        <f t="shared" si="3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895</v>
      </c>
      <c r="D72" s="17">
        <v>14</v>
      </c>
      <c r="E72" s="17">
        <f t="shared" si="40"/>
        <v>11</v>
      </c>
      <c r="F72" s="17">
        <f t="shared" si="32"/>
        <v>4</v>
      </c>
      <c r="G72" s="17">
        <v>7</v>
      </c>
      <c r="H72" s="17">
        <f t="shared" si="41"/>
        <v>10</v>
      </c>
      <c r="J72" s="1" t="str">
        <f t="shared" si="36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39"/>
        <v>绝刀门人</v>
      </c>
      <c r="Q72" s="1" t="s">
        <v>48</v>
      </c>
      <c r="R72" s="5">
        <v>310067</v>
      </c>
      <c r="S72" t="s">
        <v>75</v>
      </c>
      <c r="T72" s="1" t="str">
        <f t="shared" si="42"/>
        <v>绝刀门人</v>
      </c>
      <c r="U72" s="1" t="s">
        <v>48</v>
      </c>
      <c r="V72" s="5">
        <v>310068</v>
      </c>
      <c r="W72" t="s">
        <v>62</v>
      </c>
      <c r="X72" s="1" t="str">
        <f t="shared" si="43"/>
        <v>夏侯非</v>
      </c>
      <c r="Y72" s="1" t="s">
        <v>48</v>
      </c>
      <c r="Z72" s="5">
        <v>310069</v>
      </c>
      <c r="AA72" t="s">
        <v>76</v>
      </c>
      <c r="AB72" s="1" t="str">
        <f t="shared" si="44"/>
        <v>夏侯城</v>
      </c>
      <c r="AC72" s="1" t="s">
        <v>51</v>
      </c>
      <c r="AD72" s="5">
        <v>310070</v>
      </c>
      <c r="AE72" t="s">
        <v>77</v>
      </c>
      <c r="AF72" s="1" t="str">
        <f t="shared" si="45"/>
        <v>八卦门人</v>
      </c>
      <c r="AG72" s="1" t="s">
        <v>51</v>
      </c>
      <c r="AH72" s="5">
        <v>310070</v>
      </c>
      <c r="AI72" t="s">
        <v>78</v>
      </c>
      <c r="AJ72" s="1" t="str">
        <f t="shared" si="46"/>
        <v>八卦门人</v>
      </c>
      <c r="AK72" s="1" t="s">
        <v>51</v>
      </c>
      <c r="AL72" s="5">
        <v>310067</v>
      </c>
      <c r="AM72" t="s">
        <v>79</v>
      </c>
      <c r="AN72" s="1" t="str">
        <f t="shared" si="47"/>
        <v>绝刀门人</v>
      </c>
      <c r="AO72" s="1" t="s">
        <v>51</v>
      </c>
      <c r="AP72" s="5">
        <v>310067</v>
      </c>
      <c r="AQ72" t="s">
        <v>80</v>
      </c>
      <c r="AR72" s="1" t="str">
        <f t="shared" si="48"/>
        <v>绝刀门人</v>
      </c>
      <c r="AS72" s="1" t="s">
        <v>51</v>
      </c>
      <c r="AT72" s="5">
        <v>310071</v>
      </c>
      <c r="AU72" t="s">
        <v>143</v>
      </c>
      <c r="AV72" s="1" t="str">
        <f t="shared" si="30"/>
        <v>商仲智</v>
      </c>
      <c r="AW72" s="1" t="s">
        <v>51</v>
      </c>
      <c r="AX72" s="5">
        <v>310072</v>
      </c>
      <c r="AY72" t="s">
        <v>479</v>
      </c>
      <c r="AZ72" s="1" t="str">
        <f t="shared" si="31"/>
        <v>商鹤鸣</v>
      </c>
      <c r="BA72" s="1" t="s">
        <v>51</v>
      </c>
      <c r="BB72" s="5">
        <v>310074</v>
      </c>
      <c r="BC72" t="s">
        <v>480</v>
      </c>
      <c r="BD72" s="1" t="str">
        <f t="shared" si="34"/>
        <v>西门玄</v>
      </c>
      <c r="BE72" s="1" t="s">
        <v>51</v>
      </c>
      <c r="BF72" s="5">
        <v>310076</v>
      </c>
      <c r="BG72" t="s">
        <v>156</v>
      </c>
      <c r="BH72" s="1" t="str">
        <f t="shared" si="35"/>
        <v>任浩然</v>
      </c>
      <c r="BI72" s="1" t="s">
        <v>51</v>
      </c>
      <c r="BJ72" s="5">
        <v>310078</v>
      </c>
      <c r="BK72" t="s">
        <v>166</v>
      </c>
      <c r="BL72" s="1" t="str">
        <f t="shared" si="37"/>
        <v>唐冠南</v>
      </c>
      <c r="BM72" s="1" t="s">
        <v>51</v>
      </c>
      <c r="BN72" s="5">
        <v>310079</v>
      </c>
      <c r="BO72" t="s">
        <v>167</v>
      </c>
      <c r="BP72" s="1" t="str">
        <f t="shared" si="3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896</v>
      </c>
      <c r="D73" s="17">
        <v>14</v>
      </c>
      <c r="E73" s="17">
        <f t="shared" si="40"/>
        <v>11</v>
      </c>
      <c r="F73" s="17">
        <f t="shared" si="32"/>
        <v>4</v>
      </c>
      <c r="G73" s="17">
        <v>7</v>
      </c>
      <c r="H73" s="17">
        <f t="shared" si="41"/>
        <v>10</v>
      </c>
      <c r="J73" s="1" t="str">
        <f t="shared" si="36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48</v>
      </c>
      <c r="N73" s="5">
        <v>310073</v>
      </c>
      <c r="O73" t="s">
        <v>81</v>
      </c>
      <c r="P73" s="1" t="str">
        <f t="shared" si="39"/>
        <v>天剑门人</v>
      </c>
      <c r="Q73" s="1" t="s">
        <v>48</v>
      </c>
      <c r="R73" s="5">
        <v>310073</v>
      </c>
      <c r="S73" t="s">
        <v>82</v>
      </c>
      <c r="T73" s="1" t="str">
        <f t="shared" si="42"/>
        <v>天剑门人</v>
      </c>
      <c r="U73" s="1" t="s">
        <v>48</v>
      </c>
      <c r="V73" s="5">
        <v>310076</v>
      </c>
      <c r="W73" t="s">
        <v>83</v>
      </c>
      <c r="X73" s="1" t="str">
        <f t="shared" si="43"/>
        <v>任浩然</v>
      </c>
      <c r="Y73" s="1" t="s">
        <v>48</v>
      </c>
      <c r="Z73" s="5">
        <v>310074</v>
      </c>
      <c r="AA73" t="s">
        <v>84</v>
      </c>
      <c r="AB73" s="1" t="str">
        <f t="shared" si="44"/>
        <v>西门玄</v>
      </c>
      <c r="AC73" s="1" t="s">
        <v>51</v>
      </c>
      <c r="AD73" s="5">
        <v>310075</v>
      </c>
      <c r="AE73" t="s">
        <v>85</v>
      </c>
      <c r="AF73" s="1" t="str">
        <f t="shared" si="45"/>
        <v>护剑使</v>
      </c>
      <c r="AG73" s="1" t="s">
        <v>51</v>
      </c>
      <c r="AH73" s="5">
        <v>310075</v>
      </c>
      <c r="AI73" t="s">
        <v>86</v>
      </c>
      <c r="AJ73" s="1" t="str">
        <f t="shared" si="46"/>
        <v>护剑使</v>
      </c>
      <c r="AK73" s="1" t="s">
        <v>51</v>
      </c>
      <c r="AL73" s="5">
        <v>310068</v>
      </c>
      <c r="AM73" t="s">
        <v>87</v>
      </c>
      <c r="AN73" s="1" t="str">
        <f t="shared" si="47"/>
        <v>夏侯非</v>
      </c>
      <c r="AO73" s="1" t="s">
        <v>51</v>
      </c>
      <c r="AP73" s="5">
        <v>310069</v>
      </c>
      <c r="AQ73" t="s">
        <v>88</v>
      </c>
      <c r="AR73" s="1" t="str">
        <f t="shared" si="48"/>
        <v>夏侯城</v>
      </c>
      <c r="AS73" s="1" t="s">
        <v>51</v>
      </c>
      <c r="AT73" s="5">
        <v>310071</v>
      </c>
      <c r="AU73" t="s">
        <v>144</v>
      </c>
      <c r="AV73" s="1" t="str">
        <f t="shared" si="30"/>
        <v>商仲智</v>
      </c>
      <c r="AW73" s="1" t="s">
        <v>51</v>
      </c>
      <c r="AX73" s="5">
        <v>310072</v>
      </c>
      <c r="AY73" t="s">
        <v>145</v>
      </c>
      <c r="AZ73" s="1" t="str">
        <f t="shared" si="31"/>
        <v>商鹤鸣</v>
      </c>
      <c r="BA73" s="1" t="s">
        <v>51</v>
      </c>
      <c r="BB73" s="5">
        <v>310073</v>
      </c>
      <c r="BC73" t="s">
        <v>157</v>
      </c>
      <c r="BD73" s="1" t="str">
        <f t="shared" si="34"/>
        <v>天剑门人</v>
      </c>
      <c r="BE73" s="1" t="s">
        <v>51</v>
      </c>
      <c r="BF73" s="5">
        <v>310073</v>
      </c>
      <c r="BG73" t="s">
        <v>158</v>
      </c>
      <c r="BH73" s="1" t="str">
        <f t="shared" si="35"/>
        <v>天剑门人</v>
      </c>
      <c r="BI73" s="1" t="s">
        <v>51</v>
      </c>
      <c r="BJ73" s="5">
        <v>310078</v>
      </c>
      <c r="BK73" t="s">
        <v>168</v>
      </c>
      <c r="BL73" s="1" t="str">
        <f t="shared" si="37"/>
        <v>唐冠南</v>
      </c>
      <c r="BM73" s="1" t="s">
        <v>51</v>
      </c>
      <c r="BN73" s="5">
        <v>310079</v>
      </c>
      <c r="BO73" t="s">
        <v>165</v>
      </c>
      <c r="BP73" s="1" t="str">
        <f t="shared" si="3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897</v>
      </c>
      <c r="D74" s="17">
        <v>14</v>
      </c>
      <c r="E74" s="17">
        <f t="shared" si="40"/>
        <v>11</v>
      </c>
      <c r="F74" s="17">
        <f t="shared" si="32"/>
        <v>4</v>
      </c>
      <c r="G74" s="17">
        <v>7</v>
      </c>
      <c r="H74" s="17">
        <f t="shared" si="41"/>
        <v>10</v>
      </c>
      <c r="J74" s="1" t="str">
        <f t="shared" si="36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48</v>
      </c>
      <c r="N74" s="5">
        <v>310077</v>
      </c>
      <c r="O74" t="s">
        <v>105</v>
      </c>
      <c r="P74" s="1" t="str">
        <f t="shared" si="39"/>
        <v>唐门门人</v>
      </c>
      <c r="Q74" s="1" t="s">
        <v>48</v>
      </c>
      <c r="R74" s="5">
        <v>310077</v>
      </c>
      <c r="S74" t="s">
        <v>103</v>
      </c>
      <c r="T74" s="1" t="str">
        <f t="shared" si="42"/>
        <v>唐门门人</v>
      </c>
      <c r="U74" s="1" t="s">
        <v>48</v>
      </c>
      <c r="V74" s="5">
        <v>310079</v>
      </c>
      <c r="W74" t="s">
        <v>106</v>
      </c>
      <c r="X74" s="1" t="str">
        <f t="shared" si="43"/>
        <v>唐飞</v>
      </c>
      <c r="Y74" s="1" t="s">
        <v>48</v>
      </c>
      <c r="Z74" s="5">
        <v>310078</v>
      </c>
      <c r="AA74" t="s">
        <v>107</v>
      </c>
      <c r="AB74" s="1" t="str">
        <f t="shared" si="44"/>
        <v>唐冠南</v>
      </c>
      <c r="AC74" s="1" t="s">
        <v>51</v>
      </c>
      <c r="AD74" s="5">
        <v>310070</v>
      </c>
      <c r="AE74" t="s">
        <v>108</v>
      </c>
      <c r="AF74" s="1" t="str">
        <f t="shared" si="45"/>
        <v>八卦门人</v>
      </c>
      <c r="AG74" s="1" t="s">
        <v>51</v>
      </c>
      <c r="AH74" s="5">
        <v>310067</v>
      </c>
      <c r="AI74" t="s">
        <v>104</v>
      </c>
      <c r="AJ74" s="1" t="str">
        <f t="shared" si="46"/>
        <v>绝刀门人</v>
      </c>
      <c r="AK74" s="1" t="s">
        <v>51</v>
      </c>
      <c r="AL74" s="5">
        <v>310068</v>
      </c>
      <c r="AM74" t="s">
        <v>109</v>
      </c>
      <c r="AN74" s="1" t="str">
        <f t="shared" si="47"/>
        <v>夏侯非</v>
      </c>
      <c r="AO74" s="1" t="s">
        <v>51</v>
      </c>
      <c r="AP74" s="5">
        <v>310069</v>
      </c>
      <c r="AQ74" t="s">
        <v>110</v>
      </c>
      <c r="AR74" s="1" t="str">
        <f t="shared" si="48"/>
        <v>夏侯城</v>
      </c>
      <c r="AS74" s="1" t="s">
        <v>51</v>
      </c>
      <c r="AT74" s="5">
        <v>310071</v>
      </c>
      <c r="AU74" t="s">
        <v>148</v>
      </c>
      <c r="AV74" s="1" t="str">
        <f t="shared" si="30"/>
        <v>商仲智</v>
      </c>
      <c r="AW74" s="1" t="s">
        <v>51</v>
      </c>
      <c r="AX74" s="5">
        <v>310072</v>
      </c>
      <c r="AY74" t="s">
        <v>149</v>
      </c>
      <c r="AZ74" s="1" t="str">
        <f t="shared" si="31"/>
        <v>商鹤鸣</v>
      </c>
      <c r="BA74" s="1" t="s">
        <v>51</v>
      </c>
      <c r="BB74" s="5">
        <v>310074</v>
      </c>
      <c r="BC74" t="s">
        <v>482</v>
      </c>
      <c r="BD74" s="1" t="str">
        <f t="shared" si="34"/>
        <v>西门玄</v>
      </c>
      <c r="BE74" s="1" t="s">
        <v>51</v>
      </c>
      <c r="BF74" s="5">
        <v>310076</v>
      </c>
      <c r="BG74" t="s">
        <v>485</v>
      </c>
      <c r="BH74" s="1" t="str">
        <f t="shared" si="35"/>
        <v>任浩然</v>
      </c>
      <c r="BI74" s="1" t="s">
        <v>51</v>
      </c>
      <c r="BJ74" s="5">
        <v>310077</v>
      </c>
      <c r="BK74" t="s">
        <v>165</v>
      </c>
      <c r="BL74" s="1" t="str">
        <f t="shared" si="37"/>
        <v>唐门门人</v>
      </c>
      <c r="BM74" s="1" t="s">
        <v>51</v>
      </c>
      <c r="BN74" s="5">
        <v>310077</v>
      </c>
      <c r="BO74" t="s">
        <v>486</v>
      </c>
      <c r="BP74" s="1" t="str">
        <f t="shared" si="38"/>
        <v>唐门门人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898</v>
      </c>
      <c r="D75" s="17">
        <v>14</v>
      </c>
      <c r="E75" s="17">
        <f t="shared" si="40"/>
        <v>11</v>
      </c>
      <c r="F75" s="17">
        <f t="shared" si="32"/>
        <v>4</v>
      </c>
      <c r="G75" s="17">
        <v>7</v>
      </c>
      <c r="H75" s="17">
        <f t="shared" si="41"/>
        <v>10</v>
      </c>
      <c r="J75" s="1" t="str">
        <f t="shared" si="36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39"/>
        <v>衙门官兵</v>
      </c>
      <c r="Q75" s="1" t="s">
        <v>48</v>
      </c>
      <c r="R75" s="5">
        <v>310080</v>
      </c>
      <c r="S75" t="s">
        <v>491</v>
      </c>
      <c r="T75" s="1" t="str">
        <f t="shared" si="42"/>
        <v>衙门官兵</v>
      </c>
      <c r="U75" s="1" t="s">
        <v>48</v>
      </c>
      <c r="V75" s="5">
        <v>310094</v>
      </c>
      <c r="W75" t="s">
        <v>96</v>
      </c>
      <c r="X75" s="1" t="str">
        <f t="shared" si="43"/>
        <v>封青霄</v>
      </c>
      <c r="Y75" s="1" t="s">
        <v>48</v>
      </c>
      <c r="Z75" s="5">
        <v>310093</v>
      </c>
      <c r="AA75" t="s">
        <v>82</v>
      </c>
      <c r="AB75" s="1" t="str">
        <f t="shared" si="44"/>
        <v>陈公公</v>
      </c>
      <c r="AC75" s="1" t="s">
        <v>51</v>
      </c>
      <c r="AD75" s="5">
        <v>310086</v>
      </c>
      <c r="AE75" t="s">
        <v>122</v>
      </c>
      <c r="AF75" s="1" t="str">
        <f t="shared" si="45"/>
        <v>东厂杀手</v>
      </c>
      <c r="AG75" s="1" t="s">
        <v>51</v>
      </c>
      <c r="AH75" s="5">
        <v>310086</v>
      </c>
      <c r="AI75" t="s">
        <v>49</v>
      </c>
      <c r="AJ75" s="1" t="str">
        <f t="shared" si="46"/>
        <v>东厂杀手</v>
      </c>
      <c r="AK75" s="1" t="s">
        <v>51</v>
      </c>
      <c r="AL75" s="5">
        <v>310081</v>
      </c>
      <c r="AM75" t="s">
        <v>123</v>
      </c>
      <c r="AN75" s="1" t="str">
        <f t="shared" si="47"/>
        <v>六扇门捕快</v>
      </c>
      <c r="AO75" s="1" t="s">
        <v>51</v>
      </c>
      <c r="AP75" s="5">
        <v>310081</v>
      </c>
      <c r="AQ75" t="s">
        <v>125</v>
      </c>
      <c r="AR75" s="1" t="str">
        <f t="shared" si="48"/>
        <v>六扇门捕快</v>
      </c>
      <c r="AS75" s="1" t="s">
        <v>51</v>
      </c>
      <c r="AT75" s="5">
        <v>310092</v>
      </c>
      <c r="AU75" t="s">
        <v>144</v>
      </c>
      <c r="AV75" s="1" t="str">
        <f t="shared" si="30"/>
        <v>崔国伦</v>
      </c>
      <c r="AW75" s="1" t="s">
        <v>51</v>
      </c>
      <c r="AX75" s="5">
        <v>310091</v>
      </c>
      <c r="AY75" t="s">
        <v>492</v>
      </c>
      <c r="AZ75" s="1" t="str">
        <f t="shared" si="31"/>
        <v>上官雁</v>
      </c>
      <c r="BA75" s="1" t="s">
        <v>51</v>
      </c>
      <c r="BB75" s="5">
        <v>310090</v>
      </c>
      <c r="BC75" t="s">
        <v>493</v>
      </c>
      <c r="BD75" s="1" t="str">
        <f t="shared" si="34"/>
        <v>叶孤</v>
      </c>
      <c r="BE75" s="1" t="s">
        <v>51</v>
      </c>
      <c r="BF75" s="5">
        <v>310089</v>
      </c>
      <c r="BG75" t="s">
        <v>494</v>
      </c>
      <c r="BH75" s="1" t="str">
        <f t="shared" si="35"/>
        <v>花玖瑟</v>
      </c>
      <c r="BI75" s="1" t="s">
        <v>51</v>
      </c>
      <c r="BJ75" s="5">
        <v>310088</v>
      </c>
      <c r="BK75" t="s">
        <v>495</v>
      </c>
      <c r="BL75" s="1" t="str">
        <f t="shared" si="37"/>
        <v>金熙凤</v>
      </c>
      <c r="BM75" s="1" t="s">
        <v>51</v>
      </c>
      <c r="BN75" s="5">
        <v>310087</v>
      </c>
      <c r="BO75" t="s">
        <v>496</v>
      </c>
      <c r="BP75" s="1" t="str">
        <f t="shared" si="3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899</v>
      </c>
      <c r="D76" s="17">
        <v>14</v>
      </c>
      <c r="E76" s="17">
        <f t="shared" si="40"/>
        <v>11</v>
      </c>
      <c r="F76" s="17">
        <f t="shared" si="32"/>
        <v>4</v>
      </c>
      <c r="G76" s="17">
        <v>7</v>
      </c>
      <c r="H76" s="17">
        <f t="shared" si="41"/>
        <v>10</v>
      </c>
      <c r="J76" s="1" t="str">
        <f t="shared" si="36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39"/>
        <v>神火兵</v>
      </c>
      <c r="Q76" s="1" t="s">
        <v>48</v>
      </c>
      <c r="R76" s="5">
        <v>310083</v>
      </c>
      <c r="S76" t="s">
        <v>127</v>
      </c>
      <c r="T76" s="1" t="str">
        <f t="shared" si="42"/>
        <v>神火兵</v>
      </c>
      <c r="U76" s="1" t="s">
        <v>48</v>
      </c>
      <c r="V76" s="5">
        <v>310095</v>
      </c>
      <c r="W76" t="s">
        <v>128</v>
      </c>
      <c r="X76" s="1" t="str">
        <f t="shared" si="43"/>
        <v>戚将军</v>
      </c>
      <c r="Y76" s="1" t="s">
        <v>48</v>
      </c>
      <c r="Z76" s="5">
        <v>310096</v>
      </c>
      <c r="AA76" t="s">
        <v>129</v>
      </c>
      <c r="AB76" s="1" t="str">
        <f t="shared" si="44"/>
        <v>游进</v>
      </c>
      <c r="AC76" s="1" t="s">
        <v>51</v>
      </c>
      <c r="AD76" s="5">
        <v>310085</v>
      </c>
      <c r="AE76" t="s">
        <v>130</v>
      </c>
      <c r="AF76" s="1" t="str">
        <f t="shared" si="45"/>
        <v>锦衣卫</v>
      </c>
      <c r="AG76" s="1" t="s">
        <v>51</v>
      </c>
      <c r="AH76" s="5">
        <v>310085</v>
      </c>
      <c r="AI76" t="s">
        <v>131</v>
      </c>
      <c r="AJ76" s="1" t="str">
        <f t="shared" si="46"/>
        <v>锦衣卫</v>
      </c>
      <c r="AK76" s="1" t="s">
        <v>51</v>
      </c>
      <c r="AL76" s="5">
        <v>310084</v>
      </c>
      <c r="AM76" t="s">
        <v>132</v>
      </c>
      <c r="AN76" s="1" t="str">
        <f t="shared" si="47"/>
        <v>神枪兵</v>
      </c>
      <c r="AO76" s="1" t="s">
        <v>51</v>
      </c>
      <c r="AP76" s="5">
        <v>310084</v>
      </c>
      <c r="AQ76" t="s">
        <v>133</v>
      </c>
      <c r="AR76" s="1" t="str">
        <f t="shared" si="48"/>
        <v>神枪兵</v>
      </c>
      <c r="AS76" s="1" t="s">
        <v>51</v>
      </c>
      <c r="AT76" s="5">
        <v>310097</v>
      </c>
      <c r="AU76" t="s">
        <v>152</v>
      </c>
      <c r="AV76" s="1" t="str">
        <f t="shared" si="30"/>
        <v>阳第上人</v>
      </c>
      <c r="AW76" s="1" t="s">
        <v>51</v>
      </c>
      <c r="AX76" s="5">
        <v>310098</v>
      </c>
      <c r="AY76" t="s">
        <v>153</v>
      </c>
      <c r="AZ76" s="1" t="str">
        <f t="shared" si="31"/>
        <v>玄漓公</v>
      </c>
      <c r="BA76" s="1" t="s">
        <v>51</v>
      </c>
      <c r="BB76" s="5">
        <v>310099</v>
      </c>
      <c r="BC76" t="s">
        <v>162</v>
      </c>
      <c r="BD76" s="1" t="str">
        <f t="shared" si="34"/>
        <v>史刚</v>
      </c>
      <c r="BE76" s="1" t="s">
        <v>51</v>
      </c>
      <c r="BF76" s="5">
        <v>310094</v>
      </c>
      <c r="BG76" t="s">
        <v>163</v>
      </c>
      <c r="BH76" s="1" t="str">
        <f t="shared" si="35"/>
        <v>封青霄</v>
      </c>
      <c r="BI76" s="1" t="s">
        <v>51</v>
      </c>
      <c r="BJ76" s="5">
        <v>310093</v>
      </c>
      <c r="BK76" t="s">
        <v>170</v>
      </c>
      <c r="BL76" s="1" t="str">
        <f t="shared" si="37"/>
        <v>陈公公</v>
      </c>
      <c r="BM76" s="1" t="s">
        <v>51</v>
      </c>
      <c r="BN76" s="5">
        <v>310092</v>
      </c>
      <c r="BO76" t="s">
        <v>171</v>
      </c>
      <c r="BP76" s="1" t="str">
        <f t="shared" si="3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40"/>
        <v>11</v>
      </c>
      <c r="F77" s="17">
        <f t="shared" si="32"/>
        <v>4</v>
      </c>
      <c r="G77" s="17">
        <v>7</v>
      </c>
      <c r="H77" s="17">
        <f t="shared" si="41"/>
        <v>10</v>
      </c>
      <c r="J77" s="1" t="str">
        <f t="shared" si="3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39"/>
        <v>上泉</v>
      </c>
      <c r="Q77" s="1" t="s">
        <v>48</v>
      </c>
      <c r="R77" s="5">
        <v>310005</v>
      </c>
      <c r="S77" t="s">
        <v>125</v>
      </c>
      <c r="T77" s="1" t="str">
        <f t="shared" si="42"/>
        <v>黑冢罗王</v>
      </c>
      <c r="U77" s="1" t="s">
        <v>48</v>
      </c>
      <c r="V77" s="5">
        <v>310007</v>
      </c>
      <c r="W77" t="s">
        <v>501</v>
      </c>
      <c r="X77" s="1" t="str">
        <f t="shared" si="43"/>
        <v>熊天霸</v>
      </c>
      <c r="Y77" s="1" t="s">
        <v>48</v>
      </c>
      <c r="Z77" s="5">
        <v>310009</v>
      </c>
      <c r="AA77" t="s">
        <v>134</v>
      </c>
      <c r="AB77" s="1" t="str">
        <f t="shared" si="44"/>
        <v>关长虹</v>
      </c>
      <c r="AC77" s="1" t="s">
        <v>51</v>
      </c>
      <c r="AD77" s="5">
        <v>310013</v>
      </c>
      <c r="AE77" t="s">
        <v>502</v>
      </c>
      <c r="AF77" s="1" t="str">
        <f t="shared" si="45"/>
        <v>完颜柯尔克</v>
      </c>
      <c r="AG77" s="1" t="s">
        <v>51</v>
      </c>
      <c r="AH77" s="5">
        <v>310014</v>
      </c>
      <c r="AI77" t="s">
        <v>503</v>
      </c>
      <c r="AJ77" s="1" t="str">
        <f t="shared" si="46"/>
        <v>赛王爷</v>
      </c>
      <c r="AK77" s="1" t="s">
        <v>51</v>
      </c>
      <c r="AL77" s="5">
        <v>310032</v>
      </c>
      <c r="AM77" t="s">
        <v>504</v>
      </c>
      <c r="AN77" s="1" t="str">
        <f t="shared" si="47"/>
        <v>巩光杰</v>
      </c>
      <c r="AO77" s="1" t="s">
        <v>51</v>
      </c>
      <c r="AP77" s="5">
        <v>310034</v>
      </c>
      <c r="AQ77" t="s">
        <v>505</v>
      </c>
      <c r="AR77" s="1" t="str">
        <f t="shared" si="48"/>
        <v>秦斯龙</v>
      </c>
      <c r="AS77" s="1" t="s">
        <v>51</v>
      </c>
      <c r="AT77" s="5">
        <v>310027</v>
      </c>
      <c r="AU77" t="s">
        <v>506</v>
      </c>
      <c r="AV77" s="1" t="str">
        <f t="shared" si="30"/>
        <v>巴龙</v>
      </c>
      <c r="AW77" s="1" t="s">
        <v>51</v>
      </c>
      <c r="AX77" s="5">
        <v>310028</v>
      </c>
      <c r="AY77" t="s">
        <v>111</v>
      </c>
      <c r="AZ77" s="1" t="str">
        <f t="shared" si="31"/>
        <v>郝虎</v>
      </c>
      <c r="BA77" s="1" t="s">
        <v>51</v>
      </c>
      <c r="BB77" s="5">
        <v>310029</v>
      </c>
      <c r="BC77" t="s">
        <v>112</v>
      </c>
      <c r="BD77" s="1" t="str">
        <f t="shared" si="34"/>
        <v>焦小</v>
      </c>
      <c r="BE77" s="1" t="s">
        <v>51</v>
      </c>
      <c r="BF77" s="5">
        <v>310030</v>
      </c>
      <c r="BG77" t="s">
        <v>113</v>
      </c>
      <c r="BH77" s="1" t="str">
        <f t="shared" si="35"/>
        <v>焦大</v>
      </c>
      <c r="BI77" s="1" t="s">
        <v>51</v>
      </c>
      <c r="BJ77" s="5">
        <v>310020</v>
      </c>
      <c r="BK77" t="s">
        <v>114</v>
      </c>
      <c r="BL77" s="1" t="str">
        <f t="shared" si="37"/>
        <v>阿疙儿</v>
      </c>
      <c r="BM77" s="1" t="s">
        <v>51</v>
      </c>
      <c r="BN77" s="5">
        <v>310021</v>
      </c>
      <c r="BO77" t="s">
        <v>115</v>
      </c>
      <c r="BP77" s="1" t="str">
        <f t="shared" si="3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40"/>
        <v>11</v>
      </c>
      <c r="F78" s="17">
        <f t="shared" si="32"/>
        <v>4</v>
      </c>
      <c r="G78" s="17">
        <v>7</v>
      </c>
      <c r="H78" s="17">
        <f t="shared" si="41"/>
        <v>10</v>
      </c>
      <c r="J78" s="1" t="str">
        <f t="shared" si="3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39"/>
        <v>李武靖</v>
      </c>
      <c r="Q78" s="1" t="s">
        <v>48</v>
      </c>
      <c r="R78" s="5">
        <v>310037</v>
      </c>
      <c r="S78" t="s">
        <v>125</v>
      </c>
      <c r="T78" s="1" t="str">
        <f t="shared" si="42"/>
        <v>李大肚</v>
      </c>
      <c r="U78" s="1" t="s">
        <v>48</v>
      </c>
      <c r="V78" s="5">
        <v>310038</v>
      </c>
      <c r="W78" t="s">
        <v>501</v>
      </c>
      <c r="X78" s="1" t="str">
        <f t="shared" si="43"/>
        <v>阿萨辛</v>
      </c>
      <c r="Y78" s="1" t="s">
        <v>48</v>
      </c>
      <c r="Z78" s="5">
        <v>310039</v>
      </c>
      <c r="AA78" t="s">
        <v>134</v>
      </c>
      <c r="AB78" s="1" t="str">
        <f t="shared" si="44"/>
        <v>心残</v>
      </c>
      <c r="AC78" s="1" t="s">
        <v>51</v>
      </c>
      <c r="AD78" s="5">
        <v>310040</v>
      </c>
      <c r="AE78" t="s">
        <v>502</v>
      </c>
      <c r="AF78" s="1" t="str">
        <f t="shared" si="45"/>
        <v>吃</v>
      </c>
      <c r="AG78" s="1" t="s">
        <v>51</v>
      </c>
      <c r="AH78" s="5">
        <v>310041</v>
      </c>
      <c r="AI78" t="s">
        <v>503</v>
      </c>
      <c r="AJ78" s="1" t="str">
        <f t="shared" si="46"/>
        <v>喝</v>
      </c>
      <c r="AK78" s="1" t="s">
        <v>51</v>
      </c>
      <c r="AL78" s="5">
        <v>310042</v>
      </c>
      <c r="AM78" t="s">
        <v>504</v>
      </c>
      <c r="AN78" s="1" t="str">
        <f t="shared" si="47"/>
        <v>嫖</v>
      </c>
      <c r="AO78" s="1" t="s">
        <v>51</v>
      </c>
      <c r="AP78" s="5">
        <v>310043</v>
      </c>
      <c r="AQ78" t="s">
        <v>505</v>
      </c>
      <c r="AR78" s="1" t="str">
        <f t="shared" si="48"/>
        <v>赌</v>
      </c>
      <c r="AS78" s="1" t="s">
        <v>51</v>
      </c>
      <c r="AT78" s="5">
        <v>310054</v>
      </c>
      <c r="AU78" t="s">
        <v>506</v>
      </c>
      <c r="AV78" s="1" t="str">
        <f t="shared" si="30"/>
        <v>纪玟</v>
      </c>
      <c r="AW78" s="1" t="s">
        <v>51</v>
      </c>
      <c r="AX78" s="5">
        <v>310055</v>
      </c>
      <c r="AY78" t="s">
        <v>111</v>
      </c>
      <c r="AZ78" s="1" t="str">
        <f t="shared" si="31"/>
        <v>万劳九</v>
      </c>
      <c r="BA78" s="1" t="s">
        <v>51</v>
      </c>
      <c r="BB78" s="5">
        <v>310056</v>
      </c>
      <c r="BC78" t="s">
        <v>112</v>
      </c>
      <c r="BD78" s="1" t="str">
        <f t="shared" si="34"/>
        <v>万青山</v>
      </c>
      <c r="BE78" s="1" t="s">
        <v>51</v>
      </c>
      <c r="BF78" s="5">
        <v>310064</v>
      </c>
      <c r="BG78" t="s">
        <v>113</v>
      </c>
      <c r="BH78" s="1" t="str">
        <f t="shared" si="35"/>
        <v>罗煞</v>
      </c>
      <c r="BI78" s="1" t="s">
        <v>51</v>
      </c>
      <c r="BJ78" s="5">
        <v>310065</v>
      </c>
      <c r="BK78" t="s">
        <v>114</v>
      </c>
      <c r="BL78" s="1" t="str">
        <f t="shared" si="37"/>
        <v>销魂</v>
      </c>
      <c r="BM78" s="1" t="s">
        <v>51</v>
      </c>
      <c r="BN78" s="5">
        <v>310066</v>
      </c>
      <c r="BO78" t="s">
        <v>115</v>
      </c>
      <c r="BP78" s="1" t="str">
        <f t="shared" si="3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40"/>
        <v>11</v>
      </c>
      <c r="F79" s="17">
        <f t="shared" si="32"/>
        <v>4</v>
      </c>
      <c r="G79" s="17">
        <v>7</v>
      </c>
      <c r="H79" s="17">
        <f t="shared" si="41"/>
        <v>10</v>
      </c>
      <c r="J79" s="1" t="str">
        <f t="shared" si="3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39"/>
        <v>黄娟</v>
      </c>
      <c r="Q79" s="1" t="s">
        <v>48</v>
      </c>
      <c r="R79" s="5">
        <v>310062</v>
      </c>
      <c r="S79" t="s">
        <v>125</v>
      </c>
      <c r="T79" s="1" t="str">
        <f t="shared" si="42"/>
        <v>蓝婷</v>
      </c>
      <c r="U79" s="1" t="s">
        <v>48</v>
      </c>
      <c r="V79" s="5">
        <v>310068</v>
      </c>
      <c r="W79" t="s">
        <v>501</v>
      </c>
      <c r="X79" s="1" t="str">
        <f t="shared" si="43"/>
        <v>夏侯非</v>
      </c>
      <c r="Y79" s="1" t="s">
        <v>48</v>
      </c>
      <c r="Z79" s="5">
        <v>310069</v>
      </c>
      <c r="AA79" t="s">
        <v>134</v>
      </c>
      <c r="AB79" s="1" t="str">
        <f t="shared" si="44"/>
        <v>夏侯城</v>
      </c>
      <c r="AC79" s="1" t="s">
        <v>51</v>
      </c>
      <c r="AD79" s="5">
        <v>310071</v>
      </c>
      <c r="AE79" t="s">
        <v>502</v>
      </c>
      <c r="AF79" s="1" t="str">
        <f t="shared" si="45"/>
        <v>商仲智</v>
      </c>
      <c r="AG79" s="1" t="s">
        <v>51</v>
      </c>
      <c r="AH79" s="5">
        <v>310072</v>
      </c>
      <c r="AI79" t="s">
        <v>503</v>
      </c>
      <c r="AJ79" s="1" t="str">
        <f t="shared" si="46"/>
        <v>商鹤鸣</v>
      </c>
      <c r="AK79" s="1" t="s">
        <v>51</v>
      </c>
      <c r="AL79" s="5">
        <v>310074</v>
      </c>
      <c r="AM79" t="s">
        <v>504</v>
      </c>
      <c r="AN79" s="1" t="str">
        <f t="shared" si="47"/>
        <v>西门玄</v>
      </c>
      <c r="AO79" s="1" t="s">
        <v>51</v>
      </c>
      <c r="AP79" s="5">
        <v>310076</v>
      </c>
      <c r="AQ79" t="s">
        <v>505</v>
      </c>
      <c r="AR79" s="1" t="str">
        <f t="shared" si="48"/>
        <v>任浩然</v>
      </c>
      <c r="AS79" s="1" t="s">
        <v>51</v>
      </c>
      <c r="AT79" s="5">
        <v>310078</v>
      </c>
      <c r="AU79" t="s">
        <v>506</v>
      </c>
      <c r="AV79" s="1" t="str">
        <f t="shared" si="30"/>
        <v>唐冠南</v>
      </c>
      <c r="AW79" s="1" t="s">
        <v>51</v>
      </c>
      <c r="AX79" s="5">
        <v>310079</v>
      </c>
      <c r="AY79" t="s">
        <v>111</v>
      </c>
      <c r="AZ79" s="1" t="str">
        <f t="shared" si="31"/>
        <v>唐飞</v>
      </c>
      <c r="BA79" s="1" t="s">
        <v>51</v>
      </c>
      <c r="BB79" s="5">
        <v>310100</v>
      </c>
      <c r="BC79" t="s">
        <v>112</v>
      </c>
      <c r="BD79" s="1" t="str">
        <f t="shared" si="34"/>
        <v>李莲杰</v>
      </c>
      <c r="BE79" s="1" t="s">
        <v>51</v>
      </c>
      <c r="BF79" s="5">
        <v>310101</v>
      </c>
      <c r="BG79" t="s">
        <v>113</v>
      </c>
      <c r="BH79" s="1" t="str">
        <f t="shared" si="35"/>
        <v>陈龙</v>
      </c>
      <c r="BI79" s="1" t="s">
        <v>51</v>
      </c>
      <c r="BJ79" s="5">
        <v>310102</v>
      </c>
      <c r="BK79" t="s">
        <v>114</v>
      </c>
      <c r="BL79" s="1" t="str">
        <f t="shared" si="37"/>
        <v>洪京保</v>
      </c>
      <c r="BM79" s="1" t="s">
        <v>51</v>
      </c>
      <c r="BN79" s="5">
        <v>310103</v>
      </c>
      <c r="BO79" t="s">
        <v>115</v>
      </c>
      <c r="BP79" s="1" t="str">
        <f t="shared" si="3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8">
        <v>16</v>
      </c>
      <c r="E80" s="18">
        <f t="shared" si="40"/>
        <v>13</v>
      </c>
      <c r="F80" s="18">
        <f t="shared" si="32"/>
        <v>4</v>
      </c>
      <c r="G80" s="17">
        <v>9</v>
      </c>
      <c r="H80" s="17">
        <f t="shared" si="41"/>
        <v>12</v>
      </c>
      <c r="J80" s="2" t="str">
        <f t="shared" ref="J80:J99" si="49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2">
        <v>310087</v>
      </c>
      <c r="O80" s="3" t="s">
        <v>89</v>
      </c>
      <c r="P80" s="2" t="str">
        <f t="shared" si="39"/>
        <v>尹世允</v>
      </c>
      <c r="Q80" s="2" t="s">
        <v>48</v>
      </c>
      <c r="R80" s="2">
        <v>310088</v>
      </c>
      <c r="S80" s="3" t="s">
        <v>90</v>
      </c>
      <c r="T80" s="2" t="str">
        <f t="shared" si="42"/>
        <v>金熙凤</v>
      </c>
      <c r="U80" s="2" t="s">
        <v>48</v>
      </c>
      <c r="V80" s="2">
        <v>310089</v>
      </c>
      <c r="W80" s="3" t="s">
        <v>91</v>
      </c>
      <c r="X80" s="2" t="str">
        <f t="shared" si="43"/>
        <v>花玖瑟</v>
      </c>
      <c r="Y80" s="2" t="s">
        <v>48</v>
      </c>
      <c r="Z80" s="2">
        <v>310090</v>
      </c>
      <c r="AA80" s="3" t="s">
        <v>92</v>
      </c>
      <c r="AB80" s="2" t="str">
        <f t="shared" si="44"/>
        <v>叶孤</v>
      </c>
      <c r="AC80" s="2" t="s">
        <v>51</v>
      </c>
      <c r="AD80" s="2">
        <v>310091</v>
      </c>
      <c r="AE80" s="3" t="s">
        <v>93</v>
      </c>
      <c r="AF80" s="2" t="str">
        <f t="shared" si="45"/>
        <v>上官雁</v>
      </c>
      <c r="AG80" s="2" t="s">
        <v>51</v>
      </c>
      <c r="AH80" s="2">
        <v>310092</v>
      </c>
      <c r="AI80" s="3" t="s">
        <v>94</v>
      </c>
      <c r="AJ80" s="2" t="str">
        <f t="shared" si="46"/>
        <v>崔国伦</v>
      </c>
      <c r="AK80" s="2" t="s">
        <v>51</v>
      </c>
      <c r="AL80" s="2">
        <v>310093</v>
      </c>
      <c r="AM80" s="3" t="s">
        <v>95</v>
      </c>
      <c r="AN80" s="2" t="str">
        <f t="shared" si="47"/>
        <v>陈公公</v>
      </c>
      <c r="AO80" s="2" t="s">
        <v>51</v>
      </c>
      <c r="AP80" s="2">
        <v>310094</v>
      </c>
      <c r="AQ80" s="3" t="s">
        <v>96</v>
      </c>
      <c r="AR80" s="2" t="str">
        <f t="shared" si="48"/>
        <v>封青霄</v>
      </c>
      <c r="AS80" s="2" t="s">
        <v>51</v>
      </c>
      <c r="AT80" s="2">
        <v>310095</v>
      </c>
      <c r="AU80" s="3" t="s">
        <v>52</v>
      </c>
      <c r="AV80" s="2" t="str">
        <f t="shared" ref="AV80:AV89" si="50">VLOOKUP(AT80,$CH$2:$CI$424,2,FALSE)</f>
        <v>戚将军</v>
      </c>
      <c r="AW80" s="2" t="s">
        <v>51</v>
      </c>
      <c r="AX80" s="2">
        <v>310096</v>
      </c>
      <c r="AY80" s="3" t="s">
        <v>468</v>
      </c>
      <c r="AZ80" s="2" t="str">
        <f t="shared" ref="AZ80:AZ89" si="51">VLOOKUP(AX80,$CH$2:$CI$424,2,FALSE)</f>
        <v>游进</v>
      </c>
      <c r="BA80" s="2" t="s">
        <v>51</v>
      </c>
      <c r="BB80" s="2">
        <v>310097</v>
      </c>
      <c r="BC80" s="3" t="s">
        <v>469</v>
      </c>
      <c r="BD80" s="2" t="str">
        <f t="shared" si="34"/>
        <v>阳第上人</v>
      </c>
      <c r="BE80" s="2" t="s">
        <v>51</v>
      </c>
      <c r="BF80" s="2">
        <v>310098</v>
      </c>
      <c r="BG80" s="3" t="s">
        <v>470</v>
      </c>
      <c r="BH80" s="2" t="str">
        <f t="shared" si="35"/>
        <v>玄漓公</v>
      </c>
      <c r="BI80" s="2" t="s">
        <v>51</v>
      </c>
      <c r="BJ80" s="2">
        <v>310099</v>
      </c>
      <c r="BK80" s="3" t="s">
        <v>471</v>
      </c>
      <c r="BL80" s="2" t="str">
        <f t="shared" si="37"/>
        <v>史刚</v>
      </c>
      <c r="BM80" s="2" t="s">
        <v>51</v>
      </c>
      <c r="BN80" s="2">
        <v>310100</v>
      </c>
      <c r="BO80" s="3" t="s">
        <v>467</v>
      </c>
      <c r="BP80" s="2" t="str">
        <f t="shared" si="38"/>
        <v>李莲杰</v>
      </c>
      <c r="BQ80" s="2" t="s">
        <v>51</v>
      </c>
      <c r="BR80" s="2">
        <v>310101</v>
      </c>
      <c r="BS80" s="3" t="s">
        <v>472</v>
      </c>
      <c r="BT80" s="2" t="str">
        <f t="shared" ref="BT80:BT89" si="52">VLOOKUP(BR80,$CH$2:$CI$424,2,FALSE)</f>
        <v>陈龙</v>
      </c>
      <c r="BU80" s="2" t="s">
        <v>51</v>
      </c>
      <c r="BV80" s="2">
        <v>310102</v>
      </c>
      <c r="BW80" s="3" t="s">
        <v>473</v>
      </c>
      <c r="BX80" s="2" t="str">
        <f t="shared" ref="BX80:BX89" si="53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900</v>
      </c>
      <c r="D81" s="17">
        <v>16</v>
      </c>
      <c r="E81" s="17">
        <f t="shared" si="40"/>
        <v>13</v>
      </c>
      <c r="F81" s="17">
        <f t="shared" ref="F81:F124" si="54">COUNTIFS(M81:CF81, "(0")</f>
        <v>4</v>
      </c>
      <c r="G81" s="17">
        <v>9</v>
      </c>
      <c r="H81" s="17">
        <f t="shared" si="41"/>
        <v>12</v>
      </c>
      <c r="J81" s="1" t="str">
        <f t="shared" si="49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48</v>
      </c>
      <c r="N81" s="5">
        <v>310104</v>
      </c>
      <c r="O81" t="s">
        <v>97</v>
      </c>
      <c r="P81" s="1" t="str">
        <f t="shared" si="39"/>
        <v>青城门人</v>
      </c>
      <c r="Q81" s="1" t="s">
        <v>48</v>
      </c>
      <c r="R81" s="5">
        <v>310104</v>
      </c>
      <c r="S81" t="s">
        <v>98</v>
      </c>
      <c r="T81" s="1" t="str">
        <f t="shared" si="42"/>
        <v>青城门人</v>
      </c>
      <c r="U81" s="1" t="s">
        <v>48</v>
      </c>
      <c r="V81" s="5">
        <v>310105</v>
      </c>
      <c r="W81" t="s">
        <v>99</v>
      </c>
      <c r="X81" s="1" t="str">
        <f t="shared" si="43"/>
        <v>青霞子</v>
      </c>
      <c r="Y81" s="1" t="s">
        <v>48</v>
      </c>
      <c r="Z81" s="5">
        <v>310106</v>
      </c>
      <c r="AA81" t="s">
        <v>100</v>
      </c>
      <c r="AB81" s="1" t="str">
        <f t="shared" si="44"/>
        <v>紫阳子</v>
      </c>
      <c r="AC81" s="1" t="s">
        <v>51</v>
      </c>
      <c r="AD81" s="5">
        <v>310107</v>
      </c>
      <c r="AE81" t="s">
        <v>101</v>
      </c>
      <c r="AF81" s="1" t="str">
        <f t="shared" si="45"/>
        <v>华山门人</v>
      </c>
      <c r="AG81" s="1" t="s">
        <v>51</v>
      </c>
      <c r="AH81" s="5">
        <v>310107</v>
      </c>
      <c r="AI81" t="s">
        <v>102</v>
      </c>
      <c r="AJ81" s="1" t="str">
        <f t="shared" si="46"/>
        <v>华山门人</v>
      </c>
      <c r="AK81" s="1" t="s">
        <v>51</v>
      </c>
      <c r="AL81" s="5">
        <v>310119</v>
      </c>
      <c r="AM81" t="s">
        <v>103</v>
      </c>
      <c r="AN81" s="1" t="str">
        <f t="shared" si="47"/>
        <v>丐帮帮众</v>
      </c>
      <c r="AO81" s="1" t="s">
        <v>51</v>
      </c>
      <c r="AP81" s="5">
        <v>310126</v>
      </c>
      <c r="AQ81" t="s">
        <v>104</v>
      </c>
      <c r="AR81" s="1" t="str">
        <f t="shared" si="48"/>
        <v>贺陀</v>
      </c>
      <c r="AS81" s="1" t="s">
        <v>51</v>
      </c>
      <c r="AT81" s="5">
        <v>310125</v>
      </c>
      <c r="AU81" t="s">
        <v>146</v>
      </c>
      <c r="AV81" s="1" t="str">
        <f t="shared" si="50"/>
        <v>利空法王</v>
      </c>
      <c r="AW81" s="1" t="s">
        <v>51</v>
      </c>
      <c r="AX81" s="5">
        <v>310123</v>
      </c>
      <c r="AY81" t="s">
        <v>147</v>
      </c>
      <c r="AZ81" s="1" t="str">
        <f t="shared" si="51"/>
        <v>柯降龙</v>
      </c>
      <c r="BA81" s="1" t="s">
        <v>51</v>
      </c>
      <c r="BB81" s="5">
        <v>310122</v>
      </c>
      <c r="BC81" t="s">
        <v>159</v>
      </c>
      <c r="BD81" s="1" t="str">
        <f t="shared" si="34"/>
        <v>李浩</v>
      </c>
      <c r="BE81" s="1" t="s">
        <v>51</v>
      </c>
      <c r="BF81" s="5">
        <v>310110</v>
      </c>
      <c r="BG81" t="s">
        <v>474</v>
      </c>
      <c r="BH81" s="1" t="str">
        <f t="shared" si="35"/>
        <v>曹岱</v>
      </c>
      <c r="BI81" s="1" t="s">
        <v>51</v>
      </c>
      <c r="BJ81" s="5">
        <v>310109</v>
      </c>
      <c r="BK81" t="s">
        <v>475</v>
      </c>
      <c r="BL81" s="1" t="str">
        <f t="shared" si="37"/>
        <v>曹萼华</v>
      </c>
      <c r="BM81" s="1" t="s">
        <v>51</v>
      </c>
      <c r="BN81" s="5">
        <v>310108</v>
      </c>
      <c r="BO81" t="s">
        <v>476</v>
      </c>
      <c r="BP81" s="1" t="str">
        <f t="shared" si="38"/>
        <v>曹寅山</v>
      </c>
      <c r="BQ81" s="1" t="s">
        <v>51</v>
      </c>
      <c r="BR81" s="5">
        <v>310104</v>
      </c>
      <c r="BS81" t="s">
        <v>477</v>
      </c>
      <c r="BT81" s="1" t="str">
        <f t="shared" si="52"/>
        <v>青城门人</v>
      </c>
      <c r="BU81" s="1" t="s">
        <v>51</v>
      </c>
      <c r="BV81" s="5">
        <v>310104</v>
      </c>
      <c r="BW81" t="s">
        <v>478</v>
      </c>
      <c r="BX81" s="1" t="str">
        <f t="shared" si="53"/>
        <v>青城门人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901</v>
      </c>
      <c r="D82" s="17">
        <v>16</v>
      </c>
      <c r="E82" s="17">
        <f t="shared" si="40"/>
        <v>13</v>
      </c>
      <c r="F82" s="17">
        <f t="shared" si="54"/>
        <v>4</v>
      </c>
      <c r="G82" s="17">
        <v>9</v>
      </c>
      <c r="H82" s="17">
        <f t="shared" si="41"/>
        <v>12</v>
      </c>
      <c r="J82" s="1" t="str">
        <f t="shared" si="49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39"/>
        <v>丐帮帮众</v>
      </c>
      <c r="Q82" s="1" t="s">
        <v>48</v>
      </c>
      <c r="R82" s="5">
        <v>310119</v>
      </c>
      <c r="S82" t="s">
        <v>75</v>
      </c>
      <c r="T82" s="1" t="str">
        <f t="shared" si="42"/>
        <v>丐帮帮众</v>
      </c>
      <c r="U82" s="1" t="s">
        <v>48</v>
      </c>
      <c r="V82" s="5">
        <v>310122</v>
      </c>
      <c r="W82" t="s">
        <v>62</v>
      </c>
      <c r="X82" s="1" t="str">
        <f t="shared" si="43"/>
        <v>李浩</v>
      </c>
      <c r="Y82" s="1" t="s">
        <v>48</v>
      </c>
      <c r="Z82" s="5">
        <v>310123</v>
      </c>
      <c r="AA82" t="s">
        <v>76</v>
      </c>
      <c r="AB82" s="1" t="str">
        <f t="shared" si="44"/>
        <v>柯降龙</v>
      </c>
      <c r="AC82" s="1" t="s">
        <v>51</v>
      </c>
      <c r="AD82" s="5">
        <v>310121</v>
      </c>
      <c r="AE82" t="s">
        <v>77</v>
      </c>
      <c r="AF82" s="1" t="str">
        <f t="shared" si="45"/>
        <v>丐帮长老</v>
      </c>
      <c r="AG82" s="1" t="s">
        <v>51</v>
      </c>
      <c r="AH82" s="5">
        <v>310121</v>
      </c>
      <c r="AI82" t="s">
        <v>78</v>
      </c>
      <c r="AJ82" s="1" t="str">
        <f t="shared" si="46"/>
        <v>丐帮长老</v>
      </c>
      <c r="AK82" s="1" t="s">
        <v>51</v>
      </c>
      <c r="AL82" s="5">
        <v>310124</v>
      </c>
      <c r="AM82" t="s">
        <v>79</v>
      </c>
      <c r="AN82" s="1" t="str">
        <f t="shared" si="47"/>
        <v>西域番僧</v>
      </c>
      <c r="AO82" s="1" t="s">
        <v>51</v>
      </c>
      <c r="AP82" s="5">
        <v>310126</v>
      </c>
      <c r="AQ82" t="s">
        <v>80</v>
      </c>
      <c r="AR82" s="1" t="str">
        <f t="shared" si="48"/>
        <v>贺陀</v>
      </c>
      <c r="AS82" s="1" t="s">
        <v>51</v>
      </c>
      <c r="AT82" s="5">
        <v>310125</v>
      </c>
      <c r="AU82" t="s">
        <v>143</v>
      </c>
      <c r="AV82" s="1" t="str">
        <f t="shared" si="50"/>
        <v>利空法王</v>
      </c>
      <c r="AW82" s="1" t="s">
        <v>51</v>
      </c>
      <c r="AX82" s="5">
        <v>310119</v>
      </c>
      <c r="AY82" t="s">
        <v>479</v>
      </c>
      <c r="AZ82" s="1" t="str">
        <f t="shared" si="51"/>
        <v>丐帮帮众</v>
      </c>
      <c r="BA82" s="1" t="s">
        <v>51</v>
      </c>
      <c r="BB82" s="5">
        <v>310119</v>
      </c>
      <c r="BC82" t="s">
        <v>480</v>
      </c>
      <c r="BD82" s="1" t="str">
        <f t="shared" si="34"/>
        <v>丐帮帮众</v>
      </c>
      <c r="BE82" s="1" t="s">
        <v>51</v>
      </c>
      <c r="BF82" s="5">
        <v>310110</v>
      </c>
      <c r="BG82" t="s">
        <v>156</v>
      </c>
      <c r="BH82" s="1" t="str">
        <f t="shared" si="35"/>
        <v>曹岱</v>
      </c>
      <c r="BI82" s="1" t="s">
        <v>51</v>
      </c>
      <c r="BJ82" s="5">
        <v>310109</v>
      </c>
      <c r="BK82" t="s">
        <v>166</v>
      </c>
      <c r="BL82" s="1" t="str">
        <f t="shared" si="37"/>
        <v>曹萼华</v>
      </c>
      <c r="BM82" s="1" t="s">
        <v>51</v>
      </c>
      <c r="BN82" s="5">
        <v>310108</v>
      </c>
      <c r="BO82" t="s">
        <v>167</v>
      </c>
      <c r="BP82" s="1" t="str">
        <f t="shared" si="38"/>
        <v>曹寅山</v>
      </c>
      <c r="BQ82" s="1" t="s">
        <v>51</v>
      </c>
      <c r="BR82" s="5">
        <v>310106</v>
      </c>
      <c r="BS82" t="s">
        <v>172</v>
      </c>
      <c r="BT82" s="1" t="str">
        <f t="shared" si="52"/>
        <v>紫阳子</v>
      </c>
      <c r="BU82" s="1" t="s">
        <v>51</v>
      </c>
      <c r="BV82" s="5">
        <v>310105</v>
      </c>
      <c r="BW82" t="s">
        <v>173</v>
      </c>
      <c r="BX82" s="1" t="str">
        <f t="shared" si="53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902</v>
      </c>
      <c r="D83" s="17">
        <v>16</v>
      </c>
      <c r="E83" s="17">
        <f t="shared" si="40"/>
        <v>13</v>
      </c>
      <c r="F83" s="17">
        <f t="shared" si="54"/>
        <v>4</v>
      </c>
      <c r="G83" s="17">
        <v>9</v>
      </c>
      <c r="H83" s="17">
        <f t="shared" si="41"/>
        <v>12</v>
      </c>
      <c r="J83" s="1" t="str">
        <f t="shared" si="49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39"/>
        <v>西域番僧</v>
      </c>
      <c r="Q83" s="1" t="s">
        <v>48</v>
      </c>
      <c r="R83" s="5">
        <v>310124</v>
      </c>
      <c r="S83" t="s">
        <v>82</v>
      </c>
      <c r="T83" s="1" t="str">
        <f t="shared" si="42"/>
        <v>西域番僧</v>
      </c>
      <c r="U83" s="1" t="s">
        <v>48</v>
      </c>
      <c r="V83" s="5">
        <v>310126</v>
      </c>
      <c r="W83" t="s">
        <v>83</v>
      </c>
      <c r="X83" s="1" t="str">
        <f t="shared" si="43"/>
        <v>贺陀</v>
      </c>
      <c r="Y83" s="1" t="s">
        <v>48</v>
      </c>
      <c r="Z83" s="5">
        <v>310125</v>
      </c>
      <c r="AA83" t="s">
        <v>84</v>
      </c>
      <c r="AB83" s="1" t="str">
        <f t="shared" si="44"/>
        <v>利空法王</v>
      </c>
      <c r="AC83" s="1" t="s">
        <v>51</v>
      </c>
      <c r="AD83" s="5">
        <v>310104</v>
      </c>
      <c r="AE83" t="s">
        <v>85</v>
      </c>
      <c r="AF83" s="1" t="str">
        <f t="shared" si="45"/>
        <v>青城门人</v>
      </c>
      <c r="AG83" s="1" t="s">
        <v>51</v>
      </c>
      <c r="AH83" s="5">
        <v>310107</v>
      </c>
      <c r="AI83" t="s">
        <v>86</v>
      </c>
      <c r="AJ83" s="1" t="str">
        <f t="shared" si="46"/>
        <v>华山门人</v>
      </c>
      <c r="AK83" s="1" t="s">
        <v>51</v>
      </c>
      <c r="AL83" s="5">
        <v>310121</v>
      </c>
      <c r="AM83" t="s">
        <v>87</v>
      </c>
      <c r="AN83" s="1" t="str">
        <f t="shared" si="47"/>
        <v>丐帮长老</v>
      </c>
      <c r="AO83" s="1" t="s">
        <v>51</v>
      </c>
      <c r="AP83" s="5">
        <v>310124</v>
      </c>
      <c r="AQ83" t="s">
        <v>88</v>
      </c>
      <c r="AR83" s="1" t="str">
        <f t="shared" si="48"/>
        <v>西域番僧</v>
      </c>
      <c r="AS83" s="1" t="s">
        <v>51</v>
      </c>
      <c r="AT83" s="5">
        <v>310124</v>
      </c>
      <c r="AU83" t="s">
        <v>144</v>
      </c>
      <c r="AV83" s="1" t="str">
        <f t="shared" si="50"/>
        <v>西域番僧</v>
      </c>
      <c r="AW83" s="1" t="s">
        <v>51</v>
      </c>
      <c r="AX83" s="5">
        <v>310123</v>
      </c>
      <c r="AY83" t="s">
        <v>145</v>
      </c>
      <c r="AZ83" s="1" t="str">
        <f t="shared" si="51"/>
        <v>柯降龙</v>
      </c>
      <c r="BA83" s="1" t="s">
        <v>51</v>
      </c>
      <c r="BB83" s="5">
        <v>310122</v>
      </c>
      <c r="BC83" t="s">
        <v>157</v>
      </c>
      <c r="BD83" s="1" t="str">
        <f t="shared" si="34"/>
        <v>李浩</v>
      </c>
      <c r="BE83" s="1" t="s">
        <v>51</v>
      </c>
      <c r="BF83" s="5">
        <v>310110</v>
      </c>
      <c r="BG83" t="s">
        <v>158</v>
      </c>
      <c r="BH83" s="1" t="str">
        <f t="shared" si="35"/>
        <v>曹岱</v>
      </c>
      <c r="BI83" s="1" t="s">
        <v>51</v>
      </c>
      <c r="BJ83" s="5">
        <v>310109</v>
      </c>
      <c r="BK83" t="s">
        <v>168</v>
      </c>
      <c r="BL83" s="1" t="str">
        <f t="shared" si="37"/>
        <v>曹萼华</v>
      </c>
      <c r="BM83" s="1" t="s">
        <v>51</v>
      </c>
      <c r="BN83" s="5">
        <v>310108</v>
      </c>
      <c r="BO83" t="s">
        <v>165</v>
      </c>
      <c r="BP83" s="1" t="str">
        <f t="shared" si="38"/>
        <v>曹寅山</v>
      </c>
      <c r="BQ83" s="1" t="s">
        <v>51</v>
      </c>
      <c r="BR83" s="5">
        <v>310106</v>
      </c>
      <c r="BS83" t="s">
        <v>481</v>
      </c>
      <c r="BT83" s="1" t="str">
        <f t="shared" si="52"/>
        <v>紫阳子</v>
      </c>
      <c r="BU83" s="1" t="s">
        <v>51</v>
      </c>
      <c r="BV83" s="5">
        <v>310105</v>
      </c>
      <c r="BW83" t="s">
        <v>482</v>
      </c>
      <c r="BX83" s="1" t="str">
        <f t="shared" si="53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903</v>
      </c>
      <c r="D84" s="17">
        <v>16</v>
      </c>
      <c r="E84" s="17">
        <f t="shared" si="40"/>
        <v>13</v>
      </c>
      <c r="F84" s="17">
        <f t="shared" si="54"/>
        <v>4</v>
      </c>
      <c r="G84" s="17">
        <v>9</v>
      </c>
      <c r="H84" s="17">
        <f t="shared" si="41"/>
        <v>12</v>
      </c>
      <c r="J84" s="1" t="str">
        <f t="shared" si="49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39"/>
        <v>丐帮长老</v>
      </c>
      <c r="Q84" s="1" t="s">
        <v>48</v>
      </c>
      <c r="R84" s="5">
        <v>310121</v>
      </c>
      <c r="S84" t="s">
        <v>103</v>
      </c>
      <c r="T84" s="1" t="str">
        <f t="shared" si="42"/>
        <v>丐帮长老</v>
      </c>
      <c r="U84" s="1" t="s">
        <v>48</v>
      </c>
      <c r="V84" s="5">
        <v>310111</v>
      </c>
      <c r="W84" t="s">
        <v>106</v>
      </c>
      <c r="X84" s="1" t="str">
        <f t="shared" si="43"/>
        <v>老胡</v>
      </c>
      <c r="Y84" s="1" t="s">
        <v>48</v>
      </c>
      <c r="Z84" s="5">
        <v>310112</v>
      </c>
      <c r="AA84" t="s">
        <v>107</v>
      </c>
      <c r="AB84" s="1" t="str">
        <f t="shared" si="44"/>
        <v>无瑕子</v>
      </c>
      <c r="AC84" s="1" t="s">
        <v>51</v>
      </c>
      <c r="AD84" s="5">
        <v>310121</v>
      </c>
      <c r="AE84" t="s">
        <v>108</v>
      </c>
      <c r="AF84" s="1" t="str">
        <f t="shared" si="45"/>
        <v>丐帮长老</v>
      </c>
      <c r="AG84" s="1" t="s">
        <v>51</v>
      </c>
      <c r="AH84" s="5">
        <v>310121</v>
      </c>
      <c r="AI84" t="s">
        <v>104</v>
      </c>
      <c r="AJ84" s="1" t="str">
        <f t="shared" si="46"/>
        <v>丐帮长老</v>
      </c>
      <c r="AK84" s="1" t="s">
        <v>51</v>
      </c>
      <c r="AL84" s="5">
        <v>310121</v>
      </c>
      <c r="AM84" t="s">
        <v>109</v>
      </c>
      <c r="AN84" s="1" t="str">
        <f t="shared" si="47"/>
        <v>丐帮长老</v>
      </c>
      <c r="AO84" s="1" t="s">
        <v>51</v>
      </c>
      <c r="AP84" s="5">
        <v>310121</v>
      </c>
      <c r="AQ84" t="s">
        <v>110</v>
      </c>
      <c r="AR84" s="1" t="str">
        <f t="shared" si="48"/>
        <v>丐帮长老</v>
      </c>
      <c r="AS84" s="1" t="s">
        <v>51</v>
      </c>
      <c r="AT84" s="5">
        <v>310121</v>
      </c>
      <c r="AU84" t="s">
        <v>148</v>
      </c>
      <c r="AV84" s="1" t="str">
        <f t="shared" si="50"/>
        <v>丐帮长老</v>
      </c>
      <c r="AW84" s="1" t="s">
        <v>51</v>
      </c>
      <c r="AX84" s="5">
        <v>310121</v>
      </c>
      <c r="AY84" t="s">
        <v>149</v>
      </c>
      <c r="AZ84" s="1" t="str">
        <f t="shared" si="51"/>
        <v>丐帮长老</v>
      </c>
      <c r="BA84" s="1" t="s">
        <v>51</v>
      </c>
      <c r="BB84" s="5">
        <v>310113</v>
      </c>
      <c r="BC84" t="s">
        <v>482</v>
      </c>
      <c r="BD84" s="1" t="str">
        <f t="shared" si="34"/>
        <v>醉仙</v>
      </c>
      <c r="BE84" s="1" t="s">
        <v>51</v>
      </c>
      <c r="BF84" s="5">
        <v>310114</v>
      </c>
      <c r="BG84" t="s">
        <v>485</v>
      </c>
      <c r="BH84" s="1" t="str">
        <f t="shared" si="35"/>
        <v>橘叟</v>
      </c>
      <c r="BI84" s="1" t="s">
        <v>51</v>
      </c>
      <c r="BJ84" s="5">
        <v>310115</v>
      </c>
      <c r="BK84" t="s">
        <v>165</v>
      </c>
      <c r="BL84" s="1" t="str">
        <f t="shared" si="37"/>
        <v>神医</v>
      </c>
      <c r="BM84" s="1" t="s">
        <v>51</v>
      </c>
      <c r="BN84" s="5">
        <v>310116</v>
      </c>
      <c r="BO84" t="s">
        <v>486</v>
      </c>
      <c r="BP84" s="1" t="str">
        <f t="shared" si="38"/>
        <v>仙音</v>
      </c>
      <c r="BQ84" s="1" t="s">
        <v>51</v>
      </c>
      <c r="BR84" s="5">
        <v>310117</v>
      </c>
      <c r="BS84" t="s">
        <v>487</v>
      </c>
      <c r="BT84" s="1" t="str">
        <f t="shared" si="52"/>
        <v>书生</v>
      </c>
      <c r="BU84" s="1" t="s">
        <v>51</v>
      </c>
      <c r="BV84" s="5">
        <v>310118</v>
      </c>
      <c r="BW84" t="s">
        <v>488</v>
      </c>
      <c r="BX84" s="1" t="str">
        <f t="shared" si="53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904</v>
      </c>
      <c r="D85" s="17">
        <v>16</v>
      </c>
      <c r="E85" s="17">
        <f t="shared" si="40"/>
        <v>13</v>
      </c>
      <c r="F85" s="17">
        <f t="shared" si="54"/>
        <v>4</v>
      </c>
      <c r="G85" s="17">
        <v>9</v>
      </c>
      <c r="H85" s="17">
        <f t="shared" si="41"/>
        <v>12</v>
      </c>
      <c r="J85" s="1" t="str">
        <f t="shared" si="49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39"/>
        <v>天山门人</v>
      </c>
      <c r="Q85" s="1" t="s">
        <v>48</v>
      </c>
      <c r="R85" s="5">
        <v>310127</v>
      </c>
      <c r="S85" t="s">
        <v>491</v>
      </c>
      <c r="T85" s="1" t="str">
        <f t="shared" si="42"/>
        <v>天山门人</v>
      </c>
      <c r="U85" s="1" t="s">
        <v>48</v>
      </c>
      <c r="V85" s="5">
        <v>310131</v>
      </c>
      <c r="W85" t="s">
        <v>96</v>
      </c>
      <c r="X85" s="1" t="str">
        <f t="shared" si="43"/>
        <v>骆翎枫</v>
      </c>
      <c r="Y85" s="1" t="s">
        <v>48</v>
      </c>
      <c r="Z85" s="5">
        <v>310132</v>
      </c>
      <c r="AA85" t="s">
        <v>82</v>
      </c>
      <c r="AB85" s="1" t="str">
        <f t="shared" si="44"/>
        <v>何秋娟</v>
      </c>
      <c r="AC85" s="1" t="s">
        <v>51</v>
      </c>
      <c r="AD85" s="5">
        <v>310135</v>
      </c>
      <c r="AE85" t="s">
        <v>122</v>
      </c>
      <c r="AF85" s="1" t="str">
        <f t="shared" si="45"/>
        <v>武当弟子</v>
      </c>
      <c r="AG85" s="1" t="s">
        <v>51</v>
      </c>
      <c r="AH85" s="5">
        <v>310135</v>
      </c>
      <c r="AI85" t="s">
        <v>49</v>
      </c>
      <c r="AJ85" s="1" t="str">
        <f t="shared" si="46"/>
        <v>武当弟子</v>
      </c>
      <c r="AK85" s="1" t="s">
        <v>51</v>
      </c>
      <c r="AL85" s="5">
        <v>310135</v>
      </c>
      <c r="AM85" t="s">
        <v>123</v>
      </c>
      <c r="AN85" s="1" t="str">
        <f t="shared" si="47"/>
        <v>武当弟子</v>
      </c>
      <c r="AO85" s="1" t="s">
        <v>51</v>
      </c>
      <c r="AP85" s="5">
        <v>310129</v>
      </c>
      <c r="AQ85" t="s">
        <v>125</v>
      </c>
      <c r="AR85" s="1" t="str">
        <f t="shared" si="48"/>
        <v>萧铠</v>
      </c>
      <c r="AS85" s="1" t="s">
        <v>51</v>
      </c>
      <c r="AT85" s="5">
        <v>310130</v>
      </c>
      <c r="AU85" t="s">
        <v>144</v>
      </c>
      <c r="AV85" s="1" t="str">
        <f t="shared" si="50"/>
        <v>阿忠</v>
      </c>
      <c r="AW85" s="1" t="s">
        <v>51</v>
      </c>
      <c r="AX85" s="5">
        <v>310127</v>
      </c>
      <c r="AY85" t="s">
        <v>492</v>
      </c>
      <c r="AZ85" s="1" t="str">
        <f t="shared" si="51"/>
        <v>天山门人</v>
      </c>
      <c r="BA85" s="1" t="s">
        <v>51</v>
      </c>
      <c r="BB85" s="5">
        <v>310127</v>
      </c>
      <c r="BC85" t="s">
        <v>493</v>
      </c>
      <c r="BD85" s="1" t="str">
        <f t="shared" si="34"/>
        <v>天山门人</v>
      </c>
      <c r="BE85" s="1" t="s">
        <v>51</v>
      </c>
      <c r="BF85" s="5">
        <v>310133</v>
      </c>
      <c r="BG85" t="s">
        <v>494</v>
      </c>
      <c r="BH85" s="1" t="str">
        <f t="shared" si="35"/>
        <v>易兰</v>
      </c>
      <c r="BI85" s="1" t="s">
        <v>51</v>
      </c>
      <c r="BJ85" s="5">
        <v>310134</v>
      </c>
      <c r="BK85" t="s">
        <v>495</v>
      </c>
      <c r="BL85" s="1" t="str">
        <f t="shared" si="37"/>
        <v>何未峰</v>
      </c>
      <c r="BM85" s="1" t="s">
        <v>51</v>
      </c>
      <c r="BN85" s="5">
        <v>310139</v>
      </c>
      <c r="BO85" t="s">
        <v>496</v>
      </c>
      <c r="BP85" s="1" t="str">
        <f t="shared" si="38"/>
        <v>庄人骏</v>
      </c>
      <c r="BQ85" s="1" t="s">
        <v>51</v>
      </c>
      <c r="BR85" s="5">
        <v>310140</v>
      </c>
      <c r="BS85" t="s">
        <v>497</v>
      </c>
      <c r="BT85" s="1" t="str">
        <f t="shared" si="52"/>
        <v>古叶</v>
      </c>
      <c r="BU85" s="1" t="s">
        <v>51</v>
      </c>
      <c r="BV85" s="5">
        <v>310141</v>
      </c>
      <c r="BW85" t="s">
        <v>498</v>
      </c>
      <c r="BX85" s="1" t="str">
        <f t="shared" si="53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905</v>
      </c>
      <c r="D86" s="17">
        <v>16</v>
      </c>
      <c r="E86" s="17">
        <f t="shared" si="40"/>
        <v>13</v>
      </c>
      <c r="F86" s="17">
        <f t="shared" si="54"/>
        <v>4</v>
      </c>
      <c r="G86" s="17">
        <v>9</v>
      </c>
      <c r="H86" s="17">
        <f t="shared" si="41"/>
        <v>12</v>
      </c>
      <c r="J86" s="1" t="str">
        <f t="shared" si="49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39"/>
        <v>首蛇道弟子</v>
      </c>
      <c r="Q86" s="1" t="s">
        <v>48</v>
      </c>
      <c r="R86" s="5">
        <v>310136</v>
      </c>
      <c r="S86" t="s">
        <v>127</v>
      </c>
      <c r="T86" s="1" t="str">
        <f t="shared" si="42"/>
        <v>首蛇道弟子</v>
      </c>
      <c r="U86" s="1" t="s">
        <v>48</v>
      </c>
      <c r="V86" s="5">
        <v>310133</v>
      </c>
      <c r="W86" t="s">
        <v>128</v>
      </c>
      <c r="X86" s="1" t="str">
        <f t="shared" si="43"/>
        <v>易兰</v>
      </c>
      <c r="Y86" s="1" t="s">
        <v>48</v>
      </c>
      <c r="Z86" s="5">
        <v>310134</v>
      </c>
      <c r="AA86" t="s">
        <v>129</v>
      </c>
      <c r="AB86" s="1" t="str">
        <f t="shared" si="44"/>
        <v>何未峰</v>
      </c>
      <c r="AC86" s="1" t="s">
        <v>51</v>
      </c>
      <c r="AD86" s="5">
        <v>310137</v>
      </c>
      <c r="AE86" t="s">
        <v>130</v>
      </c>
      <c r="AF86" s="1" t="str">
        <f t="shared" si="45"/>
        <v>玄龟道弟子</v>
      </c>
      <c r="AG86" s="1" t="s">
        <v>51</v>
      </c>
      <c r="AH86" s="5">
        <v>310137</v>
      </c>
      <c r="AI86" t="s">
        <v>131</v>
      </c>
      <c r="AJ86" s="1" t="str">
        <f t="shared" si="46"/>
        <v>玄龟道弟子</v>
      </c>
      <c r="AK86" s="1" t="s">
        <v>51</v>
      </c>
      <c r="AL86" s="5">
        <v>310128</v>
      </c>
      <c r="AM86" t="s">
        <v>132</v>
      </c>
      <c r="AN86" s="1" t="str">
        <f t="shared" si="47"/>
        <v>天山门人</v>
      </c>
      <c r="AO86" s="1" t="s">
        <v>51</v>
      </c>
      <c r="AP86" s="5">
        <v>310129</v>
      </c>
      <c r="AQ86" t="s">
        <v>133</v>
      </c>
      <c r="AR86" s="1" t="str">
        <f t="shared" si="48"/>
        <v>萧铠</v>
      </c>
      <c r="AS86" s="1" t="s">
        <v>51</v>
      </c>
      <c r="AT86" s="5">
        <v>310130</v>
      </c>
      <c r="AU86" t="s">
        <v>152</v>
      </c>
      <c r="AV86" s="1" t="str">
        <f t="shared" si="50"/>
        <v>阿忠</v>
      </c>
      <c r="AW86" s="1" t="s">
        <v>51</v>
      </c>
      <c r="AX86" s="5">
        <v>310131</v>
      </c>
      <c r="AY86" t="s">
        <v>153</v>
      </c>
      <c r="AZ86" s="1" t="str">
        <f t="shared" si="51"/>
        <v>骆翎枫</v>
      </c>
      <c r="BA86" s="1" t="s">
        <v>51</v>
      </c>
      <c r="BB86" s="5">
        <v>310132</v>
      </c>
      <c r="BC86" t="s">
        <v>162</v>
      </c>
      <c r="BD86" s="1" t="str">
        <f t="shared" si="34"/>
        <v>何秋娟</v>
      </c>
      <c r="BE86" s="1" t="s">
        <v>51</v>
      </c>
      <c r="BF86" s="5">
        <v>310136</v>
      </c>
      <c r="BG86" t="s">
        <v>163</v>
      </c>
      <c r="BH86" s="1" t="str">
        <f t="shared" si="35"/>
        <v>首蛇道弟子</v>
      </c>
      <c r="BI86" s="1" t="s">
        <v>51</v>
      </c>
      <c r="BJ86" s="5">
        <v>310136</v>
      </c>
      <c r="BK86" t="s">
        <v>170</v>
      </c>
      <c r="BL86" s="1" t="str">
        <f t="shared" si="37"/>
        <v>首蛇道弟子</v>
      </c>
      <c r="BM86" s="1" t="s">
        <v>51</v>
      </c>
      <c r="BN86" s="5">
        <v>310139</v>
      </c>
      <c r="BO86" t="s">
        <v>171</v>
      </c>
      <c r="BP86" s="1" t="str">
        <f t="shared" si="38"/>
        <v>庄人骏</v>
      </c>
      <c r="BQ86" s="1" t="s">
        <v>51</v>
      </c>
      <c r="BR86" s="5">
        <v>310140</v>
      </c>
      <c r="BS86" t="s">
        <v>174</v>
      </c>
      <c r="BT86" s="1" t="str">
        <f t="shared" si="52"/>
        <v>古叶</v>
      </c>
      <c r="BU86" s="1" t="s">
        <v>51</v>
      </c>
      <c r="BV86" s="5">
        <v>310141</v>
      </c>
      <c r="BW86" t="s">
        <v>175</v>
      </c>
      <c r="BX86" s="1" t="str">
        <f t="shared" si="53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906</v>
      </c>
      <c r="D87" s="17">
        <v>16</v>
      </c>
      <c r="E87" s="17">
        <f t="shared" si="40"/>
        <v>13</v>
      </c>
      <c r="F87" s="17">
        <f t="shared" si="54"/>
        <v>4</v>
      </c>
      <c r="G87" s="17">
        <v>9</v>
      </c>
      <c r="H87" s="17">
        <f t="shared" si="41"/>
        <v>12</v>
      </c>
      <c r="J87" s="1" t="str">
        <f t="shared" si="49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48</v>
      </c>
      <c r="N87" s="5">
        <v>310128</v>
      </c>
      <c r="O87" t="s">
        <v>122</v>
      </c>
      <c r="P87" s="1" t="str">
        <f t="shared" si="39"/>
        <v>天山门人</v>
      </c>
      <c r="Q87" s="1" t="s">
        <v>48</v>
      </c>
      <c r="R87" s="5">
        <v>310138</v>
      </c>
      <c r="S87" t="s">
        <v>125</v>
      </c>
      <c r="T87" s="1" t="str">
        <f t="shared" si="42"/>
        <v>兵鸦道弟子</v>
      </c>
      <c r="U87" s="1" t="s">
        <v>48</v>
      </c>
      <c r="V87" s="5">
        <v>310139</v>
      </c>
      <c r="W87" t="s">
        <v>501</v>
      </c>
      <c r="X87" s="1" t="str">
        <f t="shared" si="43"/>
        <v>庄人骏</v>
      </c>
      <c r="Y87" s="1" t="s">
        <v>48</v>
      </c>
      <c r="Z87" s="5">
        <v>310140</v>
      </c>
      <c r="AA87" t="s">
        <v>134</v>
      </c>
      <c r="AB87" s="1" t="str">
        <f t="shared" si="44"/>
        <v>古叶</v>
      </c>
      <c r="AC87" s="1" t="s">
        <v>51</v>
      </c>
      <c r="AD87" s="5">
        <v>310128</v>
      </c>
      <c r="AE87" t="s">
        <v>502</v>
      </c>
      <c r="AF87" s="1" t="str">
        <f t="shared" si="45"/>
        <v>天山门人</v>
      </c>
      <c r="AG87" s="1" t="s">
        <v>51</v>
      </c>
      <c r="AH87" s="5">
        <v>310128</v>
      </c>
      <c r="AI87" t="s">
        <v>503</v>
      </c>
      <c r="AJ87" s="1" t="str">
        <f t="shared" si="46"/>
        <v>天山门人</v>
      </c>
      <c r="AK87" s="1" t="s">
        <v>51</v>
      </c>
      <c r="AL87" s="5">
        <v>310128</v>
      </c>
      <c r="AM87" t="s">
        <v>504</v>
      </c>
      <c r="AN87" s="1" t="str">
        <f t="shared" si="47"/>
        <v>天山门人</v>
      </c>
      <c r="AO87" s="1" t="s">
        <v>51</v>
      </c>
      <c r="AP87" s="5">
        <v>310129</v>
      </c>
      <c r="AQ87" t="s">
        <v>505</v>
      </c>
      <c r="AR87" s="1" t="str">
        <f t="shared" si="48"/>
        <v>萧铠</v>
      </c>
      <c r="AS87" s="1" t="s">
        <v>51</v>
      </c>
      <c r="AT87" s="5">
        <v>310130</v>
      </c>
      <c r="AU87" t="s">
        <v>506</v>
      </c>
      <c r="AV87" s="1" t="str">
        <f t="shared" si="50"/>
        <v>阿忠</v>
      </c>
      <c r="AW87" s="1" t="s">
        <v>51</v>
      </c>
      <c r="AX87" s="5">
        <v>310131</v>
      </c>
      <c r="AY87" t="s">
        <v>111</v>
      </c>
      <c r="AZ87" s="1" t="str">
        <f t="shared" si="51"/>
        <v>骆翎枫</v>
      </c>
      <c r="BA87" s="1" t="s">
        <v>51</v>
      </c>
      <c r="BB87" s="5">
        <v>310132</v>
      </c>
      <c r="BC87" t="s">
        <v>112</v>
      </c>
      <c r="BD87" s="1" t="str">
        <f t="shared" si="34"/>
        <v>何秋娟</v>
      </c>
      <c r="BE87" s="1" t="s">
        <v>51</v>
      </c>
      <c r="BF87" s="5">
        <v>310133</v>
      </c>
      <c r="BG87" t="s">
        <v>113</v>
      </c>
      <c r="BH87" s="1" t="str">
        <f t="shared" si="35"/>
        <v>易兰</v>
      </c>
      <c r="BI87" s="1" t="s">
        <v>51</v>
      </c>
      <c r="BJ87" s="5">
        <v>310134</v>
      </c>
      <c r="BK87" t="s">
        <v>114</v>
      </c>
      <c r="BL87" s="1" t="str">
        <f t="shared" si="37"/>
        <v>何未峰</v>
      </c>
      <c r="BM87" s="1" t="s">
        <v>51</v>
      </c>
      <c r="BN87" s="5">
        <v>310138</v>
      </c>
      <c r="BO87" t="s">
        <v>115</v>
      </c>
      <c r="BP87" s="1" t="str">
        <f t="shared" si="38"/>
        <v>兵鸦道弟子</v>
      </c>
      <c r="BQ87" s="1" t="s">
        <v>51</v>
      </c>
      <c r="BR87" s="5">
        <v>310138</v>
      </c>
      <c r="BS87" t="s">
        <v>116</v>
      </c>
      <c r="BT87" s="1" t="str">
        <f t="shared" si="52"/>
        <v>兵鸦道弟子</v>
      </c>
      <c r="BU87" s="1" t="s">
        <v>51</v>
      </c>
      <c r="BV87" s="5">
        <v>310141</v>
      </c>
      <c r="BW87" t="s">
        <v>117</v>
      </c>
      <c r="BX87" s="1" t="str">
        <f t="shared" si="53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907</v>
      </c>
      <c r="D88" s="17">
        <v>16</v>
      </c>
      <c r="E88" s="17">
        <f t="shared" si="40"/>
        <v>13</v>
      </c>
      <c r="F88" s="17">
        <f t="shared" si="54"/>
        <v>4</v>
      </c>
      <c r="G88" s="17">
        <v>9</v>
      </c>
      <c r="H88" s="17">
        <f t="shared" si="41"/>
        <v>12</v>
      </c>
      <c r="J88" s="1" t="str">
        <f t="shared" si="49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48</v>
      </c>
      <c r="N88" s="5">
        <v>310143</v>
      </c>
      <c r="O88" s="3" t="s">
        <v>89</v>
      </c>
      <c r="P88" s="1" t="str">
        <f t="shared" si="39"/>
        <v>少林门人</v>
      </c>
      <c r="Q88" s="1" t="s">
        <v>48</v>
      </c>
      <c r="R88" s="5">
        <v>310143</v>
      </c>
      <c r="S88" s="3" t="s">
        <v>90</v>
      </c>
      <c r="T88" s="1" t="str">
        <f t="shared" si="42"/>
        <v>少林门人</v>
      </c>
      <c r="U88" s="1" t="s">
        <v>48</v>
      </c>
      <c r="V88" s="5">
        <v>310148</v>
      </c>
      <c r="W88" s="3" t="s">
        <v>91</v>
      </c>
      <c r="X88" s="1" t="str">
        <f t="shared" si="43"/>
        <v>虚明</v>
      </c>
      <c r="Y88" s="1" t="s">
        <v>48</v>
      </c>
      <c r="Z88" s="5">
        <v>310147</v>
      </c>
      <c r="AA88" s="3" t="s">
        <v>92</v>
      </c>
      <c r="AB88" s="1" t="str">
        <f t="shared" si="44"/>
        <v>天悟禅师</v>
      </c>
      <c r="AC88" s="1" t="s">
        <v>51</v>
      </c>
      <c r="AD88" s="5">
        <v>310143</v>
      </c>
      <c r="AE88" s="3" t="s">
        <v>93</v>
      </c>
      <c r="AF88" s="1" t="str">
        <f t="shared" si="45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46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47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48"/>
        <v>雷震天</v>
      </c>
      <c r="AS88" s="1" t="s">
        <v>51</v>
      </c>
      <c r="AT88" s="5">
        <v>310154</v>
      </c>
      <c r="AU88" s="3" t="s">
        <v>52</v>
      </c>
      <c r="AV88" s="1" t="str">
        <f t="shared" si="50"/>
        <v>赵惊风</v>
      </c>
      <c r="AW88" s="1" t="s">
        <v>51</v>
      </c>
      <c r="AX88" s="5">
        <v>310153</v>
      </c>
      <c r="AY88" s="3" t="s">
        <v>468</v>
      </c>
      <c r="AZ88" s="1" t="str">
        <f t="shared" si="51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34"/>
        <v>无色</v>
      </c>
      <c r="BE88" s="1" t="s">
        <v>51</v>
      </c>
      <c r="BF88" s="5">
        <v>310151</v>
      </c>
      <c r="BG88" s="3" t="s">
        <v>470</v>
      </c>
      <c r="BH88" s="1" t="str">
        <f t="shared" si="35"/>
        <v>无慧</v>
      </c>
      <c r="BI88" s="1" t="s">
        <v>51</v>
      </c>
      <c r="BJ88" s="5">
        <v>310150</v>
      </c>
      <c r="BK88" s="3" t="s">
        <v>471</v>
      </c>
      <c r="BL88" s="1" t="str">
        <f t="shared" si="37"/>
        <v>无嗔</v>
      </c>
      <c r="BM88" s="1" t="s">
        <v>51</v>
      </c>
      <c r="BN88" s="5">
        <v>310149</v>
      </c>
      <c r="BO88" s="3" t="s">
        <v>467</v>
      </c>
      <c r="BP88" s="1" t="str">
        <f t="shared" si="38"/>
        <v>无戒</v>
      </c>
      <c r="BQ88" s="1" t="s">
        <v>51</v>
      </c>
      <c r="BR88" s="5">
        <v>310143</v>
      </c>
      <c r="BS88" s="3" t="s">
        <v>472</v>
      </c>
      <c r="BT88" s="1" t="str">
        <f t="shared" si="52"/>
        <v>少林门人</v>
      </c>
      <c r="BU88" s="1" t="s">
        <v>51</v>
      </c>
      <c r="BV88" s="5">
        <v>310143</v>
      </c>
      <c r="BW88" s="3" t="s">
        <v>473</v>
      </c>
      <c r="BX88" s="1" t="str">
        <f t="shared" si="53"/>
        <v>少林门人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908</v>
      </c>
      <c r="D89" s="17">
        <v>16</v>
      </c>
      <c r="E89" s="17">
        <f t="shared" si="40"/>
        <v>13</v>
      </c>
      <c r="F89" s="17">
        <f t="shared" si="54"/>
        <v>4</v>
      </c>
      <c r="G89" s="17">
        <v>9</v>
      </c>
      <c r="H89" s="17">
        <f t="shared" si="41"/>
        <v>12</v>
      </c>
      <c r="J89" s="1" t="str">
        <f t="shared" si="49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39"/>
        <v>十八铜人</v>
      </c>
      <c r="Q89" s="1" t="s">
        <v>48</v>
      </c>
      <c r="R89" s="5">
        <v>310145</v>
      </c>
      <c r="S89" t="s">
        <v>98</v>
      </c>
      <c r="T89" s="1" t="str">
        <f t="shared" si="42"/>
        <v>十八铜人</v>
      </c>
      <c r="U89" s="1" t="s">
        <v>48</v>
      </c>
      <c r="V89" s="5">
        <v>310150</v>
      </c>
      <c r="W89" t="s">
        <v>99</v>
      </c>
      <c r="X89" s="1" t="str">
        <f t="shared" si="43"/>
        <v>无嗔</v>
      </c>
      <c r="Y89" s="1" t="s">
        <v>48</v>
      </c>
      <c r="Z89" s="5">
        <v>310149</v>
      </c>
      <c r="AA89" t="s">
        <v>100</v>
      </c>
      <c r="AB89" s="1" t="str">
        <f t="shared" si="44"/>
        <v>无戒</v>
      </c>
      <c r="AC89" s="1" t="s">
        <v>51</v>
      </c>
      <c r="AD89" s="5">
        <v>310145</v>
      </c>
      <c r="AE89" t="s">
        <v>101</v>
      </c>
      <c r="AF89" s="1" t="str">
        <f t="shared" si="45"/>
        <v>十八铜人</v>
      </c>
      <c r="AG89" s="1" t="s">
        <v>51</v>
      </c>
      <c r="AH89" s="5">
        <v>310146</v>
      </c>
      <c r="AI89" t="s">
        <v>102</v>
      </c>
      <c r="AJ89" s="1" t="str">
        <f t="shared" si="46"/>
        <v>十八铜人</v>
      </c>
      <c r="AK89" s="1" t="s">
        <v>51</v>
      </c>
      <c r="AL89" s="5">
        <v>310146</v>
      </c>
      <c r="AM89" t="s">
        <v>103</v>
      </c>
      <c r="AN89" s="1" t="str">
        <f t="shared" si="47"/>
        <v>十八铜人</v>
      </c>
      <c r="AO89" s="1" t="s">
        <v>51</v>
      </c>
      <c r="AP89" s="5">
        <v>310156</v>
      </c>
      <c r="AQ89" t="s">
        <v>104</v>
      </c>
      <c r="AR89" s="1" t="str">
        <f t="shared" si="48"/>
        <v>贾云长</v>
      </c>
      <c r="AS89" s="1" t="s">
        <v>51</v>
      </c>
      <c r="AT89" s="5">
        <v>310157</v>
      </c>
      <c r="AU89" t="s">
        <v>146</v>
      </c>
      <c r="AV89" s="1" t="str">
        <f t="shared" si="50"/>
        <v>仙希尔</v>
      </c>
      <c r="AW89" s="1" t="s">
        <v>51</v>
      </c>
      <c r="AX89" s="5">
        <v>310153</v>
      </c>
      <c r="AY89" t="s">
        <v>147</v>
      </c>
      <c r="AZ89" s="1" t="str">
        <f t="shared" si="51"/>
        <v>无因方丈</v>
      </c>
      <c r="BA89" s="1" t="s">
        <v>51</v>
      </c>
      <c r="BB89" s="5">
        <v>310152</v>
      </c>
      <c r="BC89" t="s">
        <v>159</v>
      </c>
      <c r="BD89" s="1" t="str">
        <f t="shared" si="34"/>
        <v>无色</v>
      </c>
      <c r="BE89" s="1" t="s">
        <v>51</v>
      </c>
      <c r="BF89" s="5">
        <v>310151</v>
      </c>
      <c r="BG89" t="s">
        <v>474</v>
      </c>
      <c r="BH89" s="1" t="str">
        <f t="shared" si="35"/>
        <v>无慧</v>
      </c>
      <c r="BI89" s="1" t="s">
        <v>51</v>
      </c>
      <c r="BJ89" s="5">
        <v>310145</v>
      </c>
      <c r="BK89" t="s">
        <v>475</v>
      </c>
      <c r="BL89" s="1" t="str">
        <f t="shared" si="37"/>
        <v>十八铜人</v>
      </c>
      <c r="BM89" s="1" t="s">
        <v>51</v>
      </c>
      <c r="BN89" s="5">
        <v>310145</v>
      </c>
      <c r="BO89" t="s">
        <v>476</v>
      </c>
      <c r="BP89" s="1" t="str">
        <f t="shared" si="38"/>
        <v>十八铜人</v>
      </c>
      <c r="BQ89" s="1" t="s">
        <v>51</v>
      </c>
      <c r="BR89" s="5">
        <v>310148</v>
      </c>
      <c r="BS89" t="s">
        <v>477</v>
      </c>
      <c r="BT89" s="1" t="str">
        <f t="shared" si="52"/>
        <v>虚明</v>
      </c>
      <c r="BU89" s="1" t="s">
        <v>51</v>
      </c>
      <c r="BV89" s="5">
        <v>310147</v>
      </c>
      <c r="BW89" t="s">
        <v>478</v>
      </c>
      <c r="BX89" s="1" t="str">
        <f t="shared" si="53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909</v>
      </c>
      <c r="D90" s="17">
        <v>16</v>
      </c>
      <c r="E90" s="17">
        <f t="shared" si="40"/>
        <v>13</v>
      </c>
      <c r="F90" s="17">
        <f t="shared" si="54"/>
        <v>4</v>
      </c>
      <c r="G90" s="17">
        <v>9</v>
      </c>
      <c r="H90" s="17">
        <f t="shared" si="41"/>
        <v>12</v>
      </c>
      <c r="J90" s="1" t="str">
        <f t="shared" si="49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39"/>
        <v>傀尸门毒人</v>
      </c>
      <c r="Q90" s="1" t="s">
        <v>48</v>
      </c>
      <c r="R90" s="5">
        <v>310161</v>
      </c>
      <c r="S90" t="s">
        <v>75</v>
      </c>
      <c r="T90" s="1" t="str">
        <f t="shared" si="42"/>
        <v>傀尸门毒人</v>
      </c>
      <c r="U90" s="1" t="s">
        <v>48</v>
      </c>
      <c r="V90" s="5">
        <v>310167</v>
      </c>
      <c r="W90" t="s">
        <v>62</v>
      </c>
      <c r="X90" s="1" t="str">
        <f t="shared" si="43"/>
        <v>傀尸</v>
      </c>
      <c r="Y90" s="1" t="s">
        <v>48</v>
      </c>
      <c r="Z90" s="5">
        <v>310166</v>
      </c>
      <c r="AA90" t="s">
        <v>76</v>
      </c>
      <c r="AB90" s="1" t="str">
        <f t="shared" si="44"/>
        <v>金尸</v>
      </c>
      <c r="AC90" s="1" t="s">
        <v>51</v>
      </c>
      <c r="AD90" s="5">
        <v>310163</v>
      </c>
      <c r="AE90" t="s">
        <v>77</v>
      </c>
      <c r="AF90" s="1" t="str">
        <f t="shared" si="45"/>
        <v>九阴幽仆</v>
      </c>
      <c r="AG90" s="1" t="s">
        <v>51</v>
      </c>
      <c r="AH90" s="5">
        <v>310163</v>
      </c>
      <c r="AI90" t="s">
        <v>78</v>
      </c>
      <c r="AJ90" s="1" t="str">
        <f t="shared" si="46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310161</v>
      </c>
      <c r="BK90" t="s">
        <v>166</v>
      </c>
      <c r="BL90" s="1" t="str">
        <f>VLOOKUP(BJ90,$CH$2:$CI$471,2,FALSE)</f>
        <v>傀尸门毒人</v>
      </c>
      <c r="BM90" s="1" t="s">
        <v>51</v>
      </c>
      <c r="BN90" s="5">
        <v>310161</v>
      </c>
      <c r="BO90" t="s">
        <v>167</v>
      </c>
      <c r="BP90" s="1" t="str">
        <f>VLOOKUP(BN90,$CH$2:$CI$471,2,FALSE)</f>
        <v>傀尸门毒人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910</v>
      </c>
      <c r="D91" s="17">
        <v>16</v>
      </c>
      <c r="E91" s="17">
        <f t="shared" si="40"/>
        <v>13</v>
      </c>
      <c r="F91" s="17">
        <f t="shared" si="54"/>
        <v>4</v>
      </c>
      <c r="G91" s="17">
        <v>9</v>
      </c>
      <c r="H91" s="17">
        <f t="shared" si="41"/>
        <v>12</v>
      </c>
      <c r="J91" s="1" t="str">
        <f t="shared" si="49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48</v>
      </c>
      <c r="N91" s="5">
        <v>310159</v>
      </c>
      <c r="O91" t="s">
        <v>81</v>
      </c>
      <c r="P91" s="1" t="str">
        <f t="shared" si="3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55">VLOOKUP(R91,$CH$2:$CI$471,2,FALSE)</f>
        <v>辟邪死士</v>
      </c>
      <c r="U91" s="1" t="s">
        <v>48</v>
      </c>
      <c r="V91" s="5">
        <v>310175</v>
      </c>
      <c r="W91" t="s">
        <v>83</v>
      </c>
      <c r="X91" s="1" t="str">
        <f t="shared" ref="X91:X100" si="56">VLOOKUP(V91,$CH$2:$CI$471,2,FALSE)</f>
        <v>辟邪老人</v>
      </c>
      <c r="Y91" s="1" t="s">
        <v>48</v>
      </c>
      <c r="Z91" s="5">
        <v>310176</v>
      </c>
      <c r="AA91" t="s">
        <v>84</v>
      </c>
      <c r="AB91" s="1" t="str">
        <f t="shared" ref="AB91:AB100" si="57">VLOOKUP(Z91,$CH$2:$CI$471,2,FALSE)</f>
        <v>天意城主</v>
      </c>
      <c r="AC91" s="1" t="s">
        <v>51</v>
      </c>
      <c r="AD91" s="5">
        <v>310159</v>
      </c>
      <c r="AE91" t="s">
        <v>85</v>
      </c>
      <c r="AF91" s="1" t="str">
        <f t="shared" ref="AF91:AF100" si="58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59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60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61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62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63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64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65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66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67">VLOOKUP(BN91,$CH$2:$CI$471,2,FALSE)</f>
        <v>花</v>
      </c>
      <c r="BQ91" s="1" t="s">
        <v>51</v>
      </c>
      <c r="BR91" s="5">
        <v>310159</v>
      </c>
      <c r="BS91" t="s">
        <v>481</v>
      </c>
      <c r="BT91" s="1" t="str">
        <f t="shared" ref="BT91:BT100" si="68">VLOOKUP(BR91,$CH$2:$CI$471,2,FALSE)</f>
        <v>辟邪死士</v>
      </c>
      <c r="BU91" s="1" t="s">
        <v>51</v>
      </c>
      <c r="BV91" s="5">
        <v>310159</v>
      </c>
      <c r="BW91" t="s">
        <v>482</v>
      </c>
      <c r="BX91" s="1" t="str">
        <f t="shared" ref="BX91:BX100" si="69">VLOOKUP(BV91,$CH$2:$CI$471,2,FALSE)</f>
        <v>辟邪死士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911</v>
      </c>
      <c r="D92" s="17">
        <v>16</v>
      </c>
      <c r="E92" s="17">
        <f t="shared" si="40"/>
        <v>13</v>
      </c>
      <c r="F92" s="17">
        <f t="shared" si="54"/>
        <v>4</v>
      </c>
      <c r="G92" s="17">
        <v>9</v>
      </c>
      <c r="H92" s="17">
        <f t="shared" si="41"/>
        <v>12</v>
      </c>
      <c r="J92" s="1" t="str">
        <f t="shared" si="49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39"/>
        <v>铁叉部女子</v>
      </c>
      <c r="Q92" s="1" t="s">
        <v>48</v>
      </c>
      <c r="R92" s="5">
        <v>310177</v>
      </c>
      <c r="S92" t="s">
        <v>103</v>
      </c>
      <c r="T92" s="1" t="str">
        <f t="shared" si="55"/>
        <v>铁叉部女子</v>
      </c>
      <c r="U92" s="1" t="s">
        <v>48</v>
      </c>
      <c r="V92" s="5">
        <v>310190</v>
      </c>
      <c r="W92" t="s">
        <v>106</v>
      </c>
      <c r="X92" s="1" t="str">
        <f t="shared" si="56"/>
        <v>罗煞</v>
      </c>
      <c r="Y92" s="1" t="s">
        <v>48</v>
      </c>
      <c r="Z92" s="5">
        <v>310189</v>
      </c>
      <c r="AA92" t="s">
        <v>107</v>
      </c>
      <c r="AB92" s="1" t="str">
        <f t="shared" si="57"/>
        <v>判官</v>
      </c>
      <c r="AC92" s="1" t="s">
        <v>51</v>
      </c>
      <c r="AD92" s="5">
        <v>310180</v>
      </c>
      <c r="AE92" t="s">
        <v>108</v>
      </c>
      <c r="AF92" s="1" t="str">
        <f t="shared" si="58"/>
        <v>酆都厉鬼</v>
      </c>
      <c r="AG92" s="1" t="s">
        <v>51</v>
      </c>
      <c r="AH92" s="5">
        <v>310181</v>
      </c>
      <c r="AI92" t="s">
        <v>104</v>
      </c>
      <c r="AJ92" s="1" t="str">
        <f t="shared" si="59"/>
        <v>酆都伥鬼</v>
      </c>
      <c r="AK92" s="1" t="s">
        <v>51</v>
      </c>
      <c r="AL92" s="5">
        <v>310182</v>
      </c>
      <c r="AM92" t="s">
        <v>109</v>
      </c>
      <c r="AN92" s="1" t="str">
        <f t="shared" si="60"/>
        <v>酆都绝鬼</v>
      </c>
      <c r="AO92" s="1" t="s">
        <v>51</v>
      </c>
      <c r="AP92" s="5">
        <v>310158</v>
      </c>
      <c r="AQ92" t="s">
        <v>110</v>
      </c>
      <c r="AR92" s="1" t="str">
        <f t="shared" si="61"/>
        <v>江天雄</v>
      </c>
      <c r="AS92" s="1" t="s">
        <v>51</v>
      </c>
      <c r="AT92" s="5">
        <v>310185</v>
      </c>
      <c r="AU92" t="s">
        <v>148</v>
      </c>
      <c r="AV92" s="1" t="str">
        <f t="shared" si="62"/>
        <v>敖广</v>
      </c>
      <c r="AW92" s="1" t="s">
        <v>51</v>
      </c>
      <c r="AX92" s="5">
        <v>310186</v>
      </c>
      <c r="AY92" t="s">
        <v>149</v>
      </c>
      <c r="AZ92" s="1" t="str">
        <f t="shared" si="63"/>
        <v>白无常</v>
      </c>
      <c r="BA92" s="1" t="s">
        <v>51</v>
      </c>
      <c r="BB92" s="5">
        <v>310187</v>
      </c>
      <c r="BC92" t="s">
        <v>482</v>
      </c>
      <c r="BD92" s="1" t="str">
        <f t="shared" si="64"/>
        <v>黑无常</v>
      </c>
      <c r="BE92" s="1" t="s">
        <v>51</v>
      </c>
      <c r="BF92" s="5">
        <v>310188</v>
      </c>
      <c r="BG92" t="s">
        <v>485</v>
      </c>
      <c r="BH92" s="1" t="str">
        <f t="shared" si="65"/>
        <v>阿傍</v>
      </c>
      <c r="BI92" s="1" t="s">
        <v>51</v>
      </c>
      <c r="BJ92" s="5">
        <v>310178</v>
      </c>
      <c r="BK92" t="s">
        <v>165</v>
      </c>
      <c r="BL92" s="1" t="str">
        <f t="shared" si="66"/>
        <v>铁叉部勇士</v>
      </c>
      <c r="BM92" s="1" t="s">
        <v>51</v>
      </c>
      <c r="BN92" s="5">
        <v>310178</v>
      </c>
      <c r="BO92" t="s">
        <v>486</v>
      </c>
      <c r="BP92" s="1" t="str">
        <f t="shared" si="67"/>
        <v>铁叉部勇士</v>
      </c>
      <c r="BQ92" s="1" t="s">
        <v>51</v>
      </c>
      <c r="BR92" s="5">
        <v>310191</v>
      </c>
      <c r="BS92" t="s">
        <v>487</v>
      </c>
      <c r="BT92" s="1" t="str">
        <f t="shared" si="68"/>
        <v>孟婆</v>
      </c>
      <c r="BU92" s="1" t="s">
        <v>51</v>
      </c>
      <c r="BV92" s="5">
        <v>310192</v>
      </c>
      <c r="BW92" t="s">
        <v>488</v>
      </c>
      <c r="BX92" s="1" t="str">
        <f t="shared" si="69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912</v>
      </c>
      <c r="D93" s="17">
        <v>16</v>
      </c>
      <c r="E93" s="17">
        <f t="shared" si="40"/>
        <v>13</v>
      </c>
      <c r="F93" s="17">
        <f t="shared" si="54"/>
        <v>4</v>
      </c>
      <c r="G93" s="17">
        <v>9</v>
      </c>
      <c r="H93" s="17">
        <f t="shared" si="41"/>
        <v>12</v>
      </c>
      <c r="J93" s="1" t="str">
        <f t="shared" si="49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48</v>
      </c>
      <c r="N93" s="5">
        <v>310179</v>
      </c>
      <c r="O93" t="s">
        <v>144</v>
      </c>
      <c r="P93" s="1" t="str">
        <f t="shared" si="39"/>
        <v>酆都鬼众</v>
      </c>
      <c r="Q93" s="1" t="s">
        <v>48</v>
      </c>
      <c r="R93" s="5">
        <v>310179</v>
      </c>
      <c r="S93" t="s">
        <v>491</v>
      </c>
      <c r="T93" s="1" t="str">
        <f t="shared" si="55"/>
        <v>酆都鬼众</v>
      </c>
      <c r="U93" s="1" t="s">
        <v>48</v>
      </c>
      <c r="V93" s="5">
        <v>310191</v>
      </c>
      <c r="W93" t="s">
        <v>96</v>
      </c>
      <c r="X93" s="1" t="str">
        <f t="shared" si="56"/>
        <v>孟婆</v>
      </c>
      <c r="Y93" s="1" t="s">
        <v>48</v>
      </c>
      <c r="Z93" s="5">
        <v>310192</v>
      </c>
      <c r="AA93" t="s">
        <v>82</v>
      </c>
      <c r="AB93" s="1" t="str">
        <f t="shared" si="57"/>
        <v>阎罗</v>
      </c>
      <c r="AC93" s="1" t="s">
        <v>51</v>
      </c>
      <c r="AD93" s="5">
        <v>310180</v>
      </c>
      <c r="AE93" t="s">
        <v>122</v>
      </c>
      <c r="AF93" s="1" t="str">
        <f t="shared" si="58"/>
        <v>酆都厉鬼</v>
      </c>
      <c r="AG93" s="1" t="s">
        <v>51</v>
      </c>
      <c r="AH93" s="5">
        <v>310184</v>
      </c>
      <c r="AI93" t="s">
        <v>49</v>
      </c>
      <c r="AJ93" s="1" t="str">
        <f t="shared" si="59"/>
        <v>酆都丽鬼</v>
      </c>
      <c r="AK93" s="1" t="s">
        <v>51</v>
      </c>
      <c r="AL93" s="5">
        <v>310183</v>
      </c>
      <c r="AM93" t="s">
        <v>123</v>
      </c>
      <c r="AN93" s="1" t="str">
        <f t="shared" si="60"/>
        <v>酆都艳鬼</v>
      </c>
      <c r="AO93" s="1" t="s">
        <v>51</v>
      </c>
      <c r="AP93" s="5">
        <v>310158</v>
      </c>
      <c r="AQ93" t="s">
        <v>125</v>
      </c>
      <c r="AR93" s="1" t="str">
        <f t="shared" si="61"/>
        <v>江天雄</v>
      </c>
      <c r="AS93" s="1" t="s">
        <v>51</v>
      </c>
      <c r="AT93" s="5">
        <v>310185</v>
      </c>
      <c r="AU93" t="s">
        <v>144</v>
      </c>
      <c r="AV93" s="1" t="str">
        <f t="shared" si="62"/>
        <v>敖广</v>
      </c>
      <c r="AW93" s="1" t="s">
        <v>51</v>
      </c>
      <c r="AX93" s="5">
        <v>310186</v>
      </c>
      <c r="AY93" t="s">
        <v>492</v>
      </c>
      <c r="AZ93" s="1" t="str">
        <f t="shared" si="63"/>
        <v>白无常</v>
      </c>
      <c r="BA93" s="1" t="s">
        <v>51</v>
      </c>
      <c r="BB93" s="5">
        <v>310187</v>
      </c>
      <c r="BC93" t="s">
        <v>493</v>
      </c>
      <c r="BD93" s="1" t="str">
        <f t="shared" si="64"/>
        <v>黑无常</v>
      </c>
      <c r="BE93" s="1" t="s">
        <v>51</v>
      </c>
      <c r="BF93" s="5">
        <v>310188</v>
      </c>
      <c r="BG93" t="s">
        <v>494</v>
      </c>
      <c r="BH93" s="1" t="str">
        <f t="shared" si="65"/>
        <v>阿傍</v>
      </c>
      <c r="BI93" s="1" t="s">
        <v>51</v>
      </c>
      <c r="BJ93" s="5">
        <v>310189</v>
      </c>
      <c r="BK93" t="s">
        <v>495</v>
      </c>
      <c r="BL93" s="1" t="str">
        <f t="shared" si="66"/>
        <v>判官</v>
      </c>
      <c r="BM93" s="1" t="s">
        <v>51</v>
      </c>
      <c r="BN93" s="5">
        <v>310190</v>
      </c>
      <c r="BO93" t="s">
        <v>496</v>
      </c>
      <c r="BP93" s="1" t="str">
        <f t="shared" si="67"/>
        <v>罗煞</v>
      </c>
      <c r="BQ93" s="1" t="s">
        <v>51</v>
      </c>
      <c r="BR93" s="5">
        <v>310179</v>
      </c>
      <c r="BS93" t="s">
        <v>497</v>
      </c>
      <c r="BT93" s="1" t="str">
        <f t="shared" si="68"/>
        <v>酆都鬼众</v>
      </c>
      <c r="BU93" s="1" t="s">
        <v>51</v>
      </c>
      <c r="BV93" s="5">
        <v>310179</v>
      </c>
      <c r="BW93" t="s">
        <v>498</v>
      </c>
      <c r="BX93" s="1" t="str">
        <f t="shared" si="69"/>
        <v>酆都鬼众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913</v>
      </c>
      <c r="D94" s="17">
        <v>16</v>
      </c>
      <c r="E94" s="17">
        <f t="shared" si="40"/>
        <v>13</v>
      </c>
      <c r="F94" s="17">
        <f t="shared" si="54"/>
        <v>4</v>
      </c>
      <c r="G94" s="17">
        <v>9</v>
      </c>
      <c r="H94" s="17">
        <f t="shared" si="41"/>
        <v>12</v>
      </c>
      <c r="J94" s="1" t="str">
        <f t="shared" si="49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48</v>
      </c>
      <c r="N94" s="5">
        <v>310212</v>
      </c>
      <c r="O94" t="s">
        <v>126</v>
      </c>
      <c r="P94" s="1" t="str">
        <f t="shared" si="39"/>
        <v>厉苍天</v>
      </c>
      <c r="Q94" s="1" t="s">
        <v>48</v>
      </c>
      <c r="R94" s="5">
        <v>310193</v>
      </c>
      <c r="S94" t="s">
        <v>127</v>
      </c>
      <c r="T94" s="1" t="str">
        <f t="shared" si="55"/>
        <v>天龙教众</v>
      </c>
      <c r="U94" s="1" t="s">
        <v>48</v>
      </c>
      <c r="V94" s="5">
        <v>310193</v>
      </c>
      <c r="W94" t="s">
        <v>128</v>
      </c>
      <c r="X94" s="1" t="str">
        <f t="shared" si="56"/>
        <v>天龙教众</v>
      </c>
      <c r="Y94" s="1" t="s">
        <v>48</v>
      </c>
      <c r="Z94" s="5">
        <v>310196</v>
      </c>
      <c r="AA94" t="s">
        <v>129</v>
      </c>
      <c r="AB94" s="1" t="str">
        <f t="shared" si="57"/>
        <v>持国天</v>
      </c>
      <c r="AC94" s="1" t="s">
        <v>51</v>
      </c>
      <c r="AD94" s="5">
        <v>310193</v>
      </c>
      <c r="AE94" t="s">
        <v>130</v>
      </c>
      <c r="AF94" s="1" t="str">
        <f t="shared" si="58"/>
        <v>天龙教众</v>
      </c>
      <c r="AG94" s="1" t="s">
        <v>51</v>
      </c>
      <c r="AH94" s="5">
        <v>310193</v>
      </c>
      <c r="AI94" t="s">
        <v>131</v>
      </c>
      <c r="AJ94" s="1" t="str">
        <f t="shared" si="59"/>
        <v>天龙教众</v>
      </c>
      <c r="AK94" s="1" t="s">
        <v>51</v>
      </c>
      <c r="AL94" s="5">
        <v>310193</v>
      </c>
      <c r="AM94" t="s">
        <v>132</v>
      </c>
      <c r="AN94" s="1" t="str">
        <f t="shared" si="60"/>
        <v>天龙教众</v>
      </c>
      <c r="AO94" s="1" t="s">
        <v>51</v>
      </c>
      <c r="AP94" s="5">
        <v>310193</v>
      </c>
      <c r="AQ94" t="s">
        <v>133</v>
      </c>
      <c r="AR94" s="1" t="str">
        <f t="shared" si="61"/>
        <v>天龙教众</v>
      </c>
      <c r="AS94" s="1" t="s">
        <v>51</v>
      </c>
      <c r="AT94" s="5">
        <v>310203</v>
      </c>
      <c r="AU94" t="s">
        <v>152</v>
      </c>
      <c r="AV94" s="1" t="str">
        <f t="shared" si="62"/>
        <v>宫夕瑶</v>
      </c>
      <c r="AW94" s="1" t="s">
        <v>51</v>
      </c>
      <c r="AX94" s="5">
        <v>310202</v>
      </c>
      <c r="AY94" t="s">
        <v>153</v>
      </c>
      <c r="AZ94" s="1" t="str">
        <f t="shared" si="63"/>
        <v>玄冥子</v>
      </c>
      <c r="BA94" s="1" t="s">
        <v>51</v>
      </c>
      <c r="BB94" s="5">
        <v>310201</v>
      </c>
      <c r="BC94" t="s">
        <v>162</v>
      </c>
      <c r="BD94" s="1" t="str">
        <f t="shared" si="64"/>
        <v>公孙坚</v>
      </c>
      <c r="BE94" s="1" t="s">
        <v>51</v>
      </c>
      <c r="BF94" s="5">
        <v>310200</v>
      </c>
      <c r="BG94" t="s">
        <v>163</v>
      </c>
      <c r="BH94" s="1" t="str">
        <f t="shared" si="65"/>
        <v>南宫龙飞</v>
      </c>
      <c r="BI94" s="1" t="s">
        <v>51</v>
      </c>
      <c r="BJ94" s="5">
        <v>310199</v>
      </c>
      <c r="BK94" t="s">
        <v>170</v>
      </c>
      <c r="BL94" s="1" t="str">
        <f t="shared" si="66"/>
        <v>婆竭罗</v>
      </c>
      <c r="BM94" s="1" t="s">
        <v>51</v>
      </c>
      <c r="BN94" s="5">
        <v>310198</v>
      </c>
      <c r="BO94" t="s">
        <v>171</v>
      </c>
      <c r="BP94" s="1" t="str">
        <f t="shared" si="67"/>
        <v>摄湿生</v>
      </c>
      <c r="BQ94" s="1" t="s">
        <v>51</v>
      </c>
      <c r="BR94" s="5">
        <v>310197</v>
      </c>
      <c r="BS94" t="s">
        <v>174</v>
      </c>
      <c r="BT94" s="1" t="str">
        <f t="shared" si="68"/>
        <v>自在天</v>
      </c>
      <c r="BU94" s="1" t="s">
        <v>51</v>
      </c>
      <c r="BV94" s="5">
        <v>310193</v>
      </c>
      <c r="BW94" t="s">
        <v>175</v>
      </c>
      <c r="BX94" s="1" t="str">
        <f t="shared" si="69"/>
        <v>天龙教众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914</v>
      </c>
      <c r="D95" s="17">
        <v>16</v>
      </c>
      <c r="E95" s="17">
        <f t="shared" si="40"/>
        <v>13</v>
      </c>
      <c r="F95" s="17">
        <f t="shared" si="54"/>
        <v>4</v>
      </c>
      <c r="G95" s="17">
        <v>9</v>
      </c>
      <c r="H95" s="17">
        <f t="shared" si="41"/>
        <v>12</v>
      </c>
      <c r="J95" s="1" t="str">
        <f t="shared" si="49"/>
        <v>(0,310211,110)*(0,310194,80)*(0,310194,109)*(0,310204,172)*(-1,310194,204)*(-1,310194,171)*(-1,310194,179)*(-1,310194,149)*(-1,310203,117)*(-1,310210,154)*(-1,310209,152)*(-1,310208,121)*(-1,310207,183)*(-1,310206,215)*(-1,310205,91)*(-1,310194,60)</v>
      </c>
      <c r="M95" s="1" t="s">
        <v>48</v>
      </c>
      <c r="N95" s="5">
        <v>310211</v>
      </c>
      <c r="O95" t="s">
        <v>122</v>
      </c>
      <c r="P95" s="1" t="str">
        <f t="shared" si="39"/>
        <v>厉苍龙</v>
      </c>
      <c r="Q95" s="1" t="s">
        <v>48</v>
      </c>
      <c r="R95" s="5">
        <v>310194</v>
      </c>
      <c r="S95" t="s">
        <v>125</v>
      </c>
      <c r="T95" s="1" t="str">
        <f t="shared" si="55"/>
        <v>天王旧部</v>
      </c>
      <c r="U95" s="1" t="s">
        <v>48</v>
      </c>
      <c r="V95" s="5">
        <v>310194</v>
      </c>
      <c r="W95" t="s">
        <v>501</v>
      </c>
      <c r="X95" s="1" t="str">
        <f t="shared" si="56"/>
        <v>天王旧部</v>
      </c>
      <c r="Y95" s="1" t="s">
        <v>48</v>
      </c>
      <c r="Z95" s="5">
        <v>310204</v>
      </c>
      <c r="AA95" t="s">
        <v>134</v>
      </c>
      <c r="AB95" s="1" t="str">
        <f t="shared" si="57"/>
        <v>东方曦</v>
      </c>
      <c r="AC95" s="1" t="s">
        <v>51</v>
      </c>
      <c r="AD95" s="5">
        <v>310194</v>
      </c>
      <c r="AE95" t="s">
        <v>502</v>
      </c>
      <c r="AF95" s="1" t="str">
        <f t="shared" si="58"/>
        <v>天王旧部</v>
      </c>
      <c r="AG95" s="1" t="s">
        <v>51</v>
      </c>
      <c r="AH95" s="5">
        <v>310194</v>
      </c>
      <c r="AI95" t="s">
        <v>503</v>
      </c>
      <c r="AJ95" s="1" t="str">
        <f t="shared" si="59"/>
        <v>天王旧部</v>
      </c>
      <c r="AK95" s="1" t="s">
        <v>51</v>
      </c>
      <c r="AL95" s="5">
        <v>310194</v>
      </c>
      <c r="AM95" t="s">
        <v>504</v>
      </c>
      <c r="AN95" s="1" t="str">
        <f t="shared" si="60"/>
        <v>天王旧部</v>
      </c>
      <c r="AO95" s="1" t="s">
        <v>51</v>
      </c>
      <c r="AP95" s="5">
        <v>310194</v>
      </c>
      <c r="AQ95" t="s">
        <v>505</v>
      </c>
      <c r="AR95" s="1" t="str">
        <f t="shared" si="61"/>
        <v>天王旧部</v>
      </c>
      <c r="AS95" s="1" t="s">
        <v>51</v>
      </c>
      <c r="AT95" s="5">
        <v>310203</v>
      </c>
      <c r="AU95" t="s">
        <v>506</v>
      </c>
      <c r="AV95" s="1" t="str">
        <f t="shared" si="62"/>
        <v>宫夕瑶</v>
      </c>
      <c r="AW95" s="1" t="s">
        <v>51</v>
      </c>
      <c r="AX95" s="5">
        <v>310210</v>
      </c>
      <c r="AY95" t="s">
        <v>111</v>
      </c>
      <c r="AZ95" s="1" t="str">
        <f t="shared" si="63"/>
        <v>樊未离</v>
      </c>
      <c r="BA95" s="1" t="s">
        <v>51</v>
      </c>
      <c r="BB95" s="5">
        <v>310209</v>
      </c>
      <c r="BC95" t="s">
        <v>112</v>
      </c>
      <c r="BD95" s="1" t="str">
        <f t="shared" si="64"/>
        <v>纳兰衍</v>
      </c>
      <c r="BE95" s="1" t="s">
        <v>51</v>
      </c>
      <c r="BF95" s="5">
        <v>310208</v>
      </c>
      <c r="BG95" t="s">
        <v>113</v>
      </c>
      <c r="BH95" s="1" t="str">
        <f t="shared" si="65"/>
        <v>香儿</v>
      </c>
      <c r="BI95" s="1" t="s">
        <v>51</v>
      </c>
      <c r="BJ95" s="5">
        <v>310207</v>
      </c>
      <c r="BK95" t="s">
        <v>114</v>
      </c>
      <c r="BL95" s="1" t="str">
        <f t="shared" si="66"/>
        <v>任天翔</v>
      </c>
      <c r="BM95" s="1" t="s">
        <v>51</v>
      </c>
      <c r="BN95" s="5">
        <v>310206</v>
      </c>
      <c r="BO95" t="s">
        <v>115</v>
      </c>
      <c r="BP95" s="1" t="str">
        <f t="shared" si="67"/>
        <v>罗蛇君</v>
      </c>
      <c r="BQ95" s="1" t="s">
        <v>51</v>
      </c>
      <c r="BR95" s="5">
        <v>310205</v>
      </c>
      <c r="BS95" t="s">
        <v>116</v>
      </c>
      <c r="BT95" s="1" t="str">
        <f t="shared" si="68"/>
        <v>姬无双</v>
      </c>
      <c r="BU95" s="1" t="s">
        <v>51</v>
      </c>
      <c r="BV95" s="5">
        <v>310194</v>
      </c>
      <c r="BW95" t="s">
        <v>117</v>
      </c>
      <c r="BX95" s="1" t="str">
        <f t="shared" si="69"/>
        <v>天王旧部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40"/>
        <v>13</v>
      </c>
      <c r="F96" s="17">
        <f t="shared" si="54"/>
        <v>4</v>
      </c>
      <c r="G96" s="17">
        <v>9</v>
      </c>
      <c r="H96" s="17">
        <f t="shared" si="41"/>
        <v>12</v>
      </c>
      <c r="J96" s="1" t="str">
        <f t="shared" si="49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39"/>
        <v>厉苍天</v>
      </c>
      <c r="Q96" s="1" t="s">
        <v>48</v>
      </c>
      <c r="R96" s="5">
        <v>310211</v>
      </c>
      <c r="S96" s="3" t="s">
        <v>90</v>
      </c>
      <c r="T96" s="1" t="str">
        <f t="shared" si="55"/>
        <v>厉苍龙</v>
      </c>
      <c r="U96" s="1" t="s">
        <v>48</v>
      </c>
      <c r="V96" s="5">
        <v>310195</v>
      </c>
      <c r="W96" s="3" t="s">
        <v>91</v>
      </c>
      <c r="X96" s="1" t="str">
        <f t="shared" si="56"/>
        <v>天龙菁英</v>
      </c>
      <c r="Y96" s="1" t="s">
        <v>48</v>
      </c>
      <c r="Z96" s="5">
        <v>310195</v>
      </c>
      <c r="AA96" s="3" t="s">
        <v>92</v>
      </c>
      <c r="AB96" s="1" t="str">
        <f t="shared" si="57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58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59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60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61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62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63"/>
        <v>樊未离</v>
      </c>
      <c r="BA96" s="1" t="s">
        <v>51</v>
      </c>
      <c r="BB96" s="5">
        <v>310207</v>
      </c>
      <c r="BC96" s="3" t="s">
        <v>469</v>
      </c>
      <c r="BD96" s="1" t="str">
        <f t="shared" si="64"/>
        <v>任天翔</v>
      </c>
      <c r="BE96" s="1" t="s">
        <v>51</v>
      </c>
      <c r="BF96" s="5">
        <v>310206</v>
      </c>
      <c r="BG96" s="3" t="s">
        <v>470</v>
      </c>
      <c r="BH96" s="1" t="str">
        <f t="shared" si="65"/>
        <v>罗蛇君</v>
      </c>
      <c r="BI96" s="1" t="s">
        <v>51</v>
      </c>
      <c r="BJ96" s="5">
        <v>310205</v>
      </c>
      <c r="BK96" s="3" t="s">
        <v>471</v>
      </c>
      <c r="BL96" s="1" t="str">
        <f t="shared" si="66"/>
        <v>姬无双</v>
      </c>
      <c r="BM96" s="1" t="s">
        <v>51</v>
      </c>
      <c r="BN96" s="5">
        <v>310202</v>
      </c>
      <c r="BO96" s="3" t="s">
        <v>467</v>
      </c>
      <c r="BP96" s="1" t="str">
        <f t="shared" si="67"/>
        <v>玄冥子</v>
      </c>
      <c r="BQ96" s="1" t="s">
        <v>51</v>
      </c>
      <c r="BR96" s="5">
        <v>310201</v>
      </c>
      <c r="BS96" s="3" t="s">
        <v>472</v>
      </c>
      <c r="BT96" s="1" t="str">
        <f t="shared" si="68"/>
        <v>公孙坚</v>
      </c>
      <c r="BU96" s="1" t="s">
        <v>51</v>
      </c>
      <c r="BV96" s="5">
        <v>310200</v>
      </c>
      <c r="BW96" s="3" t="s">
        <v>473</v>
      </c>
      <c r="BX96" s="1" t="str">
        <f t="shared" si="69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40"/>
        <v>13</v>
      </c>
      <c r="F97" s="17">
        <f t="shared" si="54"/>
        <v>4</v>
      </c>
      <c r="G97" s="17">
        <v>9</v>
      </c>
      <c r="H97" s="17">
        <f t="shared" si="41"/>
        <v>12</v>
      </c>
      <c r="J97" s="1" t="str">
        <f t="shared" si="49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39"/>
        <v>青霞子</v>
      </c>
      <c r="Q97" s="1" t="s">
        <v>48</v>
      </c>
      <c r="R97" s="5">
        <v>310106</v>
      </c>
      <c r="S97" t="s">
        <v>98</v>
      </c>
      <c r="T97" s="1" t="str">
        <f t="shared" si="55"/>
        <v>紫阳子</v>
      </c>
      <c r="U97" s="1" t="s">
        <v>48</v>
      </c>
      <c r="V97" s="5">
        <v>310108</v>
      </c>
      <c r="W97" t="s">
        <v>99</v>
      </c>
      <c r="X97" s="1" t="str">
        <f t="shared" si="56"/>
        <v>曹寅山</v>
      </c>
      <c r="Y97" s="1" t="s">
        <v>48</v>
      </c>
      <c r="Z97" s="5">
        <v>310109</v>
      </c>
      <c r="AA97" t="s">
        <v>100</v>
      </c>
      <c r="AB97" s="1" t="str">
        <f t="shared" si="57"/>
        <v>曹萼华</v>
      </c>
      <c r="AC97" s="1" t="s">
        <v>51</v>
      </c>
      <c r="AD97" s="5">
        <v>310110</v>
      </c>
      <c r="AE97" t="s">
        <v>101</v>
      </c>
      <c r="AF97" s="1" t="str">
        <f t="shared" si="58"/>
        <v>曹岱</v>
      </c>
      <c r="AG97" s="1" t="s">
        <v>51</v>
      </c>
      <c r="AH97" s="5">
        <v>310111</v>
      </c>
      <c r="AI97" t="s">
        <v>102</v>
      </c>
      <c r="AJ97" s="1" t="str">
        <f t="shared" si="59"/>
        <v>老胡</v>
      </c>
      <c r="AK97" s="1" t="s">
        <v>51</v>
      </c>
      <c r="AL97" s="5">
        <v>310112</v>
      </c>
      <c r="AM97" t="s">
        <v>103</v>
      </c>
      <c r="AN97" s="1" t="str">
        <f t="shared" si="60"/>
        <v>无瑕子</v>
      </c>
      <c r="AO97" s="1" t="s">
        <v>51</v>
      </c>
      <c r="AP97" s="5">
        <v>310113</v>
      </c>
      <c r="AQ97" t="s">
        <v>104</v>
      </c>
      <c r="AR97" s="1" t="str">
        <f t="shared" si="61"/>
        <v>醉仙</v>
      </c>
      <c r="AS97" s="1" t="s">
        <v>51</v>
      </c>
      <c r="AT97" s="5">
        <v>310114</v>
      </c>
      <c r="AU97" t="s">
        <v>146</v>
      </c>
      <c r="AV97" s="1" t="str">
        <f t="shared" si="62"/>
        <v>橘叟</v>
      </c>
      <c r="AW97" s="1" t="s">
        <v>51</v>
      </c>
      <c r="AX97" s="5">
        <v>310115</v>
      </c>
      <c r="AY97" t="s">
        <v>147</v>
      </c>
      <c r="AZ97" s="1" t="str">
        <f t="shared" si="63"/>
        <v>神医</v>
      </c>
      <c r="BA97" s="1" t="s">
        <v>51</v>
      </c>
      <c r="BB97" s="5">
        <v>310116</v>
      </c>
      <c r="BC97" t="s">
        <v>159</v>
      </c>
      <c r="BD97" s="1" t="str">
        <f t="shared" si="64"/>
        <v>仙音</v>
      </c>
      <c r="BE97" s="1" t="s">
        <v>51</v>
      </c>
      <c r="BF97" s="5">
        <v>310117</v>
      </c>
      <c r="BG97" t="s">
        <v>474</v>
      </c>
      <c r="BH97" s="1" t="str">
        <f t="shared" si="65"/>
        <v>书生</v>
      </c>
      <c r="BI97" s="1" t="s">
        <v>51</v>
      </c>
      <c r="BJ97" s="5">
        <v>310118</v>
      </c>
      <c r="BK97" t="s">
        <v>475</v>
      </c>
      <c r="BL97" s="1" t="str">
        <f t="shared" si="66"/>
        <v>丹青</v>
      </c>
      <c r="BM97" s="1" t="s">
        <v>51</v>
      </c>
      <c r="BN97" s="5">
        <v>310122</v>
      </c>
      <c r="BO97" t="s">
        <v>476</v>
      </c>
      <c r="BP97" s="1" t="str">
        <f t="shared" si="67"/>
        <v>李浩</v>
      </c>
      <c r="BQ97" s="1" t="s">
        <v>51</v>
      </c>
      <c r="BR97" s="5">
        <v>310123</v>
      </c>
      <c r="BS97" t="s">
        <v>477</v>
      </c>
      <c r="BT97" s="1" t="str">
        <f t="shared" si="68"/>
        <v>柯降龙</v>
      </c>
      <c r="BU97" s="1" t="s">
        <v>51</v>
      </c>
      <c r="BV97" s="5">
        <v>310158</v>
      </c>
      <c r="BW97" t="s">
        <v>478</v>
      </c>
      <c r="BX97" s="1" t="str">
        <f t="shared" si="69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40"/>
        <v>13</v>
      </c>
      <c r="F98" s="17">
        <f t="shared" si="54"/>
        <v>4</v>
      </c>
      <c r="G98" s="17">
        <v>9</v>
      </c>
      <c r="H98" s="17">
        <f t="shared" si="41"/>
        <v>12</v>
      </c>
      <c r="J98" s="1" t="str">
        <f t="shared" si="49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39"/>
        <v>何未峰</v>
      </c>
      <c r="Q98" s="1" t="s">
        <v>48</v>
      </c>
      <c r="R98" s="5">
        <v>310133</v>
      </c>
      <c r="S98" t="s">
        <v>75</v>
      </c>
      <c r="T98" s="1" t="str">
        <f t="shared" si="55"/>
        <v>易兰</v>
      </c>
      <c r="U98" s="1" t="s">
        <v>48</v>
      </c>
      <c r="V98" s="5">
        <v>310132</v>
      </c>
      <c r="W98" t="s">
        <v>62</v>
      </c>
      <c r="X98" s="1" t="str">
        <f t="shared" si="56"/>
        <v>何秋娟</v>
      </c>
      <c r="Y98" s="1" t="s">
        <v>48</v>
      </c>
      <c r="Z98" s="5">
        <v>310131</v>
      </c>
      <c r="AA98" t="s">
        <v>76</v>
      </c>
      <c r="AB98" s="1" t="str">
        <f t="shared" si="57"/>
        <v>骆翎枫</v>
      </c>
      <c r="AC98" s="1" t="s">
        <v>51</v>
      </c>
      <c r="AD98" s="5">
        <v>310130</v>
      </c>
      <c r="AE98" t="s">
        <v>77</v>
      </c>
      <c r="AF98" s="1" t="str">
        <f t="shared" si="58"/>
        <v>阿忠</v>
      </c>
      <c r="AG98" s="1" t="s">
        <v>51</v>
      </c>
      <c r="AH98" s="5">
        <v>310129</v>
      </c>
      <c r="AI98" t="s">
        <v>78</v>
      </c>
      <c r="AJ98" s="1" t="str">
        <f t="shared" si="59"/>
        <v>萧铠</v>
      </c>
      <c r="AK98" s="1" t="s">
        <v>51</v>
      </c>
      <c r="AL98" s="5">
        <v>310139</v>
      </c>
      <c r="AM98" t="s">
        <v>79</v>
      </c>
      <c r="AN98" s="1" t="str">
        <f t="shared" si="60"/>
        <v>庄人骏</v>
      </c>
      <c r="AO98" s="1" t="s">
        <v>51</v>
      </c>
      <c r="AP98" s="5">
        <v>310140</v>
      </c>
      <c r="AQ98" t="s">
        <v>80</v>
      </c>
      <c r="AR98" s="1" t="str">
        <f t="shared" si="61"/>
        <v>古叶</v>
      </c>
      <c r="AS98" s="1" t="s">
        <v>51</v>
      </c>
      <c r="AT98" s="5">
        <v>310141</v>
      </c>
      <c r="AU98" t="s">
        <v>143</v>
      </c>
      <c r="AV98" s="1" t="str">
        <f t="shared" si="62"/>
        <v>卓人清</v>
      </c>
      <c r="AW98" s="1" t="s">
        <v>51</v>
      </c>
      <c r="AX98" s="5">
        <v>310147</v>
      </c>
      <c r="AY98" t="s">
        <v>479</v>
      </c>
      <c r="AZ98" s="1" t="str">
        <f t="shared" si="63"/>
        <v>天悟禅师</v>
      </c>
      <c r="BA98" s="1" t="s">
        <v>51</v>
      </c>
      <c r="BB98" s="5">
        <v>310148</v>
      </c>
      <c r="BC98" t="s">
        <v>480</v>
      </c>
      <c r="BD98" s="1" t="str">
        <f t="shared" si="64"/>
        <v>虚明</v>
      </c>
      <c r="BE98" s="1" t="s">
        <v>51</v>
      </c>
      <c r="BF98" s="5">
        <v>310149</v>
      </c>
      <c r="BG98" t="s">
        <v>156</v>
      </c>
      <c r="BH98" s="1" t="str">
        <f t="shared" si="65"/>
        <v>无戒</v>
      </c>
      <c r="BI98" s="1" t="s">
        <v>51</v>
      </c>
      <c r="BJ98" s="5">
        <v>310150</v>
      </c>
      <c r="BK98" t="s">
        <v>166</v>
      </c>
      <c r="BL98" s="1" t="str">
        <f t="shared" si="66"/>
        <v>无嗔</v>
      </c>
      <c r="BM98" s="1" t="s">
        <v>51</v>
      </c>
      <c r="BN98" s="5">
        <v>310151</v>
      </c>
      <c r="BO98" t="s">
        <v>167</v>
      </c>
      <c r="BP98" s="1" t="str">
        <f t="shared" si="67"/>
        <v>无慧</v>
      </c>
      <c r="BQ98" s="1" t="s">
        <v>51</v>
      </c>
      <c r="BR98" s="5">
        <v>310152</v>
      </c>
      <c r="BS98" t="s">
        <v>172</v>
      </c>
      <c r="BT98" s="1" t="str">
        <f t="shared" si="68"/>
        <v>无色</v>
      </c>
      <c r="BU98" s="1" t="s">
        <v>51</v>
      </c>
      <c r="BV98" s="5">
        <v>310153</v>
      </c>
      <c r="BW98" t="s">
        <v>173</v>
      </c>
      <c r="BX98" s="1" t="str">
        <f t="shared" si="69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40"/>
        <v>13</v>
      </c>
      <c r="F99" s="17">
        <f t="shared" si="54"/>
        <v>4</v>
      </c>
      <c r="G99" s="17">
        <v>9</v>
      </c>
      <c r="H99" s="17">
        <f t="shared" si="41"/>
        <v>12</v>
      </c>
      <c r="J99" s="1" t="str">
        <f t="shared" si="49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39"/>
        <v>铁尸</v>
      </c>
      <c r="Q99" s="1" t="s">
        <v>48</v>
      </c>
      <c r="R99" s="5">
        <v>310165</v>
      </c>
      <c r="S99" t="s">
        <v>82</v>
      </c>
      <c r="T99" s="1" t="str">
        <f t="shared" si="55"/>
        <v>银尸</v>
      </c>
      <c r="U99" s="1" t="s">
        <v>48</v>
      </c>
      <c r="V99" s="5">
        <v>310166</v>
      </c>
      <c r="W99" t="s">
        <v>83</v>
      </c>
      <c r="X99" s="1" t="str">
        <f t="shared" si="56"/>
        <v>金尸</v>
      </c>
      <c r="Y99" s="1" t="s">
        <v>48</v>
      </c>
      <c r="Z99" s="5">
        <v>310167</v>
      </c>
      <c r="AA99" t="s">
        <v>84</v>
      </c>
      <c r="AB99" s="1" t="str">
        <f t="shared" si="57"/>
        <v>傀尸</v>
      </c>
      <c r="AC99" s="1" t="s">
        <v>51</v>
      </c>
      <c r="AD99" s="5">
        <v>310168</v>
      </c>
      <c r="AE99" t="s">
        <v>85</v>
      </c>
      <c r="AF99" s="1" t="str">
        <f t="shared" si="58"/>
        <v>九阴</v>
      </c>
      <c r="AG99" s="1" t="s">
        <v>51</v>
      </c>
      <c r="AH99" s="5">
        <v>310169</v>
      </c>
      <c r="AI99" t="s">
        <v>86</v>
      </c>
      <c r="AJ99" s="1" t="str">
        <f t="shared" si="59"/>
        <v>欧阳笑</v>
      </c>
      <c r="AK99" s="1" t="s">
        <v>51</v>
      </c>
      <c r="AL99" s="5">
        <v>310170</v>
      </c>
      <c r="AM99" t="s">
        <v>87</v>
      </c>
      <c r="AN99" s="1" t="str">
        <f t="shared" si="60"/>
        <v>佛母</v>
      </c>
      <c r="AO99" s="1" t="s">
        <v>51</v>
      </c>
      <c r="AP99" s="5">
        <v>310171</v>
      </c>
      <c r="AQ99" t="s">
        <v>88</v>
      </c>
      <c r="AR99" s="1" t="str">
        <f t="shared" si="61"/>
        <v>狂</v>
      </c>
      <c r="AS99" s="1" t="s">
        <v>51</v>
      </c>
      <c r="AT99" s="5">
        <v>310172</v>
      </c>
      <c r="AU99" t="s">
        <v>144</v>
      </c>
      <c r="AV99" s="1" t="str">
        <f t="shared" si="62"/>
        <v>浪</v>
      </c>
      <c r="AW99" s="1" t="s">
        <v>51</v>
      </c>
      <c r="AX99" s="5">
        <v>310173</v>
      </c>
      <c r="AY99" t="s">
        <v>145</v>
      </c>
      <c r="AZ99" s="1" t="str">
        <f t="shared" si="63"/>
        <v>毒</v>
      </c>
      <c r="BA99" s="1" t="s">
        <v>556</v>
      </c>
      <c r="BB99" s="5">
        <v>310174</v>
      </c>
      <c r="BC99" t="s">
        <v>157</v>
      </c>
      <c r="BD99" s="1" t="str">
        <f t="shared" si="64"/>
        <v>花</v>
      </c>
      <c r="BE99" s="1" t="s">
        <v>51</v>
      </c>
      <c r="BF99" s="5">
        <v>310175</v>
      </c>
      <c r="BG99" t="s">
        <v>158</v>
      </c>
      <c r="BH99" s="1" t="str">
        <f t="shared" si="65"/>
        <v>辟邪老人</v>
      </c>
      <c r="BI99" s="1" t="s">
        <v>51</v>
      </c>
      <c r="BJ99" s="5">
        <v>310176</v>
      </c>
      <c r="BK99" t="s">
        <v>168</v>
      </c>
      <c r="BL99" s="1" t="str">
        <f t="shared" si="66"/>
        <v>天意城主</v>
      </c>
      <c r="BM99" s="1" t="s">
        <v>51</v>
      </c>
      <c r="BN99" s="5">
        <v>310158</v>
      </c>
      <c r="BO99" t="s">
        <v>165</v>
      </c>
      <c r="BP99" s="1" t="str">
        <f t="shared" si="67"/>
        <v>江天雄</v>
      </c>
      <c r="BQ99" s="1" t="s">
        <v>51</v>
      </c>
      <c r="BR99" s="5">
        <v>310157</v>
      </c>
      <c r="BS99" t="s">
        <v>481</v>
      </c>
      <c r="BT99" s="1" t="str">
        <f t="shared" si="68"/>
        <v>仙希尔</v>
      </c>
      <c r="BU99" s="1" t="s">
        <v>51</v>
      </c>
      <c r="BV99" s="5">
        <v>310156</v>
      </c>
      <c r="BW99" t="s">
        <v>482</v>
      </c>
      <c r="BX99" s="1" t="str">
        <f t="shared" si="69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8">
        <v>18</v>
      </c>
      <c r="E100" s="18">
        <f t="shared" si="40"/>
        <v>15</v>
      </c>
      <c r="F100" s="18">
        <f t="shared" si="54"/>
        <v>4</v>
      </c>
      <c r="G100" s="17">
        <v>11</v>
      </c>
      <c r="H100" s="17">
        <f t="shared" si="41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2">
        <v>310196</v>
      </c>
      <c r="O100" s="3" t="s">
        <v>74</v>
      </c>
      <c r="P100" s="2" t="str">
        <f t="shared" si="39"/>
        <v>持国天</v>
      </c>
      <c r="Q100" s="2" t="s">
        <v>48</v>
      </c>
      <c r="R100" s="2">
        <v>310197</v>
      </c>
      <c r="S100" s="3" t="s">
        <v>75</v>
      </c>
      <c r="T100" s="2" t="str">
        <f t="shared" si="55"/>
        <v>自在天</v>
      </c>
      <c r="U100" s="2" t="s">
        <v>48</v>
      </c>
      <c r="V100" s="2">
        <v>310198</v>
      </c>
      <c r="W100" s="3" t="s">
        <v>62</v>
      </c>
      <c r="X100" s="2" t="str">
        <f t="shared" si="56"/>
        <v>摄湿生</v>
      </c>
      <c r="Y100" s="2" t="s">
        <v>48</v>
      </c>
      <c r="Z100" s="2">
        <v>310199</v>
      </c>
      <c r="AA100" s="3" t="s">
        <v>76</v>
      </c>
      <c r="AB100" s="2" t="str">
        <f t="shared" si="57"/>
        <v>婆竭罗</v>
      </c>
      <c r="AC100" s="2" t="s">
        <v>51</v>
      </c>
      <c r="AD100" s="2">
        <v>310200</v>
      </c>
      <c r="AE100" s="3" t="s">
        <v>77</v>
      </c>
      <c r="AF100" s="2" t="str">
        <f t="shared" si="58"/>
        <v>南宫龙飞</v>
      </c>
      <c r="AG100" s="2" t="s">
        <v>51</v>
      </c>
      <c r="AH100" s="2">
        <v>310201</v>
      </c>
      <c r="AI100" s="3" t="s">
        <v>78</v>
      </c>
      <c r="AJ100" s="2" t="str">
        <f t="shared" si="59"/>
        <v>公孙坚</v>
      </c>
      <c r="AK100" s="2" t="s">
        <v>51</v>
      </c>
      <c r="AL100" s="2">
        <v>310202</v>
      </c>
      <c r="AM100" s="3" t="s">
        <v>79</v>
      </c>
      <c r="AN100" s="2" t="str">
        <f t="shared" si="60"/>
        <v>玄冥子</v>
      </c>
      <c r="AO100" s="2" t="s">
        <v>51</v>
      </c>
      <c r="AP100" s="2">
        <v>310203</v>
      </c>
      <c r="AQ100" s="3" t="s">
        <v>80</v>
      </c>
      <c r="AR100" s="2" t="str">
        <f t="shared" si="61"/>
        <v>宫夕瑶</v>
      </c>
      <c r="AS100" s="2" t="s">
        <v>51</v>
      </c>
      <c r="AT100" s="2">
        <v>310204</v>
      </c>
      <c r="AU100" s="3" t="s">
        <v>143</v>
      </c>
      <c r="AV100" s="2" t="str">
        <f t="shared" si="62"/>
        <v>东方曦</v>
      </c>
      <c r="AW100" s="2" t="s">
        <v>51</v>
      </c>
      <c r="AX100" s="2">
        <v>310205</v>
      </c>
      <c r="AY100" s="3" t="s">
        <v>479</v>
      </c>
      <c r="AZ100" s="2" t="str">
        <f t="shared" si="63"/>
        <v>姬无双</v>
      </c>
      <c r="BA100" s="2" t="s">
        <v>51</v>
      </c>
      <c r="BB100" s="2">
        <v>310206</v>
      </c>
      <c r="BC100" s="3" t="s">
        <v>480</v>
      </c>
      <c r="BD100" s="2" t="str">
        <f t="shared" si="64"/>
        <v>罗蛇君</v>
      </c>
      <c r="BE100" s="2" t="s">
        <v>51</v>
      </c>
      <c r="BF100" s="2">
        <v>310207</v>
      </c>
      <c r="BG100" s="3" t="s">
        <v>156</v>
      </c>
      <c r="BH100" s="2" t="str">
        <f t="shared" si="65"/>
        <v>任天翔</v>
      </c>
      <c r="BI100" s="2" t="s">
        <v>51</v>
      </c>
      <c r="BJ100" s="2">
        <v>310208</v>
      </c>
      <c r="BK100" s="3" t="s">
        <v>166</v>
      </c>
      <c r="BL100" s="2" t="str">
        <f t="shared" si="66"/>
        <v>香儿</v>
      </c>
      <c r="BM100" s="2" t="s">
        <v>51</v>
      </c>
      <c r="BN100" s="2">
        <v>310209</v>
      </c>
      <c r="BO100" s="3" t="s">
        <v>167</v>
      </c>
      <c r="BP100" s="2" t="str">
        <f t="shared" si="67"/>
        <v>纳兰衍</v>
      </c>
      <c r="BQ100" s="2" t="s">
        <v>51</v>
      </c>
      <c r="BR100" s="2">
        <v>310210</v>
      </c>
      <c r="BS100" s="3" t="s">
        <v>172</v>
      </c>
      <c r="BT100" s="2" t="str">
        <f t="shared" si="68"/>
        <v>樊未离</v>
      </c>
      <c r="BU100" s="2" t="s">
        <v>51</v>
      </c>
      <c r="BV100" s="2">
        <v>310211</v>
      </c>
      <c r="BW100" s="3" t="s">
        <v>173</v>
      </c>
      <c r="BX100" s="2" t="str">
        <f t="shared" si="69"/>
        <v>厉苍龙</v>
      </c>
      <c r="BY100" s="2" t="s">
        <v>51</v>
      </c>
      <c r="BZ100" s="2">
        <v>310212</v>
      </c>
      <c r="CA100" s="3" t="s">
        <v>176</v>
      </c>
      <c r="CB100" s="2" t="str">
        <f>VLOOKUP(BZ100,$CH$2:$CI$471,2,FALSE)</f>
        <v>厉苍天</v>
      </c>
      <c r="CC100" s="2" t="s">
        <v>51</v>
      </c>
      <c r="CD100" s="2">
        <v>310213</v>
      </c>
      <c r="CE100" s="3" t="s">
        <v>177</v>
      </c>
      <c r="CF100" s="2" t="str">
        <f>VLOOKUP(CD100,$CH$2:$CI$471,2,FALSE)</f>
        <v>天机老道</v>
      </c>
      <c r="CH100" s="3">
        <v>100068</v>
      </c>
      <c r="CI100" s="3" t="s">
        <v>314</v>
      </c>
    </row>
    <row r="101" spans="1:87" x14ac:dyDescent="0.2">
      <c r="A101" s="1">
        <v>8700099</v>
      </c>
      <c r="B101" t="s">
        <v>32</v>
      </c>
      <c r="C101" s="1" t="s">
        <v>915</v>
      </c>
      <c r="D101" s="17">
        <v>18</v>
      </c>
      <c r="E101" s="17">
        <f t="shared" si="40"/>
        <v>15</v>
      </c>
      <c r="F101" s="17">
        <f t="shared" si="54"/>
        <v>4</v>
      </c>
      <c r="G101" s="17">
        <v>11</v>
      </c>
      <c r="H101" s="17">
        <f t="shared" si="41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48</v>
      </c>
      <c r="N101" s="1">
        <v>410001</v>
      </c>
      <c r="O101" t="s">
        <v>81</v>
      </c>
      <c r="P101" s="1" t="str">
        <f>VLOOKUP(N101,$CH$2:$CI$771,2,FALSE)</f>
        <v>倭寇</v>
      </c>
      <c r="Q101" s="1" t="s">
        <v>48</v>
      </c>
      <c r="R101" s="1">
        <v>410002</v>
      </c>
      <c r="S101" t="s">
        <v>82</v>
      </c>
      <c r="T101" s="1" t="str">
        <f>VLOOKUP(R101,$CH$2:$CI$771,2,FALSE)</f>
        <v>黑冢上忍</v>
      </c>
      <c r="U101" s="1" t="s">
        <v>48</v>
      </c>
      <c r="V101" s="1">
        <v>410005</v>
      </c>
      <c r="W101" t="s">
        <v>83</v>
      </c>
      <c r="X101" s="1" t="str">
        <f>VLOOKUP(V101,$CH$2:$CI$771,2,FALSE)</f>
        <v>黑冢罗王</v>
      </c>
      <c r="Y101" s="1" t="s">
        <v>48</v>
      </c>
      <c r="Z101" s="1">
        <v>410007</v>
      </c>
      <c r="AA101" t="s">
        <v>84</v>
      </c>
      <c r="AB101" s="1" t="str">
        <f>VLOOKUP(Z101,$CH$2:$CI$771,2,FALSE)</f>
        <v>熊天霸</v>
      </c>
      <c r="AC101" s="1" t="s">
        <v>51</v>
      </c>
      <c r="AD101" s="1">
        <v>410004</v>
      </c>
      <c r="AE101" t="s">
        <v>85</v>
      </c>
      <c r="AF101" s="1" t="str">
        <f>VLOOKUP(AD101,$CH$2:$CI$771,2,FALSE)</f>
        <v>上泉</v>
      </c>
      <c r="AG101" s="1" t="s">
        <v>51</v>
      </c>
      <c r="AH101" s="1">
        <v>410003</v>
      </c>
      <c r="AI101" t="s">
        <v>86</v>
      </c>
      <c r="AJ101" s="1" t="str">
        <f>VLOOKUP(AH101,$CH$2:$CI$771,2,FALSE)</f>
        <v>东瀛浪人</v>
      </c>
      <c r="AK101" s="1" t="s">
        <v>51</v>
      </c>
      <c r="AL101" s="1">
        <v>410006</v>
      </c>
      <c r="AM101" t="s">
        <v>87</v>
      </c>
      <c r="AN101" s="1" t="str">
        <f>VLOOKUP(AL101,$CH$2:$CI$771,2,FALSE)</f>
        <v>海鲨帮众</v>
      </c>
      <c r="AO101" s="1" t="s">
        <v>51</v>
      </c>
      <c r="AP101" s="1">
        <v>410008</v>
      </c>
      <c r="AQ101" t="s">
        <v>88</v>
      </c>
      <c r="AR101" s="1" t="str">
        <f>VLOOKUP(AP101,$CH$2:$CI$771,2,FALSE)</f>
        <v>长虹镖师</v>
      </c>
      <c r="AS101" s="1" t="s">
        <v>51</v>
      </c>
      <c r="AT101" s="1">
        <v>410009</v>
      </c>
      <c r="AU101" t="s">
        <v>144</v>
      </c>
      <c r="AV101" s="1" t="str">
        <f>VLOOKUP(AT101,$CH$2:$CI$771,2,FALSE)</f>
        <v>关长虹</v>
      </c>
      <c r="AW101" s="1" t="s">
        <v>51</v>
      </c>
      <c r="AX101" s="1">
        <v>410010</v>
      </c>
      <c r="AY101" t="s">
        <v>145</v>
      </c>
      <c r="AZ101" s="1" t="str">
        <f>VLOOKUP(AX101,$CH$2:$CI$771,2,FALSE)</f>
        <v>赛王府亲兵</v>
      </c>
      <c r="BA101" s="1" t="s">
        <v>51</v>
      </c>
      <c r="BB101" s="1">
        <v>410011</v>
      </c>
      <c r="BC101" t="s">
        <v>157</v>
      </c>
      <c r="BD101" s="1" t="str">
        <f>VLOOKUP(BB101,$CH$2:$CI$771,2,FALSE)</f>
        <v>亲兵队长</v>
      </c>
      <c r="BE101" s="1" t="s">
        <v>51</v>
      </c>
      <c r="BF101" s="1">
        <v>410012</v>
      </c>
      <c r="BG101" t="s">
        <v>158</v>
      </c>
      <c r="BH101" s="1" t="str">
        <f>VLOOKUP(BF101,$CH$2:$CI$771,2,FALSE)</f>
        <v>总兵长</v>
      </c>
      <c r="BI101" s="1" t="s">
        <v>51</v>
      </c>
      <c r="BJ101" s="1">
        <v>410013</v>
      </c>
      <c r="BK101" t="s">
        <v>168</v>
      </c>
      <c r="BL101" s="1" t="str">
        <f>VLOOKUP(BJ101,$CH$2:$CI$771,2,FALSE)</f>
        <v>完颜柯尔克</v>
      </c>
      <c r="BM101" s="1" t="s">
        <v>51</v>
      </c>
      <c r="BN101" s="1">
        <v>410014</v>
      </c>
      <c r="BO101" t="s">
        <v>165</v>
      </c>
      <c r="BP101" s="1" t="str">
        <f>VLOOKUP(BN101,$CH$2:$CI$771,2,FALSE)</f>
        <v>赛王爷</v>
      </c>
      <c r="BQ101" s="1" t="s">
        <v>51</v>
      </c>
      <c r="BR101" s="1">
        <v>410015</v>
      </c>
      <c r="BS101" t="s">
        <v>481</v>
      </c>
      <c r="BT101" s="1" t="str">
        <f>VLOOKUP(BR101,$CH$2:$CI$771,2,FALSE)</f>
        <v>百草门人</v>
      </c>
      <c r="BU101" s="1" t="s">
        <v>51</v>
      </c>
      <c r="BV101" s="1">
        <v>410016</v>
      </c>
      <c r="BW101" t="s">
        <v>482</v>
      </c>
      <c r="BX101" s="1" t="str">
        <f>VLOOKUP(BV101,$CH$2:$CI$771,2,FALSE)</f>
        <v>巩光杰</v>
      </c>
      <c r="BY101" s="1" t="s">
        <v>51</v>
      </c>
      <c r="BZ101" s="1">
        <v>410017</v>
      </c>
      <c r="CA101" t="s">
        <v>483</v>
      </c>
      <c r="CB101" s="1" t="str">
        <f>VLOOKUP(BZ101,$CH$2:$CI$771,2,FALSE)</f>
        <v>霹雳帮众</v>
      </c>
      <c r="CC101" s="1" t="s">
        <v>51</v>
      </c>
      <c r="CD101" s="1">
        <v>410018</v>
      </c>
      <c r="CE101" t="s">
        <v>484</v>
      </c>
      <c r="CF101" s="1" t="str">
        <f>VLOOKUP(CD101,$CH$2:$CI$771,2,FALSE)</f>
        <v>秦斯龙</v>
      </c>
      <c r="CH101">
        <v>100069</v>
      </c>
      <c r="CI101" t="s">
        <v>314</v>
      </c>
    </row>
    <row r="102" spans="1:87" x14ac:dyDescent="0.2">
      <c r="A102" s="1">
        <v>8700100</v>
      </c>
      <c r="B102" t="s">
        <v>40</v>
      </c>
      <c r="C102" s="1" t="s">
        <v>916</v>
      </c>
      <c r="D102" s="17">
        <v>18</v>
      </c>
      <c r="E102" s="17">
        <f t="shared" si="40"/>
        <v>15</v>
      </c>
      <c r="F102" s="17">
        <f t="shared" si="54"/>
        <v>4</v>
      </c>
      <c r="G102" s="17">
        <v>11</v>
      </c>
      <c r="H102" s="17">
        <f t="shared" si="41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48</v>
      </c>
      <c r="N102" s="15">
        <v>410019</v>
      </c>
      <c r="O102" t="s">
        <v>105</v>
      </c>
      <c r="P102" s="1" t="str">
        <f t="shared" ref="P102:P124" si="71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72">VLOOKUP(R102,$CH$2:$CI$771,2,FALSE)</f>
        <v>黑风寨众</v>
      </c>
      <c r="U102" s="1" t="s">
        <v>48</v>
      </c>
      <c r="V102" s="15">
        <v>410034</v>
      </c>
      <c r="W102" t="s">
        <v>106</v>
      </c>
      <c r="X102" s="1" t="str">
        <f t="shared" ref="X102:X124" si="73">VLOOKUP(V102,$CH$2:$CI$771,2,FALSE)</f>
        <v>焦大</v>
      </c>
      <c r="Y102" s="1" t="s">
        <v>48</v>
      </c>
      <c r="Z102" s="15">
        <v>410033</v>
      </c>
      <c r="AA102" t="s">
        <v>107</v>
      </c>
      <c r="AB102" s="1" t="str">
        <f t="shared" ref="AB102:AB124" si="74">VLOOKUP(Z102,$CH$2:$CI$771,2,FALSE)</f>
        <v>焦小</v>
      </c>
      <c r="AC102" s="1" t="s">
        <v>51</v>
      </c>
      <c r="AD102" s="15">
        <v>410021</v>
      </c>
      <c r="AE102" t="s">
        <v>108</v>
      </c>
      <c r="AF102" s="1" t="str">
        <f t="shared" ref="AF102:AF124" si="75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76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77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78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79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80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81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82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83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84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85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86">VLOOKUP(BV102,$CH$2:$CI$771,2,FALSE)</f>
        <v>郝虎</v>
      </c>
      <c r="BY102" s="1" t="s">
        <v>51</v>
      </c>
      <c r="BZ102" s="15">
        <v>410020</v>
      </c>
      <c r="CA102" t="s">
        <v>489</v>
      </c>
      <c r="CB102" s="1" t="str">
        <f t="shared" ref="CB102:CB124" si="87">VLOOKUP(BZ102,$CH$2:$CI$771,2,FALSE)</f>
        <v>江洋大盗</v>
      </c>
      <c r="CC102" s="1" t="s">
        <v>51</v>
      </c>
      <c r="CD102" s="15">
        <v>410020</v>
      </c>
      <c r="CE102" t="s">
        <v>490</v>
      </c>
      <c r="CF102" s="1" t="str">
        <f t="shared" ref="CF102:CF124" si="88">VLOOKUP(CD102,$CH$2:$CI$771,2,FALSE)</f>
        <v>江洋大盗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917</v>
      </c>
      <c r="D103" s="17">
        <v>18</v>
      </c>
      <c r="E103" s="17">
        <f t="shared" si="40"/>
        <v>15</v>
      </c>
      <c r="F103" s="17">
        <f t="shared" si="54"/>
        <v>4</v>
      </c>
      <c r="G103" s="17">
        <v>11</v>
      </c>
      <c r="H103" s="17">
        <f t="shared" si="41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71"/>
        <v>残兵</v>
      </c>
      <c r="Q103" s="1" t="s">
        <v>48</v>
      </c>
      <c r="R103" s="15">
        <v>410035</v>
      </c>
      <c r="S103" t="s">
        <v>491</v>
      </c>
      <c r="T103" s="1" t="str">
        <f t="shared" si="72"/>
        <v>残兵</v>
      </c>
      <c r="U103" s="1" t="s">
        <v>48</v>
      </c>
      <c r="V103" s="15">
        <v>410039</v>
      </c>
      <c r="W103" t="s">
        <v>96</v>
      </c>
      <c r="X103" s="1" t="str">
        <f t="shared" si="73"/>
        <v>心残</v>
      </c>
      <c r="Y103" s="1" t="s">
        <v>48</v>
      </c>
      <c r="Z103" s="15">
        <v>410038</v>
      </c>
      <c r="AA103" t="s">
        <v>82</v>
      </c>
      <c r="AB103" s="1" t="str">
        <f t="shared" si="74"/>
        <v>阿萨辛</v>
      </c>
      <c r="AC103" s="1" t="s">
        <v>51</v>
      </c>
      <c r="AD103" s="15">
        <v>410044</v>
      </c>
      <c r="AE103" t="s">
        <v>122</v>
      </c>
      <c r="AF103" s="1" t="str">
        <f t="shared" si="75"/>
        <v>马猴</v>
      </c>
      <c r="AG103" s="1" t="s">
        <v>51</v>
      </c>
      <c r="AH103" s="15">
        <v>410045</v>
      </c>
      <c r="AI103" t="s">
        <v>49</v>
      </c>
      <c r="AJ103" s="1" t="str">
        <f t="shared" si="76"/>
        <v>猴三</v>
      </c>
      <c r="AK103" s="1" t="s">
        <v>51</v>
      </c>
      <c r="AL103" s="15">
        <v>410046</v>
      </c>
      <c r="AM103" t="s">
        <v>123</v>
      </c>
      <c r="AN103" s="1" t="str">
        <f t="shared" si="77"/>
        <v>挑嘴熊</v>
      </c>
      <c r="AO103" s="1" t="s">
        <v>51</v>
      </c>
      <c r="AP103" s="15">
        <v>410036</v>
      </c>
      <c r="AQ103" t="s">
        <v>125</v>
      </c>
      <c r="AR103" s="1" t="str">
        <f t="shared" si="78"/>
        <v>李武靖</v>
      </c>
      <c r="AS103" s="1" t="s">
        <v>51</v>
      </c>
      <c r="AT103" s="15">
        <v>410037</v>
      </c>
      <c r="AU103" t="s">
        <v>144</v>
      </c>
      <c r="AV103" s="1" t="str">
        <f t="shared" si="79"/>
        <v>李大肚</v>
      </c>
      <c r="AW103" s="1" t="s">
        <v>51</v>
      </c>
      <c r="AX103" s="15">
        <v>410035</v>
      </c>
      <c r="AY103" t="s">
        <v>492</v>
      </c>
      <c r="AZ103" s="1" t="str">
        <f t="shared" si="80"/>
        <v>残兵</v>
      </c>
      <c r="BA103" s="1" t="s">
        <v>51</v>
      </c>
      <c r="BB103" s="15">
        <v>410035</v>
      </c>
      <c r="BC103" t="s">
        <v>493</v>
      </c>
      <c r="BD103" s="1" t="str">
        <f t="shared" si="81"/>
        <v>残兵</v>
      </c>
      <c r="BE103" s="1" t="s">
        <v>51</v>
      </c>
      <c r="BF103" s="15">
        <v>410040</v>
      </c>
      <c r="BG103" t="s">
        <v>494</v>
      </c>
      <c r="BH103" s="1" t="str">
        <f t="shared" si="82"/>
        <v>吃</v>
      </c>
      <c r="BI103" s="1" t="s">
        <v>51</v>
      </c>
      <c r="BJ103" s="15">
        <v>410041</v>
      </c>
      <c r="BK103" t="s">
        <v>495</v>
      </c>
      <c r="BL103" s="1" t="str">
        <f t="shared" si="83"/>
        <v>喝</v>
      </c>
      <c r="BM103" s="1" t="s">
        <v>51</v>
      </c>
      <c r="BN103" s="15">
        <v>410042</v>
      </c>
      <c r="BO103" t="s">
        <v>496</v>
      </c>
      <c r="BP103" s="1" t="str">
        <f t="shared" si="84"/>
        <v>嫖</v>
      </c>
      <c r="BQ103" s="1" t="s">
        <v>51</v>
      </c>
      <c r="BR103" s="15">
        <v>410043</v>
      </c>
      <c r="BS103" t="s">
        <v>497</v>
      </c>
      <c r="BT103" s="1" t="str">
        <f t="shared" si="85"/>
        <v>赌</v>
      </c>
      <c r="BU103" s="1" t="s">
        <v>51</v>
      </c>
      <c r="BV103" s="15">
        <v>410054</v>
      </c>
      <c r="BW103" t="s">
        <v>498</v>
      </c>
      <c r="BX103" s="1" t="str">
        <f t="shared" si="86"/>
        <v>纪玟</v>
      </c>
      <c r="BY103" s="1" t="s">
        <v>51</v>
      </c>
      <c r="BZ103" s="15">
        <v>410055</v>
      </c>
      <c r="CA103" t="s">
        <v>499</v>
      </c>
      <c r="CB103" s="1" t="str">
        <f t="shared" si="87"/>
        <v>万劳九</v>
      </c>
      <c r="CC103" s="1" t="s">
        <v>51</v>
      </c>
      <c r="CD103" s="15">
        <v>410056</v>
      </c>
      <c r="CE103" t="s">
        <v>500</v>
      </c>
      <c r="CF103" s="1" t="str">
        <f t="shared" si="88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918</v>
      </c>
      <c r="D104" s="17">
        <v>18</v>
      </c>
      <c r="E104" s="17">
        <f t="shared" si="40"/>
        <v>15</v>
      </c>
      <c r="F104" s="17">
        <f t="shared" si="54"/>
        <v>4</v>
      </c>
      <c r="G104" s="17">
        <v>11</v>
      </c>
      <c r="H104" s="17">
        <f t="shared" si="41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48</v>
      </c>
      <c r="N104" s="15">
        <v>410053</v>
      </c>
      <c r="O104" t="s">
        <v>126</v>
      </c>
      <c r="P104" s="1" t="str">
        <f t="shared" si="71"/>
        <v>兽王庄门人</v>
      </c>
      <c r="Q104" s="1" t="s">
        <v>48</v>
      </c>
      <c r="R104" s="15">
        <v>410052</v>
      </c>
      <c r="S104" t="s">
        <v>127</v>
      </c>
      <c r="T104" s="1" t="str">
        <f t="shared" si="72"/>
        <v>金翅鸟</v>
      </c>
      <c r="U104" s="1" t="s">
        <v>48</v>
      </c>
      <c r="V104" s="15">
        <v>410056</v>
      </c>
      <c r="W104" t="s">
        <v>128</v>
      </c>
      <c r="X104" s="1" t="str">
        <f t="shared" si="73"/>
        <v>万青山</v>
      </c>
      <c r="Y104" s="1" t="s">
        <v>48</v>
      </c>
      <c r="Z104" s="15">
        <v>410055</v>
      </c>
      <c r="AA104" t="s">
        <v>129</v>
      </c>
      <c r="AB104" s="1" t="str">
        <f t="shared" si="74"/>
        <v>万劳九</v>
      </c>
      <c r="AC104" s="1" t="s">
        <v>51</v>
      </c>
      <c r="AD104" s="15">
        <v>410049</v>
      </c>
      <c r="AE104" t="s">
        <v>130</v>
      </c>
      <c r="AF104" s="1" t="str">
        <f t="shared" si="75"/>
        <v>沙狼</v>
      </c>
      <c r="AG104" s="1" t="s">
        <v>51</v>
      </c>
      <c r="AH104" s="15">
        <v>410048</v>
      </c>
      <c r="AI104" t="s">
        <v>131</v>
      </c>
      <c r="AJ104" s="1" t="str">
        <f t="shared" si="76"/>
        <v>巨熊</v>
      </c>
      <c r="AK104" s="1" t="s">
        <v>51</v>
      </c>
      <c r="AL104" s="15">
        <v>410047</v>
      </c>
      <c r="AM104" t="s">
        <v>132</v>
      </c>
      <c r="AN104" s="1" t="str">
        <f t="shared" si="77"/>
        <v>小宝</v>
      </c>
      <c r="AO104" s="1" t="s">
        <v>51</v>
      </c>
      <c r="AP104" s="15">
        <v>410036</v>
      </c>
      <c r="AQ104" t="s">
        <v>133</v>
      </c>
      <c r="AR104" s="1" t="str">
        <f t="shared" si="78"/>
        <v>李武靖</v>
      </c>
      <c r="AS104" s="1" t="s">
        <v>51</v>
      </c>
      <c r="AT104" s="15">
        <v>410037</v>
      </c>
      <c r="AU104" t="s">
        <v>152</v>
      </c>
      <c r="AV104" s="1" t="str">
        <f t="shared" si="79"/>
        <v>李大肚</v>
      </c>
      <c r="AW104" s="1" t="s">
        <v>51</v>
      </c>
      <c r="AX104" s="15">
        <v>410038</v>
      </c>
      <c r="AY104" t="s">
        <v>153</v>
      </c>
      <c r="AZ104" s="1" t="str">
        <f t="shared" si="80"/>
        <v>阿萨辛</v>
      </c>
      <c r="BA104" s="1" t="s">
        <v>51</v>
      </c>
      <c r="BB104" s="15">
        <v>410039</v>
      </c>
      <c r="BC104" t="s">
        <v>162</v>
      </c>
      <c r="BD104" s="1" t="str">
        <f t="shared" si="81"/>
        <v>心残</v>
      </c>
      <c r="BE104" s="1" t="s">
        <v>51</v>
      </c>
      <c r="BF104" s="15">
        <v>410040</v>
      </c>
      <c r="BG104" t="s">
        <v>163</v>
      </c>
      <c r="BH104" s="1" t="str">
        <f t="shared" si="82"/>
        <v>吃</v>
      </c>
      <c r="BI104" s="1" t="s">
        <v>51</v>
      </c>
      <c r="BJ104" s="15">
        <v>410041</v>
      </c>
      <c r="BK104" t="s">
        <v>170</v>
      </c>
      <c r="BL104" s="1" t="str">
        <f t="shared" si="83"/>
        <v>喝</v>
      </c>
      <c r="BM104" s="1" t="s">
        <v>51</v>
      </c>
      <c r="BN104" s="15">
        <v>410042</v>
      </c>
      <c r="BO104" t="s">
        <v>171</v>
      </c>
      <c r="BP104" s="1" t="str">
        <f t="shared" si="84"/>
        <v>嫖</v>
      </c>
      <c r="BQ104" s="1" t="s">
        <v>51</v>
      </c>
      <c r="BR104" s="15">
        <v>410043</v>
      </c>
      <c r="BS104" t="s">
        <v>174</v>
      </c>
      <c r="BT104" s="1" t="str">
        <f t="shared" si="85"/>
        <v>赌</v>
      </c>
      <c r="BU104" s="1" t="s">
        <v>51</v>
      </c>
      <c r="BV104" s="15">
        <v>410054</v>
      </c>
      <c r="BW104" t="s">
        <v>175</v>
      </c>
      <c r="BX104" s="1" t="str">
        <f t="shared" si="86"/>
        <v>纪玟</v>
      </c>
      <c r="BY104" s="1" t="s">
        <v>51</v>
      </c>
      <c r="BZ104" s="15">
        <v>410053</v>
      </c>
      <c r="CA104" t="s">
        <v>178</v>
      </c>
      <c r="CB104" s="1" t="str">
        <f t="shared" si="87"/>
        <v>兽王庄门人</v>
      </c>
      <c r="CC104" s="1" t="s">
        <v>51</v>
      </c>
      <c r="CD104" s="15">
        <v>410053</v>
      </c>
      <c r="CE104" t="s">
        <v>69</v>
      </c>
      <c r="CF104" s="1" t="str">
        <f t="shared" si="88"/>
        <v>兽王庄门人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919</v>
      </c>
      <c r="D105" s="17">
        <v>18</v>
      </c>
      <c r="E105" s="17">
        <f t="shared" si="40"/>
        <v>15</v>
      </c>
      <c r="F105" s="17">
        <f t="shared" si="54"/>
        <v>4</v>
      </c>
      <c r="G105" s="17">
        <v>11</v>
      </c>
      <c r="H105" s="17">
        <f t="shared" si="41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71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72"/>
        <v>赫蒙族战士</v>
      </c>
      <c r="U105" s="1" t="s">
        <v>48</v>
      </c>
      <c r="V105" s="15">
        <v>410064</v>
      </c>
      <c r="W105" t="s">
        <v>501</v>
      </c>
      <c r="X105" s="1" t="str">
        <f t="shared" si="73"/>
        <v>罗煞</v>
      </c>
      <c r="Y105" s="1" t="s">
        <v>48</v>
      </c>
      <c r="Z105" s="15">
        <v>410065</v>
      </c>
      <c r="AA105" t="s">
        <v>134</v>
      </c>
      <c r="AB105" s="1" t="str">
        <f t="shared" si="74"/>
        <v>销魂</v>
      </c>
      <c r="AC105" s="1" t="s">
        <v>51</v>
      </c>
      <c r="AD105" s="15">
        <v>410059</v>
      </c>
      <c r="AE105" t="s">
        <v>502</v>
      </c>
      <c r="AF105" s="1" t="str">
        <f t="shared" si="75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76"/>
        <v>唐飞</v>
      </c>
      <c r="AK105" s="1" t="s">
        <v>51</v>
      </c>
      <c r="AL105" s="15">
        <v>410078</v>
      </c>
      <c r="AM105" t="s">
        <v>504</v>
      </c>
      <c r="AN105" s="1" t="str">
        <f t="shared" si="77"/>
        <v>唐冠南</v>
      </c>
      <c r="AO105" s="1" t="s">
        <v>51</v>
      </c>
      <c r="AP105" s="15">
        <v>410076</v>
      </c>
      <c r="AQ105" t="s">
        <v>505</v>
      </c>
      <c r="AR105" s="1" t="str">
        <f t="shared" si="78"/>
        <v>任浩然</v>
      </c>
      <c r="AS105" s="1" t="s">
        <v>51</v>
      </c>
      <c r="AT105" s="15">
        <v>410074</v>
      </c>
      <c r="AU105" t="s">
        <v>506</v>
      </c>
      <c r="AV105" s="1" t="str">
        <f t="shared" si="79"/>
        <v>西门玄</v>
      </c>
      <c r="AW105" s="1" t="s">
        <v>51</v>
      </c>
      <c r="AX105" s="15">
        <v>410072</v>
      </c>
      <c r="AY105" t="s">
        <v>111</v>
      </c>
      <c r="AZ105" s="1" t="str">
        <f t="shared" si="80"/>
        <v>商鹤鸣</v>
      </c>
      <c r="BA105" s="1" t="s">
        <v>51</v>
      </c>
      <c r="BB105" s="15">
        <v>410071</v>
      </c>
      <c r="BC105" t="s">
        <v>112</v>
      </c>
      <c r="BD105" s="1" t="str">
        <f t="shared" si="81"/>
        <v>商仲智</v>
      </c>
      <c r="BE105" s="1" t="s">
        <v>51</v>
      </c>
      <c r="BF105" s="15">
        <v>410069</v>
      </c>
      <c r="BG105" t="s">
        <v>113</v>
      </c>
      <c r="BH105" s="1" t="str">
        <f t="shared" si="82"/>
        <v>夏侯城</v>
      </c>
      <c r="BI105" s="1" t="s">
        <v>51</v>
      </c>
      <c r="BJ105" s="15">
        <v>410068</v>
      </c>
      <c r="BK105" t="s">
        <v>114</v>
      </c>
      <c r="BL105" s="1" t="str">
        <f t="shared" si="83"/>
        <v>夏侯非</v>
      </c>
      <c r="BM105" s="1" t="s">
        <v>51</v>
      </c>
      <c r="BN105" s="15">
        <v>410066</v>
      </c>
      <c r="BO105" t="s">
        <v>115</v>
      </c>
      <c r="BP105" s="1" t="str">
        <f t="shared" si="84"/>
        <v>樊未离</v>
      </c>
      <c r="BQ105" s="1" t="s">
        <v>51</v>
      </c>
      <c r="BR105" s="15">
        <v>410058</v>
      </c>
      <c r="BS105" t="s">
        <v>116</v>
      </c>
      <c r="BT105" s="1" t="str">
        <f t="shared" si="85"/>
        <v>赫蒙族战士</v>
      </c>
      <c r="BU105" s="1" t="s">
        <v>51</v>
      </c>
      <c r="BV105" s="15">
        <v>410058</v>
      </c>
      <c r="BW105" t="s">
        <v>117</v>
      </c>
      <c r="BX105" s="1" t="str">
        <f t="shared" si="86"/>
        <v>赫蒙族战士</v>
      </c>
      <c r="BY105" s="1" t="s">
        <v>51</v>
      </c>
      <c r="BZ105" s="15">
        <v>410062</v>
      </c>
      <c r="CA105" t="s">
        <v>118</v>
      </c>
      <c r="CB105" s="1" t="str">
        <f t="shared" si="87"/>
        <v>蓝婷</v>
      </c>
      <c r="CC105" s="1" t="s">
        <v>51</v>
      </c>
      <c r="CD105" s="15">
        <v>410061</v>
      </c>
      <c r="CE105" t="s">
        <v>150</v>
      </c>
      <c r="CF105" s="1" t="str">
        <f t="shared" si="88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920</v>
      </c>
      <c r="D106" s="17">
        <v>18</v>
      </c>
      <c r="E106" s="17">
        <f t="shared" si="40"/>
        <v>15</v>
      </c>
      <c r="F106" s="17">
        <f t="shared" si="54"/>
        <v>4</v>
      </c>
      <c r="G106" s="17">
        <v>11</v>
      </c>
      <c r="H106" s="17">
        <f t="shared" si="41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71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72"/>
        <v>修罗宫弟子</v>
      </c>
      <c r="U106" s="1" t="s">
        <v>48</v>
      </c>
      <c r="V106" s="15">
        <v>410066</v>
      </c>
      <c r="W106" s="3" t="s">
        <v>62</v>
      </c>
      <c r="X106" s="1" t="str">
        <f t="shared" si="73"/>
        <v>樊未离</v>
      </c>
      <c r="Y106" s="1" t="s">
        <v>48</v>
      </c>
      <c r="Z106" s="15">
        <v>410068</v>
      </c>
      <c r="AA106" s="3" t="s">
        <v>76</v>
      </c>
      <c r="AB106" s="1" t="str">
        <f t="shared" si="74"/>
        <v>夏侯非</v>
      </c>
      <c r="AC106" s="1" t="s">
        <v>51</v>
      </c>
      <c r="AD106" s="15">
        <v>410070</v>
      </c>
      <c r="AE106" s="3" t="s">
        <v>77</v>
      </c>
      <c r="AF106" s="1" t="str">
        <f t="shared" si="75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76"/>
        <v>唐飞</v>
      </c>
      <c r="AK106" s="1" t="s">
        <v>51</v>
      </c>
      <c r="AL106" s="15">
        <v>410078</v>
      </c>
      <c r="AM106" s="3" t="s">
        <v>79</v>
      </c>
      <c r="AN106" s="1" t="str">
        <f t="shared" si="77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78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79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80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81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82"/>
        <v>夏侯城</v>
      </c>
      <c r="BI106" s="1" t="s">
        <v>51</v>
      </c>
      <c r="BJ106" s="15">
        <v>410067</v>
      </c>
      <c r="BK106" s="3" t="s">
        <v>166</v>
      </c>
      <c r="BL106" s="1" t="str">
        <f t="shared" si="83"/>
        <v>绝刀门人</v>
      </c>
      <c r="BM106" s="1" t="s">
        <v>51</v>
      </c>
      <c r="BN106" s="15">
        <v>410067</v>
      </c>
      <c r="BO106" s="3" t="s">
        <v>167</v>
      </c>
      <c r="BP106" s="1" t="str">
        <f t="shared" si="84"/>
        <v>绝刀门人</v>
      </c>
      <c r="BQ106" s="1" t="s">
        <v>51</v>
      </c>
      <c r="BR106" s="15">
        <v>410065</v>
      </c>
      <c r="BS106" s="3" t="s">
        <v>172</v>
      </c>
      <c r="BT106" s="1" t="str">
        <f t="shared" si="85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86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87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88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921</v>
      </c>
      <c r="D107" s="17">
        <v>18</v>
      </c>
      <c r="E107" s="17">
        <f t="shared" si="40"/>
        <v>15</v>
      </c>
      <c r="F107" s="17">
        <f t="shared" si="54"/>
        <v>4</v>
      </c>
      <c r="G107" s="17">
        <v>11</v>
      </c>
      <c r="H107" s="17">
        <f t="shared" si="41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71"/>
        <v>天剑门人</v>
      </c>
      <c r="Q107" s="1" t="s">
        <v>48</v>
      </c>
      <c r="R107" s="15">
        <v>410075</v>
      </c>
      <c r="S107" t="s">
        <v>82</v>
      </c>
      <c r="T107" s="1" t="str">
        <f t="shared" si="72"/>
        <v>护剑使</v>
      </c>
      <c r="U107" s="1" t="s">
        <v>48</v>
      </c>
      <c r="V107" s="15">
        <v>410076</v>
      </c>
      <c r="W107" t="s">
        <v>83</v>
      </c>
      <c r="X107" s="1" t="str">
        <f t="shared" si="73"/>
        <v>任浩然</v>
      </c>
      <c r="Y107" s="1" t="s">
        <v>48</v>
      </c>
      <c r="Z107" s="15">
        <v>410074</v>
      </c>
      <c r="AA107" t="s">
        <v>84</v>
      </c>
      <c r="AB107" s="1" t="str">
        <f t="shared" si="74"/>
        <v>西门玄</v>
      </c>
      <c r="AC107" s="1" t="s">
        <v>51</v>
      </c>
      <c r="AD107" s="15">
        <v>410077</v>
      </c>
      <c r="AE107" t="s">
        <v>85</v>
      </c>
      <c r="AF107" s="1" t="str">
        <f t="shared" si="75"/>
        <v>唐门门人</v>
      </c>
      <c r="AG107" s="1" t="s">
        <v>51</v>
      </c>
      <c r="AH107" s="15">
        <v>410079</v>
      </c>
      <c r="AI107" t="s">
        <v>86</v>
      </c>
      <c r="AJ107" s="1" t="str">
        <f t="shared" si="76"/>
        <v>唐飞</v>
      </c>
      <c r="AK107" s="1" t="s">
        <v>51</v>
      </c>
      <c r="AL107" s="15">
        <v>410078</v>
      </c>
      <c r="AM107" t="s">
        <v>87</v>
      </c>
      <c r="AN107" s="1" t="str">
        <f t="shared" si="77"/>
        <v>唐冠南</v>
      </c>
      <c r="AO107" s="1" t="s">
        <v>51</v>
      </c>
      <c r="AP107" s="15">
        <v>410075</v>
      </c>
      <c r="AQ107" t="s">
        <v>88</v>
      </c>
      <c r="AR107" s="1" t="str">
        <f t="shared" si="78"/>
        <v>护剑使</v>
      </c>
      <c r="AS107" s="1" t="s">
        <v>51</v>
      </c>
      <c r="AT107" s="15">
        <v>410075</v>
      </c>
      <c r="AU107" t="s">
        <v>144</v>
      </c>
      <c r="AV107" s="1" t="str">
        <f t="shared" si="79"/>
        <v>护剑使</v>
      </c>
      <c r="AW107" s="1" t="s">
        <v>51</v>
      </c>
      <c r="AX107" s="15">
        <v>410072</v>
      </c>
      <c r="AY107" t="s">
        <v>145</v>
      </c>
      <c r="AZ107" s="1" t="str">
        <f t="shared" si="80"/>
        <v>商鹤鸣</v>
      </c>
      <c r="BA107" s="1" t="s">
        <v>51</v>
      </c>
      <c r="BB107" s="15">
        <v>410071</v>
      </c>
      <c r="BC107" t="s">
        <v>157</v>
      </c>
      <c r="BD107" s="1" t="str">
        <f t="shared" si="81"/>
        <v>商仲智</v>
      </c>
      <c r="BE107" s="1" t="s">
        <v>51</v>
      </c>
      <c r="BF107" s="15">
        <v>410069</v>
      </c>
      <c r="BG107" t="s">
        <v>158</v>
      </c>
      <c r="BH107" s="1" t="str">
        <f t="shared" si="82"/>
        <v>夏侯城</v>
      </c>
      <c r="BI107" s="1" t="s">
        <v>51</v>
      </c>
      <c r="BJ107" s="15">
        <v>410068</v>
      </c>
      <c r="BK107" t="s">
        <v>168</v>
      </c>
      <c r="BL107" s="1" t="str">
        <f t="shared" si="83"/>
        <v>夏侯非</v>
      </c>
      <c r="BM107" s="1" t="s">
        <v>51</v>
      </c>
      <c r="BN107" s="15">
        <v>410066</v>
      </c>
      <c r="BO107" t="s">
        <v>165</v>
      </c>
      <c r="BP107" s="1" t="str">
        <f t="shared" si="84"/>
        <v>樊未离</v>
      </c>
      <c r="BQ107" s="1" t="s">
        <v>51</v>
      </c>
      <c r="BR107" s="15">
        <v>410065</v>
      </c>
      <c r="BS107" t="s">
        <v>481</v>
      </c>
      <c r="BT107" s="1" t="str">
        <f t="shared" si="85"/>
        <v>销魂</v>
      </c>
      <c r="BU107" s="1" t="s">
        <v>51</v>
      </c>
      <c r="BV107" s="15">
        <v>410064</v>
      </c>
      <c r="BW107" t="s">
        <v>482</v>
      </c>
      <c r="BX107" s="1" t="str">
        <f t="shared" si="86"/>
        <v>罗煞</v>
      </c>
      <c r="BY107" s="1" t="s">
        <v>51</v>
      </c>
      <c r="BZ107" s="15">
        <v>410062</v>
      </c>
      <c r="CA107" t="s">
        <v>483</v>
      </c>
      <c r="CB107" s="1" t="str">
        <f t="shared" si="87"/>
        <v>蓝婷</v>
      </c>
      <c r="CC107" s="1" t="s">
        <v>51</v>
      </c>
      <c r="CD107" s="15">
        <v>410061</v>
      </c>
      <c r="CE107" t="s">
        <v>484</v>
      </c>
      <c r="CF107" s="1" t="str">
        <f t="shared" si="88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922</v>
      </c>
      <c r="D108" s="17">
        <v>18</v>
      </c>
      <c r="E108" s="17">
        <f t="shared" si="40"/>
        <v>15</v>
      </c>
      <c r="F108" s="17">
        <f t="shared" si="54"/>
        <v>4</v>
      </c>
      <c r="G108" s="17">
        <v>11</v>
      </c>
      <c r="H108" s="17">
        <f t="shared" si="41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71"/>
        <v>衙门官兵</v>
      </c>
      <c r="Q108" s="1" t="s">
        <v>48</v>
      </c>
      <c r="R108" s="15">
        <v>410080</v>
      </c>
      <c r="S108" t="s">
        <v>103</v>
      </c>
      <c r="T108" s="1" t="str">
        <f t="shared" si="72"/>
        <v>衙门官兵</v>
      </c>
      <c r="U108" s="1" t="s">
        <v>48</v>
      </c>
      <c r="V108" s="15">
        <v>410099</v>
      </c>
      <c r="W108" t="s">
        <v>106</v>
      </c>
      <c r="X108" s="1" t="str">
        <f t="shared" si="73"/>
        <v>史刚</v>
      </c>
      <c r="Y108" s="1" t="s">
        <v>48</v>
      </c>
      <c r="Z108" s="15">
        <v>410098</v>
      </c>
      <c r="AA108" t="s">
        <v>107</v>
      </c>
      <c r="AB108" s="1" t="str">
        <f t="shared" si="74"/>
        <v>玄漓公</v>
      </c>
      <c r="AC108" s="1" t="s">
        <v>51</v>
      </c>
      <c r="AD108" s="15">
        <v>410083</v>
      </c>
      <c r="AE108" t="s">
        <v>108</v>
      </c>
      <c r="AF108" s="1" t="str">
        <f t="shared" si="75"/>
        <v>神火兵</v>
      </c>
      <c r="AG108" s="1" t="s">
        <v>51</v>
      </c>
      <c r="AH108" s="15">
        <v>410081</v>
      </c>
      <c r="AI108" t="s">
        <v>104</v>
      </c>
      <c r="AJ108" s="1" t="str">
        <f t="shared" si="76"/>
        <v>六扇门捕快</v>
      </c>
      <c r="AK108" s="1" t="s">
        <v>51</v>
      </c>
      <c r="AL108" s="15">
        <v>410081</v>
      </c>
      <c r="AM108" t="s">
        <v>109</v>
      </c>
      <c r="AN108" s="1" t="str">
        <f t="shared" si="77"/>
        <v>六扇门捕快</v>
      </c>
      <c r="AO108" s="1" t="s">
        <v>51</v>
      </c>
      <c r="AP108" s="15">
        <v>410097</v>
      </c>
      <c r="AQ108" t="s">
        <v>110</v>
      </c>
      <c r="AR108" s="1" t="str">
        <f t="shared" si="78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79"/>
        <v>游进</v>
      </c>
      <c r="AW108" s="1" t="s">
        <v>51</v>
      </c>
      <c r="AX108" s="15">
        <v>410095</v>
      </c>
      <c r="AY108" t="s">
        <v>149</v>
      </c>
      <c r="AZ108" s="1" t="str">
        <f t="shared" si="80"/>
        <v>戚将军</v>
      </c>
      <c r="BA108" s="1" t="s">
        <v>51</v>
      </c>
      <c r="BB108" s="15">
        <v>410094</v>
      </c>
      <c r="BC108" t="s">
        <v>482</v>
      </c>
      <c r="BD108" s="1" t="str">
        <f t="shared" si="81"/>
        <v>封青霄</v>
      </c>
      <c r="BE108" s="1" t="s">
        <v>51</v>
      </c>
      <c r="BF108" s="15">
        <v>410093</v>
      </c>
      <c r="BG108" t="s">
        <v>485</v>
      </c>
      <c r="BH108" s="1" t="str">
        <f t="shared" si="82"/>
        <v>陈公公</v>
      </c>
      <c r="BI108" s="1" t="s">
        <v>51</v>
      </c>
      <c r="BJ108" s="15">
        <v>410092</v>
      </c>
      <c r="BK108" t="s">
        <v>165</v>
      </c>
      <c r="BL108" s="1" t="str">
        <f t="shared" si="83"/>
        <v>崔国伦</v>
      </c>
      <c r="BM108" s="1" t="s">
        <v>51</v>
      </c>
      <c r="BN108" s="15">
        <v>410091</v>
      </c>
      <c r="BO108" t="s">
        <v>486</v>
      </c>
      <c r="BP108" s="1" t="str">
        <f t="shared" si="84"/>
        <v>上官雁</v>
      </c>
      <c r="BQ108" s="1" t="s">
        <v>51</v>
      </c>
      <c r="BR108" s="15">
        <v>410090</v>
      </c>
      <c r="BS108" t="s">
        <v>487</v>
      </c>
      <c r="BT108" s="1" t="str">
        <f t="shared" si="85"/>
        <v>叶孤</v>
      </c>
      <c r="BU108" s="1" t="s">
        <v>51</v>
      </c>
      <c r="BV108" s="15">
        <v>410089</v>
      </c>
      <c r="BW108" t="s">
        <v>488</v>
      </c>
      <c r="BX108" s="1" t="str">
        <f t="shared" si="86"/>
        <v>花玖瑟</v>
      </c>
      <c r="BY108" s="1" t="s">
        <v>51</v>
      </c>
      <c r="BZ108" s="15">
        <v>410088</v>
      </c>
      <c r="CA108" t="s">
        <v>489</v>
      </c>
      <c r="CB108" s="1" t="str">
        <f t="shared" si="87"/>
        <v>金熙凤</v>
      </c>
      <c r="CC108" s="1" t="s">
        <v>51</v>
      </c>
      <c r="CD108" s="15">
        <v>410087</v>
      </c>
      <c r="CE108" t="s">
        <v>490</v>
      </c>
      <c r="CF108" s="1" t="str">
        <f t="shared" si="88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923</v>
      </c>
      <c r="D109" s="17">
        <v>18</v>
      </c>
      <c r="E109" s="17">
        <f t="shared" si="40"/>
        <v>15</v>
      </c>
      <c r="F109" s="17">
        <f t="shared" si="54"/>
        <v>4</v>
      </c>
      <c r="G109" s="17">
        <v>11</v>
      </c>
      <c r="H109" s="17">
        <f t="shared" si="41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71"/>
        <v>锦衣卫</v>
      </c>
      <c r="Q109" s="1" t="s">
        <v>48</v>
      </c>
      <c r="R109" s="15">
        <v>410085</v>
      </c>
      <c r="S109" t="s">
        <v>491</v>
      </c>
      <c r="T109" s="1" t="str">
        <f t="shared" si="72"/>
        <v>锦衣卫</v>
      </c>
      <c r="U109" s="1" t="s">
        <v>48</v>
      </c>
      <c r="V109" s="15">
        <v>410097</v>
      </c>
      <c r="W109" t="s">
        <v>96</v>
      </c>
      <c r="X109" s="1" t="str">
        <f t="shared" si="73"/>
        <v>阳第上人</v>
      </c>
      <c r="Y109" s="1" t="s">
        <v>48</v>
      </c>
      <c r="Z109" s="15">
        <v>410096</v>
      </c>
      <c r="AA109" t="s">
        <v>82</v>
      </c>
      <c r="AB109" s="1" t="str">
        <f t="shared" si="74"/>
        <v>游进</v>
      </c>
      <c r="AC109" s="1" t="s">
        <v>51</v>
      </c>
      <c r="AD109" s="15">
        <v>410084</v>
      </c>
      <c r="AE109" t="s">
        <v>122</v>
      </c>
      <c r="AF109" s="1" t="str">
        <f t="shared" si="75"/>
        <v>神枪兵</v>
      </c>
      <c r="AG109" s="1" t="s">
        <v>51</v>
      </c>
      <c r="AH109" s="15">
        <v>410099</v>
      </c>
      <c r="AI109" t="s">
        <v>49</v>
      </c>
      <c r="AJ109" s="1" t="str">
        <f t="shared" si="76"/>
        <v>史刚</v>
      </c>
      <c r="AK109" s="1" t="s">
        <v>51</v>
      </c>
      <c r="AL109" s="15">
        <v>410098</v>
      </c>
      <c r="AM109" t="s">
        <v>123</v>
      </c>
      <c r="AN109" s="1" t="str">
        <f t="shared" si="77"/>
        <v>玄漓公</v>
      </c>
      <c r="AO109" s="1" t="s">
        <v>51</v>
      </c>
      <c r="AP109" s="15">
        <v>410086</v>
      </c>
      <c r="AQ109" t="s">
        <v>125</v>
      </c>
      <c r="AR109" s="1" t="str">
        <f t="shared" si="78"/>
        <v>东厂杀手</v>
      </c>
      <c r="AS109" s="1" t="s">
        <v>51</v>
      </c>
      <c r="AT109" s="15">
        <v>410086</v>
      </c>
      <c r="AU109" t="s">
        <v>144</v>
      </c>
      <c r="AV109" s="1" t="str">
        <f t="shared" si="79"/>
        <v>东厂杀手</v>
      </c>
      <c r="AW109" s="1" t="s">
        <v>51</v>
      </c>
      <c r="AX109" s="15">
        <v>410095</v>
      </c>
      <c r="AY109" t="s">
        <v>492</v>
      </c>
      <c r="AZ109" s="1" t="str">
        <f t="shared" si="80"/>
        <v>戚将军</v>
      </c>
      <c r="BA109" s="1" t="s">
        <v>51</v>
      </c>
      <c r="BB109" s="15">
        <v>410094</v>
      </c>
      <c r="BC109" t="s">
        <v>493</v>
      </c>
      <c r="BD109" s="1" t="str">
        <f t="shared" si="81"/>
        <v>封青霄</v>
      </c>
      <c r="BE109" s="1" t="s">
        <v>51</v>
      </c>
      <c r="BF109" s="15">
        <v>410093</v>
      </c>
      <c r="BG109" t="s">
        <v>494</v>
      </c>
      <c r="BH109" s="1" t="str">
        <f t="shared" si="82"/>
        <v>陈公公</v>
      </c>
      <c r="BI109" s="1" t="s">
        <v>51</v>
      </c>
      <c r="BJ109" s="15">
        <v>410092</v>
      </c>
      <c r="BK109" t="s">
        <v>495</v>
      </c>
      <c r="BL109" s="1" t="str">
        <f t="shared" si="83"/>
        <v>崔国伦</v>
      </c>
      <c r="BM109" s="1" t="s">
        <v>51</v>
      </c>
      <c r="BN109" s="15">
        <v>410091</v>
      </c>
      <c r="BO109" t="s">
        <v>496</v>
      </c>
      <c r="BP109" s="1" t="str">
        <f t="shared" si="84"/>
        <v>上官雁</v>
      </c>
      <c r="BQ109" s="1" t="s">
        <v>51</v>
      </c>
      <c r="BR109" s="15">
        <v>410090</v>
      </c>
      <c r="BS109" t="s">
        <v>497</v>
      </c>
      <c r="BT109" s="1" t="str">
        <f t="shared" si="85"/>
        <v>叶孤</v>
      </c>
      <c r="BU109" s="1" t="s">
        <v>51</v>
      </c>
      <c r="BV109" s="15">
        <v>410089</v>
      </c>
      <c r="BW109" t="s">
        <v>498</v>
      </c>
      <c r="BX109" s="1" t="str">
        <f t="shared" si="86"/>
        <v>花玖瑟</v>
      </c>
      <c r="BY109" s="1" t="s">
        <v>51</v>
      </c>
      <c r="BZ109" s="15">
        <v>410088</v>
      </c>
      <c r="CA109" t="s">
        <v>499</v>
      </c>
      <c r="CB109" s="1" t="str">
        <f t="shared" si="87"/>
        <v>金熙凤</v>
      </c>
      <c r="CC109" s="1" t="s">
        <v>51</v>
      </c>
      <c r="CD109" s="15">
        <v>410087</v>
      </c>
      <c r="CE109" t="s">
        <v>500</v>
      </c>
      <c r="CF109" s="1" t="str">
        <f t="shared" si="88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924</v>
      </c>
      <c r="D110" s="17">
        <v>18</v>
      </c>
      <c r="E110" s="17">
        <f t="shared" si="40"/>
        <v>15</v>
      </c>
      <c r="F110" s="17">
        <f t="shared" si="54"/>
        <v>4</v>
      </c>
      <c r="G110" s="17">
        <v>11</v>
      </c>
      <c r="H110" s="17">
        <f t="shared" si="41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48</v>
      </c>
      <c r="N110" s="15">
        <v>410104</v>
      </c>
      <c r="O110" t="s">
        <v>126</v>
      </c>
      <c r="P110" s="1" t="str">
        <f t="shared" si="71"/>
        <v>青城门人</v>
      </c>
      <c r="Q110" s="1" t="s">
        <v>48</v>
      </c>
      <c r="R110" s="15">
        <v>410104</v>
      </c>
      <c r="S110" t="s">
        <v>127</v>
      </c>
      <c r="T110" s="1" t="str">
        <f t="shared" si="72"/>
        <v>青城门人</v>
      </c>
      <c r="U110" s="1" t="s">
        <v>48</v>
      </c>
      <c r="V110" s="15">
        <v>410106</v>
      </c>
      <c r="W110" t="s">
        <v>128</v>
      </c>
      <c r="X110" s="1" t="str">
        <f t="shared" si="73"/>
        <v>紫阳子</v>
      </c>
      <c r="Y110" s="1" t="s">
        <v>48</v>
      </c>
      <c r="Z110" s="15">
        <v>410105</v>
      </c>
      <c r="AA110" t="s">
        <v>129</v>
      </c>
      <c r="AB110" s="1" t="str">
        <f t="shared" si="74"/>
        <v>青霞子</v>
      </c>
      <c r="AC110" s="1" t="s">
        <v>51</v>
      </c>
      <c r="AD110" s="15">
        <v>410104</v>
      </c>
      <c r="AE110" t="s">
        <v>130</v>
      </c>
      <c r="AF110" s="1" t="str">
        <f t="shared" si="75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76"/>
        <v>丹青</v>
      </c>
      <c r="AK110" s="1" t="s">
        <v>51</v>
      </c>
      <c r="AL110" s="15">
        <v>410117</v>
      </c>
      <c r="AM110" t="s">
        <v>132</v>
      </c>
      <c r="AN110" s="1" t="str">
        <f t="shared" si="77"/>
        <v>书生</v>
      </c>
      <c r="AO110" s="1" t="s">
        <v>51</v>
      </c>
      <c r="AP110" s="15">
        <v>410116</v>
      </c>
      <c r="AQ110" t="s">
        <v>133</v>
      </c>
      <c r="AR110" s="1" t="str">
        <f t="shared" si="78"/>
        <v>仙音</v>
      </c>
      <c r="AS110" s="1" t="s">
        <v>51</v>
      </c>
      <c r="AT110" s="15">
        <v>410115</v>
      </c>
      <c r="AU110" t="s">
        <v>152</v>
      </c>
      <c r="AV110" s="1" t="str">
        <f t="shared" si="79"/>
        <v>神医</v>
      </c>
      <c r="AW110" s="1" t="s">
        <v>51</v>
      </c>
      <c r="AX110" s="15">
        <v>410114</v>
      </c>
      <c r="AY110" t="s">
        <v>153</v>
      </c>
      <c r="AZ110" s="1" t="str">
        <f t="shared" si="80"/>
        <v>橘叟</v>
      </c>
      <c r="BA110" s="1" t="s">
        <v>51</v>
      </c>
      <c r="BB110" s="15">
        <v>410113</v>
      </c>
      <c r="BC110" t="s">
        <v>162</v>
      </c>
      <c r="BD110" s="1" t="str">
        <f t="shared" si="81"/>
        <v>醉仙</v>
      </c>
      <c r="BE110" s="1" t="s">
        <v>51</v>
      </c>
      <c r="BF110" s="15">
        <v>410112</v>
      </c>
      <c r="BG110" t="s">
        <v>163</v>
      </c>
      <c r="BH110" s="1" t="str">
        <f t="shared" si="82"/>
        <v>无瑕子</v>
      </c>
      <c r="BI110" s="1" t="s">
        <v>51</v>
      </c>
      <c r="BJ110" s="15">
        <v>410111</v>
      </c>
      <c r="BK110" t="s">
        <v>170</v>
      </c>
      <c r="BL110" s="1" t="str">
        <f t="shared" si="83"/>
        <v>老胡</v>
      </c>
      <c r="BM110" s="1" t="s">
        <v>51</v>
      </c>
      <c r="BN110" s="15">
        <v>410110</v>
      </c>
      <c r="BO110" t="s">
        <v>171</v>
      </c>
      <c r="BP110" s="1" t="str">
        <f t="shared" si="84"/>
        <v>曹岱</v>
      </c>
      <c r="BQ110" s="1" t="s">
        <v>51</v>
      </c>
      <c r="BR110" s="15">
        <v>410109</v>
      </c>
      <c r="BS110" t="s">
        <v>174</v>
      </c>
      <c r="BT110" s="1" t="str">
        <f t="shared" si="85"/>
        <v>曹萼华</v>
      </c>
      <c r="BU110" s="1" t="s">
        <v>51</v>
      </c>
      <c r="BV110" s="15">
        <v>410108</v>
      </c>
      <c r="BW110" t="s">
        <v>175</v>
      </c>
      <c r="BX110" s="1" t="str">
        <f t="shared" si="86"/>
        <v>曹寅山</v>
      </c>
      <c r="BY110" s="1" t="s">
        <v>51</v>
      </c>
      <c r="BZ110" s="15">
        <v>410104</v>
      </c>
      <c r="CA110" t="s">
        <v>178</v>
      </c>
      <c r="CB110" s="1" t="str">
        <f t="shared" si="87"/>
        <v>青城门人</v>
      </c>
      <c r="CC110" s="1" t="s">
        <v>51</v>
      </c>
      <c r="CD110" s="15">
        <v>410104</v>
      </c>
      <c r="CE110" t="s">
        <v>69</v>
      </c>
      <c r="CF110" s="1" t="str">
        <f t="shared" si="88"/>
        <v>青城门人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925</v>
      </c>
      <c r="D111" s="17">
        <v>18</v>
      </c>
      <c r="E111" s="17">
        <f t="shared" si="40"/>
        <v>15</v>
      </c>
      <c r="F111" s="17">
        <f t="shared" si="54"/>
        <v>4</v>
      </c>
      <c r="G111" s="17">
        <v>11</v>
      </c>
      <c r="H111" s="17">
        <f t="shared" si="41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71"/>
        <v>华山门人</v>
      </c>
      <c r="Q111" s="1" t="s">
        <v>48</v>
      </c>
      <c r="R111" s="15">
        <v>410107</v>
      </c>
      <c r="S111" t="s">
        <v>125</v>
      </c>
      <c r="T111" s="1" t="str">
        <f t="shared" si="72"/>
        <v>华山门人</v>
      </c>
      <c r="U111" s="1" t="s">
        <v>48</v>
      </c>
      <c r="V111" s="15">
        <v>410109</v>
      </c>
      <c r="W111" t="s">
        <v>501</v>
      </c>
      <c r="X111" s="1" t="str">
        <f t="shared" si="73"/>
        <v>曹萼华</v>
      </c>
      <c r="Y111" s="1" t="s">
        <v>48</v>
      </c>
      <c r="Z111" s="15">
        <v>410110</v>
      </c>
      <c r="AA111" t="s">
        <v>134</v>
      </c>
      <c r="AB111" s="1" t="str">
        <f t="shared" si="74"/>
        <v>曹岱</v>
      </c>
      <c r="AC111" s="1" t="s">
        <v>51</v>
      </c>
      <c r="AD111" s="15">
        <v>410107</v>
      </c>
      <c r="AE111" t="s">
        <v>502</v>
      </c>
      <c r="AF111" s="1" t="str">
        <f t="shared" si="75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76"/>
        <v>丹青</v>
      </c>
      <c r="AK111" s="1" t="s">
        <v>51</v>
      </c>
      <c r="AL111" s="15">
        <v>410117</v>
      </c>
      <c r="AM111" t="s">
        <v>504</v>
      </c>
      <c r="AN111" s="1" t="str">
        <f t="shared" si="77"/>
        <v>书生</v>
      </c>
      <c r="AO111" s="1" t="s">
        <v>51</v>
      </c>
      <c r="AP111" s="15">
        <v>410116</v>
      </c>
      <c r="AQ111" t="s">
        <v>505</v>
      </c>
      <c r="AR111" s="1" t="str">
        <f t="shared" si="78"/>
        <v>仙音</v>
      </c>
      <c r="AS111" s="1" t="s">
        <v>51</v>
      </c>
      <c r="AT111" s="15">
        <v>410115</v>
      </c>
      <c r="AU111" t="s">
        <v>506</v>
      </c>
      <c r="AV111" s="1" t="str">
        <f t="shared" si="79"/>
        <v>神医</v>
      </c>
      <c r="AW111" s="1" t="s">
        <v>51</v>
      </c>
      <c r="AX111" s="15">
        <v>410114</v>
      </c>
      <c r="AY111" t="s">
        <v>111</v>
      </c>
      <c r="AZ111" s="1" t="str">
        <f t="shared" si="80"/>
        <v>橘叟</v>
      </c>
      <c r="BA111" s="1" t="s">
        <v>51</v>
      </c>
      <c r="BB111" s="15">
        <v>410113</v>
      </c>
      <c r="BC111" t="s">
        <v>112</v>
      </c>
      <c r="BD111" s="1" t="str">
        <f t="shared" si="81"/>
        <v>醉仙</v>
      </c>
      <c r="BE111" s="1" t="s">
        <v>51</v>
      </c>
      <c r="BF111" s="15">
        <v>410112</v>
      </c>
      <c r="BG111" t="s">
        <v>113</v>
      </c>
      <c r="BH111" s="1" t="str">
        <f t="shared" si="82"/>
        <v>无瑕子</v>
      </c>
      <c r="BI111" s="1" t="s">
        <v>51</v>
      </c>
      <c r="BJ111" s="15">
        <v>410111</v>
      </c>
      <c r="BK111" t="s">
        <v>114</v>
      </c>
      <c r="BL111" s="1" t="str">
        <f t="shared" si="83"/>
        <v>老胡</v>
      </c>
      <c r="BM111" s="1" t="s">
        <v>51</v>
      </c>
      <c r="BN111" s="15">
        <v>410107</v>
      </c>
      <c r="BO111" t="s">
        <v>115</v>
      </c>
      <c r="BP111" s="1" t="str">
        <f t="shared" si="84"/>
        <v>华山门人</v>
      </c>
      <c r="BQ111" s="1" t="s">
        <v>51</v>
      </c>
      <c r="BR111" s="15">
        <v>410107</v>
      </c>
      <c r="BS111" t="s">
        <v>116</v>
      </c>
      <c r="BT111" s="1" t="str">
        <f t="shared" si="85"/>
        <v>华山门人</v>
      </c>
      <c r="BU111" s="1" t="s">
        <v>51</v>
      </c>
      <c r="BV111" s="15">
        <v>410108</v>
      </c>
      <c r="BW111" t="s">
        <v>117</v>
      </c>
      <c r="BX111" s="1" t="str">
        <f t="shared" si="86"/>
        <v>曹寅山</v>
      </c>
      <c r="BY111" s="1" t="s">
        <v>51</v>
      </c>
      <c r="BZ111" s="15">
        <v>410106</v>
      </c>
      <c r="CA111" t="s">
        <v>118</v>
      </c>
      <c r="CB111" s="1" t="str">
        <f t="shared" si="87"/>
        <v>紫阳子</v>
      </c>
      <c r="CC111" s="1" t="s">
        <v>51</v>
      </c>
      <c r="CD111" s="15">
        <v>410105</v>
      </c>
      <c r="CE111" t="s">
        <v>150</v>
      </c>
      <c r="CF111" s="1" t="str">
        <f t="shared" si="88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926</v>
      </c>
      <c r="D112" s="17">
        <v>18</v>
      </c>
      <c r="E112" s="17">
        <f t="shared" si="40"/>
        <v>15</v>
      </c>
      <c r="F112" s="17">
        <f t="shared" si="54"/>
        <v>4</v>
      </c>
      <c r="G112" s="17">
        <v>11</v>
      </c>
      <c r="H112" s="17">
        <f t="shared" si="41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48</v>
      </c>
      <c r="N112" s="15">
        <v>410119</v>
      </c>
      <c r="O112" s="3" t="s">
        <v>74</v>
      </c>
      <c r="P112" s="1" t="str">
        <f t="shared" si="71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72"/>
        <v>丐帮帮众</v>
      </c>
      <c r="U112" s="1" t="s">
        <v>48</v>
      </c>
      <c r="V112" s="15">
        <v>410122</v>
      </c>
      <c r="W112" s="3" t="s">
        <v>62</v>
      </c>
      <c r="X112" s="1" t="str">
        <f t="shared" si="73"/>
        <v>李浩</v>
      </c>
      <c r="Y112" s="1" t="s">
        <v>48</v>
      </c>
      <c r="Z112" s="15">
        <v>410123</v>
      </c>
      <c r="AA112" s="3" t="s">
        <v>76</v>
      </c>
      <c r="AB112" s="1" t="str">
        <f t="shared" si="74"/>
        <v>柯降龙</v>
      </c>
      <c r="AC112" s="1" t="s">
        <v>51</v>
      </c>
      <c r="AD112" s="15">
        <v>410121</v>
      </c>
      <c r="AE112" s="3" t="s">
        <v>77</v>
      </c>
      <c r="AF112" s="1" t="str">
        <f t="shared" si="75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76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77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78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79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80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81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82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83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84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85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86"/>
        <v>利空法王</v>
      </c>
      <c r="BY112" s="1" t="s">
        <v>51</v>
      </c>
      <c r="BZ112" s="15">
        <v>410119</v>
      </c>
      <c r="CA112" s="3" t="s">
        <v>176</v>
      </c>
      <c r="CB112" s="1" t="str">
        <f t="shared" si="87"/>
        <v>丐帮帮众</v>
      </c>
      <c r="CC112" s="1" t="s">
        <v>51</v>
      </c>
      <c r="CD112" s="15">
        <v>410119</v>
      </c>
      <c r="CE112" s="3" t="s">
        <v>177</v>
      </c>
      <c r="CF112" s="1" t="str">
        <f t="shared" si="88"/>
        <v>丐帮帮众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927</v>
      </c>
      <c r="D113" s="17">
        <v>18</v>
      </c>
      <c r="E113" s="17">
        <f t="shared" si="40"/>
        <v>15</v>
      </c>
      <c r="F113" s="17">
        <f t="shared" si="54"/>
        <v>4</v>
      </c>
      <c r="G113" s="17">
        <v>11</v>
      </c>
      <c r="H113" s="17">
        <f t="shared" si="41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71"/>
        <v>天山门人</v>
      </c>
      <c r="Q113" s="1" t="s">
        <v>48</v>
      </c>
      <c r="R113" s="15">
        <v>410127</v>
      </c>
      <c r="S113" t="s">
        <v>82</v>
      </c>
      <c r="T113" s="1" t="str">
        <f t="shared" si="72"/>
        <v>天山门人</v>
      </c>
      <c r="U113" s="1" t="s">
        <v>48</v>
      </c>
      <c r="V113" s="15">
        <v>410134</v>
      </c>
      <c r="W113" t="s">
        <v>83</v>
      </c>
      <c r="X113" s="1" t="str">
        <f t="shared" si="73"/>
        <v>何未峰</v>
      </c>
      <c r="Y113" s="1" t="s">
        <v>48</v>
      </c>
      <c r="Z113" s="15">
        <v>410133</v>
      </c>
      <c r="AA113" t="s">
        <v>84</v>
      </c>
      <c r="AB113" s="1" t="str">
        <f t="shared" si="74"/>
        <v>易兰</v>
      </c>
      <c r="AC113" s="1" t="s">
        <v>51</v>
      </c>
      <c r="AD113" s="15">
        <v>410124</v>
      </c>
      <c r="AE113" t="s">
        <v>85</v>
      </c>
      <c r="AF113" s="1" t="str">
        <f t="shared" si="75"/>
        <v>西域番僧</v>
      </c>
      <c r="AG113" s="1" t="s">
        <v>51</v>
      </c>
      <c r="AH113" s="15">
        <v>410124</v>
      </c>
      <c r="AI113" t="s">
        <v>86</v>
      </c>
      <c r="AJ113" s="1" t="str">
        <f t="shared" si="76"/>
        <v>西域番僧</v>
      </c>
      <c r="AK113" s="1" t="s">
        <v>51</v>
      </c>
      <c r="AL113" s="15">
        <v>410124</v>
      </c>
      <c r="AM113" t="s">
        <v>87</v>
      </c>
      <c r="AN113" s="1" t="str">
        <f t="shared" si="77"/>
        <v>西域番僧</v>
      </c>
      <c r="AO113" s="1" t="s">
        <v>51</v>
      </c>
      <c r="AP113" s="15">
        <v>410124</v>
      </c>
      <c r="AQ113" t="s">
        <v>88</v>
      </c>
      <c r="AR113" s="1" t="str">
        <f t="shared" si="78"/>
        <v>西域番僧</v>
      </c>
      <c r="AS113" s="1" t="s">
        <v>51</v>
      </c>
      <c r="AT113" s="15">
        <v>410127</v>
      </c>
      <c r="AU113" t="s">
        <v>144</v>
      </c>
      <c r="AV113" s="1" t="str">
        <f t="shared" si="79"/>
        <v>天山门人</v>
      </c>
      <c r="AW113" s="1" t="s">
        <v>51</v>
      </c>
      <c r="AX113" s="15">
        <v>410127</v>
      </c>
      <c r="AY113" t="s">
        <v>145</v>
      </c>
      <c r="AZ113" s="1" t="str">
        <f t="shared" si="80"/>
        <v>天山门人</v>
      </c>
      <c r="BA113" s="1" t="s">
        <v>51</v>
      </c>
      <c r="BB113" s="15">
        <v>410132</v>
      </c>
      <c r="BC113" t="s">
        <v>157</v>
      </c>
      <c r="BD113" s="1" t="str">
        <f t="shared" si="81"/>
        <v>何秋娟</v>
      </c>
      <c r="BE113" s="1" t="s">
        <v>51</v>
      </c>
      <c r="BF113" s="15">
        <v>410131</v>
      </c>
      <c r="BG113" t="s">
        <v>158</v>
      </c>
      <c r="BH113" s="1" t="str">
        <f t="shared" si="82"/>
        <v>骆翎枫</v>
      </c>
      <c r="BI113" s="1" t="s">
        <v>51</v>
      </c>
      <c r="BJ113" s="15">
        <v>410130</v>
      </c>
      <c r="BK113" t="s">
        <v>168</v>
      </c>
      <c r="BL113" s="1" t="str">
        <f t="shared" si="83"/>
        <v>阿忠</v>
      </c>
      <c r="BM113" s="1" t="s">
        <v>51</v>
      </c>
      <c r="BN113" s="15">
        <v>410129</v>
      </c>
      <c r="BO113" t="s">
        <v>165</v>
      </c>
      <c r="BP113" s="1" t="str">
        <f t="shared" si="84"/>
        <v>萧铠</v>
      </c>
      <c r="BQ113" s="1" t="s">
        <v>51</v>
      </c>
      <c r="BR113" s="15">
        <v>410126</v>
      </c>
      <c r="BS113" t="s">
        <v>481</v>
      </c>
      <c r="BT113" s="1" t="str">
        <f t="shared" si="85"/>
        <v>贺陀</v>
      </c>
      <c r="BU113" s="1" t="s">
        <v>51</v>
      </c>
      <c r="BV113" s="15">
        <v>410125</v>
      </c>
      <c r="BW113" t="s">
        <v>482</v>
      </c>
      <c r="BX113" s="1" t="str">
        <f t="shared" si="86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87"/>
        <v>柯降龙</v>
      </c>
      <c r="CC113" s="1" t="s">
        <v>51</v>
      </c>
      <c r="CD113" s="15">
        <v>410122</v>
      </c>
      <c r="CE113" t="s">
        <v>484</v>
      </c>
      <c r="CF113" s="1" t="str">
        <f t="shared" si="88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928</v>
      </c>
      <c r="D114" s="17">
        <v>18</v>
      </c>
      <c r="E114" s="17">
        <f t="shared" si="40"/>
        <v>15</v>
      </c>
      <c r="F114" s="17">
        <f t="shared" si="54"/>
        <v>4</v>
      </c>
      <c r="G114" s="17">
        <v>11</v>
      </c>
      <c r="H114" s="17">
        <f t="shared" si="41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71"/>
        <v>少林门人</v>
      </c>
      <c r="Q114" s="1" t="s">
        <v>48</v>
      </c>
      <c r="R114" s="15">
        <v>410142</v>
      </c>
      <c r="S114" t="s">
        <v>103</v>
      </c>
      <c r="T114" s="1" t="str">
        <f t="shared" si="72"/>
        <v>少林门人</v>
      </c>
      <c r="U114" s="1" t="s">
        <v>48</v>
      </c>
      <c r="V114" s="15">
        <v>410153</v>
      </c>
      <c r="W114" t="s">
        <v>106</v>
      </c>
      <c r="X114" s="1" t="str">
        <f t="shared" si="73"/>
        <v>无因方丈</v>
      </c>
      <c r="Y114" s="1" t="s">
        <v>48</v>
      </c>
      <c r="Z114" s="15">
        <v>410152</v>
      </c>
      <c r="AA114" t="s">
        <v>107</v>
      </c>
      <c r="AB114" s="1" t="str">
        <f t="shared" si="74"/>
        <v>无色</v>
      </c>
      <c r="AC114" s="1" t="s">
        <v>51</v>
      </c>
      <c r="AD114" s="15">
        <v>410143</v>
      </c>
      <c r="AE114" t="s">
        <v>108</v>
      </c>
      <c r="AF114" s="1" t="str">
        <f t="shared" si="75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76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77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78"/>
        <v>十八铜人</v>
      </c>
      <c r="AS114" s="1" t="s">
        <v>51</v>
      </c>
      <c r="AT114" s="15">
        <v>410145</v>
      </c>
      <c r="AU114" t="s">
        <v>148</v>
      </c>
      <c r="AV114" s="1" t="str">
        <f t="shared" si="79"/>
        <v>十八铜人</v>
      </c>
      <c r="AW114" s="1" t="s">
        <v>51</v>
      </c>
      <c r="AX114" s="15">
        <v>410145</v>
      </c>
      <c r="AY114" t="s">
        <v>149</v>
      </c>
      <c r="AZ114" s="1" t="str">
        <f t="shared" si="80"/>
        <v>十八铜人</v>
      </c>
      <c r="BA114" s="1" t="s">
        <v>51</v>
      </c>
      <c r="BB114" s="15">
        <v>410151</v>
      </c>
      <c r="BC114" t="s">
        <v>482</v>
      </c>
      <c r="BD114" s="1" t="str">
        <f t="shared" si="81"/>
        <v>无慧</v>
      </c>
      <c r="BE114" s="1" t="s">
        <v>51</v>
      </c>
      <c r="BF114" s="15">
        <v>410150</v>
      </c>
      <c r="BG114" t="s">
        <v>485</v>
      </c>
      <c r="BH114" s="1" t="str">
        <f t="shared" si="82"/>
        <v>无嗔</v>
      </c>
      <c r="BI114" s="1" t="s">
        <v>51</v>
      </c>
      <c r="BJ114" s="15">
        <v>410149</v>
      </c>
      <c r="BK114" t="s">
        <v>165</v>
      </c>
      <c r="BL114" s="1" t="str">
        <f t="shared" si="83"/>
        <v>无戒</v>
      </c>
      <c r="BM114" s="1" t="s">
        <v>51</v>
      </c>
      <c r="BN114" s="15">
        <v>410148</v>
      </c>
      <c r="BO114" t="s">
        <v>486</v>
      </c>
      <c r="BP114" s="1" t="str">
        <f t="shared" si="84"/>
        <v>虚明</v>
      </c>
      <c r="BQ114" s="1" t="s">
        <v>51</v>
      </c>
      <c r="BR114" s="15">
        <v>410147</v>
      </c>
      <c r="BS114" t="s">
        <v>487</v>
      </c>
      <c r="BT114" s="1" t="str">
        <f t="shared" si="85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86"/>
        <v>卓人清</v>
      </c>
      <c r="BY114" s="1" t="s">
        <v>51</v>
      </c>
      <c r="BZ114" s="15">
        <v>410140</v>
      </c>
      <c r="CA114" t="s">
        <v>489</v>
      </c>
      <c r="CB114" s="1" t="str">
        <f t="shared" si="87"/>
        <v>古叶</v>
      </c>
      <c r="CC114" s="1" t="s">
        <v>51</v>
      </c>
      <c r="CD114" s="15">
        <v>410139</v>
      </c>
      <c r="CE114" t="s">
        <v>490</v>
      </c>
      <c r="CF114" s="1" t="str">
        <f t="shared" si="88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929</v>
      </c>
      <c r="D115" s="17">
        <v>18</v>
      </c>
      <c r="E115" s="17">
        <f t="shared" si="40"/>
        <v>15</v>
      </c>
      <c r="F115" s="17">
        <f t="shared" si="54"/>
        <v>4</v>
      </c>
      <c r="G115" s="17">
        <v>11</v>
      </c>
      <c r="H115" s="17">
        <f t="shared" si="41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48</v>
      </c>
      <c r="N115" s="15">
        <v>410135</v>
      </c>
      <c r="O115" t="s">
        <v>144</v>
      </c>
      <c r="P115" s="1" t="str">
        <f t="shared" si="71"/>
        <v>武当弟子</v>
      </c>
      <c r="Q115" s="1" t="s">
        <v>48</v>
      </c>
      <c r="R115" s="15">
        <v>410135</v>
      </c>
      <c r="S115" t="s">
        <v>491</v>
      </c>
      <c r="T115" s="1" t="str">
        <f t="shared" si="72"/>
        <v>武当弟子</v>
      </c>
      <c r="U115" s="1" t="s">
        <v>48</v>
      </c>
      <c r="V115" s="15">
        <v>410139</v>
      </c>
      <c r="W115" t="s">
        <v>96</v>
      </c>
      <c r="X115" s="1" t="str">
        <f t="shared" si="73"/>
        <v>庄人骏</v>
      </c>
      <c r="Y115" s="1" t="s">
        <v>48</v>
      </c>
      <c r="Z115" s="15">
        <v>410140</v>
      </c>
      <c r="AA115" t="s">
        <v>82</v>
      </c>
      <c r="AB115" s="1" t="str">
        <f t="shared" si="74"/>
        <v>古叶</v>
      </c>
      <c r="AC115" s="1" t="s">
        <v>51</v>
      </c>
      <c r="AD115" s="15">
        <v>410136</v>
      </c>
      <c r="AE115" t="s">
        <v>122</v>
      </c>
      <c r="AF115" s="1" t="str">
        <f t="shared" si="75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76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77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78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79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80"/>
        <v>无色</v>
      </c>
      <c r="BA115" s="1" t="s">
        <v>51</v>
      </c>
      <c r="BB115" s="15">
        <v>410151</v>
      </c>
      <c r="BC115" t="s">
        <v>493</v>
      </c>
      <c r="BD115" s="1" t="str">
        <f t="shared" si="81"/>
        <v>无慧</v>
      </c>
      <c r="BE115" s="1" t="s">
        <v>51</v>
      </c>
      <c r="BF115" s="15">
        <v>410150</v>
      </c>
      <c r="BG115" t="s">
        <v>494</v>
      </c>
      <c r="BH115" s="1" t="str">
        <f t="shared" si="82"/>
        <v>无嗔</v>
      </c>
      <c r="BI115" s="1" t="s">
        <v>51</v>
      </c>
      <c r="BJ115" s="15">
        <v>410149</v>
      </c>
      <c r="BK115" t="s">
        <v>495</v>
      </c>
      <c r="BL115" s="1" t="str">
        <f t="shared" si="83"/>
        <v>无戒</v>
      </c>
      <c r="BM115" s="1" t="s">
        <v>51</v>
      </c>
      <c r="BN115" s="15">
        <v>410148</v>
      </c>
      <c r="BO115" t="s">
        <v>496</v>
      </c>
      <c r="BP115" s="1" t="str">
        <f t="shared" si="84"/>
        <v>虚明</v>
      </c>
      <c r="BQ115" s="1" t="s">
        <v>51</v>
      </c>
      <c r="BR115" s="15">
        <v>410147</v>
      </c>
      <c r="BS115" t="s">
        <v>497</v>
      </c>
      <c r="BT115" s="1" t="str">
        <f t="shared" si="85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86"/>
        <v>卓人清</v>
      </c>
      <c r="BY115" s="1" t="s">
        <v>51</v>
      </c>
      <c r="BZ115" s="15">
        <v>410136</v>
      </c>
      <c r="CA115" t="s">
        <v>499</v>
      </c>
      <c r="CB115" s="1" t="str">
        <f t="shared" si="87"/>
        <v>首蛇道弟子</v>
      </c>
      <c r="CC115" s="1" t="s">
        <v>51</v>
      </c>
      <c r="CD115" s="15">
        <v>410136</v>
      </c>
      <c r="CE115" t="s">
        <v>500</v>
      </c>
      <c r="CF115" s="1" t="str">
        <f t="shared" si="88"/>
        <v>首蛇道弟子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930</v>
      </c>
      <c r="D116" s="17">
        <v>18</v>
      </c>
      <c r="E116" s="17">
        <f t="shared" si="40"/>
        <v>15</v>
      </c>
      <c r="F116" s="17">
        <f t="shared" si="54"/>
        <v>4</v>
      </c>
      <c r="G116" s="17">
        <v>11</v>
      </c>
      <c r="H116" s="17">
        <f t="shared" si="41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71"/>
        <v>九阴幽仆</v>
      </c>
      <c r="Q116" s="1" t="s">
        <v>48</v>
      </c>
      <c r="R116" s="15">
        <v>410162</v>
      </c>
      <c r="S116" t="s">
        <v>127</v>
      </c>
      <c r="T116" s="1" t="str">
        <f t="shared" si="72"/>
        <v>傀尸门毒人</v>
      </c>
      <c r="U116" s="1" t="s">
        <v>48</v>
      </c>
      <c r="V116" s="15">
        <v>410169</v>
      </c>
      <c r="W116" t="s">
        <v>128</v>
      </c>
      <c r="X116" s="1" t="str">
        <f t="shared" si="73"/>
        <v>欧阳笑</v>
      </c>
      <c r="Y116" s="1" t="s">
        <v>48</v>
      </c>
      <c r="Z116" s="15">
        <v>410168</v>
      </c>
      <c r="AA116" t="s">
        <v>129</v>
      </c>
      <c r="AB116" s="1" t="str">
        <f t="shared" si="74"/>
        <v>九阴</v>
      </c>
      <c r="AC116" s="1" t="s">
        <v>51</v>
      </c>
      <c r="AD116" s="15">
        <v>410159</v>
      </c>
      <c r="AE116" t="s">
        <v>130</v>
      </c>
      <c r="AF116" s="1" t="str">
        <f t="shared" si="75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76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77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78"/>
        <v>花</v>
      </c>
      <c r="AS116" s="1" t="s">
        <v>51</v>
      </c>
      <c r="AT116" s="15">
        <v>410173</v>
      </c>
      <c r="AU116" t="s">
        <v>152</v>
      </c>
      <c r="AV116" s="1" t="str">
        <f t="shared" si="79"/>
        <v>毒</v>
      </c>
      <c r="AW116" s="1" t="s">
        <v>51</v>
      </c>
      <c r="AX116" s="15">
        <v>410172</v>
      </c>
      <c r="AY116" t="s">
        <v>153</v>
      </c>
      <c r="AZ116" s="1" t="str">
        <f t="shared" si="80"/>
        <v>浪</v>
      </c>
      <c r="BA116" s="1" t="s">
        <v>51</v>
      </c>
      <c r="BB116" s="15">
        <v>410171</v>
      </c>
      <c r="BC116" t="s">
        <v>162</v>
      </c>
      <c r="BD116" s="1" t="str">
        <f t="shared" si="81"/>
        <v>狂</v>
      </c>
      <c r="BE116" s="1" t="s">
        <v>51</v>
      </c>
      <c r="BF116" s="15">
        <v>410170</v>
      </c>
      <c r="BG116" t="s">
        <v>163</v>
      </c>
      <c r="BH116" s="1" t="str">
        <f t="shared" si="82"/>
        <v>佛母</v>
      </c>
      <c r="BI116" s="1" t="s">
        <v>51</v>
      </c>
      <c r="BJ116" s="15">
        <v>410162</v>
      </c>
      <c r="BK116" t="s">
        <v>170</v>
      </c>
      <c r="BL116" s="1" t="str">
        <f t="shared" si="83"/>
        <v>傀尸门毒人</v>
      </c>
      <c r="BM116" s="1" t="s">
        <v>51</v>
      </c>
      <c r="BN116" s="15">
        <v>410162</v>
      </c>
      <c r="BO116" t="s">
        <v>171</v>
      </c>
      <c r="BP116" s="1" t="str">
        <f t="shared" si="84"/>
        <v>傀尸门毒人</v>
      </c>
      <c r="BQ116" s="1" t="s">
        <v>51</v>
      </c>
      <c r="BR116" s="15">
        <v>410167</v>
      </c>
      <c r="BS116" t="s">
        <v>174</v>
      </c>
      <c r="BT116" s="1" t="str">
        <f t="shared" si="85"/>
        <v>傀尸</v>
      </c>
      <c r="BU116" s="1" t="s">
        <v>51</v>
      </c>
      <c r="BV116" s="15">
        <v>410166</v>
      </c>
      <c r="BW116" t="s">
        <v>175</v>
      </c>
      <c r="BX116" s="1" t="str">
        <f t="shared" si="86"/>
        <v>金尸</v>
      </c>
      <c r="BY116" s="1" t="s">
        <v>51</v>
      </c>
      <c r="BZ116" s="15">
        <v>410165</v>
      </c>
      <c r="CA116" t="s">
        <v>178</v>
      </c>
      <c r="CB116" s="1" t="str">
        <f t="shared" si="87"/>
        <v>银尸</v>
      </c>
      <c r="CC116" s="1" t="s">
        <v>51</v>
      </c>
      <c r="CD116" s="15">
        <v>410164</v>
      </c>
      <c r="CE116" t="s">
        <v>69</v>
      </c>
      <c r="CF116" s="1" t="str">
        <f t="shared" si="88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931</v>
      </c>
      <c r="D117" s="17">
        <v>18</v>
      </c>
      <c r="E117" s="17">
        <f t="shared" si="40"/>
        <v>15</v>
      </c>
      <c r="F117" s="17">
        <f t="shared" si="54"/>
        <v>4</v>
      </c>
      <c r="G117" s="17">
        <v>11</v>
      </c>
      <c r="H117" s="17">
        <f t="shared" si="41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71"/>
        <v>辟邪死士</v>
      </c>
      <c r="Q117" s="1" t="s">
        <v>48</v>
      </c>
      <c r="R117" s="15">
        <v>410159</v>
      </c>
      <c r="S117" t="s">
        <v>125</v>
      </c>
      <c r="T117" s="1" t="str">
        <f t="shared" si="72"/>
        <v>辟邪死士</v>
      </c>
      <c r="U117" s="1" t="s">
        <v>48</v>
      </c>
      <c r="V117" s="15">
        <v>410176</v>
      </c>
      <c r="W117" t="s">
        <v>501</v>
      </c>
      <c r="X117" s="1" t="str">
        <f t="shared" si="73"/>
        <v>天意城主</v>
      </c>
      <c r="Y117" s="1" t="s">
        <v>48</v>
      </c>
      <c r="Z117" s="15">
        <v>410175</v>
      </c>
      <c r="AA117" t="s">
        <v>134</v>
      </c>
      <c r="AB117" s="1" t="str">
        <f t="shared" si="74"/>
        <v>辟邪老人</v>
      </c>
      <c r="AC117" s="1" t="s">
        <v>51</v>
      </c>
      <c r="AD117" s="15">
        <v>410163</v>
      </c>
      <c r="AE117" t="s">
        <v>502</v>
      </c>
      <c r="AF117" s="1" t="str">
        <f t="shared" si="75"/>
        <v>九阴幽仆</v>
      </c>
      <c r="AG117" s="1" t="s">
        <v>51</v>
      </c>
      <c r="AH117" s="15">
        <v>410159</v>
      </c>
      <c r="AI117" t="s">
        <v>503</v>
      </c>
      <c r="AJ117" s="1" t="str">
        <f t="shared" si="76"/>
        <v>辟邪死士</v>
      </c>
      <c r="AK117" s="1" t="s">
        <v>51</v>
      </c>
      <c r="AL117" s="15">
        <v>410159</v>
      </c>
      <c r="AM117" t="s">
        <v>504</v>
      </c>
      <c r="AN117" s="1" t="str">
        <f t="shared" si="77"/>
        <v>辟邪死士</v>
      </c>
      <c r="AO117" s="1" t="s">
        <v>51</v>
      </c>
      <c r="AP117" s="15">
        <v>410174</v>
      </c>
      <c r="AQ117" t="s">
        <v>505</v>
      </c>
      <c r="AR117" s="1" t="str">
        <f t="shared" si="78"/>
        <v>花</v>
      </c>
      <c r="AS117" s="1" t="s">
        <v>51</v>
      </c>
      <c r="AT117" s="15">
        <v>410173</v>
      </c>
      <c r="AU117" t="s">
        <v>506</v>
      </c>
      <c r="AV117" s="1" t="str">
        <f t="shared" si="79"/>
        <v>毒</v>
      </c>
      <c r="AW117" s="1" t="s">
        <v>51</v>
      </c>
      <c r="AX117" s="15">
        <v>410172</v>
      </c>
      <c r="AY117" t="s">
        <v>111</v>
      </c>
      <c r="AZ117" s="1" t="str">
        <f t="shared" si="80"/>
        <v>浪</v>
      </c>
      <c r="BA117" s="1" t="s">
        <v>51</v>
      </c>
      <c r="BB117" s="15">
        <v>410171</v>
      </c>
      <c r="BC117" t="s">
        <v>112</v>
      </c>
      <c r="BD117" s="1" t="str">
        <f t="shared" si="81"/>
        <v>狂</v>
      </c>
      <c r="BE117" s="1" t="s">
        <v>51</v>
      </c>
      <c r="BF117" s="15">
        <v>410170</v>
      </c>
      <c r="BG117" t="s">
        <v>113</v>
      </c>
      <c r="BH117" s="1" t="str">
        <f t="shared" si="82"/>
        <v>佛母</v>
      </c>
      <c r="BI117" s="1" t="s">
        <v>51</v>
      </c>
      <c r="BJ117" s="15">
        <v>410169</v>
      </c>
      <c r="BK117" t="s">
        <v>114</v>
      </c>
      <c r="BL117" s="1" t="str">
        <f t="shared" si="83"/>
        <v>欧阳笑</v>
      </c>
      <c r="BM117" s="1" t="s">
        <v>51</v>
      </c>
      <c r="BN117" s="15">
        <v>410168</v>
      </c>
      <c r="BO117" t="s">
        <v>115</v>
      </c>
      <c r="BP117" s="1" t="str">
        <f t="shared" si="84"/>
        <v>九阴</v>
      </c>
      <c r="BQ117" s="1" t="s">
        <v>51</v>
      </c>
      <c r="BR117" s="15">
        <v>410167</v>
      </c>
      <c r="BS117" t="s">
        <v>116</v>
      </c>
      <c r="BT117" s="1" t="str">
        <f t="shared" si="85"/>
        <v>傀尸</v>
      </c>
      <c r="BU117" s="1" t="s">
        <v>51</v>
      </c>
      <c r="BV117" s="15">
        <v>410166</v>
      </c>
      <c r="BW117" t="s">
        <v>117</v>
      </c>
      <c r="BX117" s="1" t="str">
        <f t="shared" si="86"/>
        <v>金尸</v>
      </c>
      <c r="BY117" s="1" t="s">
        <v>51</v>
      </c>
      <c r="BZ117" s="15">
        <v>410165</v>
      </c>
      <c r="CA117" t="s">
        <v>118</v>
      </c>
      <c r="CB117" s="1" t="str">
        <f t="shared" si="87"/>
        <v>银尸</v>
      </c>
      <c r="CC117" s="1" t="s">
        <v>51</v>
      </c>
      <c r="CD117" s="15">
        <v>410164</v>
      </c>
      <c r="CE117" t="s">
        <v>150</v>
      </c>
      <c r="CF117" s="1" t="str">
        <f t="shared" si="88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932</v>
      </c>
      <c r="D118" s="17">
        <v>18</v>
      </c>
      <c r="E118" s="17">
        <f t="shared" si="40"/>
        <v>15</v>
      </c>
      <c r="F118" s="17">
        <f t="shared" si="54"/>
        <v>4</v>
      </c>
      <c r="G118" s="17">
        <v>11</v>
      </c>
      <c r="H118" s="17">
        <f t="shared" si="41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71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72"/>
        <v>酆都鬼众</v>
      </c>
      <c r="U118" s="1" t="s">
        <v>48</v>
      </c>
      <c r="V118" s="15">
        <v>410192</v>
      </c>
      <c r="W118" s="3" t="s">
        <v>62</v>
      </c>
      <c r="X118" s="1" t="str">
        <f t="shared" si="73"/>
        <v>阎罗</v>
      </c>
      <c r="Y118" s="1" t="s">
        <v>48</v>
      </c>
      <c r="Z118" s="15">
        <v>410191</v>
      </c>
      <c r="AA118" s="3" t="s">
        <v>76</v>
      </c>
      <c r="AB118" s="1" t="str">
        <f t="shared" si="74"/>
        <v>孟婆</v>
      </c>
      <c r="AC118" s="1" t="s">
        <v>51</v>
      </c>
      <c r="AD118" s="15">
        <v>410182</v>
      </c>
      <c r="AE118" s="3" t="s">
        <v>77</v>
      </c>
      <c r="AF118" s="1" t="str">
        <f t="shared" si="75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76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77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78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79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80"/>
        <v>铁叉部女子</v>
      </c>
      <c r="BA118" s="1" t="s">
        <v>51</v>
      </c>
      <c r="BB118" s="15">
        <v>410179</v>
      </c>
      <c r="BC118" s="3" t="s">
        <v>480</v>
      </c>
      <c r="BD118" s="1" t="str">
        <f t="shared" si="81"/>
        <v>酆都鬼众</v>
      </c>
      <c r="BE118" s="1" t="s">
        <v>51</v>
      </c>
      <c r="BF118" s="15">
        <v>410179</v>
      </c>
      <c r="BG118" s="3" t="s">
        <v>156</v>
      </c>
      <c r="BH118" s="1" t="str">
        <f t="shared" si="82"/>
        <v>酆都鬼众</v>
      </c>
      <c r="BI118" s="1" t="s">
        <v>51</v>
      </c>
      <c r="BJ118" s="15">
        <v>410190</v>
      </c>
      <c r="BK118" s="3" t="s">
        <v>166</v>
      </c>
      <c r="BL118" s="1" t="str">
        <f t="shared" si="83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84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85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86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87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88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933</v>
      </c>
      <c r="D119" s="17">
        <v>18</v>
      </c>
      <c r="E119" s="17">
        <f t="shared" si="40"/>
        <v>15</v>
      </c>
      <c r="F119" s="17">
        <f t="shared" si="54"/>
        <v>4</v>
      </c>
      <c r="G119" s="17">
        <v>11</v>
      </c>
      <c r="H119" s="17">
        <f t="shared" si="41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71"/>
        <v>天龙教众</v>
      </c>
      <c r="Q119" s="1" t="s">
        <v>48</v>
      </c>
      <c r="R119" s="15">
        <v>410193</v>
      </c>
      <c r="S119" t="s">
        <v>82</v>
      </c>
      <c r="T119" s="1" t="str">
        <f t="shared" si="72"/>
        <v>天龙教众</v>
      </c>
      <c r="U119" s="1" t="s">
        <v>48</v>
      </c>
      <c r="V119" s="15">
        <v>410214</v>
      </c>
      <c r="W119" t="s">
        <v>83</v>
      </c>
      <c r="X119" s="1" t="str">
        <f t="shared" si="73"/>
        <v>岳在渊</v>
      </c>
      <c r="Y119" s="1" t="s">
        <v>48</v>
      </c>
      <c r="Z119" s="15">
        <v>410213</v>
      </c>
      <c r="AA119" t="s">
        <v>84</v>
      </c>
      <c r="AB119" s="1" t="str">
        <f t="shared" si="74"/>
        <v>天机老道</v>
      </c>
      <c r="AC119" s="1" t="s">
        <v>51</v>
      </c>
      <c r="AD119" s="15">
        <v>410193</v>
      </c>
      <c r="AE119" t="s">
        <v>85</v>
      </c>
      <c r="AF119" s="1" t="str">
        <f t="shared" si="75"/>
        <v>天龙教众</v>
      </c>
      <c r="AG119" s="1" t="s">
        <v>51</v>
      </c>
      <c r="AH119" s="15">
        <v>410197</v>
      </c>
      <c r="AI119" t="s">
        <v>86</v>
      </c>
      <c r="AJ119" s="1" t="str">
        <f t="shared" si="76"/>
        <v>自在天</v>
      </c>
      <c r="AK119" s="1" t="s">
        <v>51</v>
      </c>
      <c r="AL119" s="15">
        <v>410196</v>
      </c>
      <c r="AM119" t="s">
        <v>87</v>
      </c>
      <c r="AN119" s="1" t="str">
        <f t="shared" si="77"/>
        <v>持国天</v>
      </c>
      <c r="AO119" s="1" t="s">
        <v>51</v>
      </c>
      <c r="AP119" s="15">
        <v>410193</v>
      </c>
      <c r="AQ119" t="s">
        <v>88</v>
      </c>
      <c r="AR119" s="1" t="str">
        <f t="shared" si="78"/>
        <v>天龙教众</v>
      </c>
      <c r="AS119" s="1" t="s">
        <v>51</v>
      </c>
      <c r="AT119" s="15">
        <v>410193</v>
      </c>
      <c r="AU119" t="s">
        <v>144</v>
      </c>
      <c r="AV119" s="1" t="str">
        <f t="shared" si="79"/>
        <v>天龙教众</v>
      </c>
      <c r="AW119" s="1" t="s">
        <v>51</v>
      </c>
      <c r="AX119" s="8">
        <v>410158</v>
      </c>
      <c r="AY119" t="s">
        <v>145</v>
      </c>
      <c r="AZ119" s="1" t="str">
        <f t="shared" si="80"/>
        <v>江天雄</v>
      </c>
      <c r="BA119" s="1" t="s">
        <v>51</v>
      </c>
      <c r="BB119" s="8">
        <v>410157</v>
      </c>
      <c r="BC119" t="s">
        <v>157</v>
      </c>
      <c r="BD119" s="1" t="str">
        <f t="shared" si="81"/>
        <v>仙希尔</v>
      </c>
      <c r="BE119" s="1" t="s">
        <v>51</v>
      </c>
      <c r="BF119" s="8">
        <v>410156</v>
      </c>
      <c r="BG119" t="s">
        <v>158</v>
      </c>
      <c r="BH119" s="1" t="str">
        <f t="shared" si="82"/>
        <v>贾云长</v>
      </c>
      <c r="BI119" s="1" t="s">
        <v>51</v>
      </c>
      <c r="BJ119" s="8">
        <v>410155</v>
      </c>
      <c r="BK119" t="s">
        <v>168</v>
      </c>
      <c r="BL119" s="1" t="str">
        <f t="shared" si="83"/>
        <v>雷震天</v>
      </c>
      <c r="BM119" s="1" t="s">
        <v>51</v>
      </c>
      <c r="BN119" s="8">
        <v>410154</v>
      </c>
      <c r="BO119" t="s">
        <v>165</v>
      </c>
      <c r="BP119" s="1" t="str">
        <f t="shared" si="84"/>
        <v>赵惊风</v>
      </c>
      <c r="BQ119" s="1" t="s">
        <v>51</v>
      </c>
      <c r="BR119" s="8">
        <v>410103</v>
      </c>
      <c r="BS119" t="s">
        <v>481</v>
      </c>
      <c r="BT119" s="1" t="str">
        <f t="shared" si="85"/>
        <v>赛飞鸿</v>
      </c>
      <c r="BU119" s="1" t="s">
        <v>51</v>
      </c>
      <c r="BV119" s="8">
        <v>410102</v>
      </c>
      <c r="BW119" t="s">
        <v>482</v>
      </c>
      <c r="BX119" s="1" t="str">
        <f t="shared" si="86"/>
        <v>洪京保</v>
      </c>
      <c r="BY119" s="1" t="s">
        <v>51</v>
      </c>
      <c r="BZ119" s="8">
        <v>410101</v>
      </c>
      <c r="CA119" t="s">
        <v>483</v>
      </c>
      <c r="CB119" s="1" t="str">
        <f t="shared" si="87"/>
        <v>陈龙</v>
      </c>
      <c r="CC119" s="1" t="s">
        <v>51</v>
      </c>
      <c r="CD119" s="8">
        <v>410100</v>
      </c>
      <c r="CE119" t="s">
        <v>484</v>
      </c>
      <c r="CF119" s="1" t="str">
        <f t="shared" si="88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40"/>
        <v>15</v>
      </c>
      <c r="F120" s="17">
        <f t="shared" si="54"/>
        <v>4</v>
      </c>
      <c r="G120" s="17">
        <v>11</v>
      </c>
      <c r="H120" s="17">
        <f t="shared" si="41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71"/>
        <v>持国天</v>
      </c>
      <c r="Q120" s="1" t="s">
        <v>48</v>
      </c>
      <c r="R120" s="15">
        <v>410197</v>
      </c>
      <c r="S120" t="s">
        <v>103</v>
      </c>
      <c r="T120" s="1" t="str">
        <f t="shared" si="72"/>
        <v>自在天</v>
      </c>
      <c r="U120" s="1" t="s">
        <v>48</v>
      </c>
      <c r="V120" s="15">
        <v>410198</v>
      </c>
      <c r="W120" t="s">
        <v>106</v>
      </c>
      <c r="X120" s="1" t="str">
        <f t="shared" si="73"/>
        <v>摄湿生</v>
      </c>
      <c r="Y120" s="1" t="s">
        <v>48</v>
      </c>
      <c r="Z120" s="15">
        <v>410199</v>
      </c>
      <c r="AA120" t="s">
        <v>107</v>
      </c>
      <c r="AB120" s="1" t="str">
        <f t="shared" si="74"/>
        <v>婆竭罗</v>
      </c>
      <c r="AC120" s="1" t="s">
        <v>51</v>
      </c>
      <c r="AD120" s="15">
        <v>410174</v>
      </c>
      <c r="AE120" t="s">
        <v>108</v>
      </c>
      <c r="AF120" s="1" t="str">
        <f t="shared" si="75"/>
        <v>花</v>
      </c>
      <c r="AG120" s="1" t="s">
        <v>51</v>
      </c>
      <c r="AH120" s="15">
        <v>410173</v>
      </c>
      <c r="AI120" t="s">
        <v>104</v>
      </c>
      <c r="AJ120" s="1" t="str">
        <f t="shared" si="76"/>
        <v>毒</v>
      </c>
      <c r="AK120" s="1" t="s">
        <v>51</v>
      </c>
      <c r="AL120" s="15">
        <v>410172</v>
      </c>
      <c r="AM120" t="s">
        <v>109</v>
      </c>
      <c r="AN120" s="1" t="str">
        <f t="shared" si="77"/>
        <v>浪</v>
      </c>
      <c r="AO120" s="1" t="s">
        <v>51</v>
      </c>
      <c r="AP120" s="15">
        <v>410171</v>
      </c>
      <c r="AQ120" t="s">
        <v>110</v>
      </c>
      <c r="AR120" s="1" t="str">
        <f t="shared" si="78"/>
        <v>狂</v>
      </c>
      <c r="AS120" s="1" t="s">
        <v>51</v>
      </c>
      <c r="AT120" s="15">
        <v>410187</v>
      </c>
      <c r="AU120" t="s">
        <v>148</v>
      </c>
      <c r="AV120" s="1" t="str">
        <f t="shared" si="79"/>
        <v>黑无常</v>
      </c>
      <c r="AW120" s="1" t="s">
        <v>51</v>
      </c>
      <c r="AX120" s="15">
        <v>410186</v>
      </c>
      <c r="AY120" t="s">
        <v>149</v>
      </c>
      <c r="AZ120" s="1" t="str">
        <f t="shared" si="80"/>
        <v>白无常</v>
      </c>
      <c r="BA120" s="1" t="s">
        <v>51</v>
      </c>
      <c r="BB120" s="15">
        <v>410188</v>
      </c>
      <c r="BC120" t="s">
        <v>482</v>
      </c>
      <c r="BD120" s="1" t="str">
        <f t="shared" si="81"/>
        <v>阿傍</v>
      </c>
      <c r="BE120" s="1" t="s">
        <v>51</v>
      </c>
      <c r="BF120" s="15">
        <v>410190</v>
      </c>
      <c r="BG120" t="s">
        <v>485</v>
      </c>
      <c r="BH120" s="1" t="str">
        <f t="shared" si="82"/>
        <v>罗煞</v>
      </c>
      <c r="BI120" s="1" t="s">
        <v>51</v>
      </c>
      <c r="BJ120" s="15">
        <v>410164</v>
      </c>
      <c r="BK120" t="s">
        <v>165</v>
      </c>
      <c r="BL120" s="1" t="str">
        <f t="shared" si="83"/>
        <v>铁尸</v>
      </c>
      <c r="BM120" s="1" t="s">
        <v>51</v>
      </c>
      <c r="BN120" s="15">
        <v>410165</v>
      </c>
      <c r="BO120" t="s">
        <v>486</v>
      </c>
      <c r="BP120" s="1" t="str">
        <f t="shared" si="84"/>
        <v>银尸</v>
      </c>
      <c r="BQ120" s="1" t="s">
        <v>51</v>
      </c>
      <c r="BR120" s="15">
        <v>410166</v>
      </c>
      <c r="BS120" t="s">
        <v>487</v>
      </c>
      <c r="BT120" s="1" t="str">
        <f t="shared" si="85"/>
        <v>金尸</v>
      </c>
      <c r="BU120" s="1" t="s">
        <v>51</v>
      </c>
      <c r="BV120" s="15">
        <v>410167</v>
      </c>
      <c r="BW120" t="s">
        <v>488</v>
      </c>
      <c r="BX120" s="1" t="str">
        <f t="shared" si="86"/>
        <v>傀尸</v>
      </c>
      <c r="BY120" s="1" t="s">
        <v>51</v>
      </c>
      <c r="BZ120" s="8">
        <v>410213</v>
      </c>
      <c r="CA120" t="s">
        <v>489</v>
      </c>
      <c r="CB120" s="1" t="str">
        <f t="shared" si="87"/>
        <v>天机老道</v>
      </c>
      <c r="CC120" s="1" t="s">
        <v>51</v>
      </c>
      <c r="CD120" s="8">
        <v>410214</v>
      </c>
      <c r="CE120" t="s">
        <v>490</v>
      </c>
      <c r="CF120" s="1" t="str">
        <f t="shared" si="88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40"/>
        <v>15</v>
      </c>
      <c r="F121" s="17">
        <f t="shared" si="54"/>
        <v>4</v>
      </c>
      <c r="G121" s="17">
        <v>11</v>
      </c>
      <c r="H121" s="17">
        <f t="shared" si="41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71"/>
        <v>无戒</v>
      </c>
      <c r="Q121" s="1" t="s">
        <v>48</v>
      </c>
      <c r="R121" s="15">
        <v>410150</v>
      </c>
      <c r="S121" t="s">
        <v>491</v>
      </c>
      <c r="T121" s="1" t="str">
        <f t="shared" si="72"/>
        <v>无嗔</v>
      </c>
      <c r="U121" s="1" t="s">
        <v>48</v>
      </c>
      <c r="V121" s="15">
        <v>410151</v>
      </c>
      <c r="W121" t="s">
        <v>96</v>
      </c>
      <c r="X121" s="1" t="str">
        <f t="shared" si="73"/>
        <v>无慧</v>
      </c>
      <c r="Y121" s="1" t="s">
        <v>48</v>
      </c>
      <c r="Z121" s="15">
        <v>410152</v>
      </c>
      <c r="AA121" t="s">
        <v>82</v>
      </c>
      <c r="AB121" s="1" t="str">
        <f t="shared" si="74"/>
        <v>无色</v>
      </c>
      <c r="AC121" s="1" t="s">
        <v>51</v>
      </c>
      <c r="AD121" s="15">
        <v>410153</v>
      </c>
      <c r="AE121" t="s">
        <v>122</v>
      </c>
      <c r="AF121" s="1" t="str">
        <f t="shared" si="75"/>
        <v>无因方丈</v>
      </c>
      <c r="AG121" s="1" t="s">
        <v>51</v>
      </c>
      <c r="AH121" s="15">
        <v>410148</v>
      </c>
      <c r="AI121" t="s">
        <v>49</v>
      </c>
      <c r="AJ121" s="1" t="str">
        <f t="shared" si="76"/>
        <v>虚明</v>
      </c>
      <c r="AK121" s="1" t="s">
        <v>51</v>
      </c>
      <c r="AL121" s="15">
        <v>410147</v>
      </c>
      <c r="AM121" t="s">
        <v>123</v>
      </c>
      <c r="AN121" s="1" t="str">
        <f t="shared" si="77"/>
        <v>天悟禅师</v>
      </c>
      <c r="AO121" s="1" t="s">
        <v>51</v>
      </c>
      <c r="AP121" s="8">
        <v>410156</v>
      </c>
      <c r="AQ121" t="s">
        <v>125</v>
      </c>
      <c r="AR121" s="1" t="str">
        <f t="shared" si="78"/>
        <v>贾云长</v>
      </c>
      <c r="AS121" s="1" t="s">
        <v>51</v>
      </c>
      <c r="AT121" s="8">
        <v>410157</v>
      </c>
      <c r="AU121" t="s">
        <v>144</v>
      </c>
      <c r="AV121" s="1" t="str">
        <f t="shared" si="79"/>
        <v>仙希尔</v>
      </c>
      <c r="AW121" s="1" t="s">
        <v>51</v>
      </c>
      <c r="AX121" s="8">
        <v>410158</v>
      </c>
      <c r="AY121" t="s">
        <v>492</v>
      </c>
      <c r="AZ121" s="1" t="str">
        <f t="shared" si="80"/>
        <v>江天雄</v>
      </c>
      <c r="BA121" s="1" t="s">
        <v>51</v>
      </c>
      <c r="BB121" s="8">
        <v>410155</v>
      </c>
      <c r="BC121" t="s">
        <v>493</v>
      </c>
      <c r="BD121" s="1" t="str">
        <f t="shared" si="81"/>
        <v>雷震天</v>
      </c>
      <c r="BE121" s="1" t="s">
        <v>51</v>
      </c>
      <c r="BF121" s="8">
        <v>410154</v>
      </c>
      <c r="BG121" t="s">
        <v>494</v>
      </c>
      <c r="BH121" s="1" t="str">
        <f t="shared" si="82"/>
        <v>赵惊风</v>
      </c>
      <c r="BI121" s="1" t="s">
        <v>51</v>
      </c>
      <c r="BJ121" s="8">
        <v>410103</v>
      </c>
      <c r="BK121" t="s">
        <v>495</v>
      </c>
      <c r="BL121" s="1" t="str">
        <f t="shared" si="83"/>
        <v>赛飞鸿</v>
      </c>
      <c r="BM121" s="1" t="s">
        <v>51</v>
      </c>
      <c r="BN121" s="15">
        <v>410191</v>
      </c>
      <c r="BO121" t="s">
        <v>496</v>
      </c>
      <c r="BP121" s="1" t="str">
        <f t="shared" si="84"/>
        <v>孟婆</v>
      </c>
      <c r="BQ121" s="1" t="s">
        <v>51</v>
      </c>
      <c r="BR121" s="15">
        <v>410190</v>
      </c>
      <c r="BS121" t="s">
        <v>497</v>
      </c>
      <c r="BT121" s="1" t="str">
        <f t="shared" si="85"/>
        <v>罗煞</v>
      </c>
      <c r="BU121" s="1" t="s">
        <v>51</v>
      </c>
      <c r="BV121" s="15">
        <v>410187</v>
      </c>
      <c r="BW121" t="s">
        <v>498</v>
      </c>
      <c r="BX121" s="1" t="str">
        <f t="shared" si="86"/>
        <v>黑无常</v>
      </c>
      <c r="BY121" s="1" t="s">
        <v>51</v>
      </c>
      <c r="BZ121" s="15">
        <v>410186</v>
      </c>
      <c r="CA121" t="s">
        <v>499</v>
      </c>
      <c r="CB121" s="1" t="str">
        <f t="shared" si="87"/>
        <v>白无常</v>
      </c>
      <c r="CC121" s="1" t="s">
        <v>51</v>
      </c>
      <c r="CD121" s="15">
        <v>410185</v>
      </c>
      <c r="CE121" t="s">
        <v>500</v>
      </c>
      <c r="CF121" s="1" t="str">
        <f t="shared" si="88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40"/>
        <v>15</v>
      </c>
      <c r="F122" s="17">
        <f t="shared" si="54"/>
        <v>4</v>
      </c>
      <c r="G122" s="17">
        <v>11</v>
      </c>
      <c r="H122" s="17">
        <f t="shared" si="41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71"/>
        <v>天意城主</v>
      </c>
      <c r="Q122" s="1" t="s">
        <v>48</v>
      </c>
      <c r="R122" s="15">
        <v>410175</v>
      </c>
      <c r="S122" t="s">
        <v>127</v>
      </c>
      <c r="T122" s="1" t="str">
        <f t="shared" si="72"/>
        <v>辟邪老人</v>
      </c>
      <c r="U122" s="1" t="s">
        <v>48</v>
      </c>
      <c r="V122" s="15">
        <v>410174</v>
      </c>
      <c r="W122" t="s">
        <v>128</v>
      </c>
      <c r="X122" s="1" t="str">
        <f t="shared" si="73"/>
        <v>花</v>
      </c>
      <c r="Y122" s="1" t="s">
        <v>48</v>
      </c>
      <c r="Z122" s="15">
        <v>410173</v>
      </c>
      <c r="AA122" t="s">
        <v>129</v>
      </c>
      <c r="AB122" s="1" t="str">
        <f t="shared" si="74"/>
        <v>毒</v>
      </c>
      <c r="AC122" s="1" t="s">
        <v>51</v>
      </c>
      <c r="AD122" s="15">
        <v>410172</v>
      </c>
      <c r="AE122" t="s">
        <v>130</v>
      </c>
      <c r="AF122" s="1" t="str">
        <f t="shared" si="75"/>
        <v>浪</v>
      </c>
      <c r="AG122" s="1" t="s">
        <v>51</v>
      </c>
      <c r="AH122" s="15">
        <v>410171</v>
      </c>
      <c r="AI122" t="s">
        <v>131</v>
      </c>
      <c r="AJ122" s="1" t="str">
        <f t="shared" si="76"/>
        <v>狂</v>
      </c>
      <c r="AK122" s="1" t="s">
        <v>51</v>
      </c>
      <c r="AL122" s="15">
        <v>410170</v>
      </c>
      <c r="AM122" t="s">
        <v>132</v>
      </c>
      <c r="AN122" s="1" t="str">
        <f t="shared" si="77"/>
        <v>佛母</v>
      </c>
      <c r="AO122" s="1" t="s">
        <v>51</v>
      </c>
      <c r="AP122" s="15">
        <v>410169</v>
      </c>
      <c r="AQ122" t="s">
        <v>133</v>
      </c>
      <c r="AR122" s="1" t="str">
        <f t="shared" si="78"/>
        <v>欧阳笑</v>
      </c>
      <c r="AS122" s="1" t="s">
        <v>51</v>
      </c>
      <c r="AT122" s="15">
        <v>410168</v>
      </c>
      <c r="AU122" t="s">
        <v>152</v>
      </c>
      <c r="AV122" s="1" t="str">
        <f t="shared" si="79"/>
        <v>九阴</v>
      </c>
      <c r="AW122" s="1" t="s">
        <v>51</v>
      </c>
      <c r="AX122" s="15">
        <v>410167</v>
      </c>
      <c r="AY122" t="s">
        <v>153</v>
      </c>
      <c r="AZ122" s="1" t="str">
        <f t="shared" si="80"/>
        <v>傀尸</v>
      </c>
      <c r="BA122" s="1" t="s">
        <v>51</v>
      </c>
      <c r="BB122" s="15">
        <v>410166</v>
      </c>
      <c r="BC122" t="s">
        <v>162</v>
      </c>
      <c r="BD122" s="1" t="str">
        <f t="shared" si="81"/>
        <v>金尸</v>
      </c>
      <c r="BE122" s="1" t="s">
        <v>51</v>
      </c>
      <c r="BF122" s="15">
        <v>410165</v>
      </c>
      <c r="BG122" t="s">
        <v>163</v>
      </c>
      <c r="BH122" s="1" t="str">
        <f t="shared" si="82"/>
        <v>银尸</v>
      </c>
      <c r="BI122" s="1" t="s">
        <v>51</v>
      </c>
      <c r="BJ122" s="15">
        <v>410164</v>
      </c>
      <c r="BK122" t="s">
        <v>170</v>
      </c>
      <c r="BL122" s="1" t="str">
        <f t="shared" si="83"/>
        <v>铁尸</v>
      </c>
      <c r="BM122" s="1" t="s">
        <v>51</v>
      </c>
      <c r="BN122" s="15">
        <v>410141</v>
      </c>
      <c r="BO122" t="s">
        <v>171</v>
      </c>
      <c r="BP122" s="1" t="str">
        <f t="shared" si="84"/>
        <v>卓人清</v>
      </c>
      <c r="BQ122" s="1" t="s">
        <v>51</v>
      </c>
      <c r="BR122" s="15">
        <v>410140</v>
      </c>
      <c r="BS122" t="s">
        <v>174</v>
      </c>
      <c r="BT122" s="1" t="str">
        <f t="shared" si="85"/>
        <v>古叶</v>
      </c>
      <c r="BU122" s="1" t="s">
        <v>51</v>
      </c>
      <c r="BV122" s="15">
        <v>410139</v>
      </c>
      <c r="BW122" t="s">
        <v>175</v>
      </c>
      <c r="BX122" s="1" t="str">
        <f t="shared" si="86"/>
        <v>庄人骏</v>
      </c>
      <c r="BY122" s="1" t="s">
        <v>51</v>
      </c>
      <c r="BZ122" s="15">
        <v>410125</v>
      </c>
      <c r="CA122" t="s">
        <v>178</v>
      </c>
      <c r="CB122" s="1" t="str">
        <f t="shared" si="87"/>
        <v>利空法王</v>
      </c>
      <c r="CC122" s="1" t="s">
        <v>51</v>
      </c>
      <c r="CD122" s="15">
        <v>410126</v>
      </c>
      <c r="CE122" t="s">
        <v>69</v>
      </c>
      <c r="CF122" s="1" t="str">
        <f t="shared" si="88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40"/>
        <v>15</v>
      </c>
      <c r="F123" s="17">
        <f t="shared" si="54"/>
        <v>4</v>
      </c>
      <c r="G123" s="17">
        <v>11</v>
      </c>
      <c r="H123" s="17">
        <f t="shared" si="41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71"/>
        <v>岳在渊</v>
      </c>
      <c r="Q123" s="1" t="s">
        <v>48</v>
      </c>
      <c r="R123" s="8">
        <v>410213</v>
      </c>
      <c r="S123" t="s">
        <v>125</v>
      </c>
      <c r="T123" s="1" t="str">
        <f t="shared" si="72"/>
        <v>天机老道</v>
      </c>
      <c r="U123" s="1" t="s">
        <v>48</v>
      </c>
      <c r="V123" s="15">
        <v>410192</v>
      </c>
      <c r="W123" t="s">
        <v>501</v>
      </c>
      <c r="X123" s="1" t="str">
        <f t="shared" si="73"/>
        <v>阎罗</v>
      </c>
      <c r="Y123" s="1" t="s">
        <v>48</v>
      </c>
      <c r="Z123" s="15">
        <v>410191</v>
      </c>
      <c r="AA123" t="s">
        <v>134</v>
      </c>
      <c r="AB123" s="1" t="str">
        <f t="shared" si="74"/>
        <v>孟婆</v>
      </c>
      <c r="AC123" s="1" t="s">
        <v>51</v>
      </c>
      <c r="AD123" s="8">
        <v>410158</v>
      </c>
      <c r="AE123" t="s">
        <v>502</v>
      </c>
      <c r="AF123" s="1" t="str">
        <f t="shared" si="75"/>
        <v>江天雄</v>
      </c>
      <c r="AG123" s="1" t="s">
        <v>51</v>
      </c>
      <c r="AH123" s="8">
        <v>410157</v>
      </c>
      <c r="AI123" t="s">
        <v>503</v>
      </c>
      <c r="AJ123" s="1" t="str">
        <f t="shared" si="76"/>
        <v>仙希尔</v>
      </c>
      <c r="AK123" s="1" t="s">
        <v>51</v>
      </c>
      <c r="AL123" s="8">
        <v>410156</v>
      </c>
      <c r="AM123" t="s">
        <v>504</v>
      </c>
      <c r="AN123" s="1" t="str">
        <f t="shared" si="77"/>
        <v>贾云长</v>
      </c>
      <c r="AO123" s="1" t="s">
        <v>51</v>
      </c>
      <c r="AP123" s="15">
        <v>410190</v>
      </c>
      <c r="AQ123" t="s">
        <v>505</v>
      </c>
      <c r="AR123" s="1" t="str">
        <f t="shared" si="78"/>
        <v>罗煞</v>
      </c>
      <c r="AS123" s="1" t="s">
        <v>51</v>
      </c>
      <c r="AT123" s="15">
        <v>410189</v>
      </c>
      <c r="AU123" t="s">
        <v>506</v>
      </c>
      <c r="AV123" s="1" t="str">
        <f t="shared" si="79"/>
        <v>判官</v>
      </c>
      <c r="AW123" s="1" t="s">
        <v>51</v>
      </c>
      <c r="AX123" s="15">
        <v>410188</v>
      </c>
      <c r="AY123" t="s">
        <v>111</v>
      </c>
      <c r="AZ123" s="1" t="str">
        <f t="shared" si="80"/>
        <v>阿傍</v>
      </c>
      <c r="BA123" s="1" t="s">
        <v>51</v>
      </c>
      <c r="BB123" s="15">
        <v>410187</v>
      </c>
      <c r="BC123" t="s">
        <v>112</v>
      </c>
      <c r="BD123" s="1" t="str">
        <f t="shared" si="81"/>
        <v>黑无常</v>
      </c>
      <c r="BE123" s="1" t="s">
        <v>51</v>
      </c>
      <c r="BF123" s="15">
        <v>410186</v>
      </c>
      <c r="BG123" t="s">
        <v>113</v>
      </c>
      <c r="BH123" s="1" t="str">
        <f t="shared" si="82"/>
        <v>白无常</v>
      </c>
      <c r="BI123" s="1" t="s">
        <v>51</v>
      </c>
      <c r="BJ123" s="15">
        <v>410185</v>
      </c>
      <c r="BK123" t="s">
        <v>114</v>
      </c>
      <c r="BL123" s="1" t="str">
        <f t="shared" si="83"/>
        <v>敖广</v>
      </c>
      <c r="BM123" s="1" t="s">
        <v>51</v>
      </c>
      <c r="BN123" s="15">
        <v>410153</v>
      </c>
      <c r="BO123" t="s">
        <v>115</v>
      </c>
      <c r="BP123" s="1" t="str">
        <f t="shared" si="84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85"/>
        <v>无色</v>
      </c>
      <c r="BU123" s="1" t="s">
        <v>51</v>
      </c>
      <c r="BV123" s="15">
        <v>410151</v>
      </c>
      <c r="BW123" t="s">
        <v>117</v>
      </c>
      <c r="BX123" s="1" t="str">
        <f t="shared" si="86"/>
        <v>无慧</v>
      </c>
      <c r="BY123" s="1" t="s">
        <v>51</v>
      </c>
      <c r="BZ123" s="15">
        <v>410150</v>
      </c>
      <c r="CA123" t="s">
        <v>118</v>
      </c>
      <c r="CB123" s="1" t="str">
        <f t="shared" si="87"/>
        <v>无嗔</v>
      </c>
      <c r="CC123" s="1" t="s">
        <v>51</v>
      </c>
      <c r="CD123" s="15">
        <v>410149</v>
      </c>
      <c r="CE123" t="s">
        <v>150</v>
      </c>
      <c r="CF123" s="1" t="str">
        <f t="shared" si="88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40"/>
        <v>15</v>
      </c>
      <c r="F124" s="17">
        <f t="shared" si="54"/>
        <v>4</v>
      </c>
      <c r="G124" s="17">
        <v>11</v>
      </c>
      <c r="H124" s="17">
        <f t="shared" si="41"/>
        <v>14</v>
      </c>
      <c r="J124" s="1" t="str">
        <f t="shared" si="70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71"/>
        <v>厉苍天</v>
      </c>
      <c r="Q124" s="1" t="s">
        <v>48</v>
      </c>
      <c r="R124" s="15">
        <v>410211</v>
      </c>
      <c r="S124" t="s">
        <v>125</v>
      </c>
      <c r="T124" s="1" t="str">
        <f t="shared" si="72"/>
        <v>厉苍龙</v>
      </c>
      <c r="U124" s="1" t="s">
        <v>48</v>
      </c>
      <c r="V124" s="15">
        <v>410210</v>
      </c>
      <c r="W124" t="s">
        <v>501</v>
      </c>
      <c r="X124" s="1" t="str">
        <f t="shared" si="73"/>
        <v>樊未离</v>
      </c>
      <c r="Y124" s="1" t="s">
        <v>48</v>
      </c>
      <c r="Z124" s="15">
        <v>410209</v>
      </c>
      <c r="AA124" t="s">
        <v>134</v>
      </c>
      <c r="AB124" s="1" t="str">
        <f t="shared" si="74"/>
        <v>纳兰衍</v>
      </c>
      <c r="AC124" s="1" t="s">
        <v>51</v>
      </c>
      <c r="AD124" s="15">
        <v>410208</v>
      </c>
      <c r="AE124" t="s">
        <v>502</v>
      </c>
      <c r="AF124" s="1" t="str">
        <f t="shared" si="75"/>
        <v>香儿</v>
      </c>
      <c r="AG124" s="1" t="s">
        <v>51</v>
      </c>
      <c r="AH124" s="15">
        <v>410207</v>
      </c>
      <c r="AI124" t="s">
        <v>503</v>
      </c>
      <c r="AJ124" s="1" t="str">
        <f t="shared" si="76"/>
        <v>任天翔</v>
      </c>
      <c r="AK124" s="1" t="s">
        <v>51</v>
      </c>
      <c r="AL124" s="15">
        <v>410206</v>
      </c>
      <c r="AM124" t="s">
        <v>504</v>
      </c>
      <c r="AN124" s="1" t="str">
        <f t="shared" si="77"/>
        <v>罗蛇君</v>
      </c>
      <c r="AO124" s="1" t="s">
        <v>51</v>
      </c>
      <c r="AP124" s="15">
        <v>410205</v>
      </c>
      <c r="AQ124" t="s">
        <v>505</v>
      </c>
      <c r="AR124" s="1" t="str">
        <f t="shared" si="78"/>
        <v>姬无双</v>
      </c>
      <c r="AS124" s="1" t="s">
        <v>51</v>
      </c>
      <c r="AT124" s="15">
        <v>410204</v>
      </c>
      <c r="AU124" t="s">
        <v>506</v>
      </c>
      <c r="AV124" s="1" t="str">
        <f t="shared" si="79"/>
        <v>东方曦</v>
      </c>
      <c r="AW124" s="1" t="s">
        <v>51</v>
      </c>
      <c r="AX124" s="15">
        <v>410203</v>
      </c>
      <c r="AY124" t="s">
        <v>111</v>
      </c>
      <c r="AZ124" s="1" t="str">
        <f t="shared" si="80"/>
        <v>宫夕瑶</v>
      </c>
      <c r="BA124" s="1" t="s">
        <v>51</v>
      </c>
      <c r="BB124" s="15">
        <v>410202</v>
      </c>
      <c r="BC124" t="s">
        <v>112</v>
      </c>
      <c r="BD124" s="1" t="str">
        <f t="shared" si="81"/>
        <v>玄冥子</v>
      </c>
      <c r="BE124" s="1" t="s">
        <v>51</v>
      </c>
      <c r="BF124" s="15">
        <v>410201</v>
      </c>
      <c r="BG124" t="s">
        <v>113</v>
      </c>
      <c r="BH124" s="1" t="str">
        <f t="shared" si="82"/>
        <v>公孙坚</v>
      </c>
      <c r="BI124" s="1" t="s">
        <v>51</v>
      </c>
      <c r="BJ124" s="15">
        <v>410200</v>
      </c>
      <c r="BK124" t="s">
        <v>114</v>
      </c>
      <c r="BL124" s="1" t="str">
        <f t="shared" si="83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84"/>
        <v>婆竭罗</v>
      </c>
      <c r="BQ124" s="1" t="s">
        <v>51</v>
      </c>
      <c r="BR124" s="15">
        <v>410198</v>
      </c>
      <c r="BS124" t="s">
        <v>116</v>
      </c>
      <c r="BT124" s="1" t="str">
        <f t="shared" si="85"/>
        <v>摄湿生</v>
      </c>
      <c r="BU124" s="1" t="s">
        <v>51</v>
      </c>
      <c r="BV124" s="15">
        <v>410197</v>
      </c>
      <c r="BW124" t="s">
        <v>117</v>
      </c>
      <c r="BX124" s="1" t="str">
        <f t="shared" si="86"/>
        <v>自在天</v>
      </c>
      <c r="BY124" s="1" t="s">
        <v>51</v>
      </c>
      <c r="BZ124" s="15">
        <v>410196</v>
      </c>
      <c r="CA124" t="s">
        <v>118</v>
      </c>
      <c r="CB124" s="1" t="str">
        <f t="shared" si="87"/>
        <v>持国天</v>
      </c>
      <c r="CC124" s="1" t="s">
        <v>51</v>
      </c>
      <c r="CD124" s="15">
        <v>410192</v>
      </c>
      <c r="CE124" t="s">
        <v>150</v>
      </c>
      <c r="CF124" s="1" t="str">
        <f t="shared" si="88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autoFilter ref="A2:H124" xr:uid="{C71A9F1D-22BB-4407-B6DB-DA6C89F6C389}"/>
  <phoneticPr fontId="1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76F-8DFA-4910-B353-2104F4EE5E76}">
  <dimension ref="A1:CI685"/>
  <sheetViews>
    <sheetView zoomScale="90" zoomScaleNormal="90" workbookViewId="0">
      <pane ySplit="2" topLeftCell="A3" activePane="bottomLeft" state="frozen"/>
      <selection pane="bottomLeft" activeCell="A11" activeCellId="1" sqref="A5:XFD5 A11:XFD11"/>
    </sheetView>
  </sheetViews>
  <sheetFormatPr defaultRowHeight="14.25" x14ac:dyDescent="0.2"/>
  <cols>
    <col min="1" max="1" width="9" style="1"/>
    <col min="2" max="2" width="22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2025-06-29T09:45:11Z</dcterms:modified>
</cp:coreProperties>
</file>