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A4EE717B-391A-4803-A84B-5594AB85F282}"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J5" i="11" l="1"/>
  <c r="DJ6" i="11" s="1"/>
  <c r="I5" i="11"/>
  <c r="I4" i="11" s="1"/>
  <c r="J5" i="11"/>
  <c r="K5" i="11"/>
  <c r="I6" i="11"/>
  <c r="J6" i="11"/>
  <c r="H7" i="11"/>
  <c r="H8" i="11"/>
  <c r="E9" i="11"/>
  <c r="F9" i="11" s="1"/>
  <c r="H9" i="11" s="1"/>
  <c r="E10" i="11"/>
  <c r="F10" i="11"/>
  <c r="E11" i="11" s="1"/>
  <c r="H14" i="11"/>
  <c r="H20" i="11"/>
  <c r="H24" i="11"/>
  <c r="H25" i="11"/>
  <c r="H26" i="11"/>
  <c r="H27" i="11"/>
  <c r="H28" i="11"/>
  <c r="H29" i="11"/>
  <c r="H30" i="11"/>
  <c r="H31" i="11"/>
  <c r="H32" i="11"/>
  <c r="H33" i="11"/>
  <c r="DJ4" i="11" l="1"/>
  <c r="DK5" i="11"/>
  <c r="F11" i="11"/>
  <c r="E12" i="11" s="1"/>
  <c r="H11" i="11"/>
  <c r="L5" i="11"/>
  <c r="K6" i="11"/>
  <c r="DK6" i="11" l="1"/>
  <c r="DL5" i="11"/>
  <c r="M5" i="11"/>
  <c r="L6" i="11"/>
  <c r="F12" i="11"/>
  <c r="E13" i="11" s="1"/>
  <c r="H12" i="11"/>
  <c r="DL6" i="11" l="1"/>
  <c r="DM5" i="11"/>
  <c r="F13" i="11"/>
  <c r="E15" i="11" s="1"/>
  <c r="H13" i="11"/>
  <c r="N5" i="11"/>
  <c r="M6" i="11"/>
  <c r="DM6" i="11" l="1"/>
  <c r="DN5" i="11"/>
  <c r="O5" i="11"/>
  <c r="N6" i="11"/>
  <c r="F15" i="11"/>
  <c r="E16" i="11" s="1"/>
  <c r="DN6" i="11" l="1"/>
  <c r="DO5" i="11"/>
  <c r="F16" i="11"/>
  <c r="H15" i="11"/>
  <c r="O6" i="11"/>
  <c r="P5" i="11"/>
  <c r="DP5" i="11" l="1"/>
  <c r="DP6" i="11" s="1"/>
  <c r="DO6" i="11"/>
  <c r="E18" i="11"/>
  <c r="E17" i="11"/>
  <c r="P4" i="11"/>
  <c r="Q5" i="11"/>
  <c r="P6" i="11"/>
  <c r="H16" i="11"/>
  <c r="F17" i="11" l="1"/>
  <c r="H17" i="11" s="1"/>
  <c r="R5" i="11"/>
  <c r="Q6" i="11"/>
  <c r="F18" i="11"/>
  <c r="H18" i="11" s="1"/>
  <c r="E19" i="11"/>
  <c r="R6" i="11" l="1"/>
  <c r="S5" i="11"/>
  <c r="F19" i="11"/>
  <c r="E21" i="11" s="1"/>
  <c r="F21" i="11" l="1"/>
  <c r="E22" i="11" s="1"/>
  <c r="H21" i="11"/>
  <c r="H19" i="11"/>
  <c r="T5" i="11"/>
  <c r="S6" i="11"/>
  <c r="U5" i="11" l="1"/>
  <c r="T6" i="11"/>
  <c r="F22" i="11"/>
  <c r="H22" i="11"/>
  <c r="E23" i="11"/>
  <c r="F23" i="11" l="1"/>
  <c r="H23" i="11"/>
  <c r="U6" i="11"/>
  <c r="V5" i="11"/>
  <c r="W5" i="11" l="1"/>
  <c r="V6" i="11"/>
  <c r="X5" i="11" l="1"/>
  <c r="W6" i="11"/>
  <c r="W4" i="11"/>
  <c r="X6" i="11" l="1"/>
  <c r="Y5" i="11"/>
  <c r="Z5" i="11" l="1"/>
  <c r="Y6" i="11"/>
  <c r="AA5" i="11" l="1"/>
  <c r="Z6" i="11"/>
  <c r="AA6" i="11" l="1"/>
  <c r="AB5" i="11"/>
  <c r="AC5" i="11" l="1"/>
  <c r="AB6" i="11"/>
  <c r="AD5" i="11" l="1"/>
  <c r="AC6" i="11"/>
  <c r="AD6" i="11" l="1"/>
  <c r="AD4" i="11"/>
  <c r="AE5" i="11"/>
  <c r="AF5" i="11" l="1"/>
  <c r="AE6" i="11"/>
  <c r="AG5" i="11" l="1"/>
  <c r="AF6" i="11"/>
  <c r="AH5" i="11" l="1"/>
  <c r="AG6" i="11"/>
  <c r="AI5" i="11" l="1"/>
  <c r="AH6" i="11"/>
  <c r="AJ5" i="11" l="1"/>
  <c r="AI6" i="11"/>
  <c r="AK5" i="11" l="1"/>
  <c r="AJ6" i="11"/>
  <c r="AL5" i="11" l="1"/>
  <c r="AK6" i="11"/>
  <c r="AK4" i="11"/>
  <c r="AL6" i="11" l="1"/>
  <c r="AM5" i="11"/>
  <c r="AM6" i="11" l="1"/>
  <c r="AN5" i="11"/>
  <c r="AN6" i="11" l="1"/>
  <c r="AO5" i="11"/>
  <c r="AP5" i="11" l="1"/>
  <c r="AO6" i="11"/>
  <c r="AP6" i="11" l="1"/>
  <c r="AQ5" i="11"/>
  <c r="AR5" i="11" l="1"/>
  <c r="AQ6" i="11"/>
  <c r="AS5" i="11" l="1"/>
  <c r="AR6" i="11"/>
  <c r="AR4" i="11"/>
  <c r="AS6" i="11" l="1"/>
  <c r="AT5" i="11"/>
  <c r="AU5" i="11" l="1"/>
  <c r="AT6" i="11"/>
  <c r="AV5" i="11" l="1"/>
  <c r="AU6" i="11"/>
  <c r="AW5" i="11" l="1"/>
  <c r="AV6" i="11"/>
  <c r="AX5" i="11" l="1"/>
  <c r="AW6" i="11"/>
  <c r="AY5" i="11" l="1"/>
  <c r="AX6" i="11"/>
  <c r="AY4" i="11" l="1"/>
  <c r="AZ5" i="11"/>
  <c r="AY6" i="11"/>
  <c r="BA5" i="11" l="1"/>
  <c r="AZ6" i="11"/>
  <c r="BB5" i="11" l="1"/>
  <c r="BA6" i="11"/>
  <c r="BB6" i="11" l="1"/>
  <c r="BC5" i="11"/>
  <c r="BD5" i="11" l="1"/>
  <c r="BC6" i="11"/>
  <c r="BE5" i="11" l="1"/>
  <c r="BD6" i="11"/>
  <c r="BE6" i="11" l="1"/>
  <c r="BF5" i="11"/>
  <c r="BF4" i="11" l="1"/>
  <c r="BG5" i="11"/>
  <c r="BF6" i="11"/>
  <c r="BH5" i="11" l="1"/>
  <c r="BG6" i="11"/>
  <c r="BI5" i="11" l="1"/>
  <c r="BH6" i="11"/>
  <c r="BJ5" i="11" l="1"/>
  <c r="BI6" i="11"/>
  <c r="BJ6" i="11" l="1"/>
  <c r="BK5" i="11"/>
  <c r="BL5" i="11" l="1"/>
  <c r="BK6" i="11"/>
  <c r="BM5" i="11" l="1"/>
  <c r="BL6" i="11"/>
  <c r="BN5" i="11" l="1"/>
  <c r="BM6" i="11"/>
  <c r="BM4" i="11"/>
  <c r="BN6" i="11" l="1"/>
  <c r="BO5" i="11"/>
  <c r="BP5" i="11" l="1"/>
  <c r="BO6" i="11"/>
  <c r="BQ5" i="11" l="1"/>
  <c r="BP6" i="11"/>
  <c r="BQ6" i="11" l="1"/>
  <c r="BR5" i="11"/>
  <c r="BS5" i="11" l="1"/>
  <c r="BR6" i="11"/>
  <c r="BT5" i="11" l="1"/>
  <c r="BS6" i="11"/>
  <c r="BU5" i="11" l="1"/>
  <c r="BT6" i="11"/>
  <c r="BT4" i="11"/>
  <c r="BV5" i="11" l="1"/>
  <c r="BU6" i="11"/>
  <c r="BV6" i="11" l="1"/>
  <c r="BW5" i="11"/>
  <c r="BX5" i="11" l="1"/>
  <c r="BW6" i="11"/>
  <c r="BY5" i="11" l="1"/>
  <c r="BX6" i="11"/>
  <c r="BZ5" i="11" l="1"/>
  <c r="BY6" i="11"/>
  <c r="CA5" i="11" l="1"/>
  <c r="BZ6" i="11"/>
  <c r="CB5" i="11" l="1"/>
  <c r="CA6" i="11"/>
  <c r="CA4" i="11"/>
  <c r="CB6" i="11" l="1"/>
  <c r="CC5" i="11"/>
  <c r="CC6" i="11" l="1"/>
  <c r="CD5" i="11"/>
  <c r="CE5" i="11" l="1"/>
  <c r="CD6" i="11"/>
  <c r="CF5" i="11" l="1"/>
  <c r="CE6" i="11"/>
  <c r="CF6" i="11" l="1"/>
  <c r="CG5" i="11"/>
  <c r="CH5" i="11" l="1"/>
  <c r="CG6" i="11"/>
  <c r="CI5" i="11" l="1"/>
  <c r="CH6" i="11"/>
  <c r="CH4" i="11"/>
  <c r="CJ5" i="11" l="1"/>
  <c r="CI6" i="11"/>
  <c r="CK5" i="11" l="1"/>
  <c r="CJ6" i="11"/>
  <c r="CL5" i="11" l="1"/>
  <c r="CK6" i="11"/>
  <c r="CM5" i="11" l="1"/>
  <c r="CL6" i="11"/>
  <c r="CN5" i="11" l="1"/>
  <c r="CM6" i="11"/>
  <c r="CO5" i="11" l="1"/>
  <c r="CN6" i="11"/>
  <c r="CO4" i="11" l="1"/>
  <c r="CP5" i="11"/>
  <c r="CO6" i="11"/>
  <c r="CQ5" i="11" l="1"/>
  <c r="CP6" i="11"/>
  <c r="CR5" i="11" l="1"/>
  <c r="CQ6" i="11"/>
  <c r="CS5" i="11" l="1"/>
  <c r="CR6" i="11"/>
  <c r="CT5" i="11" l="1"/>
  <c r="CS6" i="11"/>
  <c r="CT6" i="11" l="1"/>
  <c r="CU5" i="11"/>
  <c r="CV5" i="11" l="1"/>
  <c r="CU6" i="11"/>
  <c r="CV4" i="11" l="1"/>
  <c r="CW5" i="11"/>
  <c r="CV6" i="11"/>
  <c r="CX5" i="11" l="1"/>
  <c r="CW6" i="11"/>
  <c r="CX6" i="11" l="1"/>
  <c r="CY5" i="11"/>
  <c r="CZ5" i="11" l="1"/>
  <c r="CY6" i="11"/>
  <c r="DA5" i="11" l="1"/>
  <c r="CZ6" i="11"/>
  <c r="DB5" i="11" l="1"/>
  <c r="DA6" i="11"/>
  <c r="DC5" i="11" l="1"/>
  <c r="DB6" i="11"/>
  <c r="DD5" i="11" l="1"/>
  <c r="DC6" i="11"/>
  <c r="DC4" i="11"/>
  <c r="DE5" i="11" l="1"/>
  <c r="DD6" i="11"/>
  <c r="DF5" i="11" l="1"/>
  <c r="DE6" i="11"/>
  <c r="DG5" i="11" l="1"/>
  <c r="DF6" i="11"/>
  <c r="DG6" i="11" l="1"/>
  <c r="DH5" i="11"/>
  <c r="DH6" i="11" l="1"/>
  <c r="DI5" i="11"/>
  <c r="DI6" i="11" s="1"/>
</calcChain>
</file>

<file path=xl/sharedStrings.xml><?xml version="1.0" encoding="utf-8"?>
<sst xmlns="http://schemas.openxmlformats.org/spreadsheetml/2006/main" count="56" uniqueCount="55">
  <si>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</si>
  <si>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</si>
  <si>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</si>
  <si>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</si>
  <si>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</si>
  <si>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</si>
  <si>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</si>
  <si>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</si>
  <si>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</si>
  <si>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</si>
  <si>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</si>
  <si>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</si>
  <si>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</si>
  <si>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</si>
  <si>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</si>
  <si>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</si>
  <si>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</si>
  <si>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</si>
  <si>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</si>
  <si>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</si>
  <si>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</si>
  <si>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</si>
  <si>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</si>
  <si>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</si>
  <si>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</si>
  <si>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</si>
  <si>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</si>
  <si>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</si>
  <si>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</si>
  <si>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</si>
  <si>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</si>
  <si>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</si>
  <si>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</si>
  <si>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</si>
  <si>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</si>
  <si>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</si>
  <si>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</si>
  <si>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</si>
  <si>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Plane The Game</t>
  </si>
  <si>
    <t>Done By: Lee Xie Loong</t>
  </si>
  <si>
    <t>Alpha Build</t>
  </si>
  <si>
    <t xml:space="preserve">Beta Build </t>
  </si>
  <si>
    <t>Final Build</t>
  </si>
  <si>
    <t>Shooting</t>
  </si>
  <si>
    <t>Enemies</t>
  </si>
  <si>
    <t>Movement ( 2 players local)</t>
  </si>
  <si>
    <t>Basic UI</t>
  </si>
  <si>
    <t>Power-ups</t>
  </si>
  <si>
    <t xml:space="preserve">Passive skills </t>
  </si>
  <si>
    <t>Sound system</t>
  </si>
  <si>
    <t>Highscore</t>
  </si>
  <si>
    <t>Better/improved UI</t>
  </si>
  <si>
    <t>Local play input system</t>
  </si>
  <si>
    <t>Particle effects</t>
  </si>
  <si>
    <t>Improved enemies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</si>
</sst>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11" xfId="9" applyBorder="1">
      <alignment horizontal="center" vertical="center"/>
    </xf>
    <xf numFmtId="166" fontId="9" fillId="0" borderId="12" xfId="9" applyBorder="1">
      <alignment horizontal="center" vertical="center"/>
    </xf>
    <xf numFmtId="0" fontId="9" fillId="0" borderId="0" xfId="8">
      <alignment horizontal="right" indent="1"/>
    </xf>
    <xf numFmtId="0" fontId="9" fillId="0" borderId="7" xfId="8" applyBorder="1">
      <alignment horizontal="right" indent="1"/>
    </xf>
    <xf numFmtId="0" fontId="0" fillId="12" borderId="9" xfId="0" applyFill="1" applyBorder="1" applyAlignment="1">
      <alignment vertical="center"/>
    </xf>
    <xf numFmtId="0" fontId="0" fillId="13" borderId="9" xfId="0" applyFill="1" applyBorder="1" applyAlignment="1">
      <alignment vertical="center"/>
    </xf>
    <xf numFmtId="0" fontId="0" fillId="14" borderId="9" xfId="0"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6"/>
  <sheetViews>
    <sheetView showGridLines="0" tabSelected="1" showRuler="0" zoomScale="70" zoomScaleNormal="70" zoomScalePageLayoutView="70" workbookViewId="0">
      <pane ySplit="6" topLeftCell="A8" activePane="bottomLeft" state="frozen"/>
      <selection pane="bottomLeft" activeCell="CX23" sqref="CX23:DF23"/>
    </sheetView>
  </sheetViews>
  <sheetFormatPr defaultRowHeight="30" customHeight="1" x14ac:dyDescent="0.25"/>
  <cols>
    <col min="1" max="1" width="2.7109375" style="53" customWidth="1"/>
    <col min="2" max="2" width="34.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2" width="2.5703125" customWidth="1"/>
    <col min="73" max="73" width="1.85546875" bestFit="1" customWidth="1"/>
    <col min="74" max="113" width="2.5703125" customWidth="1"/>
  </cols>
  <sheetData>
    <row r="1" spans="1:120" ht="30" customHeight="1" x14ac:dyDescent="0.45">
      <c r="A1" s="54" t="s">
        <v>28</v>
      </c>
      <c r="B1" s="57" t="s">
        <v>38</v>
      </c>
      <c r="C1" s="1"/>
      <c r="D1" s="2"/>
      <c r="E1" s="4"/>
      <c r="F1" s="42"/>
      <c r="H1" s="2"/>
      <c r="I1" s="76"/>
    </row>
    <row r="2" spans="1:120" ht="30" customHeight="1" x14ac:dyDescent="0.3">
      <c r="A2" s="53" t="s">
        <v>24</v>
      </c>
      <c r="B2" s="58"/>
      <c r="I2" s="77"/>
    </row>
    <row r="3" spans="1:120" ht="30" customHeight="1" x14ac:dyDescent="0.25">
      <c r="A3" s="53" t="s">
        <v>35</v>
      </c>
      <c r="B3" s="59" t="s">
        <v>39</v>
      </c>
      <c r="C3" s="84" t="s">
        <v>1</v>
      </c>
      <c r="D3" s="85"/>
      <c r="E3" s="82">
        <v>44865</v>
      </c>
      <c r="F3" s="83"/>
      <c r="J3">
        <v>1</v>
      </c>
      <c r="R3">
        <v>2</v>
      </c>
      <c r="AA3">
        <v>3</v>
      </c>
      <c r="AG3">
        <v>4</v>
      </c>
      <c r="AN3">
        <v>5</v>
      </c>
      <c r="AT3">
        <v>6</v>
      </c>
      <c r="BB3">
        <v>7</v>
      </c>
      <c r="BJ3">
        <v>8</v>
      </c>
      <c r="BO3">
        <v>9</v>
      </c>
    </row>
    <row r="4" spans="1:120" ht="30" customHeight="1" x14ac:dyDescent="0.25">
      <c r="A4" s="54" t="s">
        <v>29</v>
      </c>
      <c r="C4" s="84" t="s">
        <v>8</v>
      </c>
      <c r="D4" s="85"/>
      <c r="E4" s="7">
        <v>1</v>
      </c>
      <c r="I4" s="79">
        <f>I5</f>
        <v>44865</v>
      </c>
      <c r="J4" s="80"/>
      <c r="K4" s="80"/>
      <c r="L4" s="80"/>
      <c r="M4" s="80"/>
      <c r="N4" s="80"/>
      <c r="O4" s="81"/>
      <c r="P4" s="79">
        <f>P5</f>
        <v>44872</v>
      </c>
      <c r="Q4" s="80"/>
      <c r="R4" s="80"/>
      <c r="S4" s="80"/>
      <c r="T4" s="80"/>
      <c r="U4" s="80"/>
      <c r="V4" s="81"/>
      <c r="W4" s="79">
        <f>W5</f>
        <v>44879</v>
      </c>
      <c r="X4" s="80"/>
      <c r="Y4" s="80"/>
      <c r="Z4" s="80"/>
      <c r="AA4" s="80"/>
      <c r="AB4" s="80"/>
      <c r="AC4" s="81"/>
      <c r="AD4" s="79">
        <f>AD5</f>
        <v>44886</v>
      </c>
      <c r="AE4" s="80"/>
      <c r="AF4" s="80"/>
      <c r="AG4" s="80"/>
      <c r="AH4" s="80"/>
      <c r="AI4" s="80"/>
      <c r="AJ4" s="81"/>
      <c r="AK4" s="79">
        <f>AK5</f>
        <v>44893</v>
      </c>
      <c r="AL4" s="80"/>
      <c r="AM4" s="80"/>
      <c r="AN4" s="80"/>
      <c r="AO4" s="80"/>
      <c r="AP4" s="80"/>
      <c r="AQ4" s="81"/>
      <c r="AR4" s="79">
        <f>AR5</f>
        <v>44900</v>
      </c>
      <c r="AS4" s="80"/>
      <c r="AT4" s="80"/>
      <c r="AU4" s="80"/>
      <c r="AV4" s="80"/>
      <c r="AW4" s="80"/>
      <c r="AX4" s="81"/>
      <c r="AY4" s="79">
        <f>AY5</f>
        <v>44907</v>
      </c>
      <c r="AZ4" s="80"/>
      <c r="BA4" s="80"/>
      <c r="BB4" s="80"/>
      <c r="BC4" s="80"/>
      <c r="BD4" s="80"/>
      <c r="BE4" s="81"/>
      <c r="BF4" s="79">
        <f>BF5</f>
        <v>44914</v>
      </c>
      <c r="BG4" s="80"/>
      <c r="BH4" s="80"/>
      <c r="BI4" s="80"/>
      <c r="BJ4" s="80"/>
      <c r="BK4" s="80"/>
      <c r="BL4" s="81"/>
      <c r="BM4" s="79">
        <f>BM5</f>
        <v>44921</v>
      </c>
      <c r="BN4" s="80"/>
      <c r="BO4" s="80"/>
      <c r="BP4" s="80"/>
      <c r="BQ4" s="80"/>
      <c r="BR4" s="80"/>
      <c r="BS4" s="81"/>
      <c r="BT4" s="79">
        <f>BT5</f>
        <v>44928</v>
      </c>
      <c r="BU4" s="80"/>
      <c r="BV4" s="80"/>
      <c r="BW4" s="80"/>
      <c r="BX4" s="80"/>
      <c r="BY4" s="80"/>
      <c r="BZ4" s="81"/>
      <c r="CA4" s="79">
        <f>CA5</f>
        <v>44935</v>
      </c>
      <c r="CB4" s="80"/>
      <c r="CC4" s="80"/>
      <c r="CD4" s="80"/>
      <c r="CE4" s="80"/>
      <c r="CF4" s="80"/>
      <c r="CG4" s="81"/>
      <c r="CH4" s="79">
        <f>CH5</f>
        <v>44942</v>
      </c>
      <c r="CI4" s="80"/>
      <c r="CJ4" s="80"/>
      <c r="CK4" s="80"/>
      <c r="CL4" s="80"/>
      <c r="CM4" s="80"/>
      <c r="CN4" s="81"/>
      <c r="CO4" s="79">
        <f>CO5</f>
        <v>44949</v>
      </c>
      <c r="CP4" s="80"/>
      <c r="CQ4" s="80"/>
      <c r="CR4" s="80"/>
      <c r="CS4" s="80"/>
      <c r="CT4" s="80"/>
      <c r="CU4" s="81"/>
      <c r="CV4" s="79">
        <f>CV5</f>
        <v>44956</v>
      </c>
      <c r="CW4" s="80"/>
      <c r="CX4" s="80"/>
      <c r="CY4" s="80"/>
      <c r="CZ4" s="80"/>
      <c r="DA4" s="80"/>
      <c r="DB4" s="81"/>
      <c r="DC4" s="79">
        <f>DC5</f>
        <v>44963</v>
      </c>
      <c r="DD4" s="80"/>
      <c r="DE4" s="80"/>
      <c r="DF4" s="80"/>
      <c r="DG4" s="80"/>
      <c r="DH4" s="80"/>
      <c r="DI4" s="81"/>
      <c r="DJ4" s="79">
        <f>DJ5</f>
        <v>44970</v>
      </c>
      <c r="DK4" s="80"/>
      <c r="DL4" s="80"/>
      <c r="DM4" s="80"/>
      <c r="DN4" s="80"/>
      <c r="DO4" s="80"/>
      <c r="DP4" s="81"/>
    </row>
    <row r="5" spans="1:120" ht="15" customHeight="1" x14ac:dyDescent="0.25">
      <c r="A5" s="54" t="s">
        <v>30</v>
      </c>
      <c r="B5" s="75"/>
      <c r="C5" s="75"/>
      <c r="D5" s="75"/>
      <c r="E5" s="75"/>
      <c r="F5" s="75"/>
      <c r="G5" s="75"/>
      <c r="I5" s="11">
        <f>Project_Start-WEEKDAY(Project_Start,1)+2+7*(Display_Week-1)</f>
        <v>44865</v>
      </c>
      <c r="J5" s="10">
        <f>I5+1</f>
        <v>44866</v>
      </c>
      <c r="K5" s="10">
        <f t="shared" ref="K5:AX5" si="0">J5+1</f>
        <v>44867</v>
      </c>
      <c r="L5" s="10">
        <f t="shared" si="0"/>
        <v>44868</v>
      </c>
      <c r="M5" s="10">
        <f t="shared" si="0"/>
        <v>44869</v>
      </c>
      <c r="N5" s="10">
        <f t="shared" si="0"/>
        <v>44870</v>
      </c>
      <c r="O5" s="12">
        <f t="shared" si="0"/>
        <v>44871</v>
      </c>
      <c r="P5" s="11">
        <f>O5+1</f>
        <v>44872</v>
      </c>
      <c r="Q5" s="10">
        <f>P5+1</f>
        <v>44873</v>
      </c>
      <c r="R5" s="10">
        <f t="shared" si="0"/>
        <v>44874</v>
      </c>
      <c r="S5" s="10">
        <f t="shared" si="0"/>
        <v>44875</v>
      </c>
      <c r="T5" s="10">
        <f t="shared" si="0"/>
        <v>44876</v>
      </c>
      <c r="U5" s="10">
        <f t="shared" si="0"/>
        <v>44877</v>
      </c>
      <c r="V5" s="12">
        <f t="shared" si="0"/>
        <v>44878</v>
      </c>
      <c r="W5" s="11">
        <f>V5+1</f>
        <v>44879</v>
      </c>
      <c r="X5" s="10">
        <f>W5+1</f>
        <v>44880</v>
      </c>
      <c r="Y5" s="10">
        <f t="shared" si="0"/>
        <v>44881</v>
      </c>
      <c r="Z5" s="10">
        <f t="shared" si="0"/>
        <v>44882</v>
      </c>
      <c r="AA5" s="10">
        <f t="shared" si="0"/>
        <v>44883</v>
      </c>
      <c r="AB5" s="10">
        <f t="shared" si="0"/>
        <v>44884</v>
      </c>
      <c r="AC5" s="12">
        <f t="shared" si="0"/>
        <v>44885</v>
      </c>
      <c r="AD5" s="11">
        <f>AC5+1</f>
        <v>44886</v>
      </c>
      <c r="AE5" s="10">
        <f>AD5+1</f>
        <v>44887</v>
      </c>
      <c r="AF5" s="10">
        <f t="shared" si="0"/>
        <v>44888</v>
      </c>
      <c r="AG5" s="10">
        <f t="shared" si="0"/>
        <v>44889</v>
      </c>
      <c r="AH5" s="10">
        <f t="shared" si="0"/>
        <v>44890</v>
      </c>
      <c r="AI5" s="10">
        <f t="shared" si="0"/>
        <v>44891</v>
      </c>
      <c r="AJ5" s="12">
        <f t="shared" si="0"/>
        <v>44892</v>
      </c>
      <c r="AK5" s="11">
        <f>AJ5+1</f>
        <v>44893</v>
      </c>
      <c r="AL5" s="10">
        <f>AK5+1</f>
        <v>44894</v>
      </c>
      <c r="AM5" s="10">
        <f t="shared" si="0"/>
        <v>44895</v>
      </c>
      <c r="AN5" s="10">
        <f t="shared" si="0"/>
        <v>44896</v>
      </c>
      <c r="AO5" s="10">
        <f t="shared" si="0"/>
        <v>44897</v>
      </c>
      <c r="AP5" s="10">
        <f t="shared" si="0"/>
        <v>44898</v>
      </c>
      <c r="AQ5" s="12">
        <f t="shared" si="0"/>
        <v>44899</v>
      </c>
      <c r="AR5" s="11">
        <f>AQ5+1</f>
        <v>44900</v>
      </c>
      <c r="AS5" s="10">
        <f>AR5+1</f>
        <v>44901</v>
      </c>
      <c r="AT5" s="10">
        <f t="shared" si="0"/>
        <v>44902</v>
      </c>
      <c r="AU5" s="10">
        <f t="shared" si="0"/>
        <v>44903</v>
      </c>
      <c r="AV5" s="10">
        <f t="shared" si="0"/>
        <v>44904</v>
      </c>
      <c r="AW5" s="10">
        <f t="shared" si="0"/>
        <v>44905</v>
      </c>
      <c r="AX5" s="12">
        <f t="shared" si="0"/>
        <v>44906</v>
      </c>
      <c r="AY5" s="11">
        <f>AX5+1</f>
        <v>44907</v>
      </c>
      <c r="AZ5" s="10">
        <f>AY5+1</f>
        <v>44908</v>
      </c>
      <c r="BA5" s="10">
        <f t="shared" ref="BA5:BE5" si="1">AZ5+1</f>
        <v>44909</v>
      </c>
      <c r="BB5" s="10">
        <f t="shared" si="1"/>
        <v>44910</v>
      </c>
      <c r="BC5" s="10">
        <f t="shared" si="1"/>
        <v>44911</v>
      </c>
      <c r="BD5" s="10">
        <f t="shared" si="1"/>
        <v>44912</v>
      </c>
      <c r="BE5" s="12">
        <f t="shared" si="1"/>
        <v>44913</v>
      </c>
      <c r="BF5" s="11">
        <f>BE5+1</f>
        <v>44914</v>
      </c>
      <c r="BG5" s="10">
        <f>BF5+1</f>
        <v>44915</v>
      </c>
      <c r="BH5" s="10">
        <f t="shared" ref="BH5:BL5" si="2">BG5+1</f>
        <v>44916</v>
      </c>
      <c r="BI5" s="10">
        <f t="shared" si="2"/>
        <v>44917</v>
      </c>
      <c r="BJ5" s="10">
        <f t="shared" si="2"/>
        <v>44918</v>
      </c>
      <c r="BK5" s="10">
        <f t="shared" si="2"/>
        <v>44919</v>
      </c>
      <c r="BL5" s="12">
        <f t="shared" si="2"/>
        <v>44920</v>
      </c>
      <c r="BM5" s="11">
        <f>BL5+1</f>
        <v>44921</v>
      </c>
      <c r="BN5" s="10">
        <f>BM5+1</f>
        <v>44922</v>
      </c>
      <c r="BO5" s="10">
        <f t="shared" ref="BO5" si="3">BN5+1</f>
        <v>44923</v>
      </c>
      <c r="BP5" s="10">
        <f t="shared" ref="BP5" si="4">BO5+1</f>
        <v>44924</v>
      </c>
      <c r="BQ5" s="10">
        <f t="shared" ref="BQ5" si="5">BP5+1</f>
        <v>44925</v>
      </c>
      <c r="BR5" s="10">
        <f t="shared" ref="BR5" si="6">BQ5+1</f>
        <v>44926</v>
      </c>
      <c r="BS5" s="12">
        <f t="shared" ref="BS5" si="7">BR5+1</f>
        <v>44927</v>
      </c>
      <c r="BT5" s="11">
        <f>BS5+1</f>
        <v>44928</v>
      </c>
      <c r="BU5" s="10">
        <f>BT5+1</f>
        <v>44929</v>
      </c>
      <c r="BV5" s="10">
        <f t="shared" ref="BV5" si="8">BU5+1</f>
        <v>44930</v>
      </c>
      <c r="BW5" s="10">
        <f t="shared" ref="BW5" si="9">BV5+1</f>
        <v>44931</v>
      </c>
      <c r="BX5" s="10">
        <f t="shared" ref="BX5" si="10">BW5+1</f>
        <v>44932</v>
      </c>
      <c r="BY5" s="10">
        <f t="shared" ref="BY5" si="11">BX5+1</f>
        <v>44933</v>
      </c>
      <c r="BZ5" s="12">
        <f t="shared" ref="BZ5" si="12">BY5+1</f>
        <v>44934</v>
      </c>
      <c r="CA5" s="11">
        <f>BZ5+1</f>
        <v>44935</v>
      </c>
      <c r="CB5" s="10">
        <f>CA5+1</f>
        <v>44936</v>
      </c>
      <c r="CC5" s="10">
        <f t="shared" ref="CC5" si="13">CB5+1</f>
        <v>44937</v>
      </c>
      <c r="CD5" s="10">
        <f t="shared" ref="CD5" si="14">CC5+1</f>
        <v>44938</v>
      </c>
      <c r="CE5" s="10">
        <f t="shared" ref="CE5" si="15">CD5+1</f>
        <v>44939</v>
      </c>
      <c r="CF5" s="10">
        <f t="shared" ref="CF5" si="16">CE5+1</f>
        <v>44940</v>
      </c>
      <c r="CG5" s="12">
        <f t="shared" ref="CG5" si="17">CF5+1</f>
        <v>44941</v>
      </c>
      <c r="CH5" s="11">
        <f>CG5+1</f>
        <v>44942</v>
      </c>
      <c r="CI5" s="10">
        <f>CH5+1</f>
        <v>44943</v>
      </c>
      <c r="CJ5" s="10">
        <f t="shared" ref="CJ5" si="18">CI5+1</f>
        <v>44944</v>
      </c>
      <c r="CK5" s="10">
        <f t="shared" ref="CK5" si="19">CJ5+1</f>
        <v>44945</v>
      </c>
      <c r="CL5" s="10">
        <f t="shared" ref="CL5" si="20">CK5+1</f>
        <v>44946</v>
      </c>
      <c r="CM5" s="10">
        <f t="shared" ref="CM5" si="21">CL5+1</f>
        <v>44947</v>
      </c>
      <c r="CN5" s="12">
        <f t="shared" ref="CN5" si="22">CM5+1</f>
        <v>44948</v>
      </c>
      <c r="CO5" s="11">
        <f>CN5+1</f>
        <v>44949</v>
      </c>
      <c r="CP5" s="10">
        <f>CO5+1</f>
        <v>44950</v>
      </c>
      <c r="CQ5" s="10">
        <f t="shared" ref="CQ5" si="23">CP5+1</f>
        <v>44951</v>
      </c>
      <c r="CR5" s="10">
        <f t="shared" ref="CR5" si="24">CQ5+1</f>
        <v>44952</v>
      </c>
      <c r="CS5" s="10">
        <f t="shared" ref="CS5" si="25">CR5+1</f>
        <v>44953</v>
      </c>
      <c r="CT5" s="10">
        <f t="shared" ref="CT5" si="26">CS5+1</f>
        <v>44954</v>
      </c>
      <c r="CU5" s="12">
        <f t="shared" ref="CU5" si="27">CT5+1</f>
        <v>44955</v>
      </c>
      <c r="CV5" s="11">
        <f>CU5+1</f>
        <v>44956</v>
      </c>
      <c r="CW5" s="10">
        <f>CV5+1</f>
        <v>44957</v>
      </c>
      <c r="CX5" s="10">
        <f t="shared" ref="CX5" si="28">CW5+1</f>
        <v>44958</v>
      </c>
      <c r="CY5" s="10">
        <f t="shared" ref="CY5" si="29">CX5+1</f>
        <v>44959</v>
      </c>
      <c r="CZ5" s="10">
        <f t="shared" ref="CZ5" si="30">CY5+1</f>
        <v>44960</v>
      </c>
      <c r="DA5" s="10">
        <f t="shared" ref="DA5" si="31">CZ5+1</f>
        <v>44961</v>
      </c>
      <c r="DB5" s="12">
        <f t="shared" ref="DB5" si="32">DA5+1</f>
        <v>44962</v>
      </c>
      <c r="DC5" s="11">
        <f>DB5+1</f>
        <v>44963</v>
      </c>
      <c r="DD5" s="10">
        <f>DC5+1</f>
        <v>44964</v>
      </c>
      <c r="DE5" s="10">
        <f t="shared" ref="DE5" si="33">DD5+1</f>
        <v>44965</v>
      </c>
      <c r="DF5" s="10">
        <f t="shared" ref="DF5" si="34">DE5+1</f>
        <v>44966</v>
      </c>
      <c r="DG5" s="10">
        <f t="shared" ref="DG5" si="35">DF5+1</f>
        <v>44967</v>
      </c>
      <c r="DH5" s="10">
        <f>DG5+1</f>
        <v>44968</v>
      </c>
      <c r="DI5" s="12">
        <f t="shared" ref="DI5" si="36">DH5+1</f>
        <v>44969</v>
      </c>
      <c r="DJ5" s="11">
        <f>DI5+1</f>
        <v>44970</v>
      </c>
      <c r="DK5" s="10">
        <f>DJ5+1</f>
        <v>44971</v>
      </c>
      <c r="DL5" s="10">
        <f t="shared" ref="DL5" si="37">DK5+1</f>
        <v>44972</v>
      </c>
      <c r="DM5" s="10">
        <f t="shared" ref="DM5" si="38">DL5+1</f>
        <v>44973</v>
      </c>
      <c r="DN5" s="10">
        <f t="shared" ref="DN5" si="39">DM5+1</f>
        <v>44974</v>
      </c>
      <c r="DO5" s="10">
        <f>DN5+1</f>
        <v>44975</v>
      </c>
      <c r="DP5" s="12">
        <f t="shared" ref="DP5" si="40">DO5+1</f>
        <v>44976</v>
      </c>
    </row>
    <row r="6" spans="1:120" ht="30" customHeight="1" thickBot="1" x14ac:dyDescent="0.3">
      <c r="A6" s="54" t="s">
        <v>31</v>
      </c>
      <c r="B6" s="8" t="s">
        <v>9</v>
      </c>
      <c r="C6" s="9" t="s">
        <v>3</v>
      </c>
      <c r="D6" s="9" t="s">
        <v>2</v>
      </c>
      <c r="E6" s="9" t="s">
        <v>5</v>
      </c>
      <c r="F6" s="9" t="s">
        <v>6</v>
      </c>
      <c r="G6" s="9"/>
      <c r="H6" s="9" t="s">
        <v>7</v>
      </c>
      <c r="I6" s="13" t="str">
        <f t="shared" ref="I6" si="41">LEFT(TEXT(I5,"ddd"),1)</f>
        <v>M</v>
      </c>
      <c r="J6" s="13" t="str">
        <f t="shared" ref="J6:AR6" si="42">LEFT(TEXT(J5,"ddd"),1)</f>
        <v>T</v>
      </c>
      <c r="K6" s="13" t="str">
        <f t="shared" si="42"/>
        <v>W</v>
      </c>
      <c r="L6" s="13" t="str">
        <f t="shared" si="42"/>
        <v>T</v>
      </c>
      <c r="M6" s="13" t="str">
        <f t="shared" si="42"/>
        <v>F</v>
      </c>
      <c r="N6" s="13" t="str">
        <f t="shared" si="42"/>
        <v>S</v>
      </c>
      <c r="O6" s="13" t="str">
        <f t="shared" si="42"/>
        <v>S</v>
      </c>
      <c r="P6" s="13" t="str">
        <f t="shared" si="42"/>
        <v>M</v>
      </c>
      <c r="Q6" s="13" t="str">
        <f t="shared" si="42"/>
        <v>T</v>
      </c>
      <c r="R6" s="13" t="str">
        <f t="shared" si="42"/>
        <v>W</v>
      </c>
      <c r="S6" s="13" t="str">
        <f t="shared" si="42"/>
        <v>T</v>
      </c>
      <c r="T6" s="13" t="str">
        <f t="shared" si="42"/>
        <v>F</v>
      </c>
      <c r="U6" s="13" t="str">
        <f t="shared" si="42"/>
        <v>S</v>
      </c>
      <c r="V6" s="13" t="str">
        <f t="shared" si="42"/>
        <v>S</v>
      </c>
      <c r="W6" s="13" t="str">
        <f t="shared" si="42"/>
        <v>M</v>
      </c>
      <c r="X6" s="13" t="str">
        <f t="shared" si="42"/>
        <v>T</v>
      </c>
      <c r="Y6" s="13" t="str">
        <f t="shared" si="42"/>
        <v>W</v>
      </c>
      <c r="Z6" s="13" t="str">
        <f t="shared" si="42"/>
        <v>T</v>
      </c>
      <c r="AA6" s="13" t="str">
        <f t="shared" si="42"/>
        <v>F</v>
      </c>
      <c r="AB6" s="13" t="str">
        <f t="shared" si="42"/>
        <v>S</v>
      </c>
      <c r="AC6" s="13" t="str">
        <f t="shared" si="42"/>
        <v>S</v>
      </c>
      <c r="AD6" s="13" t="str">
        <f t="shared" si="42"/>
        <v>M</v>
      </c>
      <c r="AE6" s="13" t="str">
        <f t="shared" si="42"/>
        <v>T</v>
      </c>
      <c r="AF6" s="13" t="str">
        <f t="shared" si="42"/>
        <v>W</v>
      </c>
      <c r="AG6" s="13" t="str">
        <f t="shared" si="42"/>
        <v>T</v>
      </c>
      <c r="AH6" s="13" t="str">
        <f t="shared" si="42"/>
        <v>F</v>
      </c>
      <c r="AI6" s="13" t="str">
        <f t="shared" si="42"/>
        <v>S</v>
      </c>
      <c r="AJ6" s="13" t="str">
        <f t="shared" si="42"/>
        <v>S</v>
      </c>
      <c r="AK6" s="13" t="str">
        <f t="shared" si="42"/>
        <v>M</v>
      </c>
      <c r="AL6" s="13" t="str">
        <f t="shared" si="42"/>
        <v>T</v>
      </c>
      <c r="AM6" s="13" t="str">
        <f t="shared" si="42"/>
        <v>W</v>
      </c>
      <c r="AN6" s="13" t="str">
        <f t="shared" si="42"/>
        <v>T</v>
      </c>
      <c r="AO6" s="13" t="str">
        <f t="shared" si="42"/>
        <v>F</v>
      </c>
      <c r="AP6" s="13" t="str">
        <f t="shared" si="42"/>
        <v>S</v>
      </c>
      <c r="AQ6" s="13" t="str">
        <f t="shared" si="42"/>
        <v>S</v>
      </c>
      <c r="AR6" s="13" t="str">
        <f t="shared" si="42"/>
        <v>M</v>
      </c>
      <c r="AS6" s="13" t="str">
        <f t="shared" ref="AS6:BL6" si="43">LEFT(TEXT(AS5,"ddd"),1)</f>
        <v>T</v>
      </c>
      <c r="AT6" s="13" t="str">
        <f t="shared" si="43"/>
        <v>W</v>
      </c>
      <c r="AU6" s="13" t="str">
        <f t="shared" si="43"/>
        <v>T</v>
      </c>
      <c r="AV6" s="13" t="str">
        <f t="shared" si="43"/>
        <v>F</v>
      </c>
      <c r="AW6" s="13" t="str">
        <f t="shared" si="43"/>
        <v>S</v>
      </c>
      <c r="AX6" s="13" t="str">
        <f t="shared" si="43"/>
        <v>S</v>
      </c>
      <c r="AY6" s="13" t="str">
        <f t="shared" si="43"/>
        <v>M</v>
      </c>
      <c r="AZ6" s="13" t="str">
        <f t="shared" si="43"/>
        <v>T</v>
      </c>
      <c r="BA6" s="13" t="str">
        <f t="shared" si="43"/>
        <v>W</v>
      </c>
      <c r="BB6" s="13" t="str">
        <f t="shared" si="43"/>
        <v>T</v>
      </c>
      <c r="BC6" s="13" t="str">
        <f t="shared" si="43"/>
        <v>F</v>
      </c>
      <c r="BD6" s="13" t="str">
        <f t="shared" si="43"/>
        <v>S</v>
      </c>
      <c r="BE6" s="13" t="str">
        <f t="shared" si="43"/>
        <v>S</v>
      </c>
      <c r="BF6" s="13" t="str">
        <f t="shared" si="43"/>
        <v>M</v>
      </c>
      <c r="BG6" s="13" t="str">
        <f t="shared" si="43"/>
        <v>T</v>
      </c>
      <c r="BH6" s="13" t="str">
        <f t="shared" si="43"/>
        <v>W</v>
      </c>
      <c r="BI6" s="13" t="str">
        <f t="shared" si="43"/>
        <v>T</v>
      </c>
      <c r="BJ6" s="13" t="str">
        <f t="shared" si="43"/>
        <v>F</v>
      </c>
      <c r="BK6" s="13" t="str">
        <f t="shared" si="43"/>
        <v>S</v>
      </c>
      <c r="BL6" s="13" t="str">
        <f t="shared" si="43"/>
        <v>S</v>
      </c>
      <c r="BM6" s="13" t="str">
        <f t="shared" ref="BM6:BZ6" si="44">LEFT(TEXT(BM5,"ddd"),1)</f>
        <v>M</v>
      </c>
      <c r="BN6" s="13" t="str">
        <f t="shared" si="44"/>
        <v>T</v>
      </c>
      <c r="BO6" s="13" t="str">
        <f t="shared" si="44"/>
        <v>W</v>
      </c>
      <c r="BP6" s="13" t="str">
        <f t="shared" si="44"/>
        <v>T</v>
      </c>
      <c r="BQ6" s="13" t="str">
        <f t="shared" si="44"/>
        <v>F</v>
      </c>
      <c r="BR6" s="13" t="str">
        <f t="shared" si="44"/>
        <v>S</v>
      </c>
      <c r="BS6" s="13" t="str">
        <f t="shared" si="44"/>
        <v>S</v>
      </c>
      <c r="BT6" s="13" t="str">
        <f t="shared" si="44"/>
        <v>M</v>
      </c>
      <c r="BU6" s="13" t="str">
        <f t="shared" si="44"/>
        <v>T</v>
      </c>
      <c r="BV6" s="13" t="str">
        <f t="shared" si="44"/>
        <v>W</v>
      </c>
      <c r="BW6" s="13" t="str">
        <f t="shared" si="44"/>
        <v>T</v>
      </c>
      <c r="BX6" s="13" t="str">
        <f t="shared" si="44"/>
        <v>F</v>
      </c>
      <c r="BY6" s="13" t="str">
        <f t="shared" si="44"/>
        <v>S</v>
      </c>
      <c r="BZ6" s="13" t="str">
        <f t="shared" si="44"/>
        <v>S</v>
      </c>
      <c r="CA6" s="13" t="str">
        <f t="shared" ref="CA6:CN6" si="45">LEFT(TEXT(CA5,"ddd"),1)</f>
        <v>M</v>
      </c>
      <c r="CB6" s="13" t="str">
        <f t="shared" si="45"/>
        <v>T</v>
      </c>
      <c r="CC6" s="13" t="str">
        <f t="shared" si="45"/>
        <v>W</v>
      </c>
      <c r="CD6" s="13" t="str">
        <f t="shared" si="45"/>
        <v>T</v>
      </c>
      <c r="CE6" s="13" t="str">
        <f t="shared" si="45"/>
        <v>F</v>
      </c>
      <c r="CF6" s="13" t="str">
        <f t="shared" si="45"/>
        <v>S</v>
      </c>
      <c r="CG6" s="13" t="str">
        <f t="shared" si="45"/>
        <v>S</v>
      </c>
      <c r="CH6" s="13" t="str">
        <f t="shared" si="45"/>
        <v>M</v>
      </c>
      <c r="CI6" s="13" t="str">
        <f t="shared" si="45"/>
        <v>T</v>
      </c>
      <c r="CJ6" s="13" t="str">
        <f t="shared" si="45"/>
        <v>W</v>
      </c>
      <c r="CK6" s="13" t="str">
        <f t="shared" si="45"/>
        <v>T</v>
      </c>
      <c r="CL6" s="13" t="str">
        <f t="shared" si="45"/>
        <v>F</v>
      </c>
      <c r="CM6" s="13" t="str">
        <f t="shared" si="45"/>
        <v>S</v>
      </c>
      <c r="CN6" s="13" t="str">
        <f t="shared" si="45"/>
        <v>S</v>
      </c>
      <c r="CO6" s="13" t="str">
        <f t="shared" ref="CO6:DB6" si="46">LEFT(TEXT(CO5,"ddd"),1)</f>
        <v>M</v>
      </c>
      <c r="CP6" s="13" t="str">
        <f t="shared" si="46"/>
        <v>T</v>
      </c>
      <c r="CQ6" s="13" t="str">
        <f t="shared" si="46"/>
        <v>W</v>
      </c>
      <c r="CR6" s="13" t="str">
        <f t="shared" si="46"/>
        <v>T</v>
      </c>
      <c r="CS6" s="13" t="str">
        <f t="shared" si="46"/>
        <v>F</v>
      </c>
      <c r="CT6" s="13" t="str">
        <f t="shared" si="46"/>
        <v>S</v>
      </c>
      <c r="CU6" s="13" t="str">
        <f t="shared" si="46"/>
        <v>S</v>
      </c>
      <c r="CV6" s="13" t="str">
        <f t="shared" si="46"/>
        <v>M</v>
      </c>
      <c r="CW6" s="13" t="str">
        <f t="shared" si="46"/>
        <v>T</v>
      </c>
      <c r="CX6" s="13" t="str">
        <f t="shared" si="46"/>
        <v>W</v>
      </c>
      <c r="CY6" s="13" t="str">
        <f t="shared" si="46"/>
        <v>T</v>
      </c>
      <c r="CZ6" s="13" t="str">
        <f t="shared" si="46"/>
        <v>F</v>
      </c>
      <c r="DA6" s="13" t="str">
        <f t="shared" si="46"/>
        <v>S</v>
      </c>
      <c r="DB6" s="13" t="str">
        <f t="shared" si="46"/>
        <v>S</v>
      </c>
      <c r="DC6" s="13" t="str">
        <f t="shared" ref="DC6:DI6" si="47">LEFT(TEXT(DC5,"ddd"),1)</f>
        <v>M</v>
      </c>
      <c r="DD6" s="13" t="str">
        <f t="shared" si="47"/>
        <v>T</v>
      </c>
      <c r="DE6" s="13" t="str">
        <f t="shared" si="47"/>
        <v>W</v>
      </c>
      <c r="DF6" s="13" t="str">
        <f t="shared" si="47"/>
        <v>T</v>
      </c>
      <c r="DG6" s="13" t="str">
        <f t="shared" si="47"/>
        <v>F</v>
      </c>
      <c r="DH6" s="13" t="str">
        <f t="shared" si="47"/>
        <v>S</v>
      </c>
      <c r="DI6" s="13" t="str">
        <f t="shared" si="47"/>
        <v>S</v>
      </c>
      <c r="DJ6" s="13" t="str">
        <f t="shared" ref="DJ6:DP6" si="48">LEFT(TEXT(DJ5,"ddd"),1)</f>
        <v>M</v>
      </c>
      <c r="DK6" s="13" t="str">
        <f t="shared" si="48"/>
        <v>T</v>
      </c>
      <c r="DL6" s="13" t="str">
        <f t="shared" si="48"/>
        <v>W</v>
      </c>
      <c r="DM6" s="13" t="str">
        <f t="shared" si="48"/>
        <v>T</v>
      </c>
      <c r="DN6" s="13" t="str">
        <f t="shared" si="48"/>
        <v>F</v>
      </c>
      <c r="DO6" s="13" t="str">
        <f t="shared" si="48"/>
        <v>S</v>
      </c>
      <c r="DP6" s="13" t="str">
        <f t="shared" si="48"/>
        <v>S</v>
      </c>
    </row>
    <row r="7" spans="1:120" ht="30" hidden="1" customHeight="1" thickBot="1" x14ac:dyDescent="0.3">
      <c r="A7" s="53" t="s">
        <v>36</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120" s="3" customFormat="1" ht="30" customHeight="1" thickBot="1" x14ac:dyDescent="0.3">
      <c r="A8" s="54" t="s">
        <v>32</v>
      </c>
      <c r="B8" s="18" t="s">
        <v>40</v>
      </c>
      <c r="C8" s="64"/>
      <c r="D8" s="19"/>
      <c r="E8" s="20"/>
      <c r="F8" s="21"/>
      <c r="G8" s="17"/>
      <c r="H8" s="17" t="str">
        <f t="shared" ref="H8:H33" si="49">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row>
    <row r="9" spans="1:120" s="3" customFormat="1" ht="30" customHeight="1" thickBot="1" x14ac:dyDescent="0.3">
      <c r="A9" s="54" t="s">
        <v>37</v>
      </c>
      <c r="B9" s="71" t="s">
        <v>45</v>
      </c>
      <c r="C9" s="65"/>
      <c r="D9" s="22">
        <v>0</v>
      </c>
      <c r="E9" s="60">
        <f>Project_Start</f>
        <v>44865</v>
      </c>
      <c r="F9" s="60">
        <f>E9+10</f>
        <v>44875</v>
      </c>
      <c r="G9" s="17"/>
      <c r="H9" s="17">
        <f t="shared" si="49"/>
        <v>11</v>
      </c>
      <c r="I9" s="87"/>
      <c r="J9" s="87"/>
      <c r="K9" s="87"/>
      <c r="L9" s="87"/>
      <c r="M9" s="87"/>
      <c r="N9" s="87"/>
      <c r="O9" s="87"/>
      <c r="P9" s="87"/>
      <c r="Q9" s="87"/>
      <c r="R9" s="87"/>
      <c r="S9" s="87"/>
      <c r="T9" s="88"/>
      <c r="U9" s="88"/>
      <c r="V9" s="88"/>
      <c r="W9" s="88"/>
      <c r="X9" s="88"/>
      <c r="Y9" s="88"/>
      <c r="Z9" s="88"/>
      <c r="AA9" s="88"/>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row>
    <row r="10" spans="1:120" s="3" customFormat="1" ht="30" customHeight="1" thickBot="1" x14ac:dyDescent="0.3">
      <c r="A10" s="54"/>
      <c r="B10" s="71" t="s">
        <v>52</v>
      </c>
      <c r="C10" s="65"/>
      <c r="D10" s="22">
        <v>0</v>
      </c>
      <c r="E10" s="60">
        <f>F9</f>
        <v>44875</v>
      </c>
      <c r="F10" s="60">
        <f>E9+23</f>
        <v>44888</v>
      </c>
      <c r="G10" s="17"/>
      <c r="H10" s="17"/>
      <c r="I10" s="39"/>
      <c r="J10" s="39"/>
      <c r="K10" s="39"/>
      <c r="L10" s="39"/>
      <c r="M10" s="39"/>
      <c r="N10" s="39"/>
      <c r="O10" s="39"/>
      <c r="P10" s="39"/>
      <c r="Q10" s="39"/>
      <c r="R10" s="39"/>
      <c r="S10" s="39"/>
      <c r="T10" s="39"/>
      <c r="U10" s="86"/>
      <c r="V10" s="39"/>
      <c r="W10" s="39"/>
      <c r="X10" s="39"/>
      <c r="Y10" s="39"/>
      <c r="Z10" s="39"/>
      <c r="AA10" s="39"/>
      <c r="AB10" s="39"/>
      <c r="AC10" s="39"/>
      <c r="AD10" s="39"/>
      <c r="AE10" s="39"/>
      <c r="AF10" s="39"/>
      <c r="AG10" s="88"/>
      <c r="AH10" s="88"/>
      <c r="AI10" s="88"/>
      <c r="AJ10" s="88"/>
      <c r="AK10" s="88"/>
      <c r="AL10" s="88"/>
      <c r="AM10" s="88"/>
      <c r="AN10" s="88"/>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row>
    <row r="11" spans="1:120" s="3" customFormat="1" ht="30" customHeight="1" thickBot="1" x14ac:dyDescent="0.3">
      <c r="A11" s="54" t="s">
        <v>33</v>
      </c>
      <c r="B11" s="71" t="s">
        <v>43</v>
      </c>
      <c r="C11" s="65"/>
      <c r="D11" s="22">
        <v>0</v>
      </c>
      <c r="E11" s="60">
        <f>F10</f>
        <v>44888</v>
      </c>
      <c r="F11" s="60">
        <f>E11+5</f>
        <v>44893</v>
      </c>
      <c r="G11" s="17"/>
      <c r="H11" s="17">
        <f t="shared" si="49"/>
        <v>6</v>
      </c>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88"/>
      <c r="AM11" s="88"/>
      <c r="AN11" s="88"/>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row>
    <row r="12" spans="1:120" s="3" customFormat="1" ht="30" customHeight="1" thickBot="1" x14ac:dyDescent="0.3">
      <c r="A12" s="53"/>
      <c r="B12" s="71" t="s">
        <v>44</v>
      </c>
      <c r="C12" s="65"/>
      <c r="D12" s="22">
        <v>0</v>
      </c>
      <c r="E12" s="60">
        <f>F11</f>
        <v>44893</v>
      </c>
      <c r="F12" s="60">
        <f>E12+15</f>
        <v>44908</v>
      </c>
      <c r="G12" s="17"/>
      <c r="H12" s="17">
        <f t="shared" si="49"/>
        <v>16</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88"/>
      <c r="BB12" s="88"/>
      <c r="BC12" s="88"/>
      <c r="BD12" s="88"/>
      <c r="BE12" s="88"/>
      <c r="BF12" s="88"/>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row>
    <row r="13" spans="1:120" s="3" customFormat="1" ht="30" customHeight="1" thickBot="1" x14ac:dyDescent="0.3">
      <c r="A13" s="53"/>
      <c r="B13" s="71" t="s">
        <v>46</v>
      </c>
      <c r="C13" s="65"/>
      <c r="D13" s="22">
        <v>0</v>
      </c>
      <c r="E13" s="60">
        <f>F12</f>
        <v>44908</v>
      </c>
      <c r="F13" s="60">
        <f>E13+5</f>
        <v>44913</v>
      </c>
      <c r="G13" s="17"/>
      <c r="H13" s="17">
        <f t="shared" si="49"/>
        <v>6</v>
      </c>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88"/>
      <c r="BG13" s="88"/>
      <c r="BH13" s="88"/>
      <c r="BI13" s="88"/>
      <c r="BJ13" s="88"/>
      <c r="BK13" s="88"/>
      <c r="BL13" s="88"/>
      <c r="BM13" s="88"/>
      <c r="BN13" s="88"/>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row>
    <row r="14" spans="1:120" s="3" customFormat="1" ht="30" customHeight="1" thickBot="1" x14ac:dyDescent="0.3">
      <c r="A14" s="54" t="s">
        <v>34</v>
      </c>
      <c r="B14" s="23" t="s">
        <v>41</v>
      </c>
      <c r="C14" s="66"/>
      <c r="D14" s="24"/>
      <c r="E14" s="25"/>
      <c r="F14" s="26"/>
      <c r="G14" s="17"/>
      <c r="H14" s="17" t="str">
        <f t="shared" si="49"/>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row>
    <row r="15" spans="1:120" s="3" customFormat="1" ht="30" customHeight="1" thickBot="1" x14ac:dyDescent="0.3">
      <c r="A15" s="54"/>
      <c r="B15" s="72" t="s">
        <v>47</v>
      </c>
      <c r="C15" s="67"/>
      <c r="D15" s="27">
        <v>0</v>
      </c>
      <c r="E15" s="61">
        <f>F13</f>
        <v>44913</v>
      </c>
      <c r="F15" s="61">
        <f>E15+15</f>
        <v>44928</v>
      </c>
      <c r="G15" s="17"/>
      <c r="H15" s="17">
        <f t="shared" si="49"/>
        <v>16</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88"/>
      <c r="BV15" s="88"/>
      <c r="BW15" s="88"/>
      <c r="BX15" s="88"/>
      <c r="BY15" s="88"/>
      <c r="BZ15" s="88"/>
      <c r="CA15" s="88"/>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row>
    <row r="16" spans="1:120" s="3" customFormat="1" ht="30" customHeight="1" thickBot="1" x14ac:dyDescent="0.3">
      <c r="A16" s="53"/>
      <c r="B16" s="72" t="s">
        <v>48</v>
      </c>
      <c r="C16" s="67"/>
      <c r="D16" s="27">
        <v>0</v>
      </c>
      <c r="E16" s="61">
        <f>F15</f>
        <v>44928</v>
      </c>
      <c r="F16" s="61">
        <f>E16+10</f>
        <v>44938</v>
      </c>
      <c r="G16" s="17"/>
      <c r="H16" s="17">
        <f t="shared" si="49"/>
        <v>11</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88"/>
      <c r="CF16" s="88"/>
      <c r="CG16" s="88"/>
      <c r="CH16" s="88"/>
      <c r="CI16" s="88"/>
      <c r="CJ16" s="88"/>
      <c r="CK16" s="88"/>
      <c r="CL16" s="88"/>
      <c r="CM16" s="88"/>
      <c r="CN16" s="88"/>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row>
    <row r="17" spans="1:120" s="3" customFormat="1" ht="30" customHeight="1" thickBot="1" x14ac:dyDescent="0.3">
      <c r="A17" s="53"/>
      <c r="B17" s="72" t="s">
        <v>50</v>
      </c>
      <c r="C17" s="67"/>
      <c r="D17" s="27"/>
      <c r="E17" s="61">
        <f>F16</f>
        <v>44938</v>
      </c>
      <c r="F17" s="61">
        <f>E17+3</f>
        <v>44941</v>
      </c>
      <c r="G17" s="17"/>
      <c r="H17" s="17">
        <f t="shared" si="49"/>
        <v>4</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row>
    <row r="18" spans="1:120" s="3" customFormat="1" ht="30" customHeight="1" thickBot="1" x14ac:dyDescent="0.3">
      <c r="A18" s="53"/>
      <c r="B18" s="72" t="s">
        <v>51</v>
      </c>
      <c r="C18" s="67"/>
      <c r="D18" s="27"/>
      <c r="E18" s="61">
        <f>F16</f>
        <v>44938</v>
      </c>
      <c r="F18" s="61">
        <f>E18+10</f>
        <v>44948</v>
      </c>
      <c r="G18" s="17"/>
      <c r="H18" s="17">
        <f t="shared" si="49"/>
        <v>11</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88"/>
      <c r="CP18" s="88"/>
      <c r="CQ18" s="88"/>
      <c r="CR18" s="88"/>
      <c r="CS18" s="88"/>
      <c r="CT18" s="88"/>
      <c r="CU18" s="88"/>
      <c r="CV18" s="88"/>
      <c r="CW18" s="88"/>
      <c r="CX18" s="39"/>
      <c r="CY18" s="39"/>
      <c r="CZ18" s="39"/>
      <c r="DA18" s="39"/>
      <c r="DB18" s="39"/>
      <c r="DC18" s="39"/>
      <c r="DD18" s="39"/>
      <c r="DE18" s="39"/>
      <c r="DF18" s="39"/>
      <c r="DG18" s="39"/>
      <c r="DH18" s="39"/>
      <c r="DI18" s="39"/>
      <c r="DJ18" s="39"/>
      <c r="DK18" s="39"/>
      <c r="DL18" s="39"/>
      <c r="DM18" s="39"/>
      <c r="DN18" s="39"/>
      <c r="DO18" s="39"/>
      <c r="DP18" s="39"/>
    </row>
    <row r="19" spans="1:120" s="3" customFormat="1" ht="30" customHeight="1" thickBot="1" x14ac:dyDescent="0.3">
      <c r="A19" s="53"/>
      <c r="B19" s="72" t="s">
        <v>54</v>
      </c>
      <c r="C19" s="67"/>
      <c r="D19" s="27"/>
      <c r="E19" s="61">
        <f>E18</f>
        <v>44938</v>
      </c>
      <c r="F19" s="61">
        <f>E19+3</f>
        <v>44941</v>
      </c>
      <c r="G19" s="17"/>
      <c r="H19" s="17">
        <f t="shared" si="49"/>
        <v>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row>
    <row r="20" spans="1:120" s="3" customFormat="1" ht="30" customHeight="1" thickBot="1" x14ac:dyDescent="0.3">
      <c r="A20" s="53" t="s">
        <v>25</v>
      </c>
      <c r="B20" s="28" t="s">
        <v>42</v>
      </c>
      <c r="C20" s="68"/>
      <c r="D20" s="29"/>
      <c r="E20" s="30"/>
      <c r="F20" s="31"/>
      <c r="G20" s="17"/>
      <c r="H20" s="17" t="str">
        <f t="shared" si="49"/>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row>
    <row r="21" spans="1:120" s="3" customFormat="1" ht="30" customHeight="1" thickBot="1" x14ac:dyDescent="0.3">
      <c r="A21" s="53"/>
      <c r="B21" s="73" t="s">
        <v>49</v>
      </c>
      <c r="C21" s="69"/>
      <c r="D21" s="32"/>
      <c r="E21" s="62">
        <f>F19</f>
        <v>44941</v>
      </c>
      <c r="F21" s="62">
        <f>E21+5</f>
        <v>44946</v>
      </c>
      <c r="G21" s="17"/>
      <c r="H21" s="17">
        <f t="shared" si="49"/>
        <v>6</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row>
    <row r="22" spans="1:120" s="3" customFormat="1" ht="30" customHeight="1" thickBot="1" x14ac:dyDescent="0.3">
      <c r="A22" s="53"/>
      <c r="B22" s="73" t="s">
        <v>53</v>
      </c>
      <c r="C22" s="69"/>
      <c r="D22" s="32"/>
      <c r="E22" s="62">
        <f>F21+1</f>
        <v>44947</v>
      </c>
      <c r="F22" s="62">
        <f>E22+4</f>
        <v>44951</v>
      </c>
      <c r="G22" s="17"/>
      <c r="H22" s="17">
        <f t="shared" si="49"/>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88"/>
      <c r="CS22" s="88"/>
      <c r="CT22" s="88"/>
      <c r="CU22" s="88"/>
      <c r="CV22" s="88"/>
      <c r="CW22" s="88"/>
      <c r="CX22" s="88"/>
      <c r="CY22" s="88"/>
      <c r="CZ22" s="88"/>
      <c r="DA22" s="88"/>
      <c r="DB22" s="88"/>
      <c r="DC22" s="39"/>
      <c r="DD22" s="39"/>
      <c r="DE22" s="39"/>
      <c r="DF22" s="39"/>
      <c r="DG22" s="39"/>
      <c r="DH22" s="39"/>
      <c r="DI22" s="39"/>
      <c r="DJ22" s="39"/>
      <c r="DK22" s="39"/>
      <c r="DL22" s="39"/>
      <c r="DM22" s="39"/>
      <c r="DN22" s="39"/>
      <c r="DO22" s="39"/>
      <c r="DP22" s="39"/>
    </row>
    <row r="23" spans="1:120" s="3" customFormat="1" ht="30" customHeight="1" thickBot="1" x14ac:dyDescent="0.3">
      <c r="A23" s="53"/>
      <c r="B23" s="73"/>
      <c r="C23" s="69"/>
      <c r="D23" s="32"/>
      <c r="E23" s="62">
        <f>E22+5</f>
        <v>44952</v>
      </c>
      <c r="F23" s="62">
        <f>E23+5</f>
        <v>44957</v>
      </c>
      <c r="G23" s="17"/>
      <c r="H23" s="17">
        <f t="shared" si="49"/>
        <v>6</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88"/>
      <c r="CY23" s="88"/>
      <c r="CZ23" s="88"/>
      <c r="DA23" s="88"/>
      <c r="DB23" s="88"/>
      <c r="DC23" s="88"/>
      <c r="DD23" s="88"/>
      <c r="DE23" s="88"/>
      <c r="DF23" s="88"/>
      <c r="DG23" s="39"/>
      <c r="DH23" s="39"/>
      <c r="DI23" s="39"/>
      <c r="DJ23" s="39"/>
      <c r="DK23" s="39"/>
      <c r="DL23" s="39"/>
      <c r="DM23" s="39"/>
      <c r="DN23" s="39"/>
      <c r="DO23" s="39"/>
      <c r="DP23" s="39"/>
    </row>
    <row r="24" spans="1:120" s="3" customFormat="1" ht="30" customHeight="1" thickBot="1" x14ac:dyDescent="0.3">
      <c r="A24" s="53"/>
      <c r="B24" s="73"/>
      <c r="C24" s="69"/>
      <c r="D24" s="32"/>
      <c r="E24" s="62"/>
      <c r="F24" s="62"/>
      <c r="G24" s="17"/>
      <c r="H24" s="17" t="str">
        <f t="shared" si="49"/>
        <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row>
    <row r="25" spans="1:120" s="3" customFormat="1" ht="30" customHeight="1" thickBot="1" x14ac:dyDescent="0.3">
      <c r="A25" s="53"/>
      <c r="B25" s="73"/>
      <c r="C25" s="69"/>
      <c r="D25" s="32"/>
      <c r="E25" s="62"/>
      <c r="F25" s="62"/>
      <c r="G25" s="17"/>
      <c r="H25" s="17" t="str">
        <f t="shared" si="49"/>
        <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row>
    <row r="26" spans="1:120" s="3" customFormat="1" ht="30" customHeight="1" thickBot="1" x14ac:dyDescent="0.3">
      <c r="A26" s="53" t="s">
        <v>25</v>
      </c>
      <c r="B26" s="70"/>
      <c r="C26" s="70"/>
      <c r="D26" s="70"/>
      <c r="E26" s="70"/>
      <c r="F26" s="70"/>
      <c r="G26" s="17"/>
      <c r="H26" s="17" t="str">
        <f t="shared" si="49"/>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row>
    <row r="27" spans="1:120" s="3" customFormat="1" ht="30" customHeight="1" thickBot="1" x14ac:dyDescent="0.3">
      <c r="A27" s="53"/>
      <c r="B27" s="70"/>
      <c r="C27" s="70"/>
      <c r="D27" s="70"/>
      <c r="E27" s="70"/>
      <c r="F27" s="70"/>
      <c r="G27" s="17"/>
      <c r="H27" s="17" t="str">
        <f t="shared" si="49"/>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row>
    <row r="28" spans="1:120" s="3" customFormat="1" ht="30" customHeight="1" thickBot="1" x14ac:dyDescent="0.3">
      <c r="A28" s="53"/>
      <c r="B28" s="70"/>
      <c r="C28" s="70"/>
      <c r="D28" s="70"/>
      <c r="E28" s="70"/>
      <c r="F28" s="70"/>
      <c r="G28" s="17"/>
      <c r="H28" s="17" t="str">
        <f t="shared" si="49"/>
        <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row>
    <row r="29" spans="1:120" s="3" customFormat="1" ht="30" customHeight="1" thickBot="1" x14ac:dyDescent="0.3">
      <c r="A29" s="53"/>
      <c r="B29" s="70"/>
      <c r="C29" s="70"/>
      <c r="D29" s="70"/>
      <c r="E29" s="70"/>
      <c r="F29" s="70"/>
      <c r="G29" s="17"/>
      <c r="H29" s="17" t="str">
        <f t="shared" si="49"/>
        <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row>
    <row r="30" spans="1:120" s="3" customFormat="1" ht="30" customHeight="1" thickBot="1" x14ac:dyDescent="0.3">
      <c r="A30" s="53"/>
      <c r="B30" s="70"/>
      <c r="C30" s="70"/>
      <c r="D30" s="70"/>
      <c r="E30" s="70"/>
      <c r="F30" s="70"/>
      <c r="G30" s="17"/>
      <c r="H30" s="17" t="str">
        <f t="shared" si="49"/>
        <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row>
    <row r="31" spans="1:120" s="3" customFormat="1" ht="30" customHeight="1" thickBot="1" x14ac:dyDescent="0.3">
      <c r="A31" s="53"/>
      <c r="B31" s="70"/>
      <c r="C31" s="70"/>
      <c r="D31" s="70"/>
      <c r="E31" s="70"/>
      <c r="F31" s="70"/>
      <c r="G31" s="17"/>
      <c r="H31" s="17" t="str">
        <f t="shared" si="49"/>
        <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row>
    <row r="32" spans="1:120" s="3" customFormat="1" ht="30" customHeight="1" thickBot="1" x14ac:dyDescent="0.3">
      <c r="A32" s="53" t="s">
        <v>27</v>
      </c>
      <c r="B32" s="74"/>
      <c r="C32" s="70"/>
      <c r="D32" s="16"/>
      <c r="E32" s="63"/>
      <c r="F32" s="63"/>
      <c r="G32" s="17"/>
      <c r="H32" s="17" t="str">
        <f t="shared" si="49"/>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row>
    <row r="33" spans="1:64" s="3" customFormat="1" ht="30" customHeight="1" thickBot="1" x14ac:dyDescent="0.3">
      <c r="A33" s="54" t="s">
        <v>26</v>
      </c>
      <c r="B33" s="33" t="s">
        <v>0</v>
      </c>
      <c r="C33" s="34"/>
      <c r="D33" s="35"/>
      <c r="E33" s="36"/>
      <c r="F33" s="37"/>
      <c r="G33" s="38"/>
      <c r="H33" s="38" t="str">
        <f t="shared" si="49"/>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ht="30" customHeight="1" x14ac:dyDescent="0.25">
      <c r="G34" s="6"/>
    </row>
    <row r="35" spans="1:64" ht="30" customHeight="1" x14ac:dyDescent="0.25">
      <c r="C35" s="14"/>
      <c r="F35" s="55"/>
    </row>
    <row r="36" spans="1:64" ht="30" customHeight="1" x14ac:dyDescent="0.25">
      <c r="C36" s="15"/>
    </row>
  </sheetData>
  <mergeCells count="19">
    <mergeCell ref="DJ4:DP4"/>
    <mergeCell ref="C3:D3"/>
    <mergeCell ref="C4:D4"/>
    <mergeCell ref="AK4:AQ4"/>
    <mergeCell ref="AR4:AX4"/>
    <mergeCell ref="AY4:BE4"/>
    <mergeCell ref="BF4:BL4"/>
    <mergeCell ref="E3:F3"/>
    <mergeCell ref="I4:O4"/>
    <mergeCell ref="P4:V4"/>
    <mergeCell ref="W4:AC4"/>
    <mergeCell ref="AD4:AJ4"/>
    <mergeCell ref="CO4:CU4"/>
    <mergeCell ref="CV4:DB4"/>
    <mergeCell ref="DC4:DI4"/>
    <mergeCell ref="BM4:BS4"/>
    <mergeCell ref="BT4:BZ4"/>
    <mergeCell ref="CA4:CG4"/>
    <mergeCell ref="CH4:CN4"/>
  </mergeCells>
  <conditionalFormatting sqref="D7:D33">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8:BZ13 BM14:DI32 I5:BL33">
    <cfRule type="expression" dxfId="2" priority="53">
      <formula>AND(TODAY()&gt;=I$5,TODAY()&lt;J$5)</formula>
    </cfRule>
  </conditionalFormatting>
  <conditionalFormatting sqref="BM8:BZ13 BM14:DI32 I7:BL33">
    <cfRule type="expression" dxfId="1" priority="47">
      <formula>AND(task_start&lt;=I$5,ROUNDDOWN((task_end-task_start+1)*task_progress,0)+task_start-1&gt;=I$5)</formula>
    </cfRule>
    <cfRule type="expression" dxfId="0" priority="48" stopIfTrue="1">
      <formula>AND(task_end&gt;=I$5,task_start&lt;J$5)</formula>
    </cfRule>
  </conditionalFormatting>
  <conditionalFormatting sqref="BM5:BZ6">
    <cfRule type="expression" dxfId="22" priority="20">
      <formula>AND(TODAY()&gt;=BM$5,TODAY()&lt;BN$5)</formula>
    </cfRule>
  </conditionalFormatting>
  <conditionalFormatting sqref="CA8:CN13">
    <cfRule type="expression" dxfId="21" priority="19">
      <formula>AND(TODAY()&gt;=CA$5,TODAY()&lt;CB$5)</formula>
    </cfRule>
  </conditionalFormatting>
  <conditionalFormatting sqref="CA8:CN13">
    <cfRule type="expression" dxfId="20" priority="17">
      <formula>AND(task_start&lt;=CA$5,ROUNDDOWN((task_end-task_start+1)*task_progress,0)+task_start-1&gt;=CA$5)</formula>
    </cfRule>
    <cfRule type="expression" dxfId="19" priority="18" stopIfTrue="1">
      <formula>AND(task_end&gt;=CA$5,task_start&lt;CB$5)</formula>
    </cfRule>
  </conditionalFormatting>
  <conditionalFormatting sqref="CA5:CN6">
    <cfRule type="expression" dxfId="18" priority="16">
      <formula>AND(TODAY()&gt;=CA$5,TODAY()&lt;CB$5)</formula>
    </cfRule>
  </conditionalFormatting>
  <conditionalFormatting sqref="CO8:DB13">
    <cfRule type="expression" dxfId="17" priority="15">
      <formula>AND(TODAY()&gt;=CO$5,TODAY()&lt;CP$5)</formula>
    </cfRule>
  </conditionalFormatting>
  <conditionalFormatting sqref="CO8:DB13">
    <cfRule type="expression" dxfId="16" priority="13">
      <formula>AND(task_start&lt;=CO$5,ROUNDDOWN((task_end-task_start+1)*task_progress,0)+task_start-1&gt;=CO$5)</formula>
    </cfRule>
    <cfRule type="expression" dxfId="15" priority="14" stopIfTrue="1">
      <formula>AND(task_end&gt;=CO$5,task_start&lt;CP$5)</formula>
    </cfRule>
  </conditionalFormatting>
  <conditionalFormatting sqref="CO5:DB6">
    <cfRule type="expression" dxfId="14" priority="12">
      <formula>AND(TODAY()&gt;=CO$5,TODAY()&lt;CP$5)</formula>
    </cfRule>
  </conditionalFormatting>
  <conditionalFormatting sqref="DC8:DI13">
    <cfRule type="expression" dxfId="13" priority="11">
      <formula>AND(TODAY()&gt;=DC$5,TODAY()&lt;DD$5)</formula>
    </cfRule>
  </conditionalFormatting>
  <conditionalFormatting sqref="DC8:DI13">
    <cfRule type="expression" dxfId="12" priority="9">
      <formula>AND(task_start&lt;=DC$5,ROUNDDOWN((task_end-task_start+1)*task_progress,0)+task_start-1&gt;=DC$5)</formula>
    </cfRule>
    <cfRule type="expression" dxfId="11" priority="10" stopIfTrue="1">
      <formula>AND(task_end&gt;=DC$5,task_start&lt;DD$5)</formula>
    </cfRule>
  </conditionalFormatting>
  <conditionalFormatting sqref="DC5:DI6">
    <cfRule type="expression" dxfId="10" priority="8">
      <formula>AND(TODAY()&gt;=DC$5,TODAY()&lt;DD$5)</formula>
    </cfRule>
  </conditionalFormatting>
  <conditionalFormatting sqref="DJ14:DP28">
    <cfRule type="expression" dxfId="9" priority="7">
      <formula>AND(TODAY()&gt;=DJ$5,TODAY()&lt;DK$5)</formula>
    </cfRule>
  </conditionalFormatting>
  <conditionalFormatting sqref="DJ14:DP28">
    <cfRule type="expression" dxfId="8" priority="5">
      <formula>AND(task_start&lt;=DJ$5,ROUNDDOWN((task_end-task_start+1)*task_progress,0)+task_start-1&gt;=DJ$5)</formula>
    </cfRule>
    <cfRule type="expression" dxfId="7" priority="6" stopIfTrue="1">
      <formula>AND(task_end&gt;=DJ$5,task_start&lt;DK$5)</formula>
    </cfRule>
  </conditionalFormatting>
  <conditionalFormatting sqref="DJ8:DP13">
    <cfRule type="expression" dxfId="6" priority="4">
      <formula>AND(TODAY()&gt;=DJ$5,TODAY()&lt;DK$5)</formula>
    </cfRule>
  </conditionalFormatting>
  <conditionalFormatting sqref="DJ8:DP13">
    <cfRule type="expression" dxfId="5" priority="2">
      <formula>AND(task_start&lt;=DJ$5,ROUNDDOWN((task_end-task_start+1)*task_progress,0)+task_start-1&gt;=DJ$5)</formula>
    </cfRule>
    <cfRule type="expression" dxfId="4" priority="3" stopIfTrue="1">
      <formula>AND(task_end&gt;=DJ$5,task_start&lt;DK$5)</formula>
    </cfRule>
  </conditionalFormatting>
  <conditionalFormatting sqref="DJ5:DP6">
    <cfRule type="expression" dxfId="3" priority="1">
      <formula>AND(TODAY()&gt;=DJ$5,TODAY()&lt;DK$5)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12</v>
      </c>
      <c r="B2" s="44"/>
    </row>
    <row r="3" spans="1:2" s="49" customFormat="1" ht="27" customHeight="1" x14ac:dyDescent="0.25">
      <c r="A3" s="78" t="s">
        <v>17</v>
      </c>
      <c r="B3" s="50"/>
    </row>
    <row r="4" spans="1:2" s="46" customFormat="1" ht="26.25" x14ac:dyDescent="0.4">
      <c r="A4" s="47" t="s">
        <v>11</v>
      </c>
    </row>
    <row r="5" spans="1:2" ht="74.099999999999994" customHeight="1" x14ac:dyDescent="0.2">
      <c r="A5" s="48" t="s">
        <v>20</v>
      </c>
    </row>
    <row r="6" spans="1:2" ht="26.25" customHeight="1" x14ac:dyDescent="0.2">
      <c r="A6" s="47" t="s">
        <v>23</v>
      </c>
    </row>
    <row r="7" spans="1:2" s="43" customFormat="1" ht="204.95" customHeight="1" x14ac:dyDescent="0.25">
      <c r="A7" s="52" t="s">
        <v>22</v>
      </c>
    </row>
    <row r="8" spans="1:2" s="46" customFormat="1" ht="26.25" x14ac:dyDescent="0.4">
      <c r="A8" s="47" t="s">
        <v>13</v>
      </c>
    </row>
    <row r="9" spans="1:2" ht="60" x14ac:dyDescent="0.2">
      <c r="A9" s="48" t="s">
        <v>21</v>
      </c>
    </row>
    <row r="10" spans="1:2" s="43" customFormat="1" ht="27.95" customHeight="1" x14ac:dyDescent="0.25">
      <c r="A10" s="51" t="s">
        <v>19</v>
      </c>
    </row>
    <row r="11" spans="1:2" s="46" customFormat="1" ht="26.25" x14ac:dyDescent="0.4">
      <c r="A11" s="47" t="s">
        <v>10</v>
      </c>
    </row>
    <row r="12" spans="1:2" ht="30" x14ac:dyDescent="0.2">
      <c r="A12" s="48" t="s">
        <v>18</v>
      </c>
    </row>
    <row r="13" spans="1:2" s="43" customFormat="1" ht="27.95" customHeight="1" x14ac:dyDescent="0.25">
      <c r="A13" s="51" t="s">
        <v>4</v>
      </c>
    </row>
    <row r="14" spans="1:2" s="46" customFormat="1" ht="26.25" x14ac:dyDescent="0.4">
      <c r="A14" s="47" t="s">
        <v>14</v>
      </c>
    </row>
    <row r="15" spans="1:2" ht="75" customHeight="1" x14ac:dyDescent="0.2">
      <c r="A15" s="48" t="s">
        <v>15</v>
      </c>
    </row>
    <row r="16" spans="1:2" ht="75" x14ac:dyDescent="0.2">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2023-02-05T14:40:56Z</dcterms:modified>
</cp:coreProperties>
</file>