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xml"/>
  <Override PartName="/xl/charts/chart2.xml" ContentType="application/vnd.openxmlformats-officedocument.drawingml.chart+xml"/>
  <Override PartName="/xl/drawings/drawing4.xml" ContentType="application/vnd.openxmlformats-officedocument.drawing+xml"/>
  <Override PartName="/xl/charts/chart3.xml" ContentType="application/vnd.openxmlformats-officedocument.drawingml.chart+xml"/>
  <Override PartName="/xl/drawings/drawing5.xml" ContentType="application/vnd.openxmlformats-officedocument.drawing+xml"/>
  <Override PartName="/xl/charts/chart4.xml" ContentType="application/vnd.openxmlformats-officedocument.drawingml.chart+xml"/>
  <Override PartName="/xl/drawings/drawing6.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drawings/drawing7.xml" ContentType="application/vnd.openxmlformats-officedocument.drawing+xml"/>
  <Override PartName="/xl/charts/chart7.xml" ContentType="application/vnd.openxmlformats-officedocument.drawingml.chart+xml"/>
  <Override PartName="/xl/drawings/drawing8.xml" ContentType="application/vnd.openxmlformats-officedocument.drawing+xml"/>
  <Override PartName="/xl/charts/chart8.xml" ContentType="application/vnd.openxmlformats-officedocument.drawingml.chart+xml"/>
  <Override PartName="/xl/drawings/drawing9.xml" ContentType="application/vnd.openxmlformats-officedocument.drawing+xml"/>
  <Override PartName="/xl/charts/chart9.xml" ContentType="application/vnd.openxmlformats-officedocument.drawingml.chart+xml"/>
  <Override PartName="/xl/drawings/drawing10.xml" ContentType="application/vnd.openxmlformats-officedocument.drawing+xml"/>
  <Override PartName="/xl/charts/chart10.xml" ContentType="application/vnd.openxmlformats-officedocument.drawingml.chart+xml"/>
  <Override PartName="/xl/drawings/drawing11.xml" ContentType="application/vnd.openxmlformats-officedocument.drawing+xml"/>
  <Override PartName="/xl/charts/chart11.xml" ContentType="application/vnd.openxmlformats-officedocument.drawingml.chart+xml"/>
  <Override PartName="/xl/charts/chart1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bookViews>
    <workbookView xWindow="8970" yWindow="-90" windowWidth="14430" windowHeight="11850"/>
  </bookViews>
  <sheets>
    <sheet name="Info" sheetId="27" r:id="rId1"/>
    <sheet name="Table 1" sheetId="4" r:id="rId2"/>
    <sheet name="Figure 1" sheetId="5" r:id="rId3"/>
    <sheet name="Figure 2" sheetId="36" r:id="rId4"/>
    <sheet name="Figure 3" sheetId="28" r:id="rId5"/>
    <sheet name="Figure 4 " sheetId="30" r:id="rId6"/>
    <sheet name="Table 2, Figure 5" sheetId="11" r:id="rId7"/>
    <sheet name="Figure 6" sheetId="12" r:id="rId8"/>
    <sheet name="Figure 7" sheetId="13" r:id="rId9"/>
    <sheet name="Figure 8" sheetId="31" r:id="rId10"/>
    <sheet name="Figure 9" sheetId="32" r:id="rId11"/>
    <sheet name="Table 3, Figure 10" sheetId="16" r:id="rId12"/>
    <sheet name="Table 4" sheetId="35" r:id="rId13"/>
    <sheet name="Sheet1" sheetId="1" r:id="rId14"/>
    <sheet name="Sheet2" sheetId="2" r:id="rId15"/>
    <sheet name="Sheet3" sheetId="3" r:id="rId16"/>
  </sheets>
  <definedNames>
    <definedName name="_xlnm.Print_Area" localSheetId="2">'Figure 1'!$B$4:$G$46</definedName>
    <definedName name="_xlnm.Print_Area" localSheetId="7">'Figure 6'!$B$1:$G$34</definedName>
  </definedNames>
  <calcPr calcId="145621"/>
</workbook>
</file>

<file path=xl/calcChain.xml><?xml version="1.0" encoding="utf-8"?>
<calcChain xmlns="http://schemas.openxmlformats.org/spreadsheetml/2006/main">
  <c r="I8" i="5" l="1"/>
  <c r="U10" i="32" l="1"/>
  <c r="U11" i="32"/>
  <c r="U12" i="32"/>
  <c r="U13" i="32"/>
  <c r="U14" i="32"/>
  <c r="U15" i="32"/>
  <c r="U16" i="32"/>
  <c r="U17" i="32"/>
  <c r="U18" i="32"/>
  <c r="U19" i="32"/>
  <c r="U20" i="32"/>
  <c r="U21" i="32"/>
  <c r="U22" i="32"/>
  <c r="U23" i="32"/>
  <c r="U24" i="32"/>
  <c r="U25" i="32"/>
  <c r="U26" i="32"/>
  <c r="U27" i="32"/>
  <c r="U28" i="32"/>
  <c r="U29" i="32"/>
  <c r="U30" i="32"/>
  <c r="U31" i="32"/>
  <c r="U32" i="32"/>
  <c r="U33" i="32"/>
  <c r="U34" i="32"/>
  <c r="U35" i="32"/>
  <c r="U36" i="32"/>
  <c r="U37" i="32"/>
  <c r="U38" i="32"/>
  <c r="U39" i="32"/>
  <c r="U40" i="32"/>
  <c r="U41" i="32"/>
  <c r="U42" i="32"/>
  <c r="U43" i="32"/>
  <c r="U44" i="32"/>
  <c r="U45" i="32"/>
  <c r="U46" i="32"/>
  <c r="U47" i="32"/>
  <c r="U9" i="32"/>
  <c r="D21" i="31" l="1"/>
  <c r="D14" i="31"/>
  <c r="D20" i="31"/>
  <c r="D34" i="31"/>
  <c r="D27" i="31"/>
  <c r="D16" i="31"/>
  <c r="D11" i="31"/>
  <c r="D26" i="31"/>
  <c r="D15" i="31"/>
  <c r="D33" i="31"/>
  <c r="D30" i="31"/>
  <c r="D29" i="31"/>
  <c r="D18" i="31"/>
  <c r="D39" i="31"/>
  <c r="D37" i="31"/>
  <c r="D6" i="31"/>
  <c r="D23" i="31"/>
  <c r="D25" i="31"/>
  <c r="D31" i="31"/>
  <c r="D35" i="31"/>
  <c r="D22" i="31"/>
  <c r="D41" i="31"/>
  <c r="D19" i="31"/>
  <c r="D38" i="31"/>
  <c r="D17" i="31"/>
  <c r="D32" i="31"/>
  <c r="D24" i="31"/>
  <c r="D28" i="31"/>
  <c r="D42" i="31"/>
  <c r="D40" i="31"/>
  <c r="D13" i="31"/>
  <c r="D12" i="31"/>
  <c r="D36" i="31"/>
  <c r="E10" i="28" l="1"/>
  <c r="D10" i="28"/>
  <c r="E15" i="28"/>
  <c r="D15" i="28"/>
  <c r="E18" i="28"/>
  <c r="D18" i="28"/>
  <c r="E22" i="28"/>
  <c r="D22" i="28"/>
  <c r="E30" i="28"/>
  <c r="D30" i="28"/>
  <c r="E9" i="28"/>
  <c r="D9" i="28"/>
  <c r="E16" i="28"/>
  <c r="D16" i="28"/>
  <c r="E14" i="28"/>
  <c r="E35" i="28"/>
  <c r="D35" i="28"/>
  <c r="E13" i="28"/>
  <c r="D13" i="28"/>
  <c r="E23" i="28"/>
  <c r="D23" i="28"/>
  <c r="E11" i="28"/>
  <c r="D11" i="28"/>
  <c r="E41" i="28"/>
  <c r="D41" i="28"/>
  <c r="E39" i="28"/>
  <c r="D39" i="28"/>
  <c r="E21" i="28"/>
  <c r="D21" i="28"/>
  <c r="E36" i="28"/>
  <c r="D36" i="28"/>
  <c r="E33" i="28"/>
  <c r="D33" i="28"/>
  <c r="E45" i="28"/>
  <c r="D45" i="28"/>
  <c r="E28" i="28"/>
  <c r="D28" i="28"/>
  <c r="E43" i="28"/>
  <c r="D43" i="28"/>
  <c r="E32" i="28"/>
  <c r="D32" i="28"/>
  <c r="E12" i="28"/>
  <c r="D12" i="28"/>
  <c r="E24" i="28"/>
  <c r="D24" i="28"/>
  <c r="E27" i="28"/>
  <c r="D27" i="28"/>
  <c r="E34" i="28"/>
  <c r="D34" i="28"/>
  <c r="E38" i="28"/>
  <c r="D38" i="28"/>
  <c r="E26" i="28"/>
  <c r="D26" i="28"/>
  <c r="E44" i="28"/>
  <c r="D44" i="28"/>
  <c r="E31" i="28"/>
  <c r="D31" i="28"/>
  <c r="E40" i="28"/>
  <c r="D40" i="28"/>
  <c r="E25" i="28"/>
  <c r="D25" i="28"/>
  <c r="E37" i="28"/>
  <c r="D37" i="28"/>
  <c r="E20" i="28"/>
  <c r="D20" i="28"/>
  <c r="E29" i="28"/>
  <c r="D29" i="28"/>
  <c r="E46" i="28"/>
  <c r="D46" i="28"/>
  <c r="E47" i="28"/>
  <c r="D47" i="28"/>
  <c r="E19" i="28"/>
  <c r="D19" i="28"/>
  <c r="E17" i="28"/>
  <c r="D17" i="28"/>
  <c r="E42" i="28"/>
  <c r="D42" i="28"/>
  <c r="I35" i="5" l="1"/>
  <c r="I16" i="5"/>
  <c r="I13" i="5"/>
  <c r="J12" i="5"/>
  <c r="J11" i="5"/>
  <c r="I10" i="5"/>
  <c r="I9" i="5"/>
  <c r="H46" i="16" l="1"/>
  <c r="G46" i="16"/>
  <c r="H45" i="16"/>
  <c r="G45" i="16"/>
  <c r="H44" i="16"/>
  <c r="G44" i="16"/>
  <c r="H43" i="16"/>
  <c r="G43" i="16"/>
  <c r="H42" i="16"/>
  <c r="G42" i="16"/>
  <c r="H41" i="16"/>
  <c r="G41" i="16"/>
  <c r="H40" i="16"/>
  <c r="G40" i="16"/>
  <c r="H39" i="16"/>
  <c r="G39" i="16"/>
  <c r="H38" i="16"/>
  <c r="G38" i="16"/>
  <c r="H37" i="16"/>
  <c r="G37" i="16"/>
  <c r="H36" i="16"/>
  <c r="G36" i="16"/>
  <c r="H35" i="16"/>
  <c r="G35" i="16"/>
  <c r="H34" i="16"/>
  <c r="G34" i="16"/>
  <c r="H33" i="16"/>
  <c r="G33" i="16"/>
  <c r="H32" i="16"/>
  <c r="G32" i="16"/>
  <c r="H31" i="16"/>
  <c r="G31" i="16"/>
  <c r="H30" i="16"/>
  <c r="G30" i="16"/>
  <c r="H29" i="16"/>
  <c r="G29" i="16"/>
  <c r="H28" i="16"/>
  <c r="G28" i="16"/>
  <c r="H27" i="16"/>
  <c r="G27" i="16"/>
  <c r="H26" i="16"/>
  <c r="G26" i="16"/>
  <c r="H25" i="16"/>
  <c r="G25" i="16"/>
  <c r="H24" i="16"/>
  <c r="G24" i="16"/>
  <c r="H23" i="16"/>
  <c r="G23" i="16"/>
  <c r="H22" i="16"/>
  <c r="G22" i="16"/>
  <c r="H21" i="16"/>
  <c r="G21" i="16"/>
  <c r="H20" i="16"/>
  <c r="G20" i="16"/>
  <c r="H19" i="16"/>
  <c r="G19" i="16"/>
  <c r="H18" i="16"/>
  <c r="G18" i="16"/>
  <c r="H17" i="16"/>
  <c r="G17" i="16"/>
  <c r="H16" i="16"/>
  <c r="G16" i="16"/>
  <c r="H15" i="16"/>
  <c r="G15" i="16"/>
  <c r="H14" i="16"/>
  <c r="G14" i="16"/>
  <c r="H13" i="16"/>
  <c r="G13" i="16"/>
  <c r="H12" i="16"/>
  <c r="G12" i="16"/>
  <c r="H11" i="16"/>
  <c r="G11" i="16"/>
  <c r="H10" i="16"/>
  <c r="G10" i="16"/>
  <c r="H9" i="16"/>
  <c r="G9" i="16"/>
  <c r="H13" i="12"/>
  <c r="H12" i="12"/>
  <c r="H8" i="12"/>
  <c r="H11" i="12"/>
  <c r="H42" i="12"/>
  <c r="H40" i="12"/>
  <c r="H7" i="12"/>
  <c r="H9" i="12"/>
  <c r="H31" i="12"/>
  <c r="H20" i="12"/>
  <c r="H14" i="12"/>
  <c r="H34" i="12"/>
  <c r="H17" i="12"/>
  <c r="H29" i="12"/>
  <c r="H21" i="12"/>
  <c r="H41" i="12"/>
  <c r="H16" i="12"/>
  <c r="H22" i="12"/>
  <c r="H25" i="12"/>
  <c r="H36" i="12"/>
  <c r="H30" i="12"/>
  <c r="H44" i="12"/>
  <c r="H24" i="12"/>
  <c r="H27" i="12"/>
  <c r="H32" i="12"/>
  <c r="H35" i="12"/>
  <c r="H39" i="12"/>
  <c r="H23" i="12"/>
  <c r="H43" i="12"/>
  <c r="H26" i="12"/>
  <c r="H10" i="12"/>
  <c r="H28" i="12"/>
  <c r="H33" i="12"/>
  <c r="H38" i="12"/>
  <c r="H37" i="12"/>
  <c r="H47" i="11"/>
  <c r="G47" i="11"/>
  <c r="H46" i="11"/>
  <c r="G46" i="11"/>
  <c r="H45" i="11"/>
  <c r="G45" i="11"/>
  <c r="H44" i="11"/>
  <c r="G44" i="11"/>
  <c r="H43" i="11"/>
  <c r="G43" i="11"/>
  <c r="H42" i="11"/>
  <c r="G42" i="11"/>
  <c r="H41" i="11"/>
  <c r="G41" i="11"/>
  <c r="H40" i="11"/>
  <c r="G40" i="11"/>
  <c r="H39" i="11"/>
  <c r="G39" i="11"/>
  <c r="H38" i="11"/>
  <c r="G38" i="11"/>
  <c r="H37" i="11"/>
  <c r="G37" i="11"/>
  <c r="H36" i="11"/>
  <c r="G36" i="11"/>
  <c r="H35" i="11"/>
  <c r="G35" i="11"/>
  <c r="H34" i="11"/>
  <c r="G34" i="11"/>
  <c r="H33" i="11"/>
  <c r="G33" i="11"/>
  <c r="H32" i="11"/>
  <c r="G32" i="11"/>
  <c r="H31" i="11"/>
  <c r="G31" i="11"/>
  <c r="H30" i="11"/>
  <c r="G30" i="11"/>
  <c r="H29" i="11"/>
  <c r="G29" i="11"/>
  <c r="H28" i="11"/>
  <c r="G28" i="11"/>
  <c r="H27" i="11"/>
  <c r="G27" i="11"/>
  <c r="H26" i="11"/>
  <c r="G26" i="11"/>
  <c r="H25" i="11"/>
  <c r="G25" i="11"/>
  <c r="H24" i="11"/>
  <c r="G24" i="11"/>
  <c r="H23" i="11"/>
  <c r="G23" i="11"/>
  <c r="H22" i="11"/>
  <c r="G22" i="11"/>
  <c r="H21" i="11"/>
  <c r="G21" i="11"/>
  <c r="H20" i="11"/>
  <c r="G20" i="11"/>
  <c r="H19" i="11"/>
  <c r="G19" i="11"/>
  <c r="H18" i="11"/>
  <c r="G18" i="11"/>
  <c r="H17" i="11"/>
  <c r="G17" i="11"/>
  <c r="H16" i="11"/>
  <c r="G16" i="11"/>
  <c r="H15" i="11"/>
  <c r="G15" i="11"/>
  <c r="H14" i="11"/>
  <c r="G14" i="11"/>
  <c r="H13" i="11"/>
  <c r="G13" i="11"/>
  <c r="H12" i="11"/>
  <c r="G12" i="11"/>
  <c r="H11" i="11"/>
  <c r="G11" i="11"/>
  <c r="H10" i="11"/>
  <c r="G10" i="11"/>
  <c r="H9" i="11"/>
  <c r="G9" i="11"/>
  <c r="I12" i="5"/>
  <c r="J9" i="5"/>
  <c r="J5" i="5"/>
  <c r="I5" i="5"/>
  <c r="J18" i="5"/>
  <c r="I18" i="5"/>
  <c r="J6" i="5"/>
  <c r="I6" i="5"/>
  <c r="J8" i="5"/>
  <c r="J7" i="5"/>
  <c r="I7" i="5"/>
  <c r="J24" i="5"/>
  <c r="I24" i="5"/>
  <c r="J30" i="5"/>
  <c r="I30" i="5"/>
  <c r="J20" i="5"/>
  <c r="I20" i="5"/>
  <c r="J35" i="5"/>
  <c r="J34" i="5"/>
  <c r="I34" i="5"/>
  <c r="J26" i="5"/>
  <c r="I26" i="5"/>
  <c r="J23" i="5"/>
  <c r="I23" i="5"/>
  <c r="J27" i="5"/>
  <c r="I27" i="5"/>
  <c r="J17" i="5"/>
  <c r="I17" i="5"/>
  <c r="J41" i="5"/>
  <c r="I41" i="5"/>
  <c r="J21" i="5"/>
  <c r="I21" i="5"/>
  <c r="J36" i="5"/>
  <c r="I36" i="5"/>
  <c r="J28" i="5"/>
  <c r="I28" i="5"/>
  <c r="J16" i="5"/>
  <c r="J13" i="5"/>
  <c r="J32" i="5"/>
  <c r="I32" i="5"/>
  <c r="J15" i="5"/>
  <c r="I15" i="5"/>
  <c r="J29" i="5"/>
  <c r="I29" i="5"/>
  <c r="J25" i="5"/>
  <c r="I25" i="5"/>
  <c r="J42" i="5"/>
  <c r="I42" i="5"/>
  <c r="J19" i="5"/>
  <c r="I19" i="5"/>
  <c r="J31" i="5"/>
  <c r="I31" i="5"/>
  <c r="J38" i="5"/>
  <c r="I38" i="5"/>
  <c r="J33" i="5"/>
  <c r="I33" i="5"/>
  <c r="J40" i="5"/>
  <c r="I40" i="5"/>
  <c r="J14" i="5"/>
  <c r="I14" i="5"/>
  <c r="J44" i="5"/>
  <c r="I44" i="5"/>
  <c r="J45" i="5"/>
  <c r="I45" i="5"/>
  <c r="J22" i="5"/>
  <c r="I22" i="5"/>
  <c r="J10" i="5"/>
  <c r="J43" i="5"/>
  <c r="I43" i="5"/>
  <c r="J39" i="5"/>
  <c r="I39" i="5"/>
  <c r="J37" i="5"/>
  <c r="I37" i="5"/>
</calcChain>
</file>

<file path=xl/sharedStrings.xml><?xml version="1.0" encoding="utf-8"?>
<sst xmlns="http://schemas.openxmlformats.org/spreadsheetml/2006/main" count="994" uniqueCount="210">
  <si>
    <t>Electricity prices (per kWh)</t>
  </si>
  <si>
    <t>2014s1</t>
  </si>
  <si>
    <t>2015s1</t>
  </si>
  <si>
    <t>2016s1</t>
  </si>
  <si>
    <t>EU-28</t>
  </si>
  <si>
    <t>Euro area</t>
  </si>
  <si>
    <t>Belgium</t>
  </si>
  <si>
    <t>Bulgaria</t>
  </si>
  <si>
    <t>Czech Republic</t>
  </si>
  <si>
    <t>Denmark</t>
  </si>
  <si>
    <t>Germany</t>
  </si>
  <si>
    <t>Estonia</t>
  </si>
  <si>
    <t>Ireland</t>
  </si>
  <si>
    <t>Greece</t>
  </si>
  <si>
    <t>Spain</t>
  </si>
  <si>
    <t>France</t>
  </si>
  <si>
    <t>Croatia</t>
  </si>
  <si>
    <t>Italy</t>
  </si>
  <si>
    <t>Cyprus</t>
  </si>
  <si>
    <t>Latvia</t>
  </si>
  <si>
    <t>Lithuania</t>
  </si>
  <si>
    <t>Luxembourg</t>
  </si>
  <si>
    <t>Hungary</t>
  </si>
  <si>
    <t>Malta</t>
  </si>
  <si>
    <t>Netherlands</t>
  </si>
  <si>
    <t>Austria</t>
  </si>
  <si>
    <t>Poland</t>
  </si>
  <si>
    <t>Portugal</t>
  </si>
  <si>
    <t>Romania</t>
  </si>
  <si>
    <t>Slovenia</t>
  </si>
  <si>
    <t>Slovakia</t>
  </si>
  <si>
    <t>Finland</t>
  </si>
  <si>
    <t>Sweden</t>
  </si>
  <si>
    <t>United Kingdom</t>
  </si>
  <si>
    <t>Iceland</t>
  </si>
  <si>
    <t>Liechtenstein</t>
  </si>
  <si>
    <t>Norway</t>
  </si>
  <si>
    <t>Montenegro</t>
  </si>
  <si>
    <t>FYROM</t>
  </si>
  <si>
    <t>Albania</t>
  </si>
  <si>
    <t>Serbia</t>
  </si>
  <si>
    <t>Turkey</t>
  </si>
  <si>
    <t>Kosovo*</t>
  </si>
  <si>
    <t>Bosnia and Herzegovina</t>
  </si>
  <si>
    <t>Moldova</t>
  </si>
  <si>
    <t>*This designation is without prejudice to positions on status, and is in line with UNSCR 1244 and the ICJ Opinion on the Kosovo Declaration of Independence.</t>
  </si>
  <si>
    <t>Figure 1: Electricity prices for household consumers, 2016s1 (EUR/kWh)</t>
  </si>
  <si>
    <t>Band DC : 2 500 kWh &lt; Consumption &lt; 5 000 kWh</t>
  </si>
  <si>
    <t>HT</t>
  </si>
  <si>
    <t>HTVA</t>
  </si>
  <si>
    <t>TTC</t>
  </si>
  <si>
    <t>Without taxes</t>
  </si>
  <si>
    <t>Other taxes</t>
  </si>
  <si>
    <t>VAT</t>
  </si>
  <si>
    <t>|</t>
  </si>
  <si>
    <t>EA</t>
  </si>
  <si>
    <t>BE</t>
  </si>
  <si>
    <t>BG</t>
  </si>
  <si>
    <t>CZ</t>
  </si>
  <si>
    <t>DK</t>
  </si>
  <si>
    <t>DE</t>
  </si>
  <si>
    <t>EE</t>
  </si>
  <si>
    <t>IE</t>
  </si>
  <si>
    <t>EL</t>
  </si>
  <si>
    <t>ES</t>
  </si>
  <si>
    <t>FR</t>
  </si>
  <si>
    <t>HR</t>
  </si>
  <si>
    <t>IT</t>
  </si>
  <si>
    <t>CY</t>
  </si>
  <si>
    <t>LV</t>
  </si>
  <si>
    <t>LT</t>
  </si>
  <si>
    <t>LU</t>
  </si>
  <si>
    <t>HU</t>
  </si>
  <si>
    <t>MT</t>
  </si>
  <si>
    <t>NL</t>
  </si>
  <si>
    <t>AT</t>
  </si>
  <si>
    <t>PL</t>
  </si>
  <si>
    <t>PT</t>
  </si>
  <si>
    <t>RO</t>
  </si>
  <si>
    <t>SI</t>
  </si>
  <si>
    <t>SK</t>
  </si>
  <si>
    <t>FI</t>
  </si>
  <si>
    <t>SE</t>
  </si>
  <si>
    <t>UK</t>
  </si>
  <si>
    <t>IS</t>
  </si>
  <si>
    <t>LI</t>
  </si>
  <si>
    <t>NO</t>
  </si>
  <si>
    <t>ME</t>
  </si>
  <si>
    <t>MK</t>
  </si>
  <si>
    <t>Source: Eurostat (online data code: nrg_pc_204)</t>
  </si>
  <si>
    <t>AL</t>
  </si>
  <si>
    <t>RS</t>
  </si>
  <si>
    <t>TR</t>
  </si>
  <si>
    <t>XK</t>
  </si>
  <si>
    <t>Kosovo</t>
  </si>
  <si>
    <t>BA</t>
  </si>
  <si>
    <t>MD</t>
  </si>
  <si>
    <t>Basic price</t>
  </si>
  <si>
    <t>and levies</t>
  </si>
  <si>
    <t>(excl. VAT)</t>
  </si>
  <si>
    <t>in EUR per kWh</t>
  </si>
  <si>
    <t>2008s1</t>
  </si>
  <si>
    <t>2008s2</t>
  </si>
  <si>
    <t>2009s1</t>
  </si>
  <si>
    <t>2009s2</t>
  </si>
  <si>
    <t>2010s1</t>
  </si>
  <si>
    <t>2010s2</t>
  </si>
  <si>
    <t>2011s1</t>
  </si>
  <si>
    <t>2011s2</t>
  </si>
  <si>
    <t>2012s1</t>
  </si>
  <si>
    <t>2012s2</t>
  </si>
  <si>
    <t>2013s1</t>
  </si>
  <si>
    <t>2013s2</t>
  </si>
  <si>
    <t>2014s2</t>
  </si>
  <si>
    <t>2015s2</t>
  </si>
  <si>
    <t>in national currency per kWh</t>
  </si>
  <si>
    <t>(%)</t>
  </si>
  <si>
    <t>:</t>
  </si>
  <si>
    <t>Share in price without taxes and levies (in %)</t>
  </si>
  <si>
    <t>Total price</t>
  </si>
  <si>
    <t>Energy and supply</t>
  </si>
  <si>
    <t>Network costs</t>
  </si>
  <si>
    <t>Taxes and levies</t>
  </si>
  <si>
    <t>Source: Eurostat (online data code: nrg_pc_204_c)</t>
  </si>
  <si>
    <t>Figure 5: Share in electricity price for household consumers, without taxes and levies, 2015s2 (in %)</t>
  </si>
  <si>
    <t>Energy &amp; supply</t>
  </si>
  <si>
    <t>Network cost</t>
  </si>
  <si>
    <t>Country</t>
  </si>
  <si>
    <t>Figure 6: Electricity prices for industrial consumers, 2016s1 (EUR/kWh)</t>
  </si>
  <si>
    <t>Band IC : 500 MWh &lt; Consumption &lt; 2 000 MWh</t>
  </si>
  <si>
    <t>Source: Eurostat (online data code: nrg_pc_205)</t>
  </si>
  <si>
    <t>Figure 7: Evolution of EU-28 and EA electricity prices for industrial consumers (EUR/kWh)</t>
  </si>
  <si>
    <t>Non recoverable</t>
  </si>
  <si>
    <t>taxes and levies</t>
  </si>
  <si>
    <t>Share in price without taxes and levies (%)</t>
  </si>
  <si>
    <t>Non-recoverable taxes and levies</t>
  </si>
  <si>
    <t>Source: Eurostat (online data code: nrg_pc_205_c)</t>
  </si>
  <si>
    <t>Share in price without taxes (%)</t>
  </si>
  <si>
    <t>2016:1 (EUR/kWh)</t>
  </si>
  <si>
    <t>Electricity price statistics</t>
  </si>
  <si>
    <t>The tables and figures inside the file are:</t>
  </si>
  <si>
    <t>Table 1: Half-yearly electricity prices (EUR)</t>
  </si>
  <si>
    <t>Last updated:</t>
  </si>
  <si>
    <t>Figure 5: Share in electricity price for household consumers, without taxes and levies, 2016s1 (in %)</t>
  </si>
  <si>
    <t>Figure 9: Percentage change in electricity prices for industrial consumers, 2016s1-2015s1</t>
  </si>
  <si>
    <t xml:space="preserve">This file includes results of the last collection exercise for electricity prices, both for industrial and household end-users, related to the first semester of reference year 2016. </t>
  </si>
  <si>
    <t>November  2016</t>
  </si>
  <si>
    <t>Households (¹)</t>
  </si>
  <si>
    <t>Industry (²)</t>
  </si>
  <si>
    <t>Source: Eurostat (online data code: nrg_pc_204 and nrg_pc_205)</t>
  </si>
  <si>
    <t>*This designation is without prejudice to positions on status, and is in line with UNSCR 1244
 and the ICJ Opinion on the Kosovo Declaration of Independence.</t>
  </si>
  <si>
    <t>: not available</t>
  </si>
  <si>
    <t>(¹) Annual consumption: 2 500 kWh &lt; consumption &lt; 5 000 kWh.</t>
  </si>
  <si>
    <t>(²) Annual consumption: 500 MWh &lt; consumption &lt; 2 000 MWh.</t>
  </si>
  <si>
    <t>* Kosovo under UNSCR 1244/99</t>
  </si>
  <si>
    <t>Table 1 : Half-yearly electricity and gas prices (EUR)</t>
  </si>
  <si>
    <t>Share of taxes and levies (%)</t>
  </si>
  <si>
    <t>*This designation is without prejudice to positions on status, and is in line with UNSCR 1244</t>
  </si>
  <si>
    <t xml:space="preserve"> and the ICJ Opinion on the Kosovo Declaration of Independence.</t>
  </si>
  <si>
    <t>Figure 4: Percentage change in electricity prices for household consumers, 2016s1 - 2015s1</t>
  </si>
  <si>
    <t>Figure 4: Percentage change in electricity prices for household consumers, 2016s1-2015s1</t>
  </si>
  <si>
    <t>FYR of Macedonia</t>
  </si>
  <si>
    <t>Figure 8: Share of taxes and levies paid by industrial consumers, 2016s1 (%)</t>
  </si>
  <si>
    <t>Figure 8: Electricity - share of taxes and levies paid by industrial consumers, 2016s1(%)</t>
  </si>
  <si>
    <t>Share of non recoverable 
taxes and levies (%)</t>
  </si>
  <si>
    <t>Figure 10: Share in electricity price for industrial consumers, without taxes and levies, 2016s1 (in %)</t>
  </si>
  <si>
    <t>Figure 10: Share in electricity price for industrial consumers, without taxes and levies, 2015s2 (in %)</t>
  </si>
  <si>
    <t>Conversion table in euro for non-Euro Area countries, 2016s1</t>
  </si>
  <si>
    <t>1 EUR =</t>
  </si>
  <si>
    <t>(BGN)</t>
  </si>
  <si>
    <t>(HRK)</t>
  </si>
  <si>
    <t>(CZK)</t>
  </si>
  <si>
    <t>(DKK)</t>
  </si>
  <si>
    <t>(HUF)</t>
  </si>
  <si>
    <t>(PLN)</t>
  </si>
  <si>
    <t>(RON)</t>
  </si>
  <si>
    <t>(SEK)</t>
  </si>
  <si>
    <t>(GBP)</t>
  </si>
  <si>
    <t>(ISK)</t>
  </si>
  <si>
    <t>(CHF)</t>
  </si>
  <si>
    <t>(NOK)</t>
  </si>
  <si>
    <t>(EUR)</t>
  </si>
  <si>
    <t>(MKD)</t>
  </si>
  <si>
    <t>(ALL)</t>
  </si>
  <si>
    <t>(RSD)</t>
  </si>
  <si>
    <t>(TRY)</t>
  </si>
  <si>
    <t>(BAM)</t>
  </si>
  <si>
    <t>(MDL)</t>
  </si>
  <si>
    <t>Source: Eurostat (online data code: ert_bil_eur_q)</t>
  </si>
  <si>
    <t>Comments :</t>
  </si>
  <si>
    <t>Electricity:</t>
  </si>
  <si>
    <t>Household consumers' refer to consumer band Dc, annual consumption between 2500 and 5000 kWh.</t>
  </si>
  <si>
    <t>Industrial consumers' refer to consumer band Ic, annual consumption between 500 and 2000 MWh.</t>
  </si>
  <si>
    <t>c = confidential</t>
  </si>
  <si>
    <t>":" = not available</t>
  </si>
  <si>
    <t>EU aggregates:</t>
  </si>
  <si>
    <t>EU-28 = aggregated prices weighted by consumption for the following EU countries: Belgium (BE), Bulgaria (BG), Croatia (HR), Czech Republic (CZ), Denmark (DK), Germany (DE), Estonia (EE), Ireland (IE), Greece (EL), Spain (ES), France (FR), Italy (IT), Cyprus (CY), Latvia (LV), Lithuania (LT), Luxembourg (LU), Hungary (HU), Malta (MT), the Netherlands (NL), Austria (AT), Poland (PL), Portugal (PT), Romania (RO), Slovenia (SI), Slovakia (SK), Finland (FI), Sweden (SE) and the United Kingdom (UK).</t>
  </si>
  <si>
    <t>EA = aggregated prices weighted by consumption for the following Euro Area countries: EA-13 from 01.01.2007 (Belgium, Germany, Greece, Spain, France, Ireland, Italy, Luxembourg, the Netherlands, Austria, Portugal, Slovenia and Finland); EA-15 from 01.01.2008 (EA-13 + Cyprus and Malta); EA-16 from 01.01.2009 (EA-15 + Slovakia); EA-17 from 01.01.2011 (EA-16 + Estonia); EA-18 from 01.01.2014 (EA-17 + Latvia); EA-19 from 01.01.2015 (EA-18 + Lithuania).</t>
  </si>
  <si>
    <t>Exchange rates:</t>
  </si>
  <si>
    <t>Prices for the standard consumers are given in national currencies, PPP (Purchasing Power Parities, annual estimated value) and in euro (average exchange rate first semester 2016).</t>
  </si>
  <si>
    <t>kWh = kilowatt-hour</t>
  </si>
  <si>
    <r>
      <t xml:space="preserve">For any questions or comments with respect to data in this file,
please contact </t>
    </r>
    <r>
      <rPr>
        <b/>
        <sz val="12"/>
        <color indexed="8"/>
        <rFont val="Arial"/>
        <family val="2"/>
      </rPr>
      <t>ESTAT-ENERGY@EC.EUROPA.EU</t>
    </r>
    <r>
      <rPr>
        <sz val="12"/>
        <color indexed="8"/>
        <rFont val="Arial"/>
        <family val="2"/>
      </rPr>
      <t xml:space="preserve">
or John Goerten (Johannes.GOERTEN@ec.europa.eu).</t>
    </r>
  </si>
  <si>
    <t>Composition of the electricity prices for household consumers (in euro perkWh)</t>
  </si>
  <si>
    <t>Table 2: Disaggregated price data for household consumers, 2015s2 (in EUR/kWh)</t>
  </si>
  <si>
    <t>Table 3: Disaggregated price data for industrial consumers, 2015s2 (in EUR/kWh)</t>
  </si>
  <si>
    <t>Table 4: Conversion table in euro for non-Euro Area countries, 2016s1</t>
  </si>
  <si>
    <t>Composition of the electricity prices for industrial consumers (in euro per kWh)</t>
  </si>
  <si>
    <t>Figure 2: Evolution of EU-28 and EA electricity prices for household consumers (EUR/kWh)</t>
  </si>
  <si>
    <t>Figure 3: Share of taxes and levies paid by household consumers, 2016s1 (%)</t>
  </si>
  <si>
    <t>Figure 3: Electricity - share of taxes and levies paid by household consumers, 2016s1 (%)</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</si>
</sst>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164" formatCode="0.0"/>
    <numFmt numFmtId="165" formatCode="0.000;&quot;ERROR&quot;;&quot;:&quot;"/>
    <numFmt numFmtId="166" formatCode="#,##0.0"/>
    <numFmt numFmtId="167" formatCode="0.0000"/>
    <numFmt numFmtId="168" formatCode="0.000;&quot;ERROR&quot;;0.000"/>
    <numFmt numFmtId="169" formatCode="0.00&quot;e&quot;"/>
    <numFmt numFmtId="170" formatCode="0.000"/>
    <numFmt numFmtId="171" formatCode="#,##0.000"/>
  </numFmts>
  <fonts count="30" x14ac:knownFonts="1">
    <font>
      <sz val="11"/>
      <color theme="1"/>
      <name val="Calibri"/>
      <family val="2"/>
      <scheme val="minor"/>
    </font>
    <font>
      <sz val="10"/>
      <name val="Arial"/>
      <family val="2"/>
    </font>
    <font>
      <b/>
      <sz val="9"/>
      <name val="Arial"/>
      <family val="2"/>
    </font>
    <font>
      <b/>
      <sz val="9"/>
      <color indexed="12"/>
      <name val="Arial"/>
      <family val="2"/>
    </font>
    <font>
      <b/>
      <sz val="9"/>
      <color indexed="63"/>
      <name val="Arial"/>
      <family val="2"/>
    </font>
    <font>
      <sz val="9"/>
      <name val="Arial"/>
      <family val="2"/>
    </font>
    <font>
      <sz val="9"/>
      <color indexed="62"/>
      <name val="Arial"/>
      <family val="2"/>
    </font>
    <font>
      <sz val="10"/>
      <color theme="1"/>
      <name val="Arial"/>
      <family val="2"/>
    </font>
    <font>
      <b/>
      <u/>
      <sz val="9"/>
      <name val="Arial"/>
      <family val="2"/>
    </font>
    <font>
      <b/>
      <sz val="9"/>
      <color indexed="10"/>
      <name val="Arial"/>
      <family val="2"/>
    </font>
    <font>
      <u/>
      <sz val="9"/>
      <color indexed="10"/>
      <name val="Arial"/>
      <family val="2"/>
    </font>
    <font>
      <b/>
      <u/>
      <sz val="9"/>
      <color indexed="12"/>
      <name val="Arial"/>
      <family val="2"/>
    </font>
    <font>
      <u/>
      <sz val="10"/>
      <color indexed="12"/>
      <name val="Arial"/>
      <family val="2"/>
    </font>
    <font>
      <u/>
      <sz val="9"/>
      <color indexed="12"/>
      <name val="Arial"/>
      <family val="2"/>
    </font>
    <font>
      <sz val="9"/>
      <color indexed="10"/>
      <name val="Arial"/>
      <family val="2"/>
    </font>
    <font>
      <vertAlign val="superscript"/>
      <sz val="9"/>
      <color indexed="10"/>
      <name val="Arial"/>
      <family val="2"/>
    </font>
    <font>
      <b/>
      <i/>
      <sz val="9"/>
      <name val="Arial"/>
      <family val="2"/>
    </font>
    <font>
      <b/>
      <u/>
      <sz val="9"/>
      <color rgb="FF0000FF"/>
      <name val="Arial"/>
      <family val="2"/>
    </font>
    <font>
      <sz val="9"/>
      <color theme="1"/>
      <name val="Arial"/>
      <family val="2"/>
    </font>
    <font>
      <sz val="9"/>
      <color rgb="FF000000"/>
      <name val="Arial"/>
      <family val="2"/>
    </font>
    <font>
      <b/>
      <sz val="9"/>
      <color rgb="FF000000"/>
      <name val="Arial"/>
      <family val="2"/>
    </font>
    <font>
      <b/>
      <sz val="9"/>
      <color rgb="FFFF0000"/>
      <name val="Arial"/>
      <family val="2"/>
    </font>
    <font>
      <b/>
      <sz val="11"/>
      <color indexed="12"/>
      <name val="Arial"/>
      <family val="2"/>
    </font>
    <font>
      <b/>
      <sz val="11"/>
      <name val="Arial"/>
      <family val="2"/>
    </font>
    <font>
      <u/>
      <sz val="9"/>
      <name val="Arial"/>
      <family val="2"/>
    </font>
    <font>
      <sz val="12"/>
      <color rgb="FF000000"/>
      <name val="Arial"/>
      <family val="2"/>
    </font>
    <font>
      <b/>
      <sz val="12"/>
      <color rgb="FF000000"/>
      <name val="Arial"/>
      <family val="2"/>
    </font>
    <font>
      <b/>
      <sz val="12"/>
      <color rgb="FFFF0000"/>
      <name val="Arial"/>
      <family val="2"/>
    </font>
    <font>
      <b/>
      <sz val="12"/>
      <color indexed="8"/>
      <name val="Arial"/>
      <family val="2"/>
    </font>
    <font>
      <sz val="12"/>
      <color indexed="8"/>
      <name val="Arial"/>
      <family val="2"/>
    </font>
  </fonts>
  <fills count="8">
    <fill>
      <patternFill patternType="none"/>
    </fill>
    <fill>
      <patternFill patternType="gray125"/>
    </fill>
    <fill>
      <patternFill patternType="solid">
        <fgColor indexed="41"/>
        <bgColor indexed="64"/>
      </patternFill>
    </fill>
    <fill>
      <patternFill patternType="solid">
        <fgColor theme="4" tint="0.59999389629810485"/>
        <bgColor indexed="64"/>
      </patternFill>
    </fill>
    <fill>
      <patternFill patternType="solid">
        <fgColor indexed="9"/>
        <bgColor indexed="64"/>
      </patternFill>
    </fill>
    <fill>
      <patternFill patternType="solid">
        <fgColor indexed="47"/>
        <bgColor indexed="64"/>
      </patternFill>
    </fill>
    <fill>
      <patternFill patternType="solid">
        <fgColor rgb="FFFFFFFF"/>
        <bgColor rgb="FF000000"/>
      </patternFill>
    </fill>
    <fill>
      <patternFill patternType="solid">
        <fgColor theme="0"/>
        <bgColor indexed="64"/>
      </patternFill>
    </fill>
  </fills>
  <borders count="210">
    <border>
      <left/>
      <right/>
      <top/>
      <bottom/>
      <diagonal/>
    </border>
    <border>
      <left/>
      <right/>
      <top style="thin">
        <color indexed="8"/>
      </top>
      <bottom/>
      <diagonal/>
    </border>
    <border>
      <left style="thin">
        <color indexed="64"/>
      </left>
      <right/>
      <top style="thin">
        <color indexed="8"/>
      </top>
      <bottom/>
      <diagonal/>
    </border>
    <border>
      <left/>
      <right/>
      <top style="thin">
        <color indexed="8"/>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thin">
        <color indexed="8"/>
      </bottom>
      <diagonal/>
    </border>
    <border>
      <left/>
      <right/>
      <top style="thin">
        <color indexed="64"/>
      </top>
      <bottom style="thin">
        <color indexed="64"/>
      </bottom>
      <diagonal/>
    </border>
    <border>
      <left/>
      <right style="thin">
        <color indexed="64"/>
      </right>
      <top/>
      <bottom/>
      <diagonal/>
    </border>
    <border>
      <left style="hair">
        <color indexed="22"/>
      </left>
      <right/>
      <top style="thin">
        <color indexed="8"/>
      </top>
      <bottom/>
      <diagonal/>
    </border>
    <border>
      <left style="hair">
        <color indexed="22"/>
      </left>
      <right style="thin">
        <color indexed="64"/>
      </right>
      <top style="thin">
        <color indexed="8"/>
      </top>
      <bottom/>
      <diagonal/>
    </border>
    <border>
      <left/>
      <right/>
      <top style="thin">
        <color rgb="FF000000"/>
      </top>
      <bottom style="hair">
        <color indexed="22"/>
      </bottom>
      <diagonal/>
    </border>
    <border>
      <left/>
      <right style="thin">
        <color indexed="64"/>
      </right>
      <top/>
      <bottom style="hair">
        <color indexed="22"/>
      </bottom>
      <diagonal/>
    </border>
    <border>
      <left style="hair">
        <color indexed="22"/>
      </left>
      <right/>
      <top/>
      <bottom style="hair">
        <color indexed="22"/>
      </bottom>
      <diagonal/>
    </border>
    <border>
      <left style="hair">
        <color indexed="22"/>
      </left>
      <right style="thin">
        <color indexed="64"/>
      </right>
      <top/>
      <bottom style="hair">
        <color indexed="22"/>
      </bottom>
      <diagonal/>
    </border>
    <border>
      <left/>
      <right style="thin">
        <color indexed="64"/>
      </right>
      <top style="hair">
        <color indexed="22"/>
      </top>
      <bottom style="hair">
        <color indexed="22"/>
      </bottom>
      <diagonal/>
    </border>
    <border>
      <left style="hair">
        <color indexed="22"/>
      </left>
      <right/>
      <top style="hair">
        <color indexed="22"/>
      </top>
      <bottom style="hair">
        <color indexed="22"/>
      </bottom>
      <diagonal/>
    </border>
    <border>
      <left style="hair">
        <color indexed="22"/>
      </left>
      <right style="thin">
        <color indexed="64"/>
      </right>
      <top style="hair">
        <color indexed="22"/>
      </top>
      <bottom style="hair">
        <color indexed="22"/>
      </bottom>
      <diagonal/>
    </border>
    <border>
      <left style="hair">
        <color indexed="22"/>
      </left>
      <right/>
      <top style="hair">
        <color indexed="22"/>
      </top>
      <bottom/>
      <diagonal/>
    </border>
    <border>
      <left style="hair">
        <color indexed="22"/>
      </left>
      <right style="thin">
        <color indexed="64"/>
      </right>
      <top style="hair">
        <color indexed="22"/>
      </top>
      <bottom/>
      <diagonal/>
    </border>
    <border>
      <left/>
      <right/>
      <top style="hair">
        <color indexed="22"/>
      </top>
      <bottom style="hair">
        <color indexed="22"/>
      </bottom>
      <diagonal/>
    </border>
    <border>
      <left/>
      <right/>
      <top style="hair">
        <color indexed="22"/>
      </top>
      <bottom/>
      <diagonal/>
    </border>
    <border>
      <left/>
      <right/>
      <top style="thin">
        <color indexed="8"/>
      </top>
      <bottom style="hair">
        <color indexed="22"/>
      </bottom>
      <diagonal/>
    </border>
    <border>
      <left style="hair">
        <color indexed="22"/>
      </left>
      <right style="hair">
        <color indexed="22"/>
      </right>
      <top style="thin">
        <color indexed="8"/>
      </top>
      <bottom style="hair">
        <color indexed="22"/>
      </bottom>
      <diagonal/>
    </border>
    <border>
      <left style="hair">
        <color indexed="22"/>
      </left>
      <right/>
      <top style="thin">
        <color indexed="8"/>
      </top>
      <bottom style="hair">
        <color indexed="22"/>
      </bottom>
      <diagonal/>
    </border>
    <border>
      <left style="thin">
        <color indexed="64"/>
      </left>
      <right/>
      <top style="thin">
        <color indexed="8"/>
      </top>
      <bottom style="hair">
        <color indexed="22"/>
      </bottom>
      <diagonal/>
    </border>
    <border>
      <left style="hair">
        <color indexed="22"/>
      </left>
      <right style="hair">
        <color indexed="22"/>
      </right>
      <top style="hair">
        <color indexed="22"/>
      </top>
      <bottom style="hair">
        <color indexed="22"/>
      </bottom>
      <diagonal/>
    </border>
    <border>
      <left style="hair">
        <color indexed="22"/>
      </left>
      <right style="hair">
        <color indexed="22"/>
      </right>
      <top style="hair">
        <color indexed="22"/>
      </top>
      <bottom/>
      <diagonal/>
    </border>
    <border>
      <left/>
      <right style="thin">
        <color indexed="64"/>
      </right>
      <top style="hair">
        <color indexed="22"/>
      </top>
      <bottom/>
      <diagonal/>
    </border>
    <border>
      <left style="hair">
        <color indexed="22"/>
      </left>
      <right/>
      <top style="hair">
        <color indexed="22"/>
      </top>
      <bottom style="thin">
        <color indexed="64"/>
      </bottom>
      <diagonal/>
    </border>
    <border>
      <left/>
      <right/>
      <top/>
      <bottom style="hair">
        <color indexed="22"/>
      </bottom>
      <diagonal/>
    </border>
    <border>
      <left style="hair">
        <color indexed="22"/>
      </left>
      <right/>
      <top style="thin">
        <color indexed="8"/>
      </top>
      <bottom style="hair">
        <color rgb="FFC0C0C0"/>
      </bottom>
      <diagonal/>
    </border>
    <border>
      <left style="hair">
        <color indexed="22"/>
      </left>
      <right style="thin">
        <color indexed="64"/>
      </right>
      <top style="thin">
        <color indexed="8"/>
      </top>
      <bottom style="hair">
        <color rgb="FFC0C0C0"/>
      </bottom>
      <diagonal/>
    </border>
    <border>
      <left/>
      <right style="thin">
        <color indexed="64"/>
      </right>
      <top style="hair">
        <color rgb="FFC0C0C0"/>
      </top>
      <bottom style="thin">
        <color indexed="64"/>
      </bottom>
      <diagonal/>
    </border>
    <border>
      <left style="hair">
        <color indexed="22"/>
      </left>
      <right/>
      <top style="hair">
        <color rgb="FFC0C0C0"/>
      </top>
      <bottom style="thin">
        <color indexed="64"/>
      </bottom>
      <diagonal/>
    </border>
    <border>
      <left style="hair">
        <color indexed="22"/>
      </left>
      <right style="thin">
        <color indexed="64"/>
      </right>
      <top style="hair">
        <color rgb="FFC0C0C0"/>
      </top>
      <bottom style="thin">
        <color indexed="64"/>
      </bottom>
      <diagonal/>
    </border>
    <border>
      <left/>
      <right/>
      <top style="hair">
        <color rgb="FFC0C0C0"/>
      </top>
      <bottom style="thin">
        <color indexed="64"/>
      </bottom>
      <diagonal/>
    </border>
    <border>
      <left style="thin">
        <color indexed="8"/>
      </left>
      <right/>
      <top style="hair">
        <color rgb="FFC0C0C0"/>
      </top>
      <bottom style="thin">
        <color indexed="64"/>
      </bottom>
      <diagonal/>
    </border>
    <border>
      <left/>
      <right/>
      <top/>
      <bottom style="thin">
        <color indexed="64"/>
      </bottom>
      <diagonal/>
    </border>
    <border>
      <left style="thin">
        <color indexed="64"/>
      </left>
      <right style="hair">
        <color indexed="22"/>
      </right>
      <top/>
      <bottom style="thin">
        <color indexed="64"/>
      </bottom>
      <diagonal/>
    </border>
    <border>
      <left style="hair">
        <color indexed="22"/>
      </left>
      <right/>
      <top/>
      <bottom style="thin">
        <color indexed="64"/>
      </bottom>
      <diagonal/>
    </border>
    <border>
      <left style="hair">
        <color indexed="22"/>
      </left>
      <right style="thin">
        <color indexed="64"/>
      </right>
      <top/>
      <bottom style="thin">
        <color indexed="64"/>
      </bottom>
      <diagonal/>
    </border>
    <border>
      <left/>
      <right style="thin">
        <color indexed="64"/>
      </right>
      <top style="thin">
        <color indexed="8"/>
      </top>
      <bottom style="thin">
        <color indexed="8"/>
      </bottom>
      <diagonal/>
    </border>
    <border>
      <left/>
      <right style="hair">
        <color indexed="22"/>
      </right>
      <top style="thin">
        <color indexed="8"/>
      </top>
      <bottom style="thin">
        <color indexed="8"/>
      </bottom>
      <diagonal/>
    </border>
    <border>
      <left style="hair">
        <color indexed="22"/>
      </left>
      <right style="hair">
        <color indexed="22"/>
      </right>
      <top style="thin">
        <color indexed="8"/>
      </top>
      <bottom style="thin">
        <color indexed="8"/>
      </bottom>
      <diagonal/>
    </border>
    <border>
      <left style="hair">
        <color indexed="22"/>
      </left>
      <right/>
      <top style="thin">
        <color indexed="8"/>
      </top>
      <bottom style="thin">
        <color indexed="8"/>
      </bottom>
      <diagonal/>
    </border>
    <border>
      <left/>
      <right style="hair">
        <color indexed="22"/>
      </right>
      <top/>
      <bottom style="hair">
        <color indexed="22"/>
      </bottom>
      <diagonal/>
    </border>
    <border>
      <left style="hair">
        <color indexed="22"/>
      </left>
      <right style="hair">
        <color indexed="22"/>
      </right>
      <top/>
      <bottom style="hair">
        <color indexed="22"/>
      </bottom>
      <diagonal/>
    </border>
    <border>
      <left/>
      <right style="thin">
        <color indexed="64"/>
      </right>
      <top style="hair">
        <color indexed="22"/>
      </top>
      <bottom style="thin">
        <color indexed="64"/>
      </bottom>
      <diagonal/>
    </border>
    <border>
      <left/>
      <right style="hair">
        <color indexed="22"/>
      </right>
      <top style="hair">
        <color indexed="22"/>
      </top>
      <bottom style="thin">
        <color indexed="64"/>
      </bottom>
      <diagonal/>
    </border>
    <border>
      <left style="hair">
        <color indexed="22"/>
      </left>
      <right style="hair">
        <color indexed="22"/>
      </right>
      <top style="hair">
        <color indexed="22"/>
      </top>
      <bottom style="thin">
        <color indexed="64"/>
      </bottom>
      <diagonal/>
    </border>
    <border>
      <left/>
      <right/>
      <top style="hair">
        <color indexed="22"/>
      </top>
      <bottom style="thin">
        <color indexed="64"/>
      </bottom>
      <diagonal/>
    </border>
    <border>
      <left style="hair">
        <color indexed="22"/>
      </left>
      <right/>
      <top style="thin">
        <color indexed="64"/>
      </top>
      <bottom style="hair">
        <color indexed="22"/>
      </bottom>
      <diagonal/>
    </border>
    <border>
      <left style="hair">
        <color rgb="FFA6A6A6"/>
      </left>
      <right/>
      <top/>
      <bottom style="hair">
        <color indexed="22"/>
      </bottom>
      <diagonal/>
    </border>
    <border>
      <left style="hair">
        <color rgb="FFA6A6A6"/>
      </left>
      <right/>
      <top style="hair">
        <color indexed="22"/>
      </top>
      <bottom style="thin">
        <color indexed="64"/>
      </bottom>
      <diagonal/>
    </border>
    <border>
      <left/>
      <right style="thin">
        <color indexed="64"/>
      </right>
      <top style="thin">
        <color indexed="8"/>
      </top>
      <bottom/>
      <diagonal/>
    </border>
    <border>
      <left style="thin">
        <color indexed="64"/>
      </left>
      <right style="hair">
        <color indexed="22"/>
      </right>
      <top style="thin">
        <color indexed="8"/>
      </top>
      <bottom/>
      <diagonal/>
    </border>
    <border>
      <left style="hair">
        <color indexed="22"/>
      </left>
      <right style="hair">
        <color indexed="22"/>
      </right>
      <top style="thin">
        <color indexed="8"/>
      </top>
      <bottom/>
      <diagonal/>
    </border>
    <border>
      <left style="thin">
        <color indexed="64"/>
      </left>
      <right style="hair">
        <color indexed="22"/>
      </right>
      <top/>
      <bottom/>
      <diagonal/>
    </border>
    <border>
      <left style="hair">
        <color indexed="22"/>
      </left>
      <right style="hair">
        <color indexed="22"/>
      </right>
      <top/>
      <bottom/>
      <diagonal/>
    </border>
    <border>
      <left style="hair">
        <color indexed="22"/>
      </left>
      <right style="thin">
        <color indexed="64"/>
      </right>
      <top/>
      <bottom/>
      <diagonal/>
    </border>
    <border>
      <left style="thin">
        <color indexed="64"/>
      </left>
      <right/>
      <top/>
      <bottom/>
      <diagonal/>
    </border>
    <border>
      <left style="hair">
        <color indexed="22"/>
      </left>
      <right style="hair">
        <color indexed="22"/>
      </right>
      <top/>
      <bottom style="thin">
        <color indexed="64"/>
      </bottom>
      <diagonal/>
    </border>
    <border>
      <left/>
      <right style="thin">
        <color indexed="64"/>
      </right>
      <top style="thin">
        <color indexed="64"/>
      </top>
      <bottom style="thin">
        <color indexed="8"/>
      </bottom>
      <diagonal/>
    </border>
    <border>
      <left style="thin">
        <color indexed="64"/>
      </left>
      <right/>
      <top/>
      <bottom style="thin">
        <color indexed="8"/>
      </bottom>
      <diagonal/>
    </border>
    <border>
      <left style="thin">
        <color indexed="64"/>
      </left>
      <right style="hair">
        <color indexed="22"/>
      </right>
      <top style="hair">
        <color indexed="22"/>
      </top>
      <bottom style="hair">
        <color indexed="22"/>
      </bottom>
      <diagonal/>
    </border>
    <border>
      <left style="thin">
        <color indexed="64"/>
      </left>
      <right style="hair">
        <color indexed="22"/>
      </right>
      <top style="hair">
        <color indexed="22"/>
      </top>
      <bottom/>
      <diagonal/>
    </border>
    <border>
      <left/>
      <right style="thin">
        <color indexed="64"/>
      </right>
      <top style="hair">
        <color rgb="FFC0C0C0"/>
      </top>
      <bottom style="hair">
        <color rgb="FFC0C0C0"/>
      </bottom>
      <diagonal/>
    </border>
    <border>
      <left style="thin">
        <color indexed="64"/>
      </left>
      <right style="hair">
        <color indexed="22"/>
      </right>
      <top style="hair">
        <color rgb="FFC0C0C0"/>
      </top>
      <bottom style="hair">
        <color rgb="FFC0C0C0"/>
      </bottom>
      <diagonal/>
    </border>
    <border>
      <left style="hair">
        <color indexed="22"/>
      </left>
      <right style="hair">
        <color indexed="22"/>
      </right>
      <top style="hair">
        <color rgb="FFC0C0C0"/>
      </top>
      <bottom style="hair">
        <color rgb="FFC0C0C0"/>
      </bottom>
      <diagonal/>
    </border>
    <border>
      <left style="hair">
        <color indexed="22"/>
      </left>
      <right style="thin">
        <color indexed="64"/>
      </right>
      <top style="hair">
        <color rgb="FFC0C0C0"/>
      </top>
      <bottom style="hair">
        <color rgb="FFC0C0C0"/>
      </bottom>
      <diagonal/>
    </border>
    <border>
      <left style="thin">
        <color indexed="64"/>
      </left>
      <right/>
      <top style="hair">
        <color rgb="FFC0C0C0"/>
      </top>
      <bottom style="hair">
        <color rgb="FFC0C0C0"/>
      </bottom>
      <diagonal/>
    </border>
    <border>
      <left style="thin">
        <color indexed="64"/>
      </left>
      <right style="hair">
        <color indexed="22"/>
      </right>
      <top style="hair">
        <color rgb="FFC0C0C0"/>
      </top>
      <bottom style="thin">
        <color indexed="64"/>
      </bottom>
      <diagonal/>
    </border>
    <border>
      <left style="hair">
        <color indexed="22"/>
      </left>
      <right style="hair">
        <color indexed="22"/>
      </right>
      <top style="hair">
        <color rgb="FFC0C0C0"/>
      </top>
      <bottom style="thin">
        <color indexed="64"/>
      </bottom>
      <diagonal/>
    </border>
    <border>
      <left style="thin">
        <color indexed="64"/>
      </left>
      <right/>
      <top style="hair">
        <color rgb="FFC0C0C0"/>
      </top>
      <bottom style="thin">
        <color indexed="64"/>
      </bottom>
      <diagonal/>
    </border>
    <border>
      <left style="thin">
        <color indexed="64"/>
      </left>
      <right style="hair">
        <color indexed="22"/>
      </right>
      <top style="thin">
        <color indexed="8"/>
      </top>
      <bottom style="hair">
        <color indexed="22"/>
      </bottom>
      <diagonal/>
    </border>
    <border>
      <left style="hair">
        <color indexed="55"/>
      </left>
      <right/>
      <top style="thin">
        <color indexed="8"/>
      </top>
      <bottom style="hair">
        <color indexed="22"/>
      </bottom>
      <diagonal/>
    </border>
    <border>
      <left style="hair">
        <color indexed="8"/>
      </left>
      <right/>
      <top style="thin">
        <color indexed="8"/>
      </top>
      <bottom style="hair">
        <color indexed="22"/>
      </bottom>
      <diagonal/>
    </border>
    <border>
      <left style="hair">
        <color rgb="FFA6A6A6"/>
      </left>
      <right/>
      <top style="thin">
        <color indexed="8"/>
      </top>
      <bottom style="hair">
        <color indexed="22"/>
      </bottom>
      <diagonal/>
    </border>
    <border>
      <left style="hair">
        <color indexed="55"/>
      </left>
      <right/>
      <top style="hair">
        <color indexed="22"/>
      </top>
      <bottom style="hair">
        <color indexed="22"/>
      </bottom>
      <diagonal/>
    </border>
    <border>
      <left style="hair">
        <color indexed="55"/>
      </left>
      <right/>
      <top/>
      <bottom style="hair">
        <color indexed="22"/>
      </bottom>
      <diagonal/>
    </border>
    <border>
      <left style="hair">
        <color indexed="8"/>
      </left>
      <right/>
      <top/>
      <bottom style="hair">
        <color indexed="22"/>
      </bottom>
      <diagonal/>
    </border>
    <border>
      <left style="hair">
        <color rgb="FFA6A6A6"/>
      </left>
      <right style="thin">
        <color indexed="8"/>
      </right>
      <top/>
      <bottom style="hair">
        <color indexed="22"/>
      </bottom>
      <diagonal/>
    </border>
    <border>
      <left style="thin">
        <color indexed="8"/>
      </left>
      <right/>
      <top style="hair">
        <color indexed="22"/>
      </top>
      <bottom style="hair">
        <color indexed="8"/>
      </bottom>
      <diagonal/>
    </border>
    <border>
      <left style="hair">
        <color indexed="55"/>
      </left>
      <right/>
      <top style="hair">
        <color indexed="22"/>
      </top>
      <bottom/>
      <diagonal/>
    </border>
    <border>
      <left style="hair">
        <color indexed="8"/>
      </left>
      <right/>
      <top style="hair">
        <color indexed="22"/>
      </top>
      <bottom/>
      <diagonal/>
    </border>
    <border>
      <left/>
      <right/>
      <top style="thin">
        <color rgb="FF000000"/>
      </top>
      <bottom/>
      <diagonal/>
    </border>
    <border>
      <left style="hair">
        <color indexed="22"/>
      </left>
      <right style="hair">
        <color indexed="22"/>
      </right>
      <top style="thin">
        <color rgb="FF000000"/>
      </top>
      <bottom style="hair">
        <color indexed="22"/>
      </bottom>
      <diagonal/>
    </border>
    <border>
      <left/>
      <right/>
      <top style="hair">
        <color indexed="22"/>
      </top>
      <bottom style="thin">
        <color rgb="FF000000"/>
      </bottom>
      <diagonal/>
    </border>
    <border>
      <left style="hair">
        <color indexed="22"/>
      </left>
      <right style="hair">
        <color indexed="22"/>
      </right>
      <top style="hair">
        <color indexed="22"/>
      </top>
      <bottom style="thin">
        <color rgb="FF000000"/>
      </bottom>
      <diagonal/>
    </border>
    <border>
      <left style="thin">
        <color indexed="64"/>
      </left>
      <right/>
      <top style="thin">
        <color indexed="64"/>
      </top>
      <bottom style="hair">
        <color rgb="FFC0C0C0"/>
      </bottom>
      <diagonal/>
    </border>
    <border>
      <left style="hair">
        <color indexed="22"/>
      </left>
      <right style="hair">
        <color indexed="22"/>
      </right>
      <top style="thin">
        <color indexed="64"/>
      </top>
      <bottom/>
      <diagonal/>
    </border>
    <border>
      <left/>
      <right/>
      <top style="hair">
        <color rgb="FFC0C0C0"/>
      </top>
      <bottom style="thin">
        <color rgb="FF000000"/>
      </bottom>
      <diagonal/>
    </border>
    <border>
      <left/>
      <right style="thin">
        <color indexed="64"/>
      </right>
      <top/>
      <bottom style="thin">
        <color indexed="64"/>
      </bottom>
      <diagonal/>
    </border>
    <border>
      <left/>
      <right style="hair">
        <color indexed="22"/>
      </right>
      <top/>
      <bottom style="thin">
        <color indexed="64"/>
      </bottom>
      <diagonal/>
    </border>
    <border>
      <left/>
      <right style="hair">
        <color indexed="22"/>
      </right>
      <top style="thin">
        <color indexed="64"/>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right style="hair">
        <color indexed="22"/>
      </right>
      <top style="thin">
        <color indexed="8"/>
      </top>
      <bottom style="hair">
        <color rgb="FFC0C0C0"/>
      </bottom>
      <diagonal/>
    </border>
    <border>
      <left style="hair">
        <color indexed="22"/>
      </left>
      <right style="hair">
        <color indexed="22"/>
      </right>
      <top style="thin">
        <color indexed="8"/>
      </top>
      <bottom style="hair">
        <color rgb="FFC0C0C0"/>
      </bottom>
      <diagonal/>
    </border>
    <border>
      <left/>
      <right style="hair">
        <color indexed="22"/>
      </right>
      <top style="hair">
        <color rgb="FFC0C0C0"/>
      </top>
      <bottom style="hair">
        <color indexed="22"/>
      </bottom>
      <diagonal/>
    </border>
    <border>
      <left style="hair">
        <color indexed="22"/>
      </left>
      <right style="hair">
        <color indexed="22"/>
      </right>
      <top style="hair">
        <color rgb="FFC0C0C0"/>
      </top>
      <bottom style="hair">
        <color indexed="22"/>
      </bottom>
      <diagonal/>
    </border>
    <border>
      <left/>
      <right style="hair">
        <color indexed="22"/>
      </right>
      <top/>
      <bottom/>
      <diagonal/>
    </border>
    <border>
      <left style="hair">
        <color indexed="22"/>
      </left>
      <right/>
      <top/>
      <bottom/>
      <diagonal/>
    </border>
    <border>
      <left/>
      <right/>
      <top style="thin">
        <color indexed="64"/>
      </top>
      <bottom style="hair">
        <color rgb="FFC0C0C0"/>
      </bottom>
      <diagonal/>
    </border>
    <border>
      <left style="hair">
        <color indexed="22"/>
      </left>
      <right style="hair">
        <color indexed="22"/>
      </right>
      <top style="thin">
        <color indexed="64"/>
      </top>
      <bottom style="hair">
        <color rgb="FFC0C0C0"/>
      </bottom>
      <diagonal/>
    </border>
    <border>
      <left/>
      <right style="hair">
        <color indexed="22"/>
      </right>
      <top style="thin">
        <color indexed="64"/>
      </top>
      <bottom style="hair">
        <color rgb="FFC0C0C0"/>
      </bottom>
      <diagonal/>
    </border>
    <border>
      <left style="hair">
        <color indexed="22"/>
      </left>
      <right/>
      <top style="thin">
        <color indexed="64"/>
      </top>
      <bottom style="hair">
        <color rgb="FFC0C0C0"/>
      </bottom>
      <diagonal/>
    </border>
    <border>
      <left/>
      <right style="hair">
        <color indexed="22"/>
      </right>
      <top style="hair">
        <color rgb="FFC0C0C0"/>
      </top>
      <bottom style="thin">
        <color indexed="64"/>
      </bottom>
      <diagonal/>
    </border>
    <border>
      <left/>
      <right style="hair">
        <color indexed="22"/>
      </right>
      <top style="thin">
        <color indexed="64"/>
      </top>
      <bottom style="thin">
        <color indexed="64"/>
      </bottom>
      <diagonal/>
    </border>
    <border>
      <left style="hair">
        <color indexed="22"/>
      </left>
      <right/>
      <top style="thin">
        <color indexed="64"/>
      </top>
      <bottom style="thin">
        <color indexed="64"/>
      </bottom>
      <diagonal/>
    </border>
    <border>
      <left/>
      <right/>
      <top/>
      <bottom style="thin">
        <color indexed="8"/>
      </bottom>
      <diagonal/>
    </border>
    <border>
      <left style="thin">
        <color indexed="64"/>
      </left>
      <right/>
      <top style="thin">
        <color indexed="8"/>
      </top>
      <bottom style="hair">
        <color rgb="FFC0C0C0"/>
      </bottom>
      <diagonal/>
    </border>
    <border>
      <left style="thin">
        <color indexed="64"/>
      </left>
      <right/>
      <top style="hair">
        <color rgb="FFC0C0C0"/>
      </top>
      <bottom/>
      <diagonal/>
    </border>
    <border>
      <left/>
      <right/>
      <top/>
      <bottom style="hair">
        <color rgb="FFC0C0C0"/>
      </bottom>
      <diagonal/>
    </border>
    <border>
      <left style="hair">
        <color indexed="22"/>
      </left>
      <right/>
      <top/>
      <bottom style="hair">
        <color rgb="FFC0C0C0"/>
      </bottom>
      <diagonal/>
    </border>
    <border>
      <left/>
      <right/>
      <top style="hair">
        <color rgb="FFC0C0C0"/>
      </top>
      <bottom style="hair">
        <color rgb="FFC0C0C0"/>
      </bottom>
      <diagonal/>
    </border>
    <border>
      <left style="hair">
        <color indexed="22"/>
      </left>
      <right/>
      <top style="hair">
        <color rgb="FFC0C0C0"/>
      </top>
      <bottom style="hair">
        <color rgb="FFC0C0C0"/>
      </bottom>
      <diagonal/>
    </border>
    <border>
      <left style="hair">
        <color indexed="55"/>
      </left>
      <right/>
      <top style="thin">
        <color indexed="64"/>
      </top>
      <bottom style="hair">
        <color indexed="22"/>
      </bottom>
      <diagonal/>
    </border>
    <border>
      <left style="thin">
        <color indexed="64"/>
      </left>
      <right/>
      <top style="hair">
        <color rgb="FFC0C0C0"/>
      </top>
      <bottom style="thin">
        <color rgb="FF000000"/>
      </bottom>
      <diagonal/>
    </border>
    <border>
      <left style="thin">
        <color indexed="8"/>
      </left>
      <right/>
      <top/>
      <bottom style="hair">
        <color rgb="FFC0C0C0"/>
      </bottom>
      <diagonal/>
    </border>
    <border>
      <left style="hair">
        <color rgb="FFA6A6A6"/>
      </left>
      <right style="thin">
        <color indexed="8"/>
      </right>
      <top style="hair">
        <color indexed="22"/>
      </top>
      <bottom style="thin">
        <color indexed="64"/>
      </bottom>
      <diagonal/>
    </border>
    <border>
      <left/>
      <right style="hair">
        <color indexed="22"/>
      </right>
      <top/>
      <bottom style="hair">
        <color rgb="FFC0C0C0"/>
      </bottom>
      <diagonal/>
    </border>
    <border>
      <left style="hair">
        <color indexed="22"/>
      </left>
      <right style="hair">
        <color indexed="22"/>
      </right>
      <top/>
      <bottom style="hair">
        <color rgb="FFC0C0C0"/>
      </bottom>
      <diagonal/>
    </border>
    <border>
      <left style="hair">
        <color rgb="FFA6A6A6"/>
      </left>
      <right/>
      <top/>
      <bottom style="hair">
        <color rgb="FFC0C0C0"/>
      </bottom>
      <diagonal/>
    </border>
    <border>
      <left style="hair">
        <color rgb="FFA6A6A6"/>
      </left>
      <right style="thin">
        <color indexed="8"/>
      </right>
      <top/>
      <bottom style="hair">
        <color rgb="FFC0C0C0"/>
      </bottom>
      <diagonal/>
    </border>
    <border>
      <left style="hair">
        <color rgb="FFA6A6A6"/>
      </left>
      <right/>
      <top style="hair">
        <color rgb="FFC0C0C0"/>
      </top>
      <bottom style="thin">
        <color indexed="64"/>
      </bottom>
      <diagonal/>
    </border>
    <border>
      <left style="hair">
        <color rgb="FFA6A6A6"/>
      </left>
      <right style="thin">
        <color indexed="8"/>
      </right>
      <top style="hair">
        <color rgb="FFC0C0C0"/>
      </top>
      <bottom style="thin">
        <color indexed="64"/>
      </bottom>
      <diagonal/>
    </border>
    <border>
      <left style="hair">
        <color rgb="FFA6A6A6"/>
      </left>
      <right/>
      <top/>
      <bottom style="thin">
        <color indexed="64"/>
      </bottom>
      <diagonal/>
    </border>
    <border>
      <left style="hair">
        <color rgb="FFA6A6A6"/>
      </left>
      <right style="thin">
        <color indexed="8"/>
      </right>
      <top/>
      <bottom style="thin">
        <color indexed="64"/>
      </bottom>
      <diagonal/>
    </border>
    <border>
      <left style="hair">
        <color indexed="22"/>
      </left>
      <right style="thin">
        <color indexed="64"/>
      </right>
      <top style="thin">
        <color indexed="64"/>
      </top>
      <bottom/>
      <diagonal/>
    </border>
    <border>
      <left style="hair">
        <color indexed="22"/>
      </left>
      <right style="thin">
        <color indexed="64"/>
      </right>
      <top/>
      <bottom style="thin">
        <color indexed="8"/>
      </bottom>
      <diagonal/>
    </border>
    <border>
      <left/>
      <right style="thin">
        <color indexed="64"/>
      </right>
      <top style="thin">
        <color indexed="64"/>
      </top>
      <bottom style="hair">
        <color rgb="FFC0C0C0"/>
      </bottom>
      <diagonal/>
    </border>
    <border>
      <left/>
      <right/>
      <top style="hair">
        <color rgb="FFC0C0C0"/>
      </top>
      <bottom/>
      <diagonal/>
    </border>
    <border>
      <left/>
      <right style="hair">
        <color indexed="22"/>
      </right>
      <top style="hair">
        <color rgb="FFC0C0C0"/>
      </top>
      <bottom style="hair">
        <color indexed="64"/>
      </bottom>
      <diagonal/>
    </border>
    <border>
      <left/>
      <right style="hair">
        <color indexed="22"/>
      </right>
      <top style="hair">
        <color rgb="FFC0C0C0"/>
      </top>
      <bottom/>
      <diagonal/>
    </border>
    <border>
      <left style="hair">
        <color indexed="22"/>
      </left>
      <right/>
      <top style="hair">
        <color rgb="FFC0C0C0"/>
      </top>
      <bottom/>
      <diagonal/>
    </border>
    <border>
      <left/>
      <right/>
      <top style="thin">
        <color rgb="FF000000"/>
      </top>
      <bottom style="thin">
        <color indexed="64"/>
      </bottom>
      <diagonal/>
    </border>
    <border>
      <left style="hair">
        <color indexed="22"/>
      </left>
      <right/>
      <top style="thin">
        <color rgb="FF000000"/>
      </top>
      <bottom style="thin">
        <color indexed="64"/>
      </bottom>
      <diagonal/>
    </border>
    <border>
      <left/>
      <right/>
      <top style="thin">
        <color rgb="FF000000"/>
      </top>
      <bottom style="hair">
        <color rgb="FFC0C0C0"/>
      </bottom>
      <diagonal/>
    </border>
    <border>
      <left style="hair">
        <color indexed="22"/>
      </left>
      <right/>
      <top style="hair">
        <color rgb="FFC0C0C0"/>
      </top>
      <bottom style="thin">
        <color rgb="FF000000"/>
      </bottom>
      <diagonal/>
    </border>
    <border>
      <left style="hair">
        <color rgb="FFA6A6A6"/>
      </left>
      <right/>
      <top style="hair">
        <color rgb="FFC0C0C0"/>
      </top>
      <bottom style="thin">
        <color rgb="FF000000"/>
      </bottom>
      <diagonal/>
    </border>
    <border>
      <left style="hair">
        <color rgb="FFA6A6A6"/>
      </left>
      <right/>
      <top style="hair">
        <color indexed="22"/>
      </top>
      <bottom style="hair">
        <color indexed="22"/>
      </bottom>
      <diagonal/>
    </border>
    <border>
      <left style="hair">
        <color rgb="FFA6A6A6"/>
      </left>
      <right/>
      <top style="hair">
        <color indexed="22"/>
      </top>
      <bottom/>
      <diagonal/>
    </border>
    <border>
      <left style="hair">
        <color rgb="FFA6A6A6"/>
      </left>
      <right/>
      <top style="thin">
        <color indexed="8"/>
      </top>
      <bottom style="hair">
        <color rgb="FFC0C0C0"/>
      </bottom>
      <diagonal/>
    </border>
    <border>
      <left/>
      <right/>
      <top style="hair">
        <color indexed="22"/>
      </top>
      <bottom style="dotted">
        <color indexed="22"/>
      </bottom>
      <diagonal/>
    </border>
    <border>
      <left/>
      <right/>
      <top style="thin">
        <color indexed="8"/>
      </top>
      <bottom style="hair">
        <color rgb="FFC0C0C0"/>
      </bottom>
      <diagonal/>
    </border>
    <border>
      <left style="hair">
        <color rgb="FFA6A6A6"/>
      </left>
      <right/>
      <top style="thin">
        <color indexed="64"/>
      </top>
      <bottom/>
      <diagonal/>
    </border>
    <border>
      <left style="hair">
        <color rgb="FFA6A6A6"/>
      </left>
      <right style="hair">
        <color indexed="22"/>
      </right>
      <top style="thin">
        <color indexed="64"/>
      </top>
      <bottom style="thin">
        <color indexed="64"/>
      </bottom>
      <diagonal/>
    </border>
    <border>
      <left/>
      <right style="hair">
        <color indexed="22"/>
      </right>
      <top style="thin">
        <color indexed="8"/>
      </top>
      <bottom style="hair">
        <color indexed="22"/>
      </bottom>
      <diagonal/>
    </border>
    <border>
      <left style="hair">
        <color rgb="FFA6A6A6"/>
      </left>
      <right style="hair">
        <color indexed="22"/>
      </right>
      <top style="thin">
        <color indexed="8"/>
      </top>
      <bottom/>
      <diagonal/>
    </border>
    <border>
      <left style="hair">
        <color rgb="FFA6A6A6"/>
      </left>
      <right style="hair">
        <color indexed="22"/>
      </right>
      <top style="thin">
        <color rgb="FF000000"/>
      </top>
      <bottom/>
      <diagonal/>
    </border>
    <border>
      <left style="hair">
        <color rgb="FFA6A6A6"/>
      </left>
      <right style="hair">
        <color indexed="22"/>
      </right>
      <top style="hair">
        <color rgb="FFC0C0C0"/>
      </top>
      <bottom/>
      <diagonal/>
    </border>
    <border>
      <left style="hair">
        <color rgb="FFA6A6A6"/>
      </left>
      <right style="hair">
        <color indexed="22"/>
      </right>
      <top style="hair">
        <color indexed="22"/>
      </top>
      <bottom/>
      <diagonal/>
    </border>
    <border>
      <left style="hair">
        <color rgb="FFA6A6A6"/>
      </left>
      <right style="hair">
        <color indexed="22"/>
      </right>
      <top/>
      <bottom/>
      <diagonal/>
    </border>
    <border>
      <left style="hair">
        <color rgb="FFA6A6A6"/>
      </left>
      <right style="hair">
        <color indexed="22"/>
      </right>
      <top style="hair">
        <color rgb="FFC0C0C0"/>
      </top>
      <bottom style="thin">
        <color rgb="FF000000"/>
      </bottom>
      <diagonal/>
    </border>
    <border>
      <left/>
      <right style="thin">
        <color indexed="64"/>
      </right>
      <top style="thin">
        <color indexed="64"/>
      </top>
      <bottom/>
      <diagonal/>
    </border>
    <border>
      <left style="thin">
        <color indexed="64"/>
      </left>
      <right style="hair">
        <color indexed="22"/>
      </right>
      <top style="thin">
        <color indexed="8"/>
      </top>
      <bottom style="hair">
        <color rgb="FFC0C0C0"/>
      </bottom>
      <diagonal/>
    </border>
    <border>
      <left style="hair">
        <color rgb="FFA6A6A6"/>
      </left>
      <right/>
      <top style="thin">
        <color indexed="8"/>
      </top>
      <bottom/>
      <diagonal/>
    </border>
    <border>
      <left style="hair">
        <color rgb="FFA6A6A6"/>
      </left>
      <right/>
      <top style="thin">
        <color indexed="64"/>
      </top>
      <bottom style="hair">
        <color indexed="22"/>
      </bottom>
      <diagonal/>
    </border>
    <border>
      <left style="hair">
        <color rgb="FFA6A6A6"/>
      </left>
      <right/>
      <top style="hair">
        <color rgb="FFC0C0C0"/>
      </top>
      <bottom style="hair">
        <color indexed="22"/>
      </bottom>
      <diagonal/>
    </border>
    <border>
      <left style="hair">
        <color rgb="FFA6A6A6"/>
      </left>
      <right/>
      <top/>
      <bottom/>
      <diagonal/>
    </border>
    <border>
      <left style="hair">
        <color rgb="FFA6A6A6"/>
      </left>
      <right/>
      <top style="thin">
        <color indexed="64"/>
      </top>
      <bottom style="hair">
        <color rgb="FFC0C0C0"/>
      </bottom>
      <diagonal/>
    </border>
    <border>
      <left style="hair">
        <color rgb="FFA6A6A6"/>
      </left>
      <right/>
      <top style="thin">
        <color indexed="64"/>
      </top>
      <bottom style="thin">
        <color indexed="64"/>
      </bottom>
      <diagonal/>
    </border>
    <border>
      <left style="hair">
        <color rgb="FFA6A6A6"/>
      </left>
      <right style="hair">
        <color indexed="22"/>
      </right>
      <top style="thin">
        <color indexed="64"/>
      </top>
      <bottom style="hair">
        <color indexed="22"/>
      </bottom>
      <diagonal/>
    </border>
    <border>
      <left style="hair">
        <color rgb="FFA6A6A6"/>
      </left>
      <right style="hair">
        <color indexed="22"/>
      </right>
      <top/>
      <bottom style="hair">
        <color indexed="22"/>
      </bottom>
      <diagonal/>
    </border>
    <border>
      <left style="hair">
        <color rgb="FFA6A6A6"/>
      </left>
      <right style="hair">
        <color indexed="22"/>
      </right>
      <top style="hair">
        <color indexed="22"/>
      </top>
      <bottom style="hair">
        <color indexed="22"/>
      </bottom>
      <diagonal/>
    </border>
    <border>
      <left style="hair">
        <color rgb="FFA6A6A6"/>
      </left>
      <right style="hair">
        <color indexed="22"/>
      </right>
      <top style="thin">
        <color indexed="8"/>
      </top>
      <bottom style="hair">
        <color rgb="FFC0C0C0"/>
      </bottom>
      <diagonal/>
    </border>
    <border>
      <left style="hair">
        <color rgb="FFA6A6A6"/>
      </left>
      <right style="hair">
        <color indexed="22"/>
      </right>
      <top style="hair">
        <color rgb="FFC0C0C0"/>
      </top>
      <bottom style="hair">
        <color indexed="22"/>
      </bottom>
      <diagonal/>
    </border>
    <border>
      <left style="hair">
        <color rgb="FFA6A6A6"/>
      </left>
      <right style="hair">
        <color indexed="22"/>
      </right>
      <top style="thin">
        <color indexed="64"/>
      </top>
      <bottom style="hair">
        <color rgb="FFC0C0C0"/>
      </bottom>
      <diagonal/>
    </border>
    <border>
      <left style="hair">
        <color rgb="FFA6A6A6"/>
      </left>
      <right style="hair">
        <color indexed="22"/>
      </right>
      <top style="hair">
        <color rgb="FFC0C0C0"/>
      </top>
      <bottom style="thin">
        <color indexed="64"/>
      </bottom>
      <diagonal/>
    </border>
    <border>
      <left style="hair">
        <color indexed="22"/>
      </left>
      <right/>
      <top style="hair">
        <color rgb="FFC0C0C0"/>
      </top>
      <bottom style="hair">
        <color indexed="22"/>
      </bottom>
      <diagonal/>
    </border>
    <border>
      <left/>
      <right/>
      <top style="hair">
        <color indexed="22"/>
      </top>
      <bottom style="hair">
        <color rgb="FFC0C0C0"/>
      </bottom>
      <diagonal/>
    </border>
    <border>
      <left style="hair">
        <color indexed="22"/>
      </left>
      <right style="thin">
        <color indexed="64"/>
      </right>
      <top style="hair">
        <color indexed="22"/>
      </top>
      <bottom style="hair">
        <color rgb="FFC0C0C0"/>
      </bottom>
      <diagonal/>
    </border>
    <border>
      <left style="hair">
        <color rgb="FFA6A6A6"/>
      </left>
      <right/>
      <top style="hair">
        <color rgb="FFC0C0C0"/>
      </top>
      <bottom/>
      <diagonal/>
    </border>
    <border>
      <left style="hair">
        <color rgb="FFA6A6A6"/>
      </left>
      <right/>
      <top style="hair">
        <color rgb="FFC0C0C0"/>
      </top>
      <bottom style="hair">
        <color rgb="FFC0C0C0"/>
      </bottom>
      <diagonal/>
    </border>
    <border>
      <left style="thin">
        <color indexed="64"/>
      </left>
      <right/>
      <top style="hair">
        <color indexed="8"/>
      </top>
      <bottom/>
      <diagonal/>
    </border>
    <border>
      <left style="thin">
        <color indexed="64"/>
      </left>
      <right style="hair">
        <color indexed="22"/>
      </right>
      <top style="thin">
        <color rgb="FF000000"/>
      </top>
      <bottom style="hair">
        <color rgb="FFC0C0C0"/>
      </bottom>
      <diagonal/>
    </border>
    <border>
      <left style="hair">
        <color indexed="22"/>
      </left>
      <right style="hair">
        <color indexed="22"/>
      </right>
      <top style="thin">
        <color rgb="FF000000"/>
      </top>
      <bottom style="hair">
        <color rgb="FFC0C0C0"/>
      </bottom>
      <diagonal/>
    </border>
    <border>
      <left style="thin">
        <color indexed="64"/>
      </left>
      <right/>
      <top style="thin">
        <color rgb="FF000000"/>
      </top>
      <bottom style="hair">
        <color rgb="FFC0C0C0"/>
      </bottom>
      <diagonal/>
    </border>
    <border>
      <left/>
      <right style="thin">
        <color indexed="64"/>
      </right>
      <top style="thin">
        <color indexed="8"/>
      </top>
      <bottom style="hair">
        <color rgb="FFC0C0C0"/>
      </bottom>
      <diagonal/>
    </border>
    <border>
      <left/>
      <right style="hair">
        <color indexed="22"/>
      </right>
      <top style="thin">
        <color rgb="FF000000"/>
      </top>
      <bottom style="hair">
        <color indexed="22"/>
      </bottom>
      <diagonal/>
    </border>
    <border>
      <left/>
      <right style="hair">
        <color indexed="22"/>
      </right>
      <top style="hair">
        <color indexed="22"/>
      </top>
      <bottom style="thin">
        <color rgb="FF000000"/>
      </bottom>
      <diagonal/>
    </border>
    <border>
      <left/>
      <right style="thin">
        <color indexed="64"/>
      </right>
      <top style="thin">
        <color rgb="FF000000"/>
      </top>
      <bottom style="hair">
        <color rgb="FFC0C0C0"/>
      </bottom>
      <diagonal/>
    </border>
    <border>
      <left/>
      <right style="hair">
        <color indexed="22"/>
      </right>
      <top style="hair">
        <color rgb="FFC0C0C0"/>
      </top>
      <bottom style="hair">
        <color rgb="FFC0C0C0"/>
      </bottom>
      <diagonal/>
    </border>
    <border>
      <left/>
      <right style="hair">
        <color indexed="22"/>
      </right>
      <top style="hair">
        <color rgb="FFC0C0C0"/>
      </top>
      <bottom style="thin">
        <color rgb="FF000000"/>
      </bottom>
      <diagonal/>
    </border>
    <border>
      <left style="hair">
        <color rgb="FFA6A6A6"/>
      </left>
      <right/>
      <top style="thin">
        <color rgb="FF000000"/>
      </top>
      <bottom style="thin">
        <color indexed="64"/>
      </bottom>
      <diagonal/>
    </border>
    <border>
      <left style="hair">
        <color indexed="22"/>
      </left>
      <right/>
      <top style="thin">
        <color indexed="64"/>
      </top>
      <bottom/>
      <diagonal/>
    </border>
    <border>
      <left style="hair">
        <color indexed="22"/>
      </left>
      <right/>
      <top/>
      <bottom style="thin">
        <color indexed="8"/>
      </bottom>
      <diagonal/>
    </border>
    <border>
      <left style="hair">
        <color indexed="22"/>
      </left>
      <right/>
      <top style="hair">
        <color rgb="FFC0C0C0"/>
      </top>
      <bottom style="hair">
        <color indexed="64"/>
      </bottom>
      <diagonal/>
    </border>
    <border>
      <left style="hair">
        <color rgb="FFA6A6A6"/>
      </left>
      <right style="hair">
        <color indexed="22"/>
      </right>
      <top style="hair">
        <color rgb="FFC0C0C0"/>
      </top>
      <bottom style="hair">
        <color rgb="FFC0C0C0"/>
      </bottom>
      <diagonal/>
    </border>
    <border>
      <left style="hair">
        <color rgb="FFA6A6A6"/>
      </left>
      <right/>
      <top style="hair">
        <color rgb="FFC0C0C0"/>
      </top>
      <bottom style="hair">
        <color indexed="64"/>
      </bottom>
      <diagonal/>
    </border>
    <border>
      <left style="hair">
        <color rgb="FFA6A6A6"/>
      </left>
      <right style="hair">
        <color indexed="22"/>
      </right>
      <top style="hair">
        <color rgb="FFC0C0C0"/>
      </top>
      <bottom style="hair">
        <color indexed="64"/>
      </bottom>
      <diagonal/>
    </border>
    <border>
      <left style="hair">
        <color rgb="FFA6A6A6"/>
      </left>
      <right style="hair">
        <color indexed="22"/>
      </right>
      <top style="thin">
        <color rgb="FF000000"/>
      </top>
      <bottom style="thin">
        <color indexed="64"/>
      </bottom>
      <diagonal/>
    </border>
    <border>
      <left style="hair">
        <color rgb="FFA6A6A6"/>
      </left>
      <right style="hair">
        <color rgb="FFA6A6A6"/>
      </right>
      <top style="thin">
        <color indexed="64"/>
      </top>
      <bottom/>
      <diagonal/>
    </border>
    <border>
      <left style="hair">
        <color rgb="FFA6A6A6"/>
      </left>
      <right style="hair">
        <color rgb="FFA6A6A6"/>
      </right>
      <top/>
      <bottom style="thin">
        <color indexed="8"/>
      </bottom>
      <diagonal/>
    </border>
    <border>
      <left style="hair">
        <color rgb="FFA6A6A6"/>
      </left>
      <right style="hair">
        <color indexed="22"/>
      </right>
      <top style="thin">
        <color indexed="64"/>
      </top>
      <bottom/>
      <diagonal/>
    </border>
    <border>
      <left style="hair">
        <color rgb="FFA6A6A6"/>
      </left>
      <right style="hair">
        <color indexed="22"/>
      </right>
      <top/>
      <bottom style="thin">
        <color indexed="8"/>
      </bottom>
      <diagonal/>
    </border>
    <border>
      <left style="hair">
        <color indexed="22"/>
      </left>
      <right style="hair">
        <color indexed="22"/>
      </right>
      <top/>
      <bottom style="thin">
        <color indexed="8"/>
      </bottom>
      <diagonal/>
    </border>
    <border>
      <left/>
      <right style="hair">
        <color rgb="FFA6A6A6"/>
      </right>
      <top style="thin">
        <color indexed="8"/>
      </top>
      <bottom/>
      <diagonal/>
    </border>
    <border>
      <left/>
      <right style="hair">
        <color rgb="FFA6A6A6"/>
      </right>
      <top/>
      <bottom style="thin">
        <color indexed="64"/>
      </bottom>
      <diagonal/>
    </border>
    <border>
      <left style="hair">
        <color indexed="22"/>
      </left>
      <right style="hair">
        <color rgb="FFA6A6A6"/>
      </right>
      <top style="thin">
        <color indexed="64"/>
      </top>
      <bottom/>
      <diagonal/>
    </border>
    <border>
      <left style="hair">
        <color indexed="22"/>
      </left>
      <right style="hair">
        <color rgb="FFA6A6A6"/>
      </right>
      <top/>
      <bottom style="thin">
        <color indexed="8"/>
      </bottom>
      <diagonal/>
    </border>
    <border>
      <left/>
      <right style="hair">
        <color indexed="22"/>
      </right>
      <top style="thin">
        <color indexed="64"/>
      </top>
      <bottom/>
      <diagonal/>
    </border>
    <border>
      <left/>
      <right style="hair">
        <color indexed="22"/>
      </right>
      <top/>
      <bottom style="thin">
        <color indexed="8"/>
      </bottom>
      <diagonal/>
    </border>
    <border>
      <left/>
      <right style="thin">
        <color indexed="64"/>
      </right>
      <top style="thin">
        <color indexed="8"/>
      </top>
      <bottom style="hair">
        <color indexed="22"/>
      </bottom>
      <diagonal/>
    </border>
    <border>
      <left/>
      <right style="thin">
        <color indexed="64"/>
      </right>
      <top/>
      <bottom style="hair">
        <color rgb="FFC0C0C0"/>
      </bottom>
      <diagonal/>
    </border>
    <border>
      <left/>
      <right style="thin">
        <color indexed="64"/>
      </right>
      <top style="hair">
        <color rgb="FFC0C0C0"/>
      </top>
      <bottom style="hair">
        <color indexed="22"/>
      </bottom>
      <diagonal/>
    </border>
    <border>
      <left/>
      <right style="thin">
        <color indexed="64"/>
      </right>
      <top/>
      <bottom style="thin">
        <color indexed="8"/>
      </bottom>
      <diagonal/>
    </border>
    <border>
      <left/>
      <right style="thin">
        <color indexed="64"/>
      </right>
      <top/>
      <bottom style="thin">
        <color rgb="FF000000"/>
      </bottom>
      <diagonal/>
    </border>
  </borders>
  <cellStyleXfs count="7">
    <xf numFmtId="0" fontId="0" fillId="0" borderId="0"/>
    <xf numFmtId="0" fontId="1" fillId="0" borderId="0"/>
    <xf numFmtId="0" fontId="7" fillId="0" borderId="0"/>
    <xf numFmtId="0" fontId="12" fillId="0" borderId="0" applyNumberFormat="0" applyFill="0" applyBorder="0" applyAlignment="0" applyProtection="0">
      <alignment vertical="top"/>
      <protection locked="0"/>
    </xf>
    <xf numFmtId="9" fontId="1" fillId="0" borderId="0" applyFont="0" applyFill="0" applyBorder="0" applyAlignment="0" applyProtection="0"/>
    <xf numFmtId="0" fontId="1" fillId="5" borderId="0" applyNumberFormat="0" applyFont="0" applyBorder="0" applyAlignment="0"/>
    <xf numFmtId="0" fontId="1" fillId="0" borderId="0"/>
  </cellStyleXfs>
  <cellXfs count="546">
    <xf numFmtId="0" fontId="0" fillId="0" borderId="0" xfId="0"/>
    <xf numFmtId="0" fontId="2" fillId="0" borderId="0" xfId="1" applyFont="1" applyFill="1" applyBorder="1"/>
    <xf numFmtId="0" fontId="4" fillId="0" borderId="0" xfId="1" applyFont="1" applyFill="1" applyBorder="1"/>
    <xf numFmtId="0" fontId="3" fillId="0" borderId="0" xfId="1" applyFont="1" applyFill="1" applyBorder="1"/>
    <xf numFmtId="0" fontId="5" fillId="0" borderId="0" xfId="1" applyFont="1" applyFill="1" applyBorder="1"/>
    <xf numFmtId="0" fontId="5" fillId="0" borderId="0" xfId="1" applyFont="1" applyFill="1" applyBorder="1" applyAlignment="1">
      <alignment vertical="center"/>
    </xf>
    <xf numFmtId="164" fontId="5" fillId="0" borderId="0" xfId="1" applyNumberFormat="1" applyFont="1" applyFill="1" applyBorder="1" applyAlignment="1">
      <alignment vertical="center"/>
    </xf>
    <xf numFmtId="0" fontId="2" fillId="2" borderId="3" xfId="1" applyFont="1" applyFill="1" applyBorder="1" applyAlignment="1">
      <alignment horizontal="centerContinuous" vertical="center"/>
    </xf>
    <xf numFmtId="0" fontId="2" fillId="2" borderId="0" xfId="1" applyFont="1" applyFill="1" applyBorder="1" applyAlignment="1">
      <alignment horizontal="center" vertical="center"/>
    </xf>
    <xf numFmtId="165" fontId="5" fillId="0" borderId="13" xfId="1" applyNumberFormat="1" applyFont="1" applyFill="1" applyBorder="1" applyAlignment="1">
      <alignment horizontal="right" vertical="center"/>
    </xf>
    <xf numFmtId="165" fontId="5" fillId="0" borderId="16" xfId="1" applyNumberFormat="1" applyFont="1" applyFill="1" applyBorder="1" applyAlignment="1">
      <alignment horizontal="right" vertical="center"/>
    </xf>
    <xf numFmtId="0" fontId="2" fillId="0" borderId="0" xfId="1" applyFont="1" applyFill="1" applyBorder="1" applyAlignment="1">
      <alignment horizontal="left" vertical="center"/>
    </xf>
    <xf numFmtId="165" fontId="5" fillId="0" borderId="18" xfId="1" applyNumberFormat="1" applyFont="1" applyFill="1" applyBorder="1" applyAlignment="1">
      <alignment horizontal="right" vertical="center"/>
    </xf>
    <xf numFmtId="0" fontId="2" fillId="0" borderId="20" xfId="1" applyFont="1" applyFill="1" applyBorder="1" applyAlignment="1">
      <alignment horizontal="left" vertical="center"/>
    </xf>
    <xf numFmtId="0" fontId="2" fillId="0" borderId="21" xfId="1" applyFont="1" applyFill="1" applyBorder="1" applyAlignment="1">
      <alignment horizontal="left" vertical="center"/>
    </xf>
    <xf numFmtId="165" fontId="5" fillId="0" borderId="21" xfId="1" applyNumberFormat="1" applyFont="1" applyFill="1" applyBorder="1" applyAlignment="1">
      <alignment horizontal="right" vertical="center"/>
    </xf>
    <xf numFmtId="0" fontId="2" fillId="0" borderId="22" xfId="1" applyFont="1" applyFill="1" applyBorder="1" applyAlignment="1">
      <alignment horizontal="left" vertical="center"/>
    </xf>
    <xf numFmtId="165" fontId="5" fillId="0" borderId="24" xfId="1" applyNumberFormat="1" applyFont="1" applyFill="1" applyBorder="1" applyAlignment="1">
      <alignment horizontal="right" vertical="center"/>
    </xf>
    <xf numFmtId="0" fontId="2" fillId="0" borderId="30" xfId="1" applyFont="1" applyFill="1" applyBorder="1" applyAlignment="1">
      <alignment horizontal="left" vertical="center"/>
    </xf>
    <xf numFmtId="165" fontId="5" fillId="0" borderId="31" xfId="1" applyNumberFormat="1" applyFont="1" applyFill="1" applyBorder="1" applyAlignment="1">
      <alignment horizontal="right" vertical="center"/>
    </xf>
    <xf numFmtId="165" fontId="5" fillId="0" borderId="34" xfId="1" applyNumberFormat="1" applyFont="1" applyFill="1" applyBorder="1" applyAlignment="1">
      <alignment horizontal="right" vertical="center"/>
    </xf>
    <xf numFmtId="0" fontId="2" fillId="0" borderId="36" xfId="1" applyFont="1" applyFill="1" applyBorder="1" applyAlignment="1">
      <alignment horizontal="left" vertical="center"/>
    </xf>
    <xf numFmtId="0" fontId="2" fillId="0" borderId="7" xfId="1" applyFont="1" applyFill="1" applyBorder="1" applyAlignment="1">
      <alignment horizontal="left" vertical="center"/>
    </xf>
    <xf numFmtId="165" fontId="5" fillId="0" borderId="0" xfId="1" applyNumberFormat="1" applyFont="1" applyFill="1" applyBorder="1" applyAlignment="1">
      <alignment horizontal="right" vertical="center"/>
    </xf>
    <xf numFmtId="0" fontId="5" fillId="0" borderId="0" xfId="1" applyFont="1" applyFill="1" applyBorder="1" applyAlignment="1">
      <alignment horizontal="left" vertical="center"/>
    </xf>
    <xf numFmtId="166" fontId="5" fillId="0" borderId="0" xfId="1" applyNumberFormat="1" applyFont="1" applyFill="1" applyBorder="1" applyAlignment="1">
      <alignment horizontal="right" vertical="center"/>
    </xf>
    <xf numFmtId="0" fontId="2" fillId="0" borderId="0" xfId="1" applyFont="1" applyFill="1" applyBorder="1" applyAlignment="1">
      <alignment vertical="center"/>
    </xf>
    <xf numFmtId="2" fontId="5" fillId="0" borderId="0" xfId="1" applyNumberFormat="1" applyFont="1" applyFill="1" applyBorder="1" applyAlignment="1">
      <alignment horizontal="left" vertical="center"/>
    </xf>
    <xf numFmtId="0" fontId="6" fillId="0" borderId="0" xfId="1" applyFont="1" applyFill="1" applyBorder="1"/>
    <xf numFmtId="0" fontId="5" fillId="0" borderId="0" xfId="1" applyFont="1"/>
    <xf numFmtId="0" fontId="3" fillId="0" borderId="0" xfId="1" applyFont="1" applyAlignment="1">
      <alignment horizontal="left"/>
    </xf>
    <xf numFmtId="49" fontId="8" fillId="0" borderId="0" xfId="1" applyNumberFormat="1" applyFont="1" applyAlignment="1">
      <alignment horizontal="center"/>
    </xf>
    <xf numFmtId="0" fontId="9" fillId="0" borderId="0" xfId="1" applyFont="1"/>
    <xf numFmtId="0" fontId="10" fillId="0" borderId="0" xfId="1" applyFont="1"/>
    <xf numFmtId="0" fontId="2" fillId="0" borderId="0" xfId="1" applyFont="1" applyAlignment="1">
      <alignment horizontal="center"/>
    </xf>
    <xf numFmtId="49" fontId="11" fillId="0" borderId="0" xfId="1" applyNumberFormat="1" applyFont="1" applyAlignment="1">
      <alignment horizontal="center"/>
    </xf>
    <xf numFmtId="20" fontId="2" fillId="0" borderId="0" xfId="1" applyNumberFormat="1" applyFont="1" applyAlignment="1">
      <alignment horizontal="center"/>
    </xf>
    <xf numFmtId="165" fontId="5" fillId="0" borderId="0" xfId="1" applyNumberFormat="1" applyFont="1" applyFill="1" applyBorder="1" applyAlignment="1">
      <alignment horizontal="left"/>
    </xf>
    <xf numFmtId="2" fontId="5" fillId="0" borderId="0" xfId="1" applyNumberFormat="1" applyFont="1" applyAlignment="1">
      <alignment horizontal="left"/>
    </xf>
    <xf numFmtId="165" fontId="5" fillId="0" borderId="0" xfId="1" applyNumberFormat="1" applyFont="1" applyAlignment="1">
      <alignment horizontal="center"/>
    </xf>
    <xf numFmtId="0" fontId="5" fillId="0" borderId="0" xfId="1" applyFont="1" applyAlignment="1">
      <alignment horizontal="center"/>
    </xf>
    <xf numFmtId="2" fontId="5" fillId="0" borderId="0" xfId="1" applyNumberFormat="1" applyFont="1" applyFill="1"/>
    <xf numFmtId="0" fontId="13" fillId="0" borderId="0" xfId="3" applyFont="1" applyAlignment="1" applyProtection="1"/>
    <xf numFmtId="167" fontId="5" fillId="0" borderId="0" xfId="1" applyNumberFormat="1" applyFont="1" applyFill="1" applyAlignment="1">
      <alignment horizontal="left"/>
    </xf>
    <xf numFmtId="0" fontId="5" fillId="0" borderId="0" xfId="1" applyFont="1" applyFill="1"/>
    <xf numFmtId="0" fontId="14" fillId="0" borderId="0" xfId="1" applyFont="1"/>
    <xf numFmtId="0" fontId="3" fillId="0" borderId="0" xfId="1" applyFont="1"/>
    <xf numFmtId="0" fontId="15" fillId="0" borderId="0" xfId="1" applyFont="1" applyFill="1" applyBorder="1" applyAlignment="1">
      <alignment horizontal="left" vertical="center"/>
    </xf>
    <xf numFmtId="0" fontId="15" fillId="4" borderId="0" xfId="1" applyFont="1" applyFill="1" applyBorder="1" applyAlignment="1">
      <alignment horizontal="left" vertical="center"/>
    </xf>
    <xf numFmtId="0" fontId="5" fillId="0" borderId="0" xfId="1" applyFont="1" applyBorder="1"/>
    <xf numFmtId="0" fontId="2" fillId="2" borderId="42" xfId="1" applyFont="1" applyFill="1" applyBorder="1" applyAlignment="1">
      <alignment horizontal="center"/>
    </xf>
    <xf numFmtId="0" fontId="2" fillId="2" borderId="43" xfId="1" applyFont="1" applyFill="1" applyBorder="1" applyAlignment="1">
      <alignment horizontal="center"/>
    </xf>
    <xf numFmtId="0" fontId="2" fillId="2" borderId="44" xfId="1" applyFont="1" applyFill="1" applyBorder="1" applyAlignment="1">
      <alignment horizontal="center"/>
    </xf>
    <xf numFmtId="0" fontId="2" fillId="2" borderId="45" xfId="1" applyFont="1" applyFill="1" applyBorder="1" applyAlignment="1">
      <alignment horizontal="center"/>
    </xf>
    <xf numFmtId="0" fontId="2" fillId="0" borderId="0" xfId="1" applyFont="1"/>
    <xf numFmtId="165" fontId="5" fillId="0" borderId="46" xfId="1" applyNumberFormat="1" applyFont="1" applyBorder="1" applyAlignment="1">
      <alignment horizontal="right"/>
    </xf>
    <xf numFmtId="165" fontId="5" fillId="0" borderId="47" xfId="1" applyNumberFormat="1" applyFont="1" applyBorder="1" applyAlignment="1">
      <alignment horizontal="right"/>
    </xf>
    <xf numFmtId="165" fontId="5" fillId="0" borderId="13" xfId="1" applyNumberFormat="1" applyFont="1" applyBorder="1" applyAlignment="1">
      <alignment horizontal="right"/>
    </xf>
    <xf numFmtId="0" fontId="5" fillId="0" borderId="0" xfId="1" applyFont="1" applyAlignment="1">
      <alignment horizontal="left"/>
    </xf>
    <xf numFmtId="165" fontId="5" fillId="0" borderId="49" xfId="1" applyNumberFormat="1" applyFont="1" applyBorder="1" applyAlignment="1">
      <alignment horizontal="right"/>
    </xf>
    <xf numFmtId="165" fontId="5" fillId="0" borderId="50" xfId="1" applyNumberFormat="1" applyFont="1" applyBorder="1" applyAlignment="1">
      <alignment horizontal="right"/>
    </xf>
    <xf numFmtId="165" fontId="5" fillId="0" borderId="29" xfId="1" applyNumberFormat="1" applyFont="1" applyBorder="1" applyAlignment="1">
      <alignment horizontal="right"/>
    </xf>
    <xf numFmtId="2" fontId="5" fillId="0" borderId="0" xfId="1" applyNumberFormat="1" applyFont="1" applyBorder="1"/>
    <xf numFmtId="2" fontId="5" fillId="0" borderId="0" xfId="1" applyNumberFormat="1" applyFont="1"/>
    <xf numFmtId="2" fontId="5" fillId="0" borderId="0" xfId="1" applyNumberFormat="1" applyFont="1" applyFill="1" applyBorder="1" applyAlignment="1">
      <alignment horizontal="left"/>
    </xf>
    <xf numFmtId="165" fontId="5" fillId="0" borderId="30" xfId="1" applyNumberFormat="1" applyFont="1" applyBorder="1" applyAlignment="1">
      <alignment horizontal="right"/>
    </xf>
    <xf numFmtId="165" fontId="5" fillId="0" borderId="51" xfId="1" applyNumberFormat="1" applyFont="1" applyBorder="1" applyAlignment="1">
      <alignment horizontal="right"/>
    </xf>
    <xf numFmtId="0" fontId="5" fillId="0" borderId="0" xfId="1" applyFont="1" applyAlignment="1"/>
    <xf numFmtId="0" fontId="2" fillId="2" borderId="57" xfId="1" applyFont="1" applyFill="1" applyBorder="1" applyAlignment="1">
      <alignment horizontal="center" vertical="distributed"/>
    </xf>
    <xf numFmtId="0" fontId="2" fillId="0" borderId="0" xfId="1" applyFont="1" applyFill="1" applyBorder="1" applyAlignment="1">
      <alignment horizontal="center" vertical="distributed"/>
    </xf>
    <xf numFmtId="0" fontId="2" fillId="2" borderId="59" xfId="1" applyFont="1" applyFill="1" applyBorder="1" applyAlignment="1">
      <alignment horizontal="center" vertical="distributed"/>
    </xf>
    <xf numFmtId="0" fontId="2" fillId="2" borderId="62" xfId="1" applyFont="1" applyFill="1" applyBorder="1" applyAlignment="1">
      <alignment horizontal="center" vertical="distributed"/>
    </xf>
    <xf numFmtId="0" fontId="2" fillId="2" borderId="6" xfId="1" applyFont="1" applyFill="1" applyBorder="1" applyAlignment="1">
      <alignment horizontal="centerContinuous" vertical="distributed"/>
    </xf>
    <xf numFmtId="0" fontId="16" fillId="0" borderId="0" xfId="1" applyFont="1" applyFill="1" applyBorder="1" applyAlignment="1">
      <alignment horizontal="center" vertical="distributed"/>
    </xf>
    <xf numFmtId="0" fontId="16" fillId="0" borderId="0" xfId="1" applyFont="1" applyFill="1" applyBorder="1" applyAlignment="1">
      <alignment horizontal="centerContinuous" vertical="distributed"/>
    </xf>
    <xf numFmtId="0" fontId="2" fillId="0" borderId="12" xfId="1" applyFont="1" applyBorder="1" applyAlignment="1">
      <alignment horizontal="left"/>
    </xf>
    <xf numFmtId="164" fontId="5" fillId="0" borderId="0" xfId="1" applyNumberFormat="1" applyFont="1" applyAlignment="1">
      <alignment horizontal="center"/>
    </xf>
    <xf numFmtId="165" fontId="5" fillId="0" borderId="0" xfId="1" applyNumberFormat="1" applyFont="1" applyBorder="1"/>
    <xf numFmtId="165" fontId="5" fillId="0" borderId="0" xfId="1" applyNumberFormat="1" applyFont="1"/>
    <xf numFmtId="165" fontId="5" fillId="0" borderId="0" xfId="1" applyNumberFormat="1" applyFont="1" applyFill="1" applyBorder="1"/>
    <xf numFmtId="165" fontId="5" fillId="0" borderId="0" xfId="1" applyNumberFormat="1" applyFont="1" applyFill="1" applyBorder="1" applyAlignment="1">
      <alignment horizontal="center"/>
    </xf>
    <xf numFmtId="2" fontId="5" fillId="0" borderId="0" xfId="1" applyNumberFormat="1" applyFont="1" applyFill="1" applyBorder="1" applyAlignment="1">
      <alignment horizontal="center"/>
    </xf>
    <xf numFmtId="164" fontId="5" fillId="0" borderId="0" xfId="1" applyNumberFormat="1" applyFont="1" applyFill="1" applyBorder="1" applyAlignment="1">
      <alignment horizontal="center"/>
    </xf>
    <xf numFmtId="0" fontId="2" fillId="0" borderId="15" xfId="1" applyFont="1" applyBorder="1" applyAlignment="1">
      <alignment horizontal="left"/>
    </xf>
    <xf numFmtId="164" fontId="5" fillId="0" borderId="0" xfId="1" applyNumberFormat="1" applyFont="1" applyBorder="1" applyAlignment="1">
      <alignment horizontal="center"/>
    </xf>
    <xf numFmtId="0" fontId="2" fillId="0" borderId="48" xfId="1" applyFont="1" applyBorder="1" applyAlignment="1">
      <alignment horizontal="left"/>
    </xf>
    <xf numFmtId="0" fontId="2" fillId="0" borderId="28" xfId="1" applyFont="1" applyBorder="1" applyAlignment="1">
      <alignment horizontal="left"/>
    </xf>
    <xf numFmtId="0" fontId="2" fillId="0" borderId="8" xfId="1" applyFont="1" applyBorder="1" applyAlignment="1">
      <alignment horizontal="left"/>
    </xf>
    <xf numFmtId="0" fontId="2" fillId="0" borderId="67" xfId="1" applyFont="1" applyBorder="1" applyAlignment="1">
      <alignment horizontal="left"/>
    </xf>
    <xf numFmtId="168" fontId="5" fillId="0" borderId="68" xfId="1" applyNumberFormat="1" applyFont="1" applyBorder="1" applyAlignment="1">
      <alignment horizontal="right"/>
    </xf>
    <xf numFmtId="168" fontId="5" fillId="0" borderId="69" xfId="1" applyNumberFormat="1" applyFont="1" applyBorder="1" applyAlignment="1">
      <alignment horizontal="right"/>
    </xf>
    <xf numFmtId="168" fontId="5" fillId="0" borderId="70" xfId="1" applyNumberFormat="1" applyFont="1" applyBorder="1" applyAlignment="1">
      <alignment horizontal="right"/>
    </xf>
    <xf numFmtId="166" fontId="5" fillId="0" borderId="71" xfId="1" applyNumberFormat="1" applyFont="1" applyBorder="1" applyAlignment="1">
      <alignment horizontal="right"/>
    </xf>
    <xf numFmtId="0" fontId="2" fillId="0" borderId="33" xfId="1" applyFont="1" applyBorder="1" applyAlignment="1">
      <alignment horizontal="left"/>
    </xf>
    <xf numFmtId="168" fontId="5" fillId="0" borderId="72" xfId="1" applyNumberFormat="1" applyFont="1" applyBorder="1" applyAlignment="1">
      <alignment horizontal="right"/>
    </xf>
    <xf numFmtId="168" fontId="5" fillId="0" borderId="73" xfId="1" applyNumberFormat="1" applyFont="1" applyBorder="1" applyAlignment="1">
      <alignment horizontal="right"/>
    </xf>
    <xf numFmtId="168" fontId="5" fillId="0" borderId="35" xfId="1" applyNumberFormat="1" applyFont="1" applyBorder="1" applyAlignment="1">
      <alignment horizontal="right"/>
    </xf>
    <xf numFmtId="166" fontId="5" fillId="0" borderId="74" xfId="1" applyNumberFormat="1" applyFont="1" applyBorder="1" applyAlignment="1">
      <alignment horizontal="right"/>
    </xf>
    <xf numFmtId="0" fontId="14" fillId="0" borderId="0" xfId="1" applyFont="1" applyAlignment="1">
      <alignment horizontal="center"/>
    </xf>
    <xf numFmtId="0" fontId="8" fillId="0" borderId="0" xfId="1" applyFont="1"/>
    <xf numFmtId="167" fontId="5" fillId="0" borderId="0" xfId="1" applyNumberFormat="1" applyFont="1" applyFill="1" applyBorder="1" applyAlignment="1">
      <alignment horizontal="left"/>
    </xf>
    <xf numFmtId="0" fontId="5" fillId="0" borderId="0" xfId="1" applyFont="1" applyBorder="1" applyAlignment="1">
      <alignment horizontal="center"/>
    </xf>
    <xf numFmtId="0" fontId="9" fillId="2" borderId="1" xfId="1" applyFont="1" applyFill="1" applyBorder="1" applyAlignment="1">
      <alignment horizontal="centerContinuous"/>
    </xf>
    <xf numFmtId="0" fontId="2" fillId="2" borderId="75" xfId="1" applyFont="1" applyFill="1" applyBorder="1" applyAlignment="1">
      <alignment horizontal="center" vertical="center"/>
    </xf>
    <xf numFmtId="0" fontId="2" fillId="2" borderId="23" xfId="1" applyFont="1" applyFill="1" applyBorder="1" applyAlignment="1">
      <alignment horizontal="center" vertical="center"/>
    </xf>
    <xf numFmtId="0" fontId="2" fillId="2" borderId="22" xfId="1" applyFont="1" applyFill="1" applyBorder="1" applyAlignment="1">
      <alignment horizontal="center" vertical="center"/>
    </xf>
    <xf numFmtId="0" fontId="2" fillId="2" borderId="24" xfId="1" applyFont="1" applyFill="1" applyBorder="1" applyAlignment="1">
      <alignment horizontal="center" vertical="center"/>
    </xf>
    <xf numFmtId="0" fontId="2" fillId="2" borderId="76" xfId="1" applyFont="1" applyFill="1" applyBorder="1" applyAlignment="1">
      <alignment horizontal="center" vertical="center"/>
    </xf>
    <xf numFmtId="0" fontId="2" fillId="2" borderId="77" xfId="1" applyFont="1" applyFill="1" applyBorder="1" applyAlignment="1">
      <alignment horizontal="center" vertical="center"/>
    </xf>
    <xf numFmtId="0" fontId="2" fillId="2" borderId="78" xfId="1" applyFont="1" applyFill="1" applyBorder="1" applyAlignment="1">
      <alignment horizontal="center" vertical="center"/>
    </xf>
    <xf numFmtId="0" fontId="2" fillId="2" borderId="25" xfId="1" applyFont="1" applyFill="1" applyBorder="1" applyAlignment="1">
      <alignment horizontal="center" vertical="top"/>
    </xf>
    <xf numFmtId="0" fontId="9" fillId="2" borderId="0" xfId="1" applyFont="1" applyFill="1" applyBorder="1" applyAlignment="1">
      <alignment horizontal="centerContinuous"/>
    </xf>
    <xf numFmtId="0" fontId="2" fillId="2" borderId="65" xfId="1" applyFont="1" applyFill="1" applyBorder="1" applyAlignment="1">
      <alignment horizontal="center" vertical="center"/>
    </xf>
    <xf numFmtId="0" fontId="2" fillId="2" borderId="26" xfId="1" applyFont="1" applyFill="1" applyBorder="1" applyAlignment="1">
      <alignment horizontal="center" vertical="center"/>
    </xf>
    <xf numFmtId="0" fontId="2" fillId="2" borderId="20" xfId="1" applyFont="1" applyFill="1" applyBorder="1" applyAlignment="1">
      <alignment horizontal="center" vertical="center"/>
    </xf>
    <xf numFmtId="0" fontId="2" fillId="2" borderId="16" xfId="1" applyFont="1" applyFill="1" applyBorder="1" applyAlignment="1">
      <alignment horizontal="center" vertical="center"/>
    </xf>
    <xf numFmtId="0" fontId="2" fillId="2" borderId="79" xfId="1" applyFont="1" applyFill="1" applyBorder="1" applyAlignment="1">
      <alignment horizontal="center" vertical="center"/>
    </xf>
    <xf numFmtId="0" fontId="2" fillId="2" borderId="80" xfId="1" applyFont="1" applyFill="1" applyBorder="1" applyAlignment="1">
      <alignment horizontal="center" vertical="center"/>
    </xf>
    <xf numFmtId="0" fontId="2" fillId="2" borderId="81" xfId="1" applyFont="1" applyFill="1" applyBorder="1" applyAlignment="1">
      <alignment horizontal="center" vertical="center"/>
    </xf>
    <xf numFmtId="0" fontId="2" fillId="2" borderId="53" xfId="1" applyFont="1" applyFill="1" applyBorder="1" applyAlignment="1">
      <alignment horizontal="center" vertical="center"/>
    </xf>
    <xf numFmtId="0" fontId="2" fillId="2" borderId="82" xfId="1" applyFont="1" applyFill="1" applyBorder="1" applyAlignment="1">
      <alignment horizontal="center" vertical="center"/>
    </xf>
    <xf numFmtId="0" fontId="2" fillId="2" borderId="83" xfId="1" applyFont="1" applyFill="1" applyBorder="1" applyAlignment="1">
      <alignment horizontal="center"/>
    </xf>
    <xf numFmtId="0" fontId="2" fillId="2" borderId="0" xfId="1" applyFont="1" applyFill="1" applyBorder="1" applyAlignment="1">
      <alignment horizontal="center"/>
    </xf>
    <xf numFmtId="0" fontId="2" fillId="2" borderId="66" xfId="1" applyFont="1" applyFill="1" applyBorder="1" applyAlignment="1">
      <alignment horizontal="center"/>
    </xf>
    <xf numFmtId="0" fontId="2" fillId="2" borderId="27" xfId="1" applyFont="1" applyFill="1" applyBorder="1" applyAlignment="1">
      <alignment horizontal="center"/>
    </xf>
    <xf numFmtId="0" fontId="2" fillId="2" borderId="18" xfId="1" applyFont="1" applyFill="1" applyBorder="1" applyAlignment="1">
      <alignment horizontal="center"/>
    </xf>
    <xf numFmtId="0" fontId="2" fillId="2" borderId="84" xfId="1" applyFont="1" applyFill="1" applyBorder="1" applyAlignment="1">
      <alignment horizontal="center"/>
    </xf>
    <xf numFmtId="0" fontId="2" fillId="2" borderId="85" xfId="1" applyFont="1" applyFill="1" applyBorder="1" applyAlignment="1">
      <alignment horizontal="center"/>
    </xf>
    <xf numFmtId="165" fontId="5" fillId="0" borderId="26" xfId="1" applyNumberFormat="1" applyFont="1" applyBorder="1" applyAlignment="1">
      <alignment horizontal="right"/>
    </xf>
    <xf numFmtId="165" fontId="5" fillId="0" borderId="20" xfId="1" applyNumberFormat="1" applyFont="1" applyBorder="1" applyAlignment="1">
      <alignment horizontal="right"/>
    </xf>
    <xf numFmtId="165" fontId="5" fillId="0" borderId="21" xfId="1" applyNumberFormat="1" applyFont="1" applyBorder="1" applyAlignment="1">
      <alignment horizontal="right"/>
    </xf>
    <xf numFmtId="165" fontId="5" fillId="0" borderId="62" xfId="1" applyNumberFormat="1" applyFont="1" applyBorder="1" applyAlignment="1">
      <alignment horizontal="right"/>
    </xf>
    <xf numFmtId="165" fontId="5" fillId="0" borderId="38" xfId="1" applyNumberFormat="1" applyFont="1" applyBorder="1" applyAlignment="1">
      <alignment horizontal="right"/>
    </xf>
    <xf numFmtId="165" fontId="5" fillId="0" borderId="94" xfId="1" applyNumberFormat="1" applyFont="1" applyBorder="1" applyAlignment="1">
      <alignment horizontal="right"/>
    </xf>
    <xf numFmtId="0" fontId="2" fillId="2" borderId="1" xfId="1" applyFont="1" applyFill="1" applyBorder="1" applyAlignment="1">
      <alignment horizontal="centerContinuous" vertical="center" wrapText="1"/>
    </xf>
    <xf numFmtId="0" fontId="2" fillId="0" borderId="0" xfId="1" applyFont="1" applyBorder="1" applyAlignment="1">
      <alignment horizontal="center" vertical="center"/>
    </xf>
    <xf numFmtId="0" fontId="2" fillId="2" borderId="38" xfId="1" applyFont="1" applyFill="1" applyBorder="1" applyAlignment="1">
      <alignment horizontal="centerContinuous" vertical="center" wrapText="1"/>
    </xf>
    <xf numFmtId="165" fontId="5" fillId="0" borderId="46" xfId="1" applyNumberFormat="1" applyFont="1" applyFill="1" applyBorder="1" applyAlignment="1">
      <alignment horizontal="right" vertical="center"/>
    </xf>
    <xf numFmtId="166" fontId="5" fillId="0" borderId="13" xfId="1" applyNumberFormat="1" applyFont="1" applyFill="1" applyBorder="1" applyAlignment="1">
      <alignment horizontal="right" vertical="center"/>
    </xf>
    <xf numFmtId="164" fontId="2" fillId="0" borderId="0" xfId="1" applyNumberFormat="1" applyFont="1" applyFill="1" applyBorder="1" applyAlignment="1">
      <alignment horizontal="center"/>
    </xf>
    <xf numFmtId="2" fontId="2" fillId="0" borderId="0" xfId="1" applyNumberFormat="1" applyFont="1" applyFill="1" applyBorder="1" applyAlignment="1">
      <alignment horizontal="center"/>
    </xf>
    <xf numFmtId="165" fontId="5" fillId="0" borderId="96" xfId="1" applyNumberFormat="1" applyFont="1" applyFill="1" applyBorder="1" applyAlignment="1">
      <alignment horizontal="right" vertical="center"/>
    </xf>
    <xf numFmtId="166" fontId="5" fillId="0" borderId="16" xfId="1" applyNumberFormat="1" applyFont="1" applyFill="1" applyBorder="1" applyAlignment="1">
      <alignment horizontal="right" vertical="center"/>
    </xf>
    <xf numFmtId="165" fontId="5" fillId="0" borderId="97" xfId="1" applyNumberFormat="1" applyFont="1" applyFill="1" applyBorder="1" applyAlignment="1">
      <alignment horizontal="right" vertical="center"/>
    </xf>
    <xf numFmtId="166" fontId="5" fillId="0" borderId="18" xfId="1" applyNumberFormat="1" applyFont="1" applyFill="1" applyBorder="1" applyAlignment="1">
      <alignment horizontal="right" vertical="center"/>
    </xf>
    <xf numFmtId="165" fontId="5" fillId="0" borderId="98" xfId="1" applyNumberFormat="1" applyFont="1" applyFill="1" applyBorder="1" applyAlignment="1">
      <alignment horizontal="right" vertical="center"/>
    </xf>
    <xf numFmtId="166" fontId="5" fillId="0" borderId="9" xfId="1" applyNumberFormat="1" applyFont="1" applyFill="1" applyBorder="1" applyAlignment="1">
      <alignment horizontal="right" vertical="center"/>
    </xf>
    <xf numFmtId="165" fontId="5" fillId="0" borderId="100" xfId="1" applyNumberFormat="1" applyFont="1" applyFill="1" applyBorder="1" applyAlignment="1">
      <alignment horizontal="right" vertical="center"/>
    </xf>
    <xf numFmtId="166" fontId="5" fillId="0" borderId="103" xfId="1" applyNumberFormat="1" applyFont="1" applyFill="1" applyBorder="1" applyAlignment="1">
      <alignment horizontal="right" vertical="center"/>
    </xf>
    <xf numFmtId="165" fontId="5" fillId="0" borderId="102" xfId="1" applyNumberFormat="1" applyFont="1" applyFill="1" applyBorder="1" applyAlignment="1">
      <alignment horizontal="right" vertical="center"/>
    </xf>
    <xf numFmtId="166" fontId="5" fillId="0" borderId="52" xfId="1" applyNumberFormat="1" applyFont="1" applyFill="1" applyBorder="1" applyAlignment="1">
      <alignment horizontal="right" vertical="center"/>
    </xf>
    <xf numFmtId="165" fontId="5" fillId="0" borderId="30" xfId="1" applyNumberFormat="1" applyFont="1" applyFill="1" applyBorder="1" applyAlignment="1">
      <alignment horizontal="right" vertical="center"/>
    </xf>
    <xf numFmtId="0" fontId="2" fillId="0" borderId="104" xfId="1" applyFont="1" applyFill="1" applyBorder="1" applyAlignment="1">
      <alignment horizontal="left" vertical="center"/>
    </xf>
    <xf numFmtId="166" fontId="5" fillId="0" borderId="107" xfId="1" applyNumberFormat="1" applyFont="1" applyFill="1" applyBorder="1" applyAlignment="1">
      <alignment horizontal="right" vertical="center"/>
    </xf>
    <xf numFmtId="165" fontId="5" fillId="0" borderId="36" xfId="1" applyNumberFormat="1" applyFont="1" applyFill="1" applyBorder="1" applyAlignment="1">
      <alignment horizontal="right" vertical="center"/>
    </xf>
    <xf numFmtId="166" fontId="5" fillId="0" borderId="34" xfId="1" applyNumberFormat="1" applyFont="1" applyFill="1" applyBorder="1" applyAlignment="1">
      <alignment horizontal="right" vertical="center"/>
    </xf>
    <xf numFmtId="166" fontId="5" fillId="0" borderId="110" xfId="1" applyNumberFormat="1" applyFont="1" applyFill="1" applyBorder="1" applyAlignment="1">
      <alignment horizontal="right" vertical="center"/>
    </xf>
    <xf numFmtId="0" fontId="9" fillId="0" borderId="0" xfId="1" applyFont="1" applyAlignment="1"/>
    <xf numFmtId="0" fontId="2" fillId="0" borderId="0" xfId="1" applyFont="1" applyAlignment="1"/>
    <xf numFmtId="0" fontId="14" fillId="0" borderId="0" xfId="1" applyFont="1" applyAlignment="1"/>
    <xf numFmtId="0" fontId="9" fillId="0" borderId="0" xfId="1" applyFont="1" applyAlignment="1">
      <alignment vertical="center"/>
    </xf>
    <xf numFmtId="0" fontId="5" fillId="0" borderId="0" xfId="1" applyFont="1" applyFill="1" applyAlignment="1">
      <alignment horizontal="center"/>
    </xf>
    <xf numFmtId="0" fontId="2" fillId="0" borderId="0" xfId="1" applyFont="1" applyFill="1" applyBorder="1" applyAlignment="1">
      <alignment horizontal="center" vertical="center"/>
    </xf>
    <xf numFmtId="0" fontId="2" fillId="0" borderId="0" xfId="1" applyFont="1" applyFill="1" applyBorder="1" applyAlignment="1">
      <alignment horizontal="centerContinuous" vertical="center"/>
    </xf>
    <xf numFmtId="0" fontId="5" fillId="0" borderId="0" xfId="1" applyFont="1" applyFill="1" applyBorder="1" applyAlignment="1">
      <alignment horizontal="centerContinuous" vertical="center"/>
    </xf>
    <xf numFmtId="0" fontId="5" fillId="0" borderId="0" xfId="1" applyFont="1" applyFill="1" applyBorder="1" applyAlignment="1">
      <alignment horizontal="centerContinuous" vertical="center" wrapText="1"/>
    </xf>
    <xf numFmtId="0" fontId="5" fillId="0" borderId="0" xfId="1" applyFont="1" applyAlignment="1">
      <alignment horizontal="left" vertical="center"/>
    </xf>
    <xf numFmtId="2" fontId="5" fillId="0" borderId="30" xfId="1" applyNumberFormat="1" applyFont="1" applyFill="1" applyBorder="1" applyAlignment="1">
      <alignment horizontal="right" vertical="center"/>
    </xf>
    <xf numFmtId="2" fontId="5" fillId="0" borderId="14" xfId="1" applyNumberFormat="1" applyFont="1" applyFill="1" applyBorder="1" applyAlignment="1">
      <alignment horizontal="right" vertical="center"/>
    </xf>
    <xf numFmtId="2" fontId="5" fillId="0" borderId="20" xfId="1" applyNumberFormat="1" applyFont="1" applyFill="1" applyBorder="1" applyAlignment="1">
      <alignment horizontal="right" vertical="center"/>
    </xf>
    <xf numFmtId="2" fontId="5" fillId="0" borderId="17" xfId="1" applyNumberFormat="1" applyFont="1" applyFill="1" applyBorder="1" applyAlignment="1">
      <alignment horizontal="right" vertical="center"/>
    </xf>
    <xf numFmtId="169" fontId="5" fillId="0" borderId="0" xfId="1" applyNumberFormat="1" applyFont="1" applyFill="1" applyBorder="1" applyAlignment="1">
      <alignment horizontal="center"/>
    </xf>
    <xf numFmtId="2" fontId="5" fillId="0" borderId="21" xfId="1" applyNumberFormat="1" applyFont="1" applyFill="1" applyBorder="1" applyAlignment="1">
      <alignment horizontal="right" vertical="center"/>
    </xf>
    <xf numFmtId="2" fontId="5" fillId="0" borderId="19" xfId="1" applyNumberFormat="1" applyFont="1" applyFill="1" applyBorder="1" applyAlignment="1">
      <alignment horizontal="right" vertical="center"/>
    </xf>
    <xf numFmtId="0" fontId="2" fillId="0" borderId="0" xfId="1" applyFont="1" applyFill="1" applyBorder="1" applyAlignment="1">
      <alignment horizontal="center"/>
    </xf>
    <xf numFmtId="20" fontId="5" fillId="0" borderId="0" xfId="1" applyNumberFormat="1" applyFont="1"/>
    <xf numFmtId="49" fontId="17" fillId="0" borderId="0" xfId="1" applyNumberFormat="1" applyFont="1" applyAlignment="1">
      <alignment horizontal="center"/>
    </xf>
    <xf numFmtId="170" fontId="5" fillId="0" borderId="47" xfId="1" applyNumberFormat="1" applyFont="1" applyBorder="1" applyAlignment="1">
      <alignment horizontal="right"/>
    </xf>
    <xf numFmtId="170" fontId="5" fillId="0" borderId="13" xfId="1" applyNumberFormat="1" applyFont="1" applyBorder="1" applyAlignment="1">
      <alignment horizontal="right"/>
    </xf>
    <xf numFmtId="170" fontId="5" fillId="0" borderId="50" xfId="1" applyNumberFormat="1" applyFont="1" applyBorder="1" applyAlignment="1">
      <alignment horizontal="right"/>
    </xf>
    <xf numFmtId="170" fontId="5" fillId="0" borderId="29" xfId="1" applyNumberFormat="1" applyFont="1" applyBorder="1" applyAlignment="1">
      <alignment horizontal="right"/>
    </xf>
    <xf numFmtId="0" fontId="5" fillId="0" borderId="0" xfId="1" applyFont="1" applyAlignment="1">
      <alignment wrapText="1"/>
    </xf>
    <xf numFmtId="0" fontId="2" fillId="2" borderId="40" xfId="1" applyFont="1" applyFill="1" applyBorder="1" applyAlignment="1">
      <alignment horizontal="center" vertical="distributed"/>
    </xf>
    <xf numFmtId="0" fontId="2" fillId="2" borderId="63" xfId="1" applyFont="1" applyFill="1" applyBorder="1" applyAlignment="1">
      <alignment horizontal="centerContinuous" vertical="distributed"/>
    </xf>
    <xf numFmtId="0" fontId="2" fillId="0" borderId="0" xfId="1" applyFont="1" applyBorder="1" applyAlignment="1">
      <alignment horizontal="left"/>
    </xf>
    <xf numFmtId="166" fontId="5" fillId="0" borderId="112" xfId="1" applyNumberFormat="1" applyFont="1" applyBorder="1" applyAlignment="1">
      <alignment horizontal="right"/>
    </xf>
    <xf numFmtId="165" fontId="5" fillId="0" borderId="16" xfId="1" applyNumberFormat="1" applyFont="1" applyBorder="1" applyAlignment="1">
      <alignment horizontal="right"/>
    </xf>
    <xf numFmtId="0" fontId="2" fillId="0" borderId="114" xfId="1" applyFont="1" applyBorder="1" applyAlignment="1">
      <alignment horizontal="left"/>
    </xf>
    <xf numFmtId="165" fontId="5" fillId="0" borderId="115" xfId="1" applyNumberFormat="1" applyFont="1" applyBorder="1" applyAlignment="1">
      <alignment horizontal="right"/>
    </xf>
    <xf numFmtId="0" fontId="2" fillId="0" borderId="116" xfId="1" applyFont="1" applyBorder="1" applyAlignment="1">
      <alignment horizontal="left"/>
    </xf>
    <xf numFmtId="165" fontId="5" fillId="0" borderId="117" xfId="1" applyNumberFormat="1" applyFont="1" applyBorder="1" applyAlignment="1">
      <alignment horizontal="right"/>
    </xf>
    <xf numFmtId="165" fontId="5" fillId="0" borderId="110" xfId="1" applyNumberFormat="1" applyFont="1" applyBorder="1" applyAlignment="1">
      <alignment horizontal="right"/>
    </xf>
    <xf numFmtId="0" fontId="2" fillId="2" borderId="52" xfId="1" applyFont="1" applyFill="1" applyBorder="1" applyAlignment="1">
      <alignment horizontal="center" vertical="center"/>
    </xf>
    <xf numFmtId="0" fontId="2" fillId="2" borderId="118" xfId="1" applyFont="1" applyFill="1" applyBorder="1" applyAlignment="1">
      <alignment horizontal="center" vertical="center"/>
    </xf>
    <xf numFmtId="0" fontId="2" fillId="2" borderId="2" xfId="1" applyFont="1" applyFill="1" applyBorder="1" applyAlignment="1">
      <alignment horizontal="center" vertical="top"/>
    </xf>
    <xf numFmtId="0" fontId="2" fillId="2" borderId="65" xfId="1" applyFont="1" applyFill="1" applyBorder="1" applyAlignment="1">
      <alignment horizontal="centerContinuous" vertical="center"/>
    </xf>
    <xf numFmtId="0" fontId="2" fillId="2" borderId="26" xfId="1" applyFont="1" applyFill="1" applyBorder="1" applyAlignment="1">
      <alignment horizontal="centerContinuous" vertical="center"/>
    </xf>
    <xf numFmtId="0" fontId="2" fillId="2" borderId="20" xfId="1" applyFont="1" applyFill="1" applyBorder="1" applyAlignment="1">
      <alignment horizontal="centerContinuous" vertical="center"/>
    </xf>
    <xf numFmtId="0" fontId="2" fillId="2" borderId="16" xfId="1" applyFont="1" applyFill="1" applyBorder="1" applyAlignment="1">
      <alignment horizontal="centerContinuous" vertical="center"/>
    </xf>
    <xf numFmtId="0" fontId="2" fillId="2" borderId="79" xfId="1" applyFont="1" applyFill="1" applyBorder="1" applyAlignment="1">
      <alignment horizontal="centerContinuous" vertical="center"/>
    </xf>
    <xf numFmtId="0" fontId="2" fillId="2" borderId="90" xfId="1" applyFont="1" applyFill="1" applyBorder="1" applyAlignment="1">
      <alignment horizontal="center"/>
    </xf>
    <xf numFmtId="0" fontId="2" fillId="2" borderId="66" xfId="1" applyFont="1" applyFill="1" applyBorder="1" applyAlignment="1">
      <alignment horizontal="centerContinuous"/>
    </xf>
    <xf numFmtId="0" fontId="2" fillId="2" borderId="27" xfId="1" applyFont="1" applyFill="1" applyBorder="1" applyAlignment="1">
      <alignment horizontal="centerContinuous"/>
    </xf>
    <xf numFmtId="0" fontId="2" fillId="2" borderId="18" xfId="1" applyFont="1" applyFill="1" applyBorder="1" applyAlignment="1">
      <alignment horizontal="centerContinuous"/>
    </xf>
    <xf numFmtId="0" fontId="2" fillId="2" borderId="119" xfId="1" applyFont="1" applyFill="1" applyBorder="1" applyAlignment="1">
      <alignment horizontal="center"/>
    </xf>
    <xf numFmtId="165" fontId="5" fillId="0" borderId="54" xfId="1" applyNumberFormat="1" applyFont="1" applyBorder="1" applyAlignment="1">
      <alignment horizontal="right"/>
    </xf>
    <xf numFmtId="165" fontId="5" fillId="0" borderId="121" xfId="1" applyNumberFormat="1" applyFont="1" applyBorder="1" applyAlignment="1">
      <alignment horizontal="right"/>
    </xf>
    <xf numFmtId="165" fontId="5" fillId="0" borderId="122" xfId="1" applyNumberFormat="1" applyFont="1" applyBorder="1" applyAlignment="1">
      <alignment horizontal="right"/>
    </xf>
    <xf numFmtId="165" fontId="5" fillId="0" borderId="123" xfId="1" applyNumberFormat="1" applyFont="1" applyBorder="1" applyAlignment="1">
      <alignment horizontal="right"/>
    </xf>
    <xf numFmtId="165" fontId="5" fillId="0" borderId="114" xfId="1" applyNumberFormat="1" applyFont="1" applyBorder="1" applyAlignment="1">
      <alignment horizontal="right"/>
    </xf>
    <xf numFmtId="165" fontId="5" fillId="0" borderId="124" xfId="1" applyNumberFormat="1" applyFont="1" applyBorder="1" applyAlignment="1">
      <alignment horizontal="right"/>
    </xf>
    <xf numFmtId="165" fontId="5" fillId="0" borderId="125" xfId="1" applyNumberFormat="1" applyFont="1" applyBorder="1" applyAlignment="1">
      <alignment horizontal="right"/>
    </xf>
    <xf numFmtId="0" fontId="2" fillId="0" borderId="36" xfId="1" applyFont="1" applyBorder="1" applyAlignment="1">
      <alignment horizontal="left"/>
    </xf>
    <xf numFmtId="165" fontId="5" fillId="0" borderId="72" xfId="1" applyNumberFormat="1" applyFont="1" applyBorder="1" applyAlignment="1">
      <alignment horizontal="right"/>
    </xf>
    <xf numFmtId="165" fontId="5" fillId="0" borderId="108" xfId="1" applyNumberFormat="1" applyFont="1" applyBorder="1" applyAlignment="1">
      <alignment horizontal="right"/>
    </xf>
    <xf numFmtId="165" fontId="5" fillId="0" borderId="73" xfId="1" applyNumberFormat="1" applyFont="1" applyBorder="1" applyAlignment="1">
      <alignment horizontal="right"/>
    </xf>
    <xf numFmtId="165" fontId="5" fillId="0" borderId="36" xfId="1" applyNumberFormat="1" applyFont="1" applyBorder="1" applyAlignment="1">
      <alignment horizontal="right"/>
    </xf>
    <xf numFmtId="165" fontId="5" fillId="0" borderId="126" xfId="1" applyNumberFormat="1" applyFont="1" applyBorder="1" applyAlignment="1">
      <alignment horizontal="right"/>
    </xf>
    <xf numFmtId="165" fontId="5" fillId="0" borderId="127" xfId="1" applyNumberFormat="1" applyFont="1" applyBorder="1" applyAlignment="1">
      <alignment horizontal="right"/>
    </xf>
    <xf numFmtId="165" fontId="5" fillId="0" borderId="128" xfId="1" applyNumberFormat="1" applyFont="1" applyBorder="1" applyAlignment="1">
      <alignment horizontal="right"/>
    </xf>
    <xf numFmtId="165" fontId="5" fillId="0" borderId="129" xfId="1" applyNumberFormat="1" applyFont="1" applyBorder="1" applyAlignment="1">
      <alignment horizontal="right"/>
    </xf>
    <xf numFmtId="0" fontId="5" fillId="0" borderId="0" xfId="1" applyFont="1" applyFill="1" applyBorder="1" applyAlignment="1">
      <alignment horizontal="left"/>
    </xf>
    <xf numFmtId="165" fontId="5" fillId="0" borderId="106" xfId="1" applyNumberFormat="1" applyFont="1" applyFill="1" applyBorder="1" applyAlignment="1">
      <alignment horizontal="right" vertical="center"/>
    </xf>
    <xf numFmtId="0" fontId="2" fillId="0" borderId="133" xfId="1" applyFont="1" applyFill="1" applyBorder="1" applyAlignment="1">
      <alignment horizontal="left" vertical="center"/>
    </xf>
    <xf numFmtId="165" fontId="5" fillId="0" borderId="134" xfId="1" applyNumberFormat="1" applyFont="1" applyFill="1" applyBorder="1" applyAlignment="1">
      <alignment horizontal="right" vertical="center"/>
    </xf>
    <xf numFmtId="166" fontId="5" fillId="0" borderId="136" xfId="1" applyNumberFormat="1" applyFont="1" applyFill="1" applyBorder="1" applyAlignment="1">
      <alignment horizontal="right" vertical="center"/>
    </xf>
    <xf numFmtId="166" fontId="5" fillId="0" borderId="136" xfId="1" applyNumberFormat="1" applyFont="1" applyBorder="1" applyAlignment="1">
      <alignment horizontal="right"/>
    </xf>
    <xf numFmtId="0" fontId="2" fillId="0" borderId="137" xfId="1" applyFont="1" applyFill="1" applyBorder="1" applyAlignment="1">
      <alignment horizontal="left" vertical="center"/>
    </xf>
    <xf numFmtId="166" fontId="5" fillId="0" borderId="138" xfId="1" applyNumberFormat="1" applyFont="1" applyBorder="1" applyAlignment="1">
      <alignment horizontal="right"/>
    </xf>
    <xf numFmtId="165" fontId="5" fillId="0" borderId="0" xfId="1" applyNumberFormat="1" applyFont="1" applyBorder="1" applyAlignment="1">
      <alignment horizontal="right"/>
    </xf>
    <xf numFmtId="10" fontId="5" fillId="0" borderId="0" xfId="1" applyNumberFormat="1" applyFont="1" applyBorder="1" applyAlignment="1">
      <alignment horizontal="right"/>
    </xf>
    <xf numFmtId="0" fontId="5" fillId="0" borderId="0" xfId="1" applyFont="1" applyAlignment="1">
      <alignment horizontal="center" vertical="center" wrapText="1"/>
    </xf>
    <xf numFmtId="0" fontId="5" fillId="0" borderId="0" xfId="1" applyFont="1" applyFill="1" applyBorder="1" applyAlignment="1">
      <alignment horizontal="center" vertical="center"/>
    </xf>
    <xf numFmtId="0" fontId="2" fillId="2" borderId="9" xfId="1" applyFont="1" applyFill="1" applyBorder="1" applyAlignment="1">
      <alignment horizontal="center" vertical="center"/>
    </xf>
    <xf numFmtId="0" fontId="5" fillId="0" borderId="0" xfId="1" applyFont="1" applyBorder="1" applyAlignment="1">
      <alignment horizontal="center" vertical="center"/>
    </xf>
    <xf numFmtId="165" fontId="5" fillId="3" borderId="140" xfId="1" applyNumberFormat="1" applyFont="1" applyFill="1" applyBorder="1" applyAlignment="1">
      <alignment horizontal="right" vertical="center"/>
    </xf>
    <xf numFmtId="0" fontId="18" fillId="0" borderId="0" xfId="0" applyFont="1"/>
    <xf numFmtId="0" fontId="19" fillId="6" borderId="0" xfId="5" applyFont="1" applyFill="1" applyBorder="1" applyAlignment="1" applyProtection="1">
      <alignment vertical="center"/>
    </xf>
    <xf numFmtId="0" fontId="19" fillId="6" borderId="0" xfId="5" applyFont="1" applyFill="1" applyBorder="1" applyAlignment="1">
      <alignment vertical="center"/>
    </xf>
    <xf numFmtId="0" fontId="19" fillId="6" borderId="0" xfId="0" applyFont="1" applyFill="1" applyBorder="1" applyAlignment="1">
      <alignment vertical="center"/>
    </xf>
    <xf numFmtId="0" fontId="20" fillId="6" borderId="0" xfId="5" applyFont="1" applyFill="1" applyBorder="1" applyAlignment="1">
      <alignment vertical="center"/>
    </xf>
    <xf numFmtId="0" fontId="20" fillId="6" borderId="0" xfId="5" applyFont="1" applyFill="1" applyBorder="1" applyAlignment="1">
      <alignment horizontal="centerContinuous" vertical="center"/>
    </xf>
    <xf numFmtId="0" fontId="19" fillId="6" borderId="0" xfId="5" applyFont="1" applyFill="1" applyBorder="1" applyAlignment="1">
      <alignment horizontal="centerContinuous" vertical="center"/>
    </xf>
    <xf numFmtId="0" fontId="21" fillId="6" borderId="0" xfId="0" applyFont="1" applyFill="1" applyBorder="1" applyAlignment="1">
      <alignment vertical="center"/>
    </xf>
    <xf numFmtId="165" fontId="5" fillId="3" borderId="141" xfId="1" applyNumberFormat="1" applyFont="1" applyFill="1" applyBorder="1" applyAlignment="1">
      <alignment horizontal="right" vertical="center"/>
    </xf>
    <xf numFmtId="165" fontId="5" fillId="0" borderId="53" xfId="1" applyNumberFormat="1" applyFont="1" applyFill="1" applyBorder="1" applyAlignment="1">
      <alignment horizontal="right" vertical="center"/>
    </xf>
    <xf numFmtId="165" fontId="5" fillId="0" borderId="142" xfId="1" applyNumberFormat="1" applyFont="1" applyFill="1" applyBorder="1" applyAlignment="1">
      <alignment horizontal="right" vertical="center"/>
    </xf>
    <xf numFmtId="165" fontId="5" fillId="0" borderId="143" xfId="1" applyNumberFormat="1" applyFont="1" applyFill="1" applyBorder="1" applyAlignment="1">
      <alignment horizontal="right" vertical="center"/>
    </xf>
    <xf numFmtId="165" fontId="5" fillId="0" borderId="78" xfId="1" applyNumberFormat="1" applyFont="1" applyFill="1" applyBorder="1" applyAlignment="1">
      <alignment horizontal="right" vertical="center"/>
    </xf>
    <xf numFmtId="165" fontId="5" fillId="0" borderId="144" xfId="1" applyNumberFormat="1" applyFont="1" applyFill="1" applyBorder="1" applyAlignment="1">
      <alignment horizontal="right" vertical="center"/>
    </xf>
    <xf numFmtId="165" fontId="5" fillId="0" borderId="126" xfId="1" applyNumberFormat="1" applyFont="1" applyFill="1" applyBorder="1" applyAlignment="1">
      <alignment horizontal="right" vertical="center"/>
    </xf>
    <xf numFmtId="0" fontId="2" fillId="3" borderId="139" xfId="1" applyFont="1" applyFill="1" applyBorder="1" applyAlignment="1">
      <alignment vertical="center"/>
    </xf>
    <xf numFmtId="0" fontId="2" fillId="3" borderId="92" xfId="1" applyFont="1" applyFill="1" applyBorder="1" applyAlignment="1">
      <alignment vertical="center"/>
    </xf>
    <xf numFmtId="0" fontId="2" fillId="0" borderId="145" xfId="1" applyFont="1" applyFill="1" applyBorder="1" applyAlignment="1">
      <alignment horizontal="left" vertical="center"/>
    </xf>
    <xf numFmtId="0" fontId="2" fillId="0" borderId="146" xfId="1" applyFont="1" applyFill="1" applyBorder="1" applyAlignment="1">
      <alignment horizontal="left" vertical="center"/>
    </xf>
    <xf numFmtId="165" fontId="5" fillId="0" borderId="148" xfId="1" applyNumberFormat="1" applyFont="1" applyFill="1" applyBorder="1" applyAlignment="1">
      <alignment horizontal="right" vertical="center"/>
    </xf>
    <xf numFmtId="165" fontId="5" fillId="3" borderId="124" xfId="1" applyNumberFormat="1" applyFont="1" applyFill="1" applyBorder="1" applyAlignment="1">
      <alignment horizontal="right" vertical="center"/>
    </xf>
    <xf numFmtId="165" fontId="5" fillId="3" borderId="92" xfId="1" applyNumberFormat="1" applyFont="1" applyFill="1" applyBorder="1" applyAlignment="1">
      <alignment horizontal="right" vertical="center"/>
    </xf>
    <xf numFmtId="165" fontId="5" fillId="0" borderId="20" xfId="1" applyNumberFormat="1" applyFont="1" applyFill="1" applyBorder="1" applyAlignment="1">
      <alignment horizontal="right" vertical="center"/>
    </xf>
    <xf numFmtId="165" fontId="5" fillId="0" borderId="149" xfId="1" applyNumberFormat="1" applyFont="1" applyFill="1" applyBorder="1" applyAlignment="1">
      <alignment horizontal="right" vertical="center"/>
    </xf>
    <xf numFmtId="165" fontId="5" fillId="0" borderId="22" xfId="1" applyNumberFormat="1" applyFont="1" applyFill="1" applyBorder="1" applyAlignment="1">
      <alignment horizontal="right" vertical="center"/>
    </xf>
    <xf numFmtId="165" fontId="5" fillId="0" borderId="146" xfId="1" applyNumberFormat="1" applyFont="1" applyFill="1" applyBorder="1" applyAlignment="1">
      <alignment horizontal="right" vertical="center"/>
    </xf>
    <xf numFmtId="0" fontId="2" fillId="2" borderId="5" xfId="1" applyFont="1" applyFill="1" applyBorder="1" applyAlignment="1">
      <alignment horizontal="center" vertical="center"/>
    </xf>
    <xf numFmtId="0" fontId="2" fillId="2" borderId="5" xfId="1" applyFont="1" applyFill="1" applyBorder="1" applyAlignment="1">
      <alignment vertical="center"/>
    </xf>
    <xf numFmtId="0" fontId="2" fillId="2" borderId="147" xfId="1" applyFont="1" applyFill="1" applyBorder="1" applyAlignment="1">
      <alignment horizontal="center" vertical="center"/>
    </xf>
    <xf numFmtId="165" fontId="5" fillId="3" borderId="152" xfId="1" applyNumberFormat="1" applyFont="1" applyFill="1" applyBorder="1" applyAlignment="1">
      <alignment horizontal="right" vertical="center"/>
    </xf>
    <xf numFmtId="165" fontId="5" fillId="0" borderId="151" xfId="1" applyNumberFormat="1" applyFont="1" applyFill="1" applyBorder="1" applyAlignment="1">
      <alignment horizontal="right" vertical="center"/>
    </xf>
    <xf numFmtId="165" fontId="5" fillId="0" borderId="153" xfId="1" applyNumberFormat="1" applyFont="1" applyFill="1" applyBorder="1" applyAlignment="1">
      <alignment horizontal="right" vertical="center"/>
    </xf>
    <xf numFmtId="165" fontId="5" fillId="0" borderId="150" xfId="1" applyNumberFormat="1" applyFont="1" applyFill="1" applyBorder="1" applyAlignment="1">
      <alignment horizontal="right" vertical="center"/>
    </xf>
    <xf numFmtId="165" fontId="5" fillId="0" borderId="154" xfId="1" applyNumberFormat="1" applyFont="1" applyFill="1" applyBorder="1" applyAlignment="1">
      <alignment horizontal="right" vertical="center"/>
    </xf>
    <xf numFmtId="165" fontId="5" fillId="0" borderId="152" xfId="1" applyNumberFormat="1" applyFont="1" applyFill="1" applyBorder="1" applyAlignment="1">
      <alignment horizontal="right" vertical="center"/>
    </xf>
    <xf numFmtId="165" fontId="5" fillId="3" borderId="154" xfId="1" applyNumberFormat="1" applyFont="1" applyFill="1" applyBorder="1" applyAlignment="1">
      <alignment horizontal="right" vertical="center"/>
    </xf>
    <xf numFmtId="165" fontId="5" fillId="3" borderId="114" xfId="1" applyNumberFormat="1" applyFont="1" applyFill="1" applyBorder="1" applyAlignment="1">
      <alignment horizontal="right" vertical="center"/>
    </xf>
    <xf numFmtId="165" fontId="5" fillId="3" borderId="115" xfId="1" applyNumberFormat="1" applyFont="1" applyFill="1" applyBorder="1" applyAlignment="1">
      <alignment horizontal="right" vertical="center"/>
    </xf>
    <xf numFmtId="0" fontId="2" fillId="2" borderId="155" xfId="1" applyNumberFormat="1" applyFont="1" applyFill="1" applyBorder="1" applyAlignment="1">
      <alignment horizontal="center" vertical="center" wrapText="1"/>
    </xf>
    <xf numFmtId="0" fontId="2" fillId="2" borderId="92" xfId="1" applyNumberFormat="1" applyFont="1" applyFill="1" applyBorder="1" applyAlignment="1">
      <alignment horizontal="center" vertical="center" wrapText="1"/>
    </xf>
    <xf numFmtId="0" fontId="2" fillId="2" borderId="140" xfId="1" applyNumberFormat="1" applyFont="1" applyFill="1" applyBorder="1" applyAlignment="1">
      <alignment horizontal="center" vertical="center" wrapText="1"/>
    </xf>
    <xf numFmtId="0" fontId="2" fillId="2" borderId="141" xfId="1" applyNumberFormat="1" applyFont="1" applyFill="1" applyBorder="1" applyAlignment="1">
      <alignment horizontal="center" vertical="center" wrapText="1"/>
    </xf>
    <xf numFmtId="0" fontId="2" fillId="2" borderId="124" xfId="1" applyFont="1" applyFill="1" applyBorder="1" applyAlignment="1">
      <alignment horizontal="centerContinuous" vertical="center"/>
    </xf>
    <xf numFmtId="0" fontId="2" fillId="2" borderId="114" xfId="1" applyFont="1" applyFill="1" applyBorder="1" applyAlignment="1">
      <alignment horizontal="centerContinuous" vertical="center"/>
    </xf>
    <xf numFmtId="0" fontId="5" fillId="0" borderId="0" xfId="1" applyFont="1" applyFill="1" applyBorder="1" applyAlignment="1">
      <alignment horizontal="left" vertical="center" wrapText="1"/>
    </xf>
    <xf numFmtId="0" fontId="5" fillId="0" borderId="0" xfId="1" applyFont="1" applyFill="1" applyBorder="1" applyAlignment="1">
      <alignment horizontal="left" vertical="center" wrapText="1"/>
    </xf>
    <xf numFmtId="0" fontId="22" fillId="0" borderId="0" xfId="1" applyFont="1" applyAlignment="1">
      <alignment horizontal="left"/>
    </xf>
    <xf numFmtId="0" fontId="22" fillId="0" borderId="0" xfId="1" applyFont="1" applyFill="1" applyBorder="1" applyAlignment="1">
      <alignment horizontal="left"/>
    </xf>
    <xf numFmtId="168" fontId="5" fillId="0" borderId="0" xfId="1" applyNumberFormat="1" applyFont="1" applyAlignment="1">
      <alignment horizontal="center"/>
    </xf>
    <xf numFmtId="170" fontId="5" fillId="0" borderId="0" xfId="1" applyNumberFormat="1" applyFont="1" applyAlignment="1">
      <alignment horizontal="center"/>
    </xf>
    <xf numFmtId="0" fontId="2" fillId="0" borderId="51" xfId="1" applyFont="1" applyFill="1" applyBorder="1" applyAlignment="1">
      <alignment horizontal="left" vertical="center"/>
    </xf>
    <xf numFmtId="0" fontId="18" fillId="0" borderId="0" xfId="0" applyFont="1" applyAlignment="1"/>
    <xf numFmtId="168" fontId="5" fillId="0" borderId="157" xfId="1" applyNumberFormat="1" applyFont="1" applyBorder="1" applyAlignment="1">
      <alignment horizontal="right"/>
    </xf>
    <xf numFmtId="168" fontId="5" fillId="0" borderId="99" xfId="1" applyNumberFormat="1" applyFont="1" applyBorder="1" applyAlignment="1">
      <alignment horizontal="right"/>
    </xf>
    <xf numFmtId="168" fontId="5" fillId="0" borderId="32" xfId="1" applyNumberFormat="1" applyFont="1" applyBorder="1" applyAlignment="1">
      <alignment horizontal="right"/>
    </xf>
    <xf numFmtId="0" fontId="2" fillId="0" borderId="116" xfId="1" applyFont="1" applyFill="1" applyBorder="1" applyAlignment="1">
      <alignment horizontal="left" vertical="center"/>
    </xf>
    <xf numFmtId="0" fontId="2" fillId="2" borderId="1" xfId="1" applyFont="1" applyFill="1" applyBorder="1" applyAlignment="1">
      <alignment horizontal="center"/>
    </xf>
    <xf numFmtId="0" fontId="2" fillId="2" borderId="0" xfId="1" applyFont="1" applyFill="1" applyBorder="1" applyAlignment="1">
      <alignment horizontal="centerContinuous"/>
    </xf>
    <xf numFmtId="0" fontId="2" fillId="2" borderId="111" xfId="1" applyFont="1" applyFill="1" applyBorder="1" applyAlignment="1">
      <alignment horizontal="centerContinuous"/>
    </xf>
    <xf numFmtId="0" fontId="2" fillId="2" borderId="158" xfId="1" applyFont="1" applyFill="1" applyBorder="1" applyAlignment="1">
      <alignment horizontal="centerContinuous" vertical="center" wrapText="1"/>
    </xf>
    <xf numFmtId="0" fontId="2" fillId="2" borderId="128" xfId="1" applyFont="1" applyFill="1" applyBorder="1" applyAlignment="1">
      <alignment horizontal="centerContinuous" vertical="center" wrapText="1"/>
    </xf>
    <xf numFmtId="165" fontId="5" fillId="0" borderId="160" xfId="1" applyNumberFormat="1" applyFont="1" applyFill="1" applyBorder="1" applyAlignment="1">
      <alignment horizontal="right" vertical="center"/>
    </xf>
    <xf numFmtId="165" fontId="5" fillId="0" borderId="161" xfId="1" applyNumberFormat="1" applyFont="1" applyFill="1" applyBorder="1" applyAlignment="1">
      <alignment horizontal="right" vertical="center"/>
    </xf>
    <xf numFmtId="165" fontId="5" fillId="0" borderId="159" xfId="1" applyNumberFormat="1" applyFont="1" applyFill="1" applyBorder="1" applyAlignment="1">
      <alignment horizontal="right" vertical="center"/>
    </xf>
    <xf numFmtId="165" fontId="5" fillId="0" borderId="162" xfId="1" applyNumberFormat="1" applyFont="1" applyFill="1" applyBorder="1" applyAlignment="1">
      <alignment horizontal="right" vertical="center"/>
    </xf>
    <xf numFmtId="165" fontId="5" fillId="0" borderId="163" xfId="1" applyNumberFormat="1" applyFont="1" applyFill="1" applyBorder="1" applyAlignment="1">
      <alignment horizontal="right" vertical="center"/>
    </xf>
    <xf numFmtId="165" fontId="5" fillId="0" borderId="95" xfId="1" applyNumberFormat="1" applyFont="1" applyFill="1" applyBorder="1" applyAlignment="1">
      <alignment horizontal="right" vertical="center"/>
    </xf>
    <xf numFmtId="168" fontId="5" fillId="0" borderId="46" xfId="1" applyNumberFormat="1" applyFont="1" applyFill="1" applyBorder="1" applyAlignment="1">
      <alignment horizontal="right" vertical="center"/>
    </xf>
    <xf numFmtId="165" fontId="5" fillId="0" borderId="108" xfId="1" applyNumberFormat="1" applyFont="1" applyFill="1" applyBorder="1" applyAlignment="1">
      <alignment horizontal="right" vertical="center"/>
    </xf>
    <xf numFmtId="165" fontId="5" fillId="0" borderId="109" xfId="1" applyNumberFormat="1" applyFont="1" applyFill="1" applyBorder="1" applyAlignment="1">
      <alignment horizontal="right" vertical="center"/>
    </xf>
    <xf numFmtId="0" fontId="2" fillId="2" borderId="0" xfId="1" applyFont="1" applyFill="1" applyBorder="1" applyAlignment="1">
      <alignment horizontal="centerContinuous" vertical="center" wrapText="1"/>
    </xf>
    <xf numFmtId="165" fontId="5" fillId="0" borderId="165" xfId="1" applyNumberFormat="1" applyFont="1" applyFill="1" applyBorder="1" applyAlignment="1">
      <alignment horizontal="right" vertical="center"/>
    </xf>
    <xf numFmtId="165" fontId="5" fillId="0" borderId="166" xfId="1" applyNumberFormat="1" applyFont="1" applyFill="1" applyBorder="1" applyAlignment="1">
      <alignment horizontal="right" vertical="center"/>
    </xf>
    <xf numFmtId="165" fontId="5" fillId="0" borderId="167" xfId="1" applyNumberFormat="1" applyFont="1" applyFill="1" applyBorder="1" applyAlignment="1">
      <alignment horizontal="right" vertical="center"/>
    </xf>
    <xf numFmtId="165" fontId="5" fillId="0" borderId="168" xfId="1" applyNumberFormat="1" applyFont="1" applyFill="1" applyBorder="1" applyAlignment="1">
      <alignment horizontal="right" vertical="center"/>
    </xf>
    <xf numFmtId="165" fontId="5" fillId="0" borderId="164" xfId="1" applyNumberFormat="1" applyFont="1" applyFill="1" applyBorder="1" applyAlignment="1">
      <alignment horizontal="right" vertical="center"/>
    </xf>
    <xf numFmtId="165" fontId="5" fillId="0" borderId="169" xfId="1" applyNumberFormat="1" applyFont="1" applyFill="1" applyBorder="1" applyAlignment="1">
      <alignment horizontal="right" vertical="center"/>
    </xf>
    <xf numFmtId="165" fontId="5" fillId="0" borderId="170" xfId="1" applyNumberFormat="1" applyFont="1" applyFill="1" applyBorder="1" applyAlignment="1">
      <alignment horizontal="right" vertical="center"/>
    </xf>
    <xf numFmtId="165" fontId="5" fillId="0" borderId="171" xfId="1" applyNumberFormat="1" applyFont="1" applyFill="1" applyBorder="1" applyAlignment="1">
      <alignment horizontal="right" vertical="center"/>
    </xf>
    <xf numFmtId="165" fontId="5" fillId="0" borderId="103" xfId="1" applyNumberFormat="1" applyFont="1" applyFill="1" applyBorder="1" applyAlignment="1">
      <alignment horizontal="right" vertical="center"/>
    </xf>
    <xf numFmtId="165" fontId="5" fillId="0" borderId="52" xfId="1" applyNumberFormat="1" applyFont="1" applyFill="1" applyBorder="1" applyAlignment="1">
      <alignment horizontal="right" vertical="center"/>
    </xf>
    <xf numFmtId="165" fontId="5" fillId="0" borderId="107" xfId="1" applyNumberFormat="1" applyFont="1" applyFill="1" applyBorder="1" applyAlignment="1">
      <alignment horizontal="right" vertical="center"/>
    </xf>
    <xf numFmtId="168" fontId="5" fillId="0" borderId="110" xfId="1" applyNumberFormat="1" applyFont="1" applyFill="1" applyBorder="1" applyAlignment="1">
      <alignment horizontal="right" vertical="center"/>
    </xf>
    <xf numFmtId="166" fontId="5" fillId="0" borderId="165" xfId="1" applyNumberFormat="1" applyFont="1" applyFill="1" applyBorder="1" applyAlignment="1">
      <alignment horizontal="right" vertical="center"/>
    </xf>
    <xf numFmtId="166" fontId="5" fillId="0" borderId="166" xfId="1" applyNumberFormat="1" applyFont="1" applyFill="1" applyBorder="1" applyAlignment="1">
      <alignment horizontal="right" vertical="center"/>
    </xf>
    <xf numFmtId="166" fontId="5" fillId="0" borderId="153" xfId="1" applyNumberFormat="1" applyFont="1" applyFill="1" applyBorder="1" applyAlignment="1">
      <alignment horizontal="right" vertical="center"/>
    </xf>
    <xf numFmtId="166" fontId="5" fillId="0" borderId="150" xfId="1" applyNumberFormat="1" applyFont="1" applyFill="1" applyBorder="1" applyAlignment="1">
      <alignment horizontal="right" vertical="center"/>
    </xf>
    <xf numFmtId="166" fontId="5" fillId="0" borderId="154" xfId="1" applyNumberFormat="1" applyFont="1" applyFill="1" applyBorder="1" applyAlignment="1">
      <alignment horizontal="right" vertical="center"/>
    </xf>
    <xf numFmtId="166" fontId="5" fillId="0" borderId="159" xfId="1" applyNumberFormat="1" applyFont="1" applyFill="1" applyBorder="1" applyAlignment="1">
      <alignment horizontal="right" vertical="center"/>
    </xf>
    <xf numFmtId="166" fontId="5" fillId="0" borderId="169" xfId="1" applyNumberFormat="1" applyFont="1" applyFill="1" applyBorder="1" applyAlignment="1">
      <alignment horizontal="right" vertical="center"/>
    </xf>
    <xf numFmtId="166" fontId="5" fillId="0" borderId="170" xfId="1" applyNumberFormat="1" applyFont="1" applyFill="1" applyBorder="1" applyAlignment="1">
      <alignment horizontal="right" vertical="center"/>
    </xf>
    <xf numFmtId="166" fontId="5" fillId="0" borderId="148" xfId="1" applyNumberFormat="1" applyFont="1" applyFill="1" applyBorder="1" applyAlignment="1">
      <alignment horizontal="right" vertical="center"/>
    </xf>
    <xf numFmtId="0" fontId="22" fillId="0" borderId="0" xfId="1" applyNumberFormat="1" applyFont="1" applyAlignment="1">
      <alignment horizontal="left" vertical="center"/>
    </xf>
    <xf numFmtId="2" fontId="5" fillId="0" borderId="172" xfId="1" applyNumberFormat="1" applyFont="1" applyFill="1" applyBorder="1" applyAlignment="1">
      <alignment horizontal="right" vertical="center"/>
    </xf>
    <xf numFmtId="2" fontId="5" fillId="0" borderId="173" xfId="1" applyNumberFormat="1" applyFont="1" applyFill="1" applyBorder="1" applyAlignment="1">
      <alignment horizontal="right" vertical="center"/>
    </xf>
    <xf numFmtId="0" fontId="5" fillId="0" borderId="133" xfId="1" applyFont="1" applyBorder="1"/>
    <xf numFmtId="2" fontId="5" fillId="0" borderId="116" xfId="1" applyNumberFormat="1" applyFont="1" applyFill="1" applyBorder="1" applyAlignment="1">
      <alignment horizontal="right"/>
    </xf>
    <xf numFmtId="2" fontId="5" fillId="0" borderId="133" xfId="1" applyNumberFormat="1" applyFont="1" applyFill="1" applyBorder="1" applyAlignment="1">
      <alignment horizontal="right"/>
    </xf>
    <xf numFmtId="2" fontId="5" fillId="0" borderId="30" xfId="1" applyNumberFormat="1" applyFont="1" applyFill="1" applyBorder="1" applyAlignment="1">
      <alignment horizontal="left" vertical="center"/>
    </xf>
    <xf numFmtId="2" fontId="5" fillId="0" borderId="20" xfId="1" applyNumberFormat="1" applyFont="1" applyFill="1" applyBorder="1" applyAlignment="1">
      <alignment horizontal="left" vertical="center"/>
    </xf>
    <xf numFmtId="2" fontId="5" fillId="0" borderId="21" xfId="1" applyNumberFormat="1" applyFont="1" applyFill="1" applyBorder="1" applyAlignment="1">
      <alignment horizontal="left" vertical="center"/>
    </xf>
    <xf numFmtId="2" fontId="5" fillId="0" borderId="172" xfId="1" applyNumberFormat="1" applyFont="1" applyFill="1" applyBorder="1" applyAlignment="1">
      <alignment horizontal="left" vertical="center"/>
    </xf>
    <xf numFmtId="2" fontId="5" fillId="0" borderId="21" xfId="1" applyNumberFormat="1" applyFont="1" applyFill="1" applyBorder="1" applyAlignment="1">
      <alignment horizontal="right"/>
    </xf>
    <xf numFmtId="2" fontId="5" fillId="0" borderId="133" xfId="1" applyNumberFormat="1" applyFont="1" applyFill="1" applyBorder="1" applyAlignment="1">
      <alignment horizontal="right" vertical="center"/>
    </xf>
    <xf numFmtId="2" fontId="5" fillId="0" borderId="20" xfId="1" applyNumberFormat="1" applyFont="1" applyFill="1" applyBorder="1" applyAlignment="1">
      <alignment horizontal="right"/>
    </xf>
    <xf numFmtId="2" fontId="5" fillId="0" borderId="116" xfId="1" applyNumberFormat="1" applyFont="1" applyFill="1" applyBorder="1" applyAlignment="1">
      <alignment horizontal="right" vertical="center"/>
    </xf>
    <xf numFmtId="2" fontId="5" fillId="0" borderId="19" xfId="1" applyNumberFormat="1" applyFont="1" applyBorder="1"/>
    <xf numFmtId="2" fontId="5" fillId="0" borderId="174" xfId="1" applyNumberFormat="1" applyFont="1" applyFill="1" applyBorder="1" applyAlignment="1">
      <alignment horizontal="right" vertical="center"/>
    </xf>
    <xf numFmtId="2" fontId="5" fillId="0" borderId="17" xfId="1" applyNumberFormat="1" applyFont="1" applyBorder="1"/>
    <xf numFmtId="2" fontId="5" fillId="0" borderId="175" xfId="1" applyNumberFormat="1" applyFont="1" applyFill="1" applyBorder="1" applyAlignment="1">
      <alignment horizontal="right" vertical="center"/>
    </xf>
    <xf numFmtId="0" fontId="5" fillId="0" borderId="21" xfId="1" applyFont="1" applyBorder="1" applyAlignment="1">
      <alignment horizontal="left"/>
    </xf>
    <xf numFmtId="2" fontId="5" fillId="0" borderId="113" xfId="1" applyNumberFormat="1" applyFont="1" applyFill="1" applyBorder="1" applyAlignment="1">
      <alignment horizontal="left" vertical="center"/>
    </xf>
    <xf numFmtId="0" fontId="5" fillId="0" borderId="20" xfId="1" applyFont="1" applyBorder="1" applyAlignment="1">
      <alignment horizontal="left"/>
    </xf>
    <xf numFmtId="2" fontId="5" fillId="0" borderId="71" xfId="1" applyNumberFormat="1" applyFont="1" applyFill="1" applyBorder="1" applyAlignment="1">
      <alignment horizontal="left" vertical="center"/>
    </xf>
    <xf numFmtId="164" fontId="5" fillId="0" borderId="0" xfId="1" applyNumberFormat="1" applyFont="1" applyFill="1" applyBorder="1" applyAlignment="1">
      <alignment horizontal="left"/>
    </xf>
    <xf numFmtId="165" fontId="5" fillId="0" borderId="87" xfId="1" applyNumberFormat="1" applyFont="1" applyBorder="1" applyAlignment="1">
      <alignment horizontal="right"/>
    </xf>
    <xf numFmtId="165" fontId="5" fillId="3" borderId="26" xfId="1" applyNumberFormat="1" applyFont="1" applyFill="1" applyBorder="1" applyAlignment="1">
      <alignment horizontal="right"/>
    </xf>
    <xf numFmtId="165" fontId="5" fillId="0" borderId="89" xfId="1" applyNumberFormat="1" applyFont="1" applyBorder="1" applyAlignment="1">
      <alignment horizontal="right"/>
    </xf>
    <xf numFmtId="165" fontId="5" fillId="0" borderId="11" xfId="1" applyNumberFormat="1" applyFont="1" applyBorder="1" applyAlignment="1">
      <alignment horizontal="right"/>
    </xf>
    <xf numFmtId="165" fontId="5" fillId="3" borderId="20" xfId="1" applyNumberFormat="1" applyFont="1" applyFill="1" applyBorder="1" applyAlignment="1">
      <alignment horizontal="right"/>
    </xf>
    <xf numFmtId="165" fontId="5" fillId="0" borderId="88" xfId="1" applyNumberFormat="1" applyFont="1" applyBorder="1" applyAlignment="1">
      <alignment horizontal="right"/>
    </xf>
    <xf numFmtId="0" fontId="2" fillId="2" borderId="143" xfId="1" applyFont="1" applyFill="1" applyBorder="1" applyAlignment="1">
      <alignment horizontal="center"/>
    </xf>
    <xf numFmtId="0" fontId="2" fillId="2" borderId="176" xfId="1" applyFont="1" applyFill="1" applyBorder="1" applyAlignment="1">
      <alignment horizontal="center"/>
    </xf>
    <xf numFmtId="0" fontId="2" fillId="0" borderId="139" xfId="1" applyFont="1" applyBorder="1" applyAlignment="1">
      <alignment horizontal="left"/>
    </xf>
    <xf numFmtId="165" fontId="5" fillId="0" borderId="177" xfId="1" applyNumberFormat="1" applyFont="1" applyBorder="1" applyAlignment="1">
      <alignment horizontal="right"/>
    </xf>
    <xf numFmtId="165" fontId="5" fillId="0" borderId="178" xfId="1" applyNumberFormat="1" applyFont="1" applyBorder="1" applyAlignment="1">
      <alignment horizontal="right"/>
    </xf>
    <xf numFmtId="165" fontId="5" fillId="0" borderId="139" xfId="1" applyNumberFormat="1" applyFont="1" applyBorder="1" applyAlignment="1">
      <alignment horizontal="right"/>
    </xf>
    <xf numFmtId="165" fontId="5" fillId="0" borderId="68" xfId="1" applyNumberFormat="1" applyFont="1" applyBorder="1" applyAlignment="1">
      <alignment horizontal="right"/>
    </xf>
    <xf numFmtId="165" fontId="5" fillId="0" borderId="69" xfId="1" applyNumberFormat="1" applyFont="1" applyBorder="1" applyAlignment="1">
      <alignment horizontal="right"/>
    </xf>
    <xf numFmtId="165" fontId="5" fillId="0" borderId="116" xfId="1" applyNumberFormat="1" applyFont="1" applyBorder="1" applyAlignment="1">
      <alignment horizontal="right"/>
    </xf>
    <xf numFmtId="0" fontId="2" fillId="0" borderId="116" xfId="1" applyFont="1" applyBorder="1" applyAlignment="1">
      <alignment horizontal="left" wrapText="1"/>
    </xf>
    <xf numFmtId="0" fontId="2" fillId="3" borderId="116" xfId="1" applyFont="1" applyFill="1" applyBorder="1"/>
    <xf numFmtId="165" fontId="5" fillId="3" borderId="68" xfId="1" applyNumberFormat="1" applyFont="1" applyFill="1" applyBorder="1" applyAlignment="1">
      <alignment horizontal="right"/>
    </xf>
    <xf numFmtId="165" fontId="5" fillId="3" borderId="69" xfId="1" applyNumberFormat="1" applyFont="1" applyFill="1" applyBorder="1" applyAlignment="1">
      <alignment horizontal="right"/>
    </xf>
    <xf numFmtId="165" fontId="5" fillId="3" borderId="116" xfId="1" applyNumberFormat="1" applyFont="1" applyFill="1" applyBorder="1" applyAlignment="1">
      <alignment horizontal="right"/>
    </xf>
    <xf numFmtId="0" fontId="2" fillId="3" borderId="116" xfId="1" applyFont="1" applyFill="1" applyBorder="1" applyAlignment="1">
      <alignment horizontal="left"/>
    </xf>
    <xf numFmtId="168" fontId="5" fillId="0" borderId="0" xfId="1" applyNumberFormat="1" applyFont="1"/>
    <xf numFmtId="0" fontId="5" fillId="0" borderId="0" xfId="1" applyFont="1" applyAlignment="1">
      <alignment horizontal="right"/>
    </xf>
    <xf numFmtId="168" fontId="5" fillId="0" borderId="16" xfId="1" applyNumberFormat="1" applyFont="1" applyBorder="1" applyAlignment="1">
      <alignment horizontal="right"/>
    </xf>
    <xf numFmtId="165" fontId="5" fillId="0" borderId="7" xfId="1" applyNumberFormat="1" applyFont="1" applyBorder="1" applyAlignment="1">
      <alignment horizontal="right"/>
    </xf>
    <xf numFmtId="0" fontId="2" fillId="0" borderId="180" xfId="1" applyFont="1" applyBorder="1" applyAlignment="1">
      <alignment horizontal="left"/>
    </xf>
    <xf numFmtId="4" fontId="5" fillId="0" borderId="112" xfId="1" applyNumberFormat="1" applyFont="1" applyBorder="1" applyAlignment="1">
      <alignment horizontal="right"/>
    </xf>
    <xf numFmtId="168" fontId="5" fillId="0" borderId="103" xfId="1" applyNumberFormat="1" applyFont="1" applyBorder="1" applyAlignment="1">
      <alignment horizontal="right"/>
    </xf>
    <xf numFmtId="0" fontId="23" fillId="0" borderId="0" xfId="1" applyFont="1" applyAlignment="1">
      <alignment horizontal="left"/>
    </xf>
    <xf numFmtId="4" fontId="5" fillId="0" borderId="71" xfId="1" applyNumberFormat="1" applyFont="1" applyBorder="1" applyAlignment="1">
      <alignment horizontal="right"/>
    </xf>
    <xf numFmtId="4" fontId="5" fillId="0" borderId="74" xfId="1" applyNumberFormat="1" applyFont="1" applyBorder="1" applyAlignment="1">
      <alignment horizontal="right"/>
    </xf>
    <xf numFmtId="171" fontId="5" fillId="0" borderId="120" xfId="1" applyNumberFormat="1" applyFont="1" applyFill="1" applyBorder="1" applyAlignment="1">
      <alignment horizontal="right"/>
    </xf>
    <xf numFmtId="165" fontId="5" fillId="0" borderId="181" xfId="1" applyNumberFormat="1" applyFont="1" applyBorder="1" applyAlignment="1">
      <alignment horizontal="right"/>
    </xf>
    <xf numFmtId="165" fontId="5" fillId="0" borderId="182" xfId="1" applyNumberFormat="1" applyFont="1" applyBorder="1" applyAlignment="1">
      <alignment horizontal="right"/>
    </xf>
    <xf numFmtId="165" fontId="5" fillId="0" borderId="96" xfId="1" applyNumberFormat="1" applyFont="1" applyBorder="1" applyAlignment="1">
      <alignment horizontal="right"/>
    </xf>
    <xf numFmtId="165" fontId="5" fillId="3" borderId="96" xfId="1" applyNumberFormat="1" applyFont="1" applyFill="1" applyBorder="1" applyAlignment="1">
      <alignment horizontal="right"/>
    </xf>
    <xf numFmtId="0" fontId="2" fillId="0" borderId="183" xfId="1" applyFont="1" applyBorder="1" applyAlignment="1">
      <alignment horizontal="left"/>
    </xf>
    <xf numFmtId="0" fontId="2" fillId="0" borderId="67" xfId="1" applyFont="1" applyBorder="1" applyAlignment="1">
      <alignment horizontal="left" wrapText="1"/>
    </xf>
    <xf numFmtId="0" fontId="2" fillId="3" borderId="67" xfId="1" applyFont="1" applyFill="1" applyBorder="1" applyAlignment="1">
      <alignment horizontal="left"/>
    </xf>
    <xf numFmtId="171" fontId="5" fillId="0" borderId="37" xfId="1" applyNumberFormat="1" applyFont="1" applyFill="1" applyBorder="1" applyAlignment="1">
      <alignment horizontal="right"/>
    </xf>
    <xf numFmtId="166" fontId="5" fillId="0" borderId="103" xfId="1" applyNumberFormat="1" applyFont="1" applyBorder="1" applyAlignment="1">
      <alignment horizontal="right"/>
    </xf>
    <xf numFmtId="165" fontId="5" fillId="0" borderId="184" xfId="1" applyNumberFormat="1" applyFont="1" applyFill="1" applyBorder="1" applyAlignment="1">
      <alignment horizontal="right" vertical="center"/>
    </xf>
    <xf numFmtId="166" fontId="5" fillId="0" borderId="117" xfId="1" applyNumberFormat="1" applyFont="1" applyFill="1" applyBorder="1" applyAlignment="1">
      <alignment horizontal="right" vertical="center"/>
    </xf>
    <xf numFmtId="165" fontId="5" fillId="0" borderId="92" xfId="1" applyNumberFormat="1" applyFont="1" applyFill="1" applyBorder="1" applyAlignment="1">
      <alignment horizontal="right" vertical="center"/>
    </xf>
    <xf numFmtId="166" fontId="5" fillId="0" borderId="140" xfId="1" applyNumberFormat="1" applyFont="1" applyFill="1" applyBorder="1" applyAlignment="1">
      <alignment horizontal="right" vertical="center"/>
    </xf>
    <xf numFmtId="168" fontId="5" fillId="0" borderId="138" xfId="1" applyNumberFormat="1" applyFont="1" applyBorder="1" applyAlignment="1">
      <alignment horizontal="right"/>
    </xf>
    <xf numFmtId="0" fontId="2" fillId="0" borderId="86" xfId="1" applyFont="1" applyFill="1" applyBorder="1" applyAlignment="1">
      <alignment horizontal="left" vertical="center"/>
    </xf>
    <xf numFmtId="165" fontId="5" fillId="0" borderId="186" xfId="1" applyNumberFormat="1" applyFont="1" applyBorder="1" applyAlignment="1">
      <alignment horizontal="right"/>
    </xf>
    <xf numFmtId="168" fontId="5" fillId="0" borderId="16" xfId="1" applyNumberFormat="1" applyFont="1" applyFill="1" applyBorder="1" applyAlignment="1">
      <alignment horizontal="right" vertical="center"/>
    </xf>
    <xf numFmtId="165" fontId="5" fillId="0" borderId="189" xfId="1" applyNumberFormat="1" applyFont="1" applyFill="1" applyBorder="1" applyAlignment="1">
      <alignment horizontal="right" vertical="center"/>
    </xf>
    <xf numFmtId="168" fontId="5" fillId="0" borderId="107" xfId="1" applyNumberFormat="1" applyFont="1" applyFill="1" applyBorder="1" applyAlignment="1">
      <alignment horizontal="right" vertical="center"/>
    </xf>
    <xf numFmtId="168" fontId="5" fillId="0" borderId="117" xfId="1" applyNumberFormat="1" applyFont="1" applyFill="1" applyBorder="1" applyAlignment="1">
      <alignment horizontal="right" vertical="center"/>
    </xf>
    <xf numFmtId="165" fontId="5" fillId="0" borderId="117" xfId="1" applyNumberFormat="1" applyFont="1" applyFill="1" applyBorder="1" applyAlignment="1">
      <alignment horizontal="right" vertical="center"/>
    </xf>
    <xf numFmtId="168" fontId="5" fillId="0" borderId="133" xfId="1" applyNumberFormat="1" applyFont="1" applyBorder="1" applyAlignment="1">
      <alignment horizontal="right"/>
    </xf>
    <xf numFmtId="166" fontId="5" fillId="0" borderId="152" xfId="1" applyNumberFormat="1" applyFont="1" applyFill="1" applyBorder="1" applyAlignment="1">
      <alignment horizontal="right" vertical="center"/>
    </xf>
    <xf numFmtId="166" fontId="5" fillId="0" borderId="190" xfId="1" applyNumberFormat="1" applyFont="1" applyFill="1" applyBorder="1" applyAlignment="1">
      <alignment horizontal="right" vertical="center"/>
    </xf>
    <xf numFmtId="166" fontId="5" fillId="0" borderId="155" xfId="1" applyNumberFormat="1" applyFont="1" applyFill="1" applyBorder="1" applyAlignment="1">
      <alignment horizontal="right" vertical="center"/>
    </xf>
    <xf numFmtId="166" fontId="5" fillId="0" borderId="161" xfId="1" applyNumberFormat="1" applyFont="1" applyBorder="1" applyAlignment="1">
      <alignment horizontal="right"/>
    </xf>
    <xf numFmtId="166" fontId="5" fillId="0" borderId="174" xfId="1" applyNumberFormat="1" applyFont="1" applyBorder="1" applyAlignment="1">
      <alignment horizontal="right"/>
    </xf>
    <xf numFmtId="166" fontId="5" fillId="0" borderId="186" xfId="1" applyNumberFormat="1" applyFont="1" applyBorder="1" applyAlignment="1">
      <alignment horizontal="right"/>
    </xf>
    <xf numFmtId="165" fontId="5" fillId="0" borderId="191" xfId="1" applyNumberFormat="1" applyFont="1" applyFill="1" applyBorder="1" applyAlignment="1">
      <alignment horizontal="right" vertical="center"/>
    </xf>
    <xf numFmtId="165" fontId="5" fillId="0" borderId="175" xfId="1" applyNumberFormat="1" applyFont="1" applyFill="1" applyBorder="1" applyAlignment="1">
      <alignment horizontal="right" vertical="center"/>
    </xf>
    <xf numFmtId="165" fontId="5" fillId="0" borderId="141" xfId="1" applyNumberFormat="1" applyFont="1" applyFill="1" applyBorder="1" applyAlignment="1">
      <alignment horizontal="right" vertical="center"/>
    </xf>
    <xf numFmtId="165" fontId="5" fillId="0" borderId="161" xfId="1" applyNumberFormat="1" applyFont="1" applyBorder="1" applyAlignment="1">
      <alignment horizontal="right"/>
    </xf>
    <xf numFmtId="165" fontId="5" fillId="0" borderId="174" xfId="1" applyNumberFormat="1" applyFont="1" applyBorder="1" applyAlignment="1">
      <alignment horizontal="right"/>
    </xf>
    <xf numFmtId="165" fontId="5" fillId="0" borderId="185" xfId="1" applyNumberFormat="1" applyFont="1" applyFill="1" applyBorder="1" applyAlignment="1">
      <alignment horizontal="right" vertical="center"/>
    </xf>
    <xf numFmtId="165" fontId="5" fillId="0" borderId="102" xfId="1" applyNumberFormat="1" applyFont="1" applyBorder="1" applyAlignment="1">
      <alignment horizontal="right"/>
    </xf>
    <xf numFmtId="165" fontId="5" fillId="0" borderId="135" xfId="1" applyNumberFormat="1" applyFont="1" applyBorder="1" applyAlignment="1">
      <alignment horizontal="right"/>
    </xf>
    <xf numFmtId="165" fontId="5" fillId="0" borderId="137" xfId="1" applyNumberFormat="1" applyFont="1" applyBorder="1" applyAlignment="1">
      <alignment horizontal="right"/>
    </xf>
    <xf numFmtId="165" fontId="5" fillId="0" borderId="192" xfId="1" applyNumberFormat="1" applyFont="1" applyFill="1" applyBorder="1" applyAlignment="1">
      <alignment horizontal="right" vertical="center"/>
    </xf>
    <xf numFmtId="165" fontId="5" fillId="0" borderId="190" xfId="1" applyNumberFormat="1" applyFont="1" applyFill="1" applyBorder="1" applyAlignment="1">
      <alignment horizontal="right" vertical="center"/>
    </xf>
    <xf numFmtId="165" fontId="5" fillId="0" borderId="155" xfId="1" applyNumberFormat="1" applyFont="1" applyFill="1" applyBorder="1" applyAlignment="1">
      <alignment horizontal="right" vertical="center"/>
    </xf>
    <xf numFmtId="165" fontId="5" fillId="0" borderId="154" xfId="1" applyNumberFormat="1" applyFont="1" applyBorder="1" applyAlignment="1">
      <alignment horizontal="right"/>
    </xf>
    <xf numFmtId="165" fontId="5" fillId="0" borderId="152" xfId="1" applyNumberFormat="1" applyFont="1" applyBorder="1" applyAlignment="1">
      <alignment horizontal="right"/>
    </xf>
    <xf numFmtId="165" fontId="5" fillId="0" borderId="193" xfId="1" applyNumberFormat="1" applyFont="1" applyBorder="1" applyAlignment="1">
      <alignment horizontal="right"/>
    </xf>
    <xf numFmtId="2" fontId="5" fillId="0" borderId="116" xfId="1" applyNumberFormat="1" applyFont="1" applyBorder="1" applyAlignment="1">
      <alignment horizontal="right"/>
    </xf>
    <xf numFmtId="0" fontId="5" fillId="0" borderId="0" xfId="1" applyFont="1" applyFill="1" applyBorder="1" applyAlignment="1">
      <alignment horizontal="center"/>
    </xf>
    <xf numFmtId="0" fontId="5" fillId="0" borderId="146" xfId="1" applyFont="1" applyFill="1" applyBorder="1" applyAlignment="1">
      <alignment horizontal="left" vertical="center"/>
    </xf>
    <xf numFmtId="0" fontId="5" fillId="0" borderId="116" xfId="1" applyFont="1" applyFill="1" applyBorder="1" applyAlignment="1">
      <alignment horizontal="left" vertical="center"/>
    </xf>
    <xf numFmtId="0" fontId="5" fillId="0" borderId="71" xfId="1" applyFont="1" applyFill="1" applyBorder="1" applyAlignment="1">
      <alignment horizontal="left" vertical="center"/>
    </xf>
    <xf numFmtId="0" fontId="5" fillId="0" borderId="74" xfId="1" applyFont="1" applyFill="1" applyBorder="1" applyAlignment="1">
      <alignment horizontal="left" vertical="center"/>
    </xf>
    <xf numFmtId="2" fontId="5" fillId="0" borderId="21" xfId="1" applyNumberFormat="1" applyFont="1" applyBorder="1" applyAlignment="1">
      <alignment horizontal="right"/>
    </xf>
    <xf numFmtId="2" fontId="5" fillId="0" borderId="20" xfId="1" applyNumberFormat="1" applyFont="1" applyBorder="1" applyAlignment="1">
      <alignment horizontal="right"/>
    </xf>
    <xf numFmtId="2" fontId="5" fillId="0" borderId="36" xfId="1" applyNumberFormat="1" applyFont="1" applyFill="1" applyBorder="1" applyAlignment="1">
      <alignment horizontal="right" vertical="center"/>
    </xf>
    <xf numFmtId="2" fontId="5" fillId="0" borderId="19" xfId="1" applyNumberFormat="1" applyFont="1" applyFill="1" applyBorder="1" applyAlignment="1">
      <alignment horizontal="right"/>
    </xf>
    <xf numFmtId="2" fontId="5" fillId="0" borderId="17" xfId="1" applyNumberFormat="1" applyFont="1" applyBorder="1" applyAlignment="1">
      <alignment horizontal="right"/>
    </xf>
    <xf numFmtId="2" fontId="5" fillId="0" borderId="17" xfId="1" applyNumberFormat="1" applyFont="1" applyFill="1" applyBorder="1" applyAlignment="1">
      <alignment horizontal="right"/>
    </xf>
    <xf numFmtId="0" fontId="2" fillId="0" borderId="0" xfId="1" applyFont="1" applyAlignment="1">
      <alignment horizontal="right"/>
    </xf>
    <xf numFmtId="0" fontId="5" fillId="0" borderId="46" xfId="1" applyFont="1" applyBorder="1" applyAlignment="1">
      <alignment horizontal="center"/>
    </xf>
    <xf numFmtId="0" fontId="5" fillId="0" borderId="47" xfId="1" applyFont="1" applyBorder="1" applyAlignment="1">
      <alignment horizontal="center"/>
    </xf>
    <xf numFmtId="0" fontId="5" fillId="0" borderId="96" xfId="1" applyFont="1" applyBorder="1" applyAlignment="1">
      <alignment horizontal="center"/>
    </xf>
    <xf numFmtId="0" fontId="5" fillId="0" borderId="26" xfId="1" applyFont="1" applyBorder="1" applyAlignment="1">
      <alignment horizontal="center"/>
    </xf>
    <xf numFmtId="0" fontId="5" fillId="0" borderId="97" xfId="1" applyFont="1" applyBorder="1" applyAlignment="1">
      <alignment horizontal="center"/>
    </xf>
    <xf numFmtId="0" fontId="5" fillId="0" borderId="27" xfId="1" applyFont="1" applyBorder="1" applyAlignment="1">
      <alignment horizontal="center"/>
    </xf>
    <xf numFmtId="0" fontId="2" fillId="0" borderId="205" xfId="1" applyFont="1" applyBorder="1" applyAlignment="1">
      <alignment horizontal="left"/>
    </xf>
    <xf numFmtId="0" fontId="5" fillId="0" borderId="149" xfId="1" applyFont="1" applyBorder="1" applyAlignment="1">
      <alignment horizontal="center"/>
    </xf>
    <xf numFmtId="0" fontId="5" fillId="0" borderId="23" xfId="1" applyFont="1" applyBorder="1" applyAlignment="1">
      <alignment horizontal="center"/>
    </xf>
    <xf numFmtId="0" fontId="5" fillId="0" borderId="102" xfId="1" applyFont="1" applyBorder="1" applyAlignment="1">
      <alignment horizontal="center"/>
    </xf>
    <xf numFmtId="0" fontId="5" fillId="0" borderId="59" xfId="1" applyFont="1" applyBorder="1" applyAlignment="1">
      <alignment horizontal="center"/>
    </xf>
    <xf numFmtId="0" fontId="5" fillId="0" borderId="49" xfId="1" applyFont="1" applyBorder="1" applyAlignment="1">
      <alignment horizontal="center"/>
    </xf>
    <xf numFmtId="0" fontId="5" fillId="0" borderId="50" xfId="1" applyFont="1" applyBorder="1" applyAlignment="1">
      <alignment horizontal="center"/>
    </xf>
    <xf numFmtId="0" fontId="2" fillId="0" borderId="206" xfId="1" applyFont="1" applyBorder="1" applyAlignment="1">
      <alignment horizontal="left"/>
    </xf>
    <xf numFmtId="0" fontId="5" fillId="0" borderId="122" xfId="1" applyFont="1" applyBorder="1" applyAlignment="1">
      <alignment horizontal="center"/>
    </xf>
    <xf numFmtId="0" fontId="5" fillId="0" borderId="123" xfId="1" applyFont="1" applyBorder="1" applyAlignment="1">
      <alignment horizontal="center"/>
    </xf>
    <xf numFmtId="0" fontId="2" fillId="0" borderId="207" xfId="1" applyFont="1" applyBorder="1" applyAlignment="1">
      <alignment horizontal="left"/>
    </xf>
    <xf numFmtId="0" fontId="5" fillId="0" borderId="100" xfId="1" applyFont="1" applyBorder="1" applyAlignment="1">
      <alignment horizontal="center"/>
    </xf>
    <xf numFmtId="0" fontId="5" fillId="0" borderId="101" xfId="1" applyFont="1" applyBorder="1" applyAlignment="1">
      <alignment horizontal="center"/>
    </xf>
    <xf numFmtId="0" fontId="5" fillId="0" borderId="108" xfId="1" applyFont="1" applyBorder="1" applyAlignment="1">
      <alignment horizontal="center"/>
    </xf>
    <xf numFmtId="0" fontId="5" fillId="0" borderId="73" xfId="1" applyFont="1" applyBorder="1" applyAlignment="1">
      <alignment horizontal="center"/>
    </xf>
    <xf numFmtId="0" fontId="2" fillId="0" borderId="132" xfId="1" applyFont="1" applyBorder="1" applyAlignment="1">
      <alignment horizontal="left"/>
    </xf>
    <xf numFmtId="0" fontId="5" fillId="0" borderId="106" xfId="1" applyFont="1" applyBorder="1" applyAlignment="1">
      <alignment horizontal="center"/>
    </xf>
    <xf numFmtId="0" fontId="5" fillId="0" borderId="105" xfId="1" applyFont="1" applyBorder="1" applyAlignment="1">
      <alignment horizontal="center"/>
    </xf>
    <xf numFmtId="2" fontId="5" fillId="0" borderId="0" xfId="1" applyNumberFormat="1" applyFont="1" applyBorder="1" applyAlignment="1">
      <alignment horizontal="right"/>
    </xf>
    <xf numFmtId="0" fontId="5" fillId="7" borderId="0" xfId="2" applyFont="1" applyFill="1" applyBorder="1"/>
    <xf numFmtId="0" fontId="5" fillId="7" borderId="0" xfId="2" applyFont="1" applyFill="1" applyBorder="1" applyAlignment="1">
      <alignment horizontal="center"/>
    </xf>
    <xf numFmtId="0" fontId="5" fillId="7" borderId="0" xfId="1" applyFont="1" applyFill="1"/>
    <xf numFmtId="0" fontId="5" fillId="7" borderId="0" xfId="1" quotePrefix="1" applyFont="1" applyFill="1" applyBorder="1"/>
    <xf numFmtId="0" fontId="5" fillId="7" borderId="0" xfId="1" applyFont="1" applyFill="1" applyBorder="1" applyAlignment="1">
      <alignment horizontal="center"/>
    </xf>
    <xf numFmtId="0" fontId="5" fillId="7" borderId="0" xfId="1" applyFont="1" applyFill="1" applyBorder="1"/>
    <xf numFmtId="0" fontId="5" fillId="7" borderId="0" xfId="2" quotePrefix="1" applyFont="1" applyFill="1" applyBorder="1"/>
    <xf numFmtId="0" fontId="5" fillId="4" borderId="0" xfId="2" applyFont="1" applyFill="1" applyBorder="1"/>
    <xf numFmtId="0" fontId="5" fillId="4" borderId="0" xfId="2" applyFont="1" applyFill="1" applyBorder="1" applyAlignment="1">
      <alignment horizontal="center"/>
    </xf>
    <xf numFmtId="0" fontId="24" fillId="7" borderId="0" xfId="2" applyFont="1" applyFill="1" applyBorder="1"/>
    <xf numFmtId="0" fontId="2" fillId="0" borderId="93" xfId="1" applyFont="1" applyBorder="1" applyAlignment="1">
      <alignment horizontal="left"/>
    </xf>
    <xf numFmtId="0" fontId="5" fillId="0" borderId="94" xfId="1" applyFont="1" applyBorder="1" applyAlignment="1">
      <alignment horizontal="center"/>
    </xf>
    <xf numFmtId="0" fontId="5" fillId="0" borderId="62" xfId="1" applyFont="1" applyBorder="1" applyAlignment="1">
      <alignment horizontal="center"/>
    </xf>
    <xf numFmtId="0" fontId="25" fillId="6" borderId="0" xfId="5" applyFont="1" applyFill="1" applyBorder="1" applyAlignment="1">
      <alignment vertical="center"/>
    </xf>
    <xf numFmtId="0" fontId="26" fillId="6" borderId="0" xfId="5" applyFont="1" applyFill="1" applyBorder="1" applyAlignment="1">
      <alignment vertical="center"/>
    </xf>
    <xf numFmtId="0" fontId="26" fillId="6" borderId="0" xfId="0" applyFont="1" applyFill="1" applyBorder="1" applyAlignment="1">
      <alignment horizontal="center" vertical="center"/>
    </xf>
    <xf numFmtId="0" fontId="25" fillId="6" borderId="0" xfId="0" applyFont="1" applyFill="1" applyBorder="1" applyAlignment="1">
      <alignment vertical="center"/>
    </xf>
    <xf numFmtId="0" fontId="27" fillId="6" borderId="0" xfId="0" applyFont="1" applyFill="1" applyBorder="1" applyAlignment="1">
      <alignment vertical="center"/>
    </xf>
    <xf numFmtId="0" fontId="25" fillId="6" borderId="0" xfId="0" applyFont="1" applyFill="1" applyBorder="1" applyAlignment="1">
      <alignment horizontal="left" vertical="center"/>
    </xf>
    <xf numFmtId="49" fontId="25" fillId="6" borderId="0" xfId="0" applyNumberFormat="1" applyFont="1" applyFill="1" applyBorder="1" applyAlignment="1">
      <alignment vertical="center"/>
    </xf>
    <xf numFmtId="49" fontId="25" fillId="6" borderId="0" xfId="0" applyNumberFormat="1" applyFont="1" applyFill="1" applyBorder="1" applyAlignment="1">
      <alignment horizontal="right" vertical="center"/>
    </xf>
    <xf numFmtId="4" fontId="5" fillId="0" borderId="0" xfId="1" applyNumberFormat="1" applyFont="1"/>
    <xf numFmtId="166" fontId="5" fillId="0" borderId="179" xfId="1" applyNumberFormat="1" applyFont="1" applyFill="1" applyBorder="1"/>
    <xf numFmtId="166" fontId="5" fillId="0" borderId="71" xfId="1" applyNumberFormat="1" applyFont="1" applyFill="1" applyBorder="1"/>
    <xf numFmtId="166" fontId="5" fillId="0" borderId="74" xfId="1" applyNumberFormat="1" applyFont="1" applyFill="1" applyBorder="1"/>
    <xf numFmtId="170" fontId="5" fillId="0" borderId="16" xfId="1" applyNumberFormat="1" applyFont="1" applyBorder="1" applyAlignment="1">
      <alignment horizontal="right"/>
    </xf>
    <xf numFmtId="170" fontId="5" fillId="0" borderId="18" xfId="1" applyNumberFormat="1" applyFont="1" applyBorder="1" applyAlignment="1">
      <alignment horizontal="right"/>
    </xf>
    <xf numFmtId="170" fontId="5" fillId="0" borderId="24" xfId="1" applyNumberFormat="1" applyFont="1" applyBorder="1" applyAlignment="1">
      <alignment horizontal="right"/>
    </xf>
    <xf numFmtId="170" fontId="5" fillId="0" borderId="103" xfId="1" applyNumberFormat="1" applyFont="1" applyBorder="1" applyAlignment="1">
      <alignment horizontal="right"/>
    </xf>
    <xf numFmtId="170" fontId="5" fillId="0" borderId="115" xfId="1" applyNumberFormat="1" applyFont="1" applyBorder="1" applyAlignment="1">
      <alignment horizontal="right"/>
    </xf>
    <xf numFmtId="170" fontId="5" fillId="0" borderId="171" xfId="1" applyNumberFormat="1" applyFont="1" applyBorder="1" applyAlignment="1">
      <alignment horizontal="right"/>
    </xf>
    <xf numFmtId="170" fontId="5" fillId="0" borderId="107" xfId="1" applyNumberFormat="1" applyFont="1" applyBorder="1" applyAlignment="1">
      <alignment horizontal="right"/>
    </xf>
    <xf numFmtId="170" fontId="5" fillId="0" borderId="34" xfId="1" applyNumberFormat="1" applyFont="1" applyBorder="1" applyAlignment="1">
      <alignment horizontal="right"/>
    </xf>
    <xf numFmtId="170" fontId="5" fillId="0" borderId="40" xfId="1" applyNumberFormat="1" applyFont="1" applyBorder="1" applyAlignment="1">
      <alignment horizontal="right"/>
    </xf>
    <xf numFmtId="0" fontId="25" fillId="6" borderId="0" xfId="0" applyFont="1" applyFill="1" applyBorder="1" applyAlignment="1">
      <alignment horizontal="center" vertical="center" wrapText="1"/>
    </xf>
    <xf numFmtId="0" fontId="5" fillId="0" borderId="0" xfId="1" applyFont="1" applyFill="1" applyBorder="1" applyAlignment="1">
      <alignment horizontal="left" vertical="center" wrapText="1"/>
    </xf>
    <xf numFmtId="0" fontId="2" fillId="2" borderId="56" xfId="1" applyFont="1" applyFill="1" applyBorder="1" applyAlignment="1">
      <alignment horizontal="center" vertical="center"/>
    </xf>
    <xf numFmtId="0" fontId="5" fillId="0" borderId="58" xfId="1" applyFont="1" applyBorder="1" applyAlignment="1">
      <alignment horizontal="center" vertical="center"/>
    </xf>
    <xf numFmtId="0" fontId="5" fillId="0" borderId="39" xfId="1" applyFont="1" applyBorder="1" applyAlignment="1">
      <alignment horizontal="center" vertical="center"/>
    </xf>
    <xf numFmtId="0" fontId="2" fillId="2" borderId="10" xfId="1" applyFont="1" applyFill="1" applyBorder="1" applyAlignment="1">
      <alignment horizontal="center" vertical="distributed"/>
    </xf>
    <xf numFmtId="0" fontId="5" fillId="0" borderId="60" xfId="1" applyFont="1" applyBorder="1" applyAlignment="1">
      <alignment horizontal="center" vertical="distributed"/>
    </xf>
    <xf numFmtId="0" fontId="5" fillId="0" borderId="41" xfId="1" applyFont="1" applyBorder="1" applyAlignment="1">
      <alignment horizontal="center" vertical="distributed"/>
    </xf>
    <xf numFmtId="0" fontId="2" fillId="2" borderId="2" xfId="1" applyFont="1" applyFill="1" applyBorder="1" applyAlignment="1">
      <alignment horizontal="center" vertical="center" wrapText="1"/>
    </xf>
    <xf numFmtId="0" fontId="5" fillId="0" borderId="61" xfId="1" applyFont="1" applyBorder="1" applyAlignment="1">
      <alignment vertical="center"/>
    </xf>
    <xf numFmtId="0" fontId="2" fillId="2" borderId="4" xfId="1" applyFont="1" applyFill="1" applyBorder="1" applyAlignment="1">
      <alignment horizontal="center" vertical="distributed"/>
    </xf>
    <xf numFmtId="0" fontId="2" fillId="2" borderId="5" xfId="1" applyFont="1" applyFill="1" applyBorder="1" applyAlignment="1">
      <alignment horizontal="center" vertical="distributed"/>
    </xf>
    <xf numFmtId="0" fontId="2" fillId="2" borderId="156" xfId="1" applyFont="1" applyFill="1" applyBorder="1" applyAlignment="1">
      <alignment horizontal="center" vertical="distributed"/>
    </xf>
    <xf numFmtId="0" fontId="2" fillId="2" borderId="55" xfId="1" applyFont="1" applyFill="1" applyBorder="1" applyAlignment="1">
      <alignment horizontal="center" vertical="center"/>
    </xf>
    <xf numFmtId="0" fontId="2" fillId="2" borderId="8" xfId="1" applyFont="1" applyFill="1" applyBorder="1" applyAlignment="1">
      <alignment horizontal="center" vertical="center"/>
    </xf>
    <xf numFmtId="0" fontId="2" fillId="2" borderId="208" xfId="1" applyFont="1" applyFill="1" applyBorder="1" applyAlignment="1">
      <alignment horizontal="center" vertical="center"/>
    </xf>
    <xf numFmtId="0" fontId="2" fillId="2" borderId="209" xfId="1" applyFont="1" applyFill="1" applyBorder="1" applyAlignment="1">
      <alignment horizontal="center" vertical="center"/>
    </xf>
    <xf numFmtId="0" fontId="2" fillId="2" borderId="158" xfId="1" applyFont="1" applyFill="1" applyBorder="1" applyAlignment="1">
      <alignment horizontal="center" vertical="center" wrapText="1"/>
    </xf>
    <xf numFmtId="0" fontId="2" fillId="2" borderId="1" xfId="1" applyFont="1" applyFill="1" applyBorder="1" applyAlignment="1">
      <alignment horizontal="center" vertical="center" wrapText="1"/>
    </xf>
    <xf numFmtId="0" fontId="2" fillId="2" borderId="128" xfId="1" applyFont="1" applyFill="1" applyBorder="1" applyAlignment="1">
      <alignment horizontal="center" vertical="center" wrapText="1"/>
    </xf>
    <xf numFmtId="0" fontId="2" fillId="2" borderId="38" xfId="1" applyFont="1" applyFill="1" applyBorder="1" applyAlignment="1">
      <alignment horizontal="center" vertical="center" wrapText="1"/>
    </xf>
    <xf numFmtId="0" fontId="2" fillId="2" borderId="194" xfId="1" applyFont="1" applyFill="1" applyBorder="1" applyAlignment="1">
      <alignment horizontal="center" vertical="center" wrapText="1"/>
    </xf>
    <xf numFmtId="0" fontId="2" fillId="2" borderId="195" xfId="1" applyFont="1" applyFill="1" applyBorder="1" applyAlignment="1">
      <alignment horizontal="center" vertical="center" wrapText="1"/>
    </xf>
    <xf numFmtId="0" fontId="2" fillId="2" borderId="196" xfId="1" applyFont="1" applyFill="1" applyBorder="1" applyAlignment="1">
      <alignment horizontal="center" vertical="center" wrapText="1"/>
    </xf>
    <xf numFmtId="0" fontId="2" fillId="2" borderId="197" xfId="1" applyFont="1" applyFill="1" applyBorder="1" applyAlignment="1">
      <alignment horizontal="center" vertical="center" wrapText="1"/>
    </xf>
    <xf numFmtId="0" fontId="2" fillId="2" borderId="91" xfId="1" applyFont="1" applyFill="1" applyBorder="1" applyAlignment="1">
      <alignment horizontal="center" vertical="center" wrapText="1"/>
    </xf>
    <xf numFmtId="0" fontId="2" fillId="2" borderId="198" xfId="1" applyFont="1" applyFill="1" applyBorder="1" applyAlignment="1">
      <alignment horizontal="center" vertical="center" wrapText="1"/>
    </xf>
    <xf numFmtId="0" fontId="2" fillId="2" borderId="201" xfId="1" applyFont="1" applyFill="1" applyBorder="1" applyAlignment="1">
      <alignment horizontal="center" vertical="center" wrapText="1"/>
    </xf>
    <xf numFmtId="0" fontId="2" fillId="2" borderId="202" xfId="1" applyFont="1" applyFill="1" applyBorder="1" applyAlignment="1">
      <alignment horizontal="center" vertical="center" wrapText="1"/>
    </xf>
    <xf numFmtId="0" fontId="2" fillId="2" borderId="187" xfId="1" applyFont="1" applyFill="1" applyBorder="1" applyAlignment="1">
      <alignment horizontal="center" vertical="center" wrapText="1"/>
    </xf>
    <xf numFmtId="0" fontId="2" fillId="2" borderId="188" xfId="1" applyFont="1" applyFill="1" applyBorder="1" applyAlignment="1">
      <alignment horizontal="center" vertical="center" wrapText="1"/>
    </xf>
    <xf numFmtId="0" fontId="2" fillId="2" borderId="203" xfId="1" applyFont="1" applyFill="1" applyBorder="1" applyAlignment="1">
      <alignment horizontal="center" vertical="center" wrapText="1"/>
    </xf>
    <xf numFmtId="0" fontId="2" fillId="2" borderId="204" xfId="1" applyFont="1" applyFill="1" applyBorder="1" applyAlignment="1">
      <alignment horizontal="center" vertical="center" wrapText="1"/>
    </xf>
    <xf numFmtId="0" fontId="2" fillId="2" borderId="130" xfId="1" applyFont="1" applyFill="1" applyBorder="1" applyAlignment="1">
      <alignment horizontal="center" vertical="center" wrapText="1"/>
    </xf>
    <xf numFmtId="0" fontId="2" fillId="2" borderId="131" xfId="1" applyFont="1" applyFill="1" applyBorder="1" applyAlignment="1">
      <alignment horizontal="center" vertical="center" wrapText="1"/>
    </xf>
    <xf numFmtId="0" fontId="2" fillId="2" borderId="4" xfId="1" applyFont="1" applyFill="1" applyBorder="1" applyAlignment="1">
      <alignment horizontal="center" vertical="center"/>
    </xf>
    <xf numFmtId="0" fontId="2" fillId="2" borderId="64" xfId="1" applyFont="1" applyFill="1" applyBorder="1" applyAlignment="1">
      <alignment horizontal="center" vertical="center"/>
    </xf>
    <xf numFmtId="0" fontId="2" fillId="2" borderId="3" xfId="1" applyFont="1" applyFill="1" applyBorder="1" applyAlignment="1">
      <alignment horizontal="center" vertical="center"/>
    </xf>
    <xf numFmtId="0" fontId="5" fillId="0" borderId="3" xfId="1" applyFont="1" applyBorder="1" applyAlignment="1">
      <alignment horizontal="center" vertical="center"/>
    </xf>
    <xf numFmtId="0" fontId="2" fillId="2" borderId="199" xfId="1" applyFont="1" applyFill="1" applyBorder="1" applyAlignment="1">
      <alignment horizontal="center" vertical="center" wrapText="1"/>
    </xf>
    <xf numFmtId="0" fontId="2" fillId="2" borderId="200" xfId="1" applyFont="1" applyFill="1" applyBorder="1" applyAlignment="1">
      <alignment horizontal="center" vertical="center" wrapText="1"/>
    </xf>
    <xf numFmtId="0" fontId="2" fillId="2" borderId="56" xfId="1" applyFont="1" applyFill="1" applyBorder="1" applyAlignment="1">
      <alignment horizontal="center" vertical="center" wrapText="1"/>
    </xf>
    <xf numFmtId="0" fontId="5" fillId="0" borderId="39" xfId="1" applyFont="1" applyBorder="1" applyAlignment="1">
      <alignment horizontal="center" vertical="center" wrapText="1"/>
    </xf>
    <xf numFmtId="0" fontId="0" fillId="0" borderId="61" xfId="0" applyBorder="1" applyAlignment="1">
      <alignment horizontal="center"/>
    </xf>
    <xf numFmtId="0" fontId="0" fillId="0" borderId="64" xfId="0" applyBorder="1" applyAlignment="1">
      <alignment horizontal="center"/>
    </xf>
    <xf numFmtId="0" fontId="2" fillId="2" borderId="4" xfId="1" applyFont="1" applyFill="1" applyBorder="1" applyAlignment="1">
      <alignment horizontal="center" vertical="center" wrapText="1"/>
    </xf>
    <xf numFmtId="0" fontId="2" fillId="2" borderId="61" xfId="1" applyFont="1" applyFill="1" applyBorder="1" applyAlignment="1">
      <alignment horizontal="center" vertical="center" wrapText="1"/>
    </xf>
    <xf numFmtId="0" fontId="5" fillId="0" borderId="188" xfId="1" applyFont="1" applyBorder="1" applyAlignment="1">
      <alignment vertical="center" wrapText="1"/>
    </xf>
  </cellXfs>
  <cellStyles count="7">
    <cellStyle name="Hyperlink" xfId="3" builtinId="8"/>
    <cellStyle name="Menu" xfId="5"/>
    <cellStyle name="Normal" xfId="0" builtinId="0"/>
    <cellStyle name="Normal 2" xfId="1"/>
    <cellStyle name="Normal 2 2" xfId="6"/>
    <cellStyle name="Normal 3" xfId="2"/>
    <cellStyle name="Percent 2" xfId="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7857802400738688E-2"/>
          <c:y val="3.4615384615384617E-2"/>
          <c:w val="0.95937211449676829"/>
          <c:h val="0.80192307692307696"/>
        </c:manualLayout>
      </c:layout>
      <c:barChart>
        <c:barDir val="col"/>
        <c:grouping val="stacked"/>
        <c:varyColors val="0"/>
        <c:ser>
          <c:idx val="0"/>
          <c:order val="0"/>
          <c:tx>
            <c:v>Without taxes</c:v>
          </c:tx>
          <c:invertIfNegative val="0"/>
          <c:dPt>
            <c:idx val="21"/>
            <c:invertIfNegative val="0"/>
            <c:bubble3D val="0"/>
          </c:dPt>
          <c:dPt>
            <c:idx val="22"/>
            <c:invertIfNegative val="0"/>
            <c:bubble3D val="0"/>
          </c:dPt>
          <c:dPt>
            <c:idx val="32"/>
            <c:invertIfNegative val="0"/>
            <c:bubble3D val="0"/>
            <c:spPr>
              <a:solidFill>
                <a:schemeClr val="accent1">
                  <a:lumMod val="20000"/>
                  <a:lumOff val="80000"/>
                </a:schemeClr>
              </a:solidFill>
            </c:spPr>
          </c:dPt>
          <c:dPt>
            <c:idx val="34"/>
            <c:invertIfNegative val="0"/>
            <c:bubble3D val="0"/>
            <c:spPr>
              <a:solidFill>
                <a:schemeClr val="accent1">
                  <a:lumMod val="20000"/>
                  <a:lumOff val="80000"/>
                </a:schemeClr>
              </a:solidFill>
            </c:spPr>
          </c:dPt>
          <c:cat>
            <c:strRef>
              <c:f>'Figure 1'!$B$5:$B$45</c:f>
              <c:strCache>
                <c:ptCount val="41"/>
                <c:pt idx="0">
                  <c:v>Kosovo</c:v>
                </c:pt>
                <c:pt idx="1">
                  <c:v>Serbia</c:v>
                </c:pt>
                <c:pt idx="2">
                  <c:v>FYR of Macedonia</c:v>
                </c:pt>
                <c:pt idx="3">
                  <c:v>Albania</c:v>
                </c:pt>
                <c:pt idx="4">
                  <c:v>Bosnia and Herzegovina</c:v>
                </c:pt>
                <c:pt idx="5">
                  <c:v>Bulgaria</c:v>
                </c:pt>
                <c:pt idx="6">
                  <c:v>Montenegro</c:v>
                </c:pt>
                <c:pt idx="7">
                  <c:v>Moldova</c:v>
                </c:pt>
                <c:pt idx="8">
                  <c:v>Hungary</c:v>
                </c:pt>
                <c:pt idx="9">
                  <c:v>Estonia</c:v>
                </c:pt>
                <c:pt idx="10">
                  <c:v>Lithuania</c:v>
                </c:pt>
                <c:pt idx="11">
                  <c:v>Malta</c:v>
                </c:pt>
                <c:pt idx="12">
                  <c:v>Romania</c:v>
                </c:pt>
                <c:pt idx="13">
                  <c:v>Turkey</c:v>
                </c:pt>
                <c:pt idx="14">
                  <c:v>Croatia</c:v>
                </c:pt>
                <c:pt idx="15">
                  <c:v>Iceland</c:v>
                </c:pt>
                <c:pt idx="16">
                  <c:v>Poland</c:v>
                </c:pt>
                <c:pt idx="17">
                  <c:v>Czech Republic</c:v>
                </c:pt>
                <c:pt idx="18">
                  <c:v>Slovakia</c:v>
                </c:pt>
                <c:pt idx="19">
                  <c:v>Norway</c:v>
                </c:pt>
                <c:pt idx="20">
                  <c:v>Cyprus</c:v>
                </c:pt>
                <c:pt idx="21">
                  <c:v>Finland</c:v>
                </c:pt>
                <c:pt idx="22">
                  <c:v>Slovenia</c:v>
                </c:pt>
                <c:pt idx="23">
                  <c:v>Netherlands</c:v>
                </c:pt>
                <c:pt idx="24">
                  <c:v>Latvia</c:v>
                </c:pt>
                <c:pt idx="25">
                  <c:v>Liechtenstein</c:v>
                </c:pt>
                <c:pt idx="26">
                  <c:v>France</c:v>
                </c:pt>
                <c:pt idx="27">
                  <c:v>Luxembourg</c:v>
                </c:pt>
                <c:pt idx="28">
                  <c:v>Greece</c:v>
                </c:pt>
                <c:pt idx="29">
                  <c:v>Sweden</c:v>
                </c:pt>
                <c:pt idx="30">
                  <c:v>United Kingdom</c:v>
                </c:pt>
                <c:pt idx="31">
                  <c:v>Austria</c:v>
                </c:pt>
                <c:pt idx="32">
                  <c:v>EU-28</c:v>
                </c:pt>
                <c:pt idx="33">
                  <c:v>Spain</c:v>
                </c:pt>
                <c:pt idx="34">
                  <c:v>Euro area</c:v>
                </c:pt>
                <c:pt idx="35">
                  <c:v>Ireland</c:v>
                </c:pt>
                <c:pt idx="36">
                  <c:v>Portugal</c:v>
                </c:pt>
                <c:pt idx="37">
                  <c:v>Italy</c:v>
                </c:pt>
                <c:pt idx="38">
                  <c:v>Belgium</c:v>
                </c:pt>
                <c:pt idx="39">
                  <c:v>Germany</c:v>
                </c:pt>
                <c:pt idx="40">
                  <c:v>Denmark</c:v>
                </c:pt>
              </c:strCache>
            </c:strRef>
          </c:cat>
          <c:val>
            <c:numRef>
              <c:f>'Figure 1'!$H$5:$H$45</c:f>
              <c:numCache>
                <c:formatCode>0.000;"ERROR";":"</c:formatCode>
                <c:ptCount val="41"/>
                <c:pt idx="0">
                  <c:v>4.8300000000000003E-2</c:v>
                </c:pt>
                <c:pt idx="1">
                  <c:v>4.9000000000000002E-2</c:v>
                </c:pt>
                <c:pt idx="2">
                  <c:v>6.9599999999999995E-2</c:v>
                </c:pt>
                <c:pt idx="3">
                  <c:v>8.2400000000000001E-2</c:v>
                </c:pt>
                <c:pt idx="4">
                  <c:v>7.1099999999999997E-2</c:v>
                </c:pt>
                <c:pt idx="5">
                  <c:v>7.9699999999999993E-2</c:v>
                </c:pt>
                <c:pt idx="6">
                  <c:v>8.5599999999999996E-2</c:v>
                </c:pt>
                <c:pt idx="7">
                  <c:v>9.6199999999999994E-2</c:v>
                </c:pt>
                <c:pt idx="8">
                  <c:v>8.77E-2</c:v>
                </c:pt>
                <c:pt idx="9">
                  <c:v>9.35E-2</c:v>
                </c:pt>
                <c:pt idx="10">
                  <c:v>8.5900000000000004E-2</c:v>
                </c:pt>
                <c:pt idx="11">
                  <c:v>0.1197</c:v>
                </c:pt>
                <c:pt idx="12">
                  <c:v>9.1600000000000001E-2</c:v>
                </c:pt>
                <c:pt idx="13">
                  <c:v>0.10199999999999999</c:v>
                </c:pt>
                <c:pt idx="14">
                  <c:v>0.1002</c:v>
                </c:pt>
                <c:pt idx="15">
                  <c:v>0.10349999999999999</c:v>
                </c:pt>
                <c:pt idx="16">
                  <c:v>0.1037</c:v>
                </c:pt>
                <c:pt idx="17">
                  <c:v>0.11609999999999999</c:v>
                </c:pt>
                <c:pt idx="18">
                  <c:v>0.1154</c:v>
                </c:pt>
                <c:pt idx="19">
                  <c:v>0.1042</c:v>
                </c:pt>
                <c:pt idx="20">
                  <c:v>0.11940000000000001</c:v>
                </c:pt>
                <c:pt idx="21">
                  <c:v>0.1017</c:v>
                </c:pt>
                <c:pt idx="22">
                  <c:v>0.11119999999999999</c:v>
                </c:pt>
                <c:pt idx="23">
                  <c:v>0.1206</c:v>
                </c:pt>
                <c:pt idx="24">
                  <c:v>0.1077</c:v>
                </c:pt>
                <c:pt idx="25">
                  <c:v>0.15090000000000001</c:v>
                </c:pt>
                <c:pt idx="26">
                  <c:v>0.1087</c:v>
                </c:pt>
                <c:pt idx="27">
                  <c:v>0.13270000000000001</c:v>
                </c:pt>
                <c:pt idx="28">
                  <c:v>0.1196</c:v>
                </c:pt>
                <c:pt idx="29">
                  <c:v>0.12180000000000001</c:v>
                </c:pt>
                <c:pt idx="30">
                  <c:v>0.18590000000000001</c:v>
                </c:pt>
                <c:pt idx="31">
                  <c:v>0.1242</c:v>
                </c:pt>
                <c:pt idx="32">
                  <c:v>0.1353</c:v>
                </c:pt>
                <c:pt idx="33">
                  <c:v>0.17180000000000001</c:v>
                </c:pt>
                <c:pt idx="34">
                  <c:v>0.1323</c:v>
                </c:pt>
                <c:pt idx="35">
                  <c:v>0.1883</c:v>
                </c:pt>
                <c:pt idx="36">
                  <c:v>0.1239</c:v>
                </c:pt>
                <c:pt idx="37">
                  <c:v>0.14419999999999999</c:v>
                </c:pt>
                <c:pt idx="38">
                  <c:v>0.15670000000000001</c:v>
                </c:pt>
                <c:pt idx="39">
                  <c:v>0.13880000000000001</c:v>
                </c:pt>
                <c:pt idx="40">
                  <c:v>9.4200000000000006E-2</c:v>
                </c:pt>
              </c:numCache>
            </c:numRef>
          </c:val>
        </c:ser>
        <c:ser>
          <c:idx val="1"/>
          <c:order val="1"/>
          <c:tx>
            <c:v>Other taxes</c:v>
          </c:tx>
          <c:invertIfNegative val="0"/>
          <c:dPt>
            <c:idx val="21"/>
            <c:invertIfNegative val="0"/>
            <c:bubble3D val="0"/>
          </c:dPt>
          <c:dPt>
            <c:idx val="22"/>
            <c:invertIfNegative val="0"/>
            <c:bubble3D val="0"/>
          </c:dPt>
          <c:dPt>
            <c:idx val="32"/>
            <c:invertIfNegative val="0"/>
            <c:bubble3D val="0"/>
            <c:spPr>
              <a:solidFill>
                <a:schemeClr val="accent2">
                  <a:lumMod val="20000"/>
                  <a:lumOff val="80000"/>
                </a:schemeClr>
              </a:solidFill>
            </c:spPr>
          </c:dPt>
          <c:dPt>
            <c:idx val="34"/>
            <c:invertIfNegative val="0"/>
            <c:bubble3D val="0"/>
            <c:spPr>
              <a:solidFill>
                <a:schemeClr val="accent2">
                  <a:lumMod val="20000"/>
                  <a:lumOff val="80000"/>
                </a:schemeClr>
              </a:solidFill>
            </c:spPr>
          </c:dPt>
          <c:cat>
            <c:strRef>
              <c:f>'Figure 1'!$B$5:$B$45</c:f>
              <c:strCache>
                <c:ptCount val="41"/>
                <c:pt idx="0">
                  <c:v>Kosovo</c:v>
                </c:pt>
                <c:pt idx="1">
                  <c:v>Serbia</c:v>
                </c:pt>
                <c:pt idx="2">
                  <c:v>FYR of Macedonia</c:v>
                </c:pt>
                <c:pt idx="3">
                  <c:v>Albania</c:v>
                </c:pt>
                <c:pt idx="4">
                  <c:v>Bosnia and Herzegovina</c:v>
                </c:pt>
                <c:pt idx="5">
                  <c:v>Bulgaria</c:v>
                </c:pt>
                <c:pt idx="6">
                  <c:v>Montenegro</c:v>
                </c:pt>
                <c:pt idx="7">
                  <c:v>Moldova</c:v>
                </c:pt>
                <c:pt idx="8">
                  <c:v>Hungary</c:v>
                </c:pt>
                <c:pt idx="9">
                  <c:v>Estonia</c:v>
                </c:pt>
                <c:pt idx="10">
                  <c:v>Lithuania</c:v>
                </c:pt>
                <c:pt idx="11">
                  <c:v>Malta</c:v>
                </c:pt>
                <c:pt idx="12">
                  <c:v>Romania</c:v>
                </c:pt>
                <c:pt idx="13">
                  <c:v>Turkey</c:v>
                </c:pt>
                <c:pt idx="14">
                  <c:v>Croatia</c:v>
                </c:pt>
                <c:pt idx="15">
                  <c:v>Iceland</c:v>
                </c:pt>
                <c:pt idx="16">
                  <c:v>Poland</c:v>
                </c:pt>
                <c:pt idx="17">
                  <c:v>Czech Republic</c:v>
                </c:pt>
                <c:pt idx="18">
                  <c:v>Slovakia</c:v>
                </c:pt>
                <c:pt idx="19">
                  <c:v>Norway</c:v>
                </c:pt>
                <c:pt idx="20">
                  <c:v>Cyprus</c:v>
                </c:pt>
                <c:pt idx="21">
                  <c:v>Finland</c:v>
                </c:pt>
                <c:pt idx="22">
                  <c:v>Slovenia</c:v>
                </c:pt>
                <c:pt idx="23">
                  <c:v>Netherlands</c:v>
                </c:pt>
                <c:pt idx="24">
                  <c:v>Latvia</c:v>
                </c:pt>
                <c:pt idx="25">
                  <c:v>Liechtenstein</c:v>
                </c:pt>
                <c:pt idx="26">
                  <c:v>France</c:v>
                </c:pt>
                <c:pt idx="27">
                  <c:v>Luxembourg</c:v>
                </c:pt>
                <c:pt idx="28">
                  <c:v>Greece</c:v>
                </c:pt>
                <c:pt idx="29">
                  <c:v>Sweden</c:v>
                </c:pt>
                <c:pt idx="30">
                  <c:v>United Kingdom</c:v>
                </c:pt>
                <c:pt idx="31">
                  <c:v>Austria</c:v>
                </c:pt>
                <c:pt idx="32">
                  <c:v>EU-28</c:v>
                </c:pt>
                <c:pt idx="33">
                  <c:v>Spain</c:v>
                </c:pt>
                <c:pt idx="34">
                  <c:v>Euro area</c:v>
                </c:pt>
                <c:pt idx="35">
                  <c:v>Ireland</c:v>
                </c:pt>
                <c:pt idx="36">
                  <c:v>Portugal</c:v>
                </c:pt>
                <c:pt idx="37">
                  <c:v>Italy</c:v>
                </c:pt>
                <c:pt idx="38">
                  <c:v>Belgium</c:v>
                </c:pt>
                <c:pt idx="39">
                  <c:v>Germany</c:v>
                </c:pt>
                <c:pt idx="40">
                  <c:v>Denmark</c:v>
                </c:pt>
              </c:strCache>
            </c:strRef>
          </c:cat>
          <c:val>
            <c:numRef>
              <c:f>'Figure 1'!$I$5:$I$45</c:f>
              <c:numCache>
                <c:formatCode>0.000;"ERROR";":"</c:formatCode>
                <c:ptCount val="41"/>
                <c:pt idx="0">
                  <c:v>6.3E-3</c:v>
                </c:pt>
                <c:pt idx="1">
                  <c:v>4.4000000000000011E-3</c:v>
                </c:pt>
                <c:pt idx="2" formatCode="0.000;&quot;ERROR&quot;;0.000">
                  <c:v>0</c:v>
                </c:pt>
                <c:pt idx="3" formatCode="0.000;&quot;ERROR&quot;;0.000">
                  <c:v>0</c:v>
                </c:pt>
                <c:pt idx="4" formatCode="0.000;&quot;ERROR&quot;;0.000">
                  <c:v>0</c:v>
                </c:pt>
                <c:pt idx="5" formatCode="0.000;&quot;ERROR&quot;;0.000">
                  <c:v>0</c:v>
                </c:pt>
                <c:pt idx="6" formatCode="0.000">
                  <c:v>0</c:v>
                </c:pt>
                <c:pt idx="7" formatCode="0.000;&quot;ERROR&quot;;0.000">
                  <c:v>0</c:v>
                </c:pt>
                <c:pt idx="8" formatCode="0.000;&quot;ERROR&quot;;0.000">
                  <c:v>0</c:v>
                </c:pt>
                <c:pt idx="9">
                  <c:v>1.4100000000000001E-2</c:v>
                </c:pt>
                <c:pt idx="10">
                  <c:v>1.5799999999999995E-2</c:v>
                </c:pt>
                <c:pt idx="11" formatCode="0.000;&quot;ERROR&quot;;0.000">
                  <c:v>0</c:v>
                </c:pt>
                <c:pt idx="12">
                  <c:v>1.3799999999999993E-2</c:v>
                </c:pt>
                <c:pt idx="13">
                  <c:v>5.300000000000013E-3</c:v>
                </c:pt>
                <c:pt idx="14">
                  <c:v>4.6999999999999958E-3</c:v>
                </c:pt>
                <c:pt idx="15">
                  <c:v>2.3000000000000104E-3</c:v>
                </c:pt>
                <c:pt idx="16">
                  <c:v>4.599999999999993E-3</c:v>
                </c:pt>
                <c:pt idx="17">
                  <c:v>1.1000000000000038E-3</c:v>
                </c:pt>
                <c:pt idx="18">
                  <c:v>3.1999999999999945E-3</c:v>
                </c:pt>
                <c:pt idx="19">
                  <c:v>1.7000000000000001E-2</c:v>
                </c:pt>
                <c:pt idx="20">
                  <c:v>9.6999999999999864E-3</c:v>
                </c:pt>
                <c:pt idx="21">
                  <c:v>2.2500000000000006E-2</c:v>
                </c:pt>
                <c:pt idx="22">
                  <c:v>2.1400000000000002E-2</c:v>
                </c:pt>
                <c:pt idx="23">
                  <c:v>1.3299999999999992E-2</c:v>
                </c:pt>
                <c:pt idx="24">
                  <c:v>2.6800000000000004E-2</c:v>
                </c:pt>
                <c:pt idx="25">
                  <c:v>2.6999999999999802E-3</c:v>
                </c:pt>
                <c:pt idx="26">
                  <c:v>3.4999999999999989E-2</c:v>
                </c:pt>
                <c:pt idx="27">
                  <c:v>2.4499999999999994E-2</c:v>
                </c:pt>
                <c:pt idx="28">
                  <c:v>3.6100000000000007E-2</c:v>
                </c:pt>
                <c:pt idx="29">
                  <c:v>2.969999999999999E-2</c:v>
                </c:pt>
                <c:pt idx="30" formatCode="0.000;&quot;ERROR&quot;;0.000">
                  <c:v>0</c:v>
                </c:pt>
                <c:pt idx="31">
                  <c:v>4.5300000000000007E-2</c:v>
                </c:pt>
                <c:pt idx="32" formatCode="General">
                  <c:v>4.1199999999999987E-2</c:v>
                </c:pt>
                <c:pt idx="33">
                  <c:v>8.8000000000000023E-3</c:v>
                </c:pt>
                <c:pt idx="34">
                  <c:v>5.3499999999999992E-2</c:v>
                </c:pt>
                <c:pt idx="35">
                  <c:v>1.4800000000000008E-2</c:v>
                </c:pt>
                <c:pt idx="36">
                  <c:v>6.7199999999999996E-2</c:v>
                </c:pt>
                <c:pt idx="37">
                  <c:v>7.5200000000000017E-2</c:v>
                </c:pt>
                <c:pt idx="38">
                  <c:v>5.4099999999999981E-2</c:v>
                </c:pt>
                <c:pt idx="39">
                  <c:v>0.11069999999999999</c:v>
                </c:pt>
                <c:pt idx="40">
                  <c:v>0.15279999999999999</c:v>
                </c:pt>
              </c:numCache>
            </c:numRef>
          </c:val>
        </c:ser>
        <c:ser>
          <c:idx val="2"/>
          <c:order val="2"/>
          <c:tx>
            <c:v>VAT</c:v>
          </c:tx>
          <c:invertIfNegative val="0"/>
          <c:dPt>
            <c:idx val="21"/>
            <c:invertIfNegative val="0"/>
            <c:bubble3D val="0"/>
          </c:dPt>
          <c:dPt>
            <c:idx val="22"/>
            <c:invertIfNegative val="0"/>
            <c:bubble3D val="0"/>
          </c:dPt>
          <c:dPt>
            <c:idx val="32"/>
            <c:invertIfNegative val="0"/>
            <c:bubble3D val="0"/>
            <c:spPr>
              <a:solidFill>
                <a:schemeClr val="accent3">
                  <a:lumMod val="20000"/>
                  <a:lumOff val="80000"/>
                </a:schemeClr>
              </a:solidFill>
            </c:spPr>
          </c:dPt>
          <c:dPt>
            <c:idx val="34"/>
            <c:invertIfNegative val="0"/>
            <c:bubble3D val="0"/>
            <c:spPr>
              <a:solidFill>
                <a:schemeClr val="accent3">
                  <a:lumMod val="20000"/>
                  <a:lumOff val="80000"/>
                </a:schemeClr>
              </a:solidFill>
            </c:spPr>
          </c:dPt>
          <c:cat>
            <c:strRef>
              <c:f>'Figure 1'!$B$5:$B$45</c:f>
              <c:strCache>
                <c:ptCount val="41"/>
                <c:pt idx="0">
                  <c:v>Kosovo</c:v>
                </c:pt>
                <c:pt idx="1">
                  <c:v>Serbia</c:v>
                </c:pt>
                <c:pt idx="2">
                  <c:v>FYR of Macedonia</c:v>
                </c:pt>
                <c:pt idx="3">
                  <c:v>Albania</c:v>
                </c:pt>
                <c:pt idx="4">
                  <c:v>Bosnia and Herzegovina</c:v>
                </c:pt>
                <c:pt idx="5">
                  <c:v>Bulgaria</c:v>
                </c:pt>
                <c:pt idx="6">
                  <c:v>Montenegro</c:v>
                </c:pt>
                <c:pt idx="7">
                  <c:v>Moldova</c:v>
                </c:pt>
                <c:pt idx="8">
                  <c:v>Hungary</c:v>
                </c:pt>
                <c:pt idx="9">
                  <c:v>Estonia</c:v>
                </c:pt>
                <c:pt idx="10">
                  <c:v>Lithuania</c:v>
                </c:pt>
                <c:pt idx="11">
                  <c:v>Malta</c:v>
                </c:pt>
                <c:pt idx="12">
                  <c:v>Romania</c:v>
                </c:pt>
                <c:pt idx="13">
                  <c:v>Turkey</c:v>
                </c:pt>
                <c:pt idx="14">
                  <c:v>Croatia</c:v>
                </c:pt>
                <c:pt idx="15">
                  <c:v>Iceland</c:v>
                </c:pt>
                <c:pt idx="16">
                  <c:v>Poland</c:v>
                </c:pt>
                <c:pt idx="17">
                  <c:v>Czech Republic</c:v>
                </c:pt>
                <c:pt idx="18">
                  <c:v>Slovakia</c:v>
                </c:pt>
                <c:pt idx="19">
                  <c:v>Norway</c:v>
                </c:pt>
                <c:pt idx="20">
                  <c:v>Cyprus</c:v>
                </c:pt>
                <c:pt idx="21">
                  <c:v>Finland</c:v>
                </c:pt>
                <c:pt idx="22">
                  <c:v>Slovenia</c:v>
                </c:pt>
                <c:pt idx="23">
                  <c:v>Netherlands</c:v>
                </c:pt>
                <c:pt idx="24">
                  <c:v>Latvia</c:v>
                </c:pt>
                <c:pt idx="25">
                  <c:v>Liechtenstein</c:v>
                </c:pt>
                <c:pt idx="26">
                  <c:v>France</c:v>
                </c:pt>
                <c:pt idx="27">
                  <c:v>Luxembourg</c:v>
                </c:pt>
                <c:pt idx="28">
                  <c:v>Greece</c:v>
                </c:pt>
                <c:pt idx="29">
                  <c:v>Sweden</c:v>
                </c:pt>
                <c:pt idx="30">
                  <c:v>United Kingdom</c:v>
                </c:pt>
                <c:pt idx="31">
                  <c:v>Austria</c:v>
                </c:pt>
                <c:pt idx="32">
                  <c:v>EU-28</c:v>
                </c:pt>
                <c:pt idx="33">
                  <c:v>Spain</c:v>
                </c:pt>
                <c:pt idx="34">
                  <c:v>Euro area</c:v>
                </c:pt>
                <c:pt idx="35">
                  <c:v>Ireland</c:v>
                </c:pt>
                <c:pt idx="36">
                  <c:v>Portugal</c:v>
                </c:pt>
                <c:pt idx="37">
                  <c:v>Italy</c:v>
                </c:pt>
                <c:pt idx="38">
                  <c:v>Belgium</c:v>
                </c:pt>
                <c:pt idx="39">
                  <c:v>Germany</c:v>
                </c:pt>
                <c:pt idx="40">
                  <c:v>Denmark</c:v>
                </c:pt>
              </c:strCache>
            </c:strRef>
          </c:cat>
          <c:val>
            <c:numRef>
              <c:f>'Figure 1'!$J$5:$J$45</c:f>
              <c:numCache>
                <c:formatCode>0.000;"ERROR";":"</c:formatCode>
                <c:ptCount val="41"/>
                <c:pt idx="0">
                  <c:v>4.3999999999999942E-3</c:v>
                </c:pt>
                <c:pt idx="1">
                  <c:v>1.0700000000000001E-2</c:v>
                </c:pt>
                <c:pt idx="2">
                  <c:v>1.26E-2</c:v>
                </c:pt>
                <c:pt idx="3">
                  <c:v>1.3700000000000004E-2</c:v>
                </c:pt>
                <c:pt idx="4">
                  <c:v>1.1999999999999997E-2</c:v>
                </c:pt>
                <c:pt idx="5">
                  <c:v>1.5900000000000011E-2</c:v>
                </c:pt>
                <c:pt idx="6" formatCode="0.000;&quot;ERROR&quot;;0.000">
                  <c:v>1.0000000000000009E-2</c:v>
                </c:pt>
                <c:pt idx="7" formatCode="0.000;&quot;ERROR&quot;;0.000">
                  <c:v>0</c:v>
                </c:pt>
                <c:pt idx="8">
                  <c:v>2.3699999999999999E-2</c:v>
                </c:pt>
                <c:pt idx="9">
                  <c:v>1.3200000000000003E-2</c:v>
                </c:pt>
                <c:pt idx="10">
                  <c:v>2.1400000000000002E-2</c:v>
                </c:pt>
                <c:pt idx="11">
                  <c:v>6.0000000000000053E-3</c:v>
                </c:pt>
                <c:pt idx="12">
                  <c:v>2.0900000000000002E-2</c:v>
                </c:pt>
                <c:pt idx="13">
                  <c:v>1.9400000000000001E-2</c:v>
                </c:pt>
                <c:pt idx="14">
                  <c:v>2.6200000000000001E-2</c:v>
                </c:pt>
                <c:pt idx="15">
                  <c:v>2.5400000000000006E-2</c:v>
                </c:pt>
                <c:pt idx="16">
                  <c:v>2.4900000000000019E-2</c:v>
                </c:pt>
                <c:pt idx="17">
                  <c:v>2.4799999999999989E-2</c:v>
                </c:pt>
                <c:pt idx="18">
                  <c:v>2.3700000000000013E-2</c:v>
                </c:pt>
                <c:pt idx="19">
                  <c:v>3.0299999999999994E-2</c:v>
                </c:pt>
                <c:pt idx="20">
                  <c:v>2.360000000000001E-2</c:v>
                </c:pt>
                <c:pt idx="21">
                  <c:v>2.9899999999999982E-2</c:v>
                </c:pt>
                <c:pt idx="22">
                  <c:v>2.9200000000000004E-2</c:v>
                </c:pt>
                <c:pt idx="23">
                  <c:v>2.8100000000000014E-2</c:v>
                </c:pt>
                <c:pt idx="24">
                  <c:v>2.8299999999999992E-2</c:v>
                </c:pt>
                <c:pt idx="25">
                  <c:v>1.2400000000000022E-2</c:v>
                </c:pt>
                <c:pt idx="26">
                  <c:v>2.4800000000000016E-2</c:v>
                </c:pt>
                <c:pt idx="27">
                  <c:v>1.26E-2</c:v>
                </c:pt>
                <c:pt idx="28">
                  <c:v>2.0299999999999985E-2</c:v>
                </c:pt>
                <c:pt idx="29">
                  <c:v>3.7900000000000017E-2</c:v>
                </c:pt>
                <c:pt idx="30">
                  <c:v>9.199999999999986E-3</c:v>
                </c:pt>
                <c:pt idx="31">
                  <c:v>3.3899999999999986E-2</c:v>
                </c:pt>
                <c:pt idx="32" formatCode="General">
                  <c:v>2.930000000000002E-2</c:v>
                </c:pt>
                <c:pt idx="33">
                  <c:v>3.7899999999999989E-2</c:v>
                </c:pt>
                <c:pt idx="34">
                  <c:v>3.3000000000000002E-2</c:v>
                </c:pt>
                <c:pt idx="35">
                  <c:v>2.7499999999999997E-2</c:v>
                </c:pt>
                <c:pt idx="36">
                  <c:v>4.3899999999999995E-2</c:v>
                </c:pt>
                <c:pt idx="37">
                  <c:v>2.1899999999999975E-2</c:v>
                </c:pt>
                <c:pt idx="38">
                  <c:v>4.3600000000000028E-2</c:v>
                </c:pt>
                <c:pt idx="39">
                  <c:v>4.7399999999999998E-2</c:v>
                </c:pt>
                <c:pt idx="40">
                  <c:v>6.1800000000000022E-2</c:v>
                </c:pt>
              </c:numCache>
            </c:numRef>
          </c:val>
        </c:ser>
        <c:dLbls>
          <c:showLegendKey val="0"/>
          <c:showVal val="0"/>
          <c:showCatName val="0"/>
          <c:showSerName val="0"/>
          <c:showPercent val="0"/>
          <c:showBubbleSize val="0"/>
        </c:dLbls>
        <c:gapWidth val="150"/>
        <c:overlap val="100"/>
        <c:axId val="171504000"/>
        <c:axId val="171505536"/>
      </c:barChart>
      <c:catAx>
        <c:axId val="171504000"/>
        <c:scaling>
          <c:orientation val="minMax"/>
        </c:scaling>
        <c:delete val="0"/>
        <c:axPos val="b"/>
        <c:numFmt formatCode="General" sourceLinked="1"/>
        <c:majorTickMark val="out"/>
        <c:minorTickMark val="none"/>
        <c:tickLblPos val="nextTo"/>
        <c:txPr>
          <a:bodyPr rot="-5400000" vert="horz"/>
          <a:lstStyle/>
          <a:p>
            <a:pPr>
              <a:defRPr baseline="0">
                <a:latin typeface="Arial" panose="020B0604020202020204" pitchFamily="34" charset="0"/>
              </a:defRPr>
            </a:pPr>
            <a:endParaRPr lang="en-US"/>
          </a:p>
        </c:txPr>
        <c:crossAx val="171505536"/>
        <c:crosses val="autoZero"/>
        <c:auto val="0"/>
        <c:lblAlgn val="ctr"/>
        <c:lblOffset val="100"/>
        <c:tickLblSkip val="1"/>
        <c:tickMarkSkip val="1"/>
        <c:noMultiLvlLbl val="0"/>
      </c:catAx>
      <c:valAx>
        <c:axId val="171505536"/>
        <c:scaling>
          <c:orientation val="minMax"/>
          <c:min val="0"/>
        </c:scaling>
        <c:delete val="0"/>
        <c:axPos val="l"/>
        <c:majorGridlines>
          <c:spPr>
            <a:ln cmpd="dbl">
              <a:solidFill>
                <a:schemeClr val="bg1">
                  <a:lumMod val="75000"/>
                </a:schemeClr>
              </a:solidFill>
              <a:prstDash val="sysDot"/>
            </a:ln>
          </c:spPr>
        </c:majorGridlines>
        <c:numFmt formatCode="0.000" sourceLinked="0"/>
        <c:majorTickMark val="out"/>
        <c:minorTickMark val="none"/>
        <c:tickLblPos val="nextTo"/>
        <c:txPr>
          <a:bodyPr rot="0" vert="horz"/>
          <a:lstStyle/>
          <a:p>
            <a:pPr>
              <a:defRPr/>
            </a:pPr>
            <a:endParaRPr lang="en-US"/>
          </a:p>
        </c:txPr>
        <c:crossAx val="171504000"/>
        <c:crosses val="autoZero"/>
        <c:crossBetween val="between"/>
      </c:valAx>
    </c:plotArea>
    <c:legend>
      <c:legendPos val="b"/>
      <c:layout>
        <c:manualLayout>
          <c:xMode val="edge"/>
          <c:yMode val="edge"/>
          <c:x val="0.38134810710987999"/>
          <c:y val="0.94615384615384612"/>
          <c:w val="0.29085872576177285"/>
          <c:h val="4.0384615384615387E-2"/>
        </c:manualLayout>
      </c:layout>
      <c:overlay val="0"/>
      <c:txPr>
        <a:bodyPr/>
        <a:lstStyle/>
        <a:p>
          <a:pPr>
            <a:defRPr baseline="0">
              <a:latin typeface="Arial" panose="020B0604020202020204" pitchFamily="34" charset="0"/>
            </a:defRPr>
          </a:pPr>
          <a:endParaRPr lang="en-US"/>
        </a:p>
      </c:txPr>
    </c:legend>
    <c:plotVisOnly val="1"/>
    <c:dispBlanksAs val="gap"/>
    <c:showDLblsOverMax val="0"/>
  </c:chart>
  <c:spPr>
    <a:ln>
      <a:noFill/>
    </a:ln>
  </c:spPr>
  <c:printSettings>
    <c:headerFooter alignWithMargins="0"/>
    <c:pageMargins b="1" l="0.75" r="0.75" t="1" header="0.5" footer="0.5"/>
    <c:pageSetup paperSize="9" orientation="landscape"/>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025641025641025"/>
          <c:y val="4.3870967741935482E-2"/>
          <c:w val="0.84615384615384615"/>
          <c:h val="0.94451612903225801"/>
        </c:manualLayout>
      </c:layout>
      <c:barChart>
        <c:barDir val="bar"/>
        <c:grouping val="clustered"/>
        <c:varyColors val="0"/>
        <c:ser>
          <c:idx val="0"/>
          <c:order val="0"/>
          <c:spPr>
            <a:solidFill>
              <a:srgbClr val="00AFAC"/>
            </a:solidFill>
            <a:ln w="25400">
              <a:noFill/>
            </a:ln>
          </c:spPr>
          <c:invertIfNegative val="0"/>
          <c:dPt>
            <c:idx val="15"/>
            <c:invertIfNegative val="0"/>
            <c:bubble3D val="0"/>
            <c:spPr>
              <a:solidFill>
                <a:schemeClr val="accent1">
                  <a:lumMod val="20000"/>
                  <a:lumOff val="80000"/>
                </a:schemeClr>
              </a:solidFill>
              <a:ln w="25400">
                <a:noFill/>
              </a:ln>
            </c:spPr>
          </c:dPt>
          <c:dPt>
            <c:idx val="18"/>
            <c:invertIfNegative val="0"/>
            <c:bubble3D val="0"/>
            <c:spPr>
              <a:solidFill>
                <a:schemeClr val="accent1">
                  <a:lumMod val="20000"/>
                  <a:lumOff val="80000"/>
                </a:schemeClr>
              </a:solidFill>
              <a:ln w="25400">
                <a:noFill/>
              </a:ln>
            </c:spPr>
          </c:dPt>
          <c:dPt>
            <c:idx val="20"/>
            <c:invertIfNegative val="0"/>
            <c:bubble3D val="0"/>
            <c:spPr>
              <a:solidFill>
                <a:schemeClr val="accent1"/>
              </a:solidFill>
              <a:ln w="25400">
                <a:noFill/>
              </a:ln>
            </c:spPr>
          </c:dPt>
          <c:dPt>
            <c:idx val="23"/>
            <c:invertIfNegative val="0"/>
            <c:bubble3D val="0"/>
            <c:spPr>
              <a:solidFill>
                <a:schemeClr val="accent1"/>
              </a:solidFill>
              <a:ln w="25400">
                <a:noFill/>
              </a:ln>
            </c:spPr>
          </c:dPt>
          <c:cat>
            <c:strRef>
              <c:f>'Figure 9'!$B$9:$B$47</c:f>
              <c:strCache>
                <c:ptCount val="39"/>
                <c:pt idx="0">
                  <c:v>Cyprus</c:v>
                </c:pt>
                <c:pt idx="1">
                  <c:v>Malta</c:v>
                </c:pt>
                <c:pt idx="2">
                  <c:v>Greece</c:v>
                </c:pt>
                <c:pt idx="3">
                  <c:v>Liechtenstein</c:v>
                </c:pt>
                <c:pt idx="4">
                  <c:v>Romania</c:v>
                </c:pt>
                <c:pt idx="5">
                  <c:v>Czech Republic</c:v>
                </c:pt>
                <c:pt idx="6">
                  <c:v>Ireland</c:v>
                </c:pt>
                <c:pt idx="7">
                  <c:v>Luxembourg</c:v>
                </c:pt>
                <c:pt idx="8">
                  <c:v>Spain</c:v>
                </c:pt>
                <c:pt idx="9">
                  <c:v>Hungary</c:v>
                </c:pt>
                <c:pt idx="10">
                  <c:v>Italy</c:v>
                </c:pt>
                <c:pt idx="11">
                  <c:v>Netherlands</c:v>
                </c:pt>
                <c:pt idx="12">
                  <c:v>Lithuania</c:v>
                </c:pt>
                <c:pt idx="13">
                  <c:v>Poland</c:v>
                </c:pt>
                <c:pt idx="14">
                  <c:v>Finland</c:v>
                </c:pt>
                <c:pt idx="15">
                  <c:v>EU-28</c:v>
                </c:pt>
                <c:pt idx="16">
                  <c:v>Slovakia</c:v>
                </c:pt>
                <c:pt idx="17">
                  <c:v>Croatia</c:v>
                </c:pt>
                <c:pt idx="18">
                  <c:v>EA</c:v>
                </c:pt>
                <c:pt idx="19">
                  <c:v>Bosnia and Herzegovina</c:v>
                </c:pt>
                <c:pt idx="20">
                  <c:v>FYR of Macedonia</c:v>
                </c:pt>
                <c:pt idx="21">
                  <c:v>Kosovo*</c:v>
                </c:pt>
                <c:pt idx="22">
                  <c:v>United Kingdom</c:v>
                </c:pt>
                <c:pt idx="23">
                  <c:v>France</c:v>
                </c:pt>
                <c:pt idx="24">
                  <c:v>Sweden</c:v>
                </c:pt>
                <c:pt idx="25">
                  <c:v>Portugal</c:v>
                </c:pt>
                <c:pt idx="26">
                  <c:v>Estonia</c:v>
                </c:pt>
                <c:pt idx="27">
                  <c:v>Latvia</c:v>
                </c:pt>
                <c:pt idx="28">
                  <c:v>Austria</c:v>
                </c:pt>
                <c:pt idx="29">
                  <c:v>Germany</c:v>
                </c:pt>
                <c:pt idx="30">
                  <c:v>Belgium</c:v>
                </c:pt>
                <c:pt idx="31">
                  <c:v>Slovenia</c:v>
                </c:pt>
                <c:pt idx="32">
                  <c:v>Turkey</c:v>
                </c:pt>
                <c:pt idx="33">
                  <c:v>Montenegro</c:v>
                </c:pt>
                <c:pt idx="34">
                  <c:v>Norway</c:v>
                </c:pt>
                <c:pt idx="35">
                  <c:v>Denmark</c:v>
                </c:pt>
                <c:pt idx="36">
                  <c:v>Serbia</c:v>
                </c:pt>
                <c:pt idx="37">
                  <c:v>Moldova</c:v>
                </c:pt>
                <c:pt idx="38">
                  <c:v>Bulgaria</c:v>
                </c:pt>
              </c:strCache>
            </c:strRef>
          </c:cat>
          <c:val>
            <c:numRef>
              <c:f>'Figure 9'!$U$9:$U$47</c:f>
              <c:numCache>
                <c:formatCode>0.00</c:formatCode>
                <c:ptCount val="39"/>
                <c:pt idx="0">
                  <c:v>-0.24766690595836324</c:v>
                </c:pt>
                <c:pt idx="1">
                  <c:v>-0.11069418386491554</c:v>
                </c:pt>
                <c:pt idx="2">
                  <c:v>-0.10913312693498463</c:v>
                </c:pt>
                <c:pt idx="3">
                  <c:v>-7.5504322766570611E-2</c:v>
                </c:pt>
                <c:pt idx="4">
                  <c:v>-7.4485373781148348E-2</c:v>
                </c:pt>
                <c:pt idx="5">
                  <c:v>-6.9358714602082649E-2</c:v>
                </c:pt>
                <c:pt idx="6">
                  <c:v>-6.351446718419182E-2</c:v>
                </c:pt>
                <c:pt idx="7">
                  <c:v>-5.9267241379310255E-2</c:v>
                </c:pt>
                <c:pt idx="8">
                  <c:v>-5.7971014492753624E-2</c:v>
                </c:pt>
                <c:pt idx="9">
                  <c:v>-5.5916882337496719E-2</c:v>
                </c:pt>
                <c:pt idx="10">
                  <c:v>-5.0995024875621804E-2</c:v>
                </c:pt>
                <c:pt idx="11">
                  <c:v>-4.9889135254988955E-2</c:v>
                </c:pt>
                <c:pt idx="12">
                  <c:v>-4.9544994944388285E-2</c:v>
                </c:pt>
                <c:pt idx="13">
                  <c:v>-3.3689400164338475E-2</c:v>
                </c:pt>
                <c:pt idx="14">
                  <c:v>-3.111739745403103E-2</c:v>
                </c:pt>
                <c:pt idx="15">
                  <c:v>-3.0679933665008249E-2</c:v>
                </c:pt>
                <c:pt idx="16">
                  <c:v>-3.0195381882770871E-2</c:v>
                </c:pt>
                <c:pt idx="17">
                  <c:v>-2.6649565341313866E-2</c:v>
                </c:pt>
                <c:pt idx="18">
                  <c:v>-2.433281004709591E-2</c:v>
                </c:pt>
                <c:pt idx="19">
                  <c:v>-2.125919869174166E-2</c:v>
                </c:pt>
                <c:pt idx="20">
                  <c:v>-1.8664180698790004E-2</c:v>
                </c:pt>
                <c:pt idx="21">
                  <c:v>-1.703800786369606E-2</c:v>
                </c:pt>
                <c:pt idx="22">
                  <c:v>-1.6513761467889871E-2</c:v>
                </c:pt>
                <c:pt idx="23">
                  <c:v>-1.4880952380952394E-2</c:v>
                </c:pt>
                <c:pt idx="24">
                  <c:v>-1.4278341648030424E-2</c:v>
                </c:pt>
                <c:pt idx="25">
                  <c:v>-1.3157894736842117E-2</c:v>
                </c:pt>
                <c:pt idx="26">
                  <c:v>-1.237345331833525E-2</c:v>
                </c:pt>
                <c:pt idx="27">
                  <c:v>-1.1035653650254631E-2</c:v>
                </c:pt>
                <c:pt idx="28">
                  <c:v>-9.6246390760346568E-3</c:v>
                </c:pt>
                <c:pt idx="29">
                  <c:v>-2.6507620941021303E-3</c:v>
                </c:pt>
                <c:pt idx="30">
                  <c:v>1.3636363636363648E-2</c:v>
                </c:pt>
                <c:pt idx="31">
                  <c:v>2.4183796856106433E-2</c:v>
                </c:pt>
                <c:pt idx="32">
                  <c:v>3.6340316374519059E-2</c:v>
                </c:pt>
                <c:pt idx="33">
                  <c:v>3.6553524804177506E-2</c:v>
                </c:pt>
                <c:pt idx="34">
                  <c:v>5.3042824943651389E-2</c:v>
                </c:pt>
                <c:pt idx="35">
                  <c:v>5.3400954653938036E-2</c:v>
                </c:pt>
                <c:pt idx="36">
                  <c:v>0.13735861564170201</c:v>
                </c:pt>
                <c:pt idx="37">
                  <c:v>0.28977989625683442</c:v>
                </c:pt>
                <c:pt idx="38">
                  <c:v>0.44756277695716412</c:v>
                </c:pt>
              </c:numCache>
            </c:numRef>
          </c:val>
        </c:ser>
        <c:dLbls>
          <c:showLegendKey val="0"/>
          <c:showVal val="0"/>
          <c:showCatName val="0"/>
          <c:showSerName val="0"/>
          <c:showPercent val="0"/>
          <c:showBubbleSize val="0"/>
        </c:dLbls>
        <c:gapWidth val="150"/>
        <c:axId val="176979328"/>
        <c:axId val="176981120"/>
      </c:barChart>
      <c:catAx>
        <c:axId val="176979328"/>
        <c:scaling>
          <c:orientation val="maxMin"/>
        </c:scaling>
        <c:delete val="0"/>
        <c:axPos val="l"/>
        <c:numFmt formatCode="General" sourceLinked="1"/>
        <c:majorTickMark val="out"/>
        <c:minorTickMark val="none"/>
        <c:tickLblPos val="low"/>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76981120"/>
        <c:crosses val="autoZero"/>
        <c:auto val="0"/>
        <c:lblAlgn val="ctr"/>
        <c:lblOffset val="100"/>
        <c:tickMarkSkip val="1"/>
        <c:noMultiLvlLbl val="0"/>
      </c:catAx>
      <c:valAx>
        <c:axId val="176981120"/>
        <c:scaling>
          <c:orientation val="minMax"/>
          <c:max val="0.5"/>
          <c:min val="-0.30000000000000004"/>
        </c:scaling>
        <c:delete val="0"/>
        <c:axPos val="t"/>
        <c:majorGridlines>
          <c:spPr>
            <a:ln w="3175">
              <a:solidFill>
                <a:srgbClr val="C0C0C0"/>
              </a:solidFill>
              <a:prstDash val="sysDash"/>
            </a:ln>
          </c:spPr>
        </c:majorGridlines>
        <c:numFmt formatCode="0%" sourceLinked="0"/>
        <c:majorTickMark val="out"/>
        <c:minorTickMark val="none"/>
        <c:tickLblPos val="nextTo"/>
        <c:spPr>
          <a:ln w="9525">
            <a:noFill/>
          </a:ln>
        </c:spPr>
        <c:txPr>
          <a:bodyPr rot="0" vert="horz"/>
          <a:lstStyle/>
          <a:p>
            <a:pPr>
              <a:defRPr sz="800" b="0" i="0" u="none" strike="noStrike" baseline="0">
                <a:solidFill>
                  <a:srgbClr val="000000"/>
                </a:solidFill>
                <a:latin typeface="Arial Narrow"/>
                <a:ea typeface="Arial Narrow"/>
                <a:cs typeface="Arial Narrow"/>
              </a:defRPr>
            </a:pPr>
            <a:endParaRPr lang="en-US"/>
          </a:p>
        </c:txPr>
        <c:crossAx val="176979328"/>
        <c:crosses val="autoZero"/>
        <c:crossBetween val="between"/>
        <c:majorUnit val="0.1"/>
        <c:minorUnit val="0.02"/>
      </c:valAx>
      <c:spPr>
        <a:noFill/>
        <a:ln w="25400">
          <a:noFill/>
        </a:ln>
      </c:spPr>
    </c:plotArea>
    <c:plotVisOnly val="1"/>
    <c:dispBlanksAs val="gap"/>
    <c:showDLblsOverMax val="0"/>
  </c:chart>
  <c:spPr>
    <a:solidFill>
      <a:srgbClr val="FFFFFF"/>
    </a:solidFill>
    <a:ln w="12700">
      <a:no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6345811051693407E-2"/>
          <c:y val="0"/>
          <c:w val="0.92513368983957223"/>
          <c:h val="0"/>
        </c:manualLayout>
      </c:layout>
      <c:barChart>
        <c:barDir val="col"/>
        <c:grouping val="percentStacked"/>
        <c:varyColors val="0"/>
        <c:ser>
          <c:idx val="0"/>
          <c:order val="0"/>
          <c:tx>
            <c:v>Energy and supply</c:v>
          </c:tx>
          <c:spPr>
            <a:solidFill>
              <a:srgbClr val="00AFAC"/>
            </a:solidFill>
            <a:ln w="12700">
              <a:solidFill>
                <a:srgbClr val="000000"/>
              </a:solidFill>
              <a:prstDash val="solid"/>
            </a:ln>
          </c:spPr>
          <c:invertIfNegative val="0"/>
          <c:cat>
            <c:strRef>
              <c:f>'Table 3, Figure 10'!$D$65:$D$96</c:f>
              <c:strCache>
                <c:ptCount val="32"/>
                <c:pt idx="0">
                  <c:v>Slovakia</c:v>
                </c:pt>
                <c:pt idx="1">
                  <c:v>Norway</c:v>
                </c:pt>
                <c:pt idx="2">
                  <c:v>Liechtenstein</c:v>
                </c:pt>
                <c:pt idx="3">
                  <c:v>Montenegro</c:v>
                </c:pt>
                <c:pt idx="4">
                  <c:v>Belgium</c:v>
                </c:pt>
                <c:pt idx="5">
                  <c:v>Latvia</c:v>
                </c:pt>
                <c:pt idx="6">
                  <c:v>Romania</c:v>
                </c:pt>
                <c:pt idx="7">
                  <c:v>Estonia</c:v>
                </c:pt>
                <c:pt idx="8">
                  <c:v>Croatia</c:v>
                </c:pt>
                <c:pt idx="9">
                  <c:v>France</c:v>
                </c:pt>
                <c:pt idx="10">
                  <c:v>Sweden</c:v>
                </c:pt>
                <c:pt idx="11">
                  <c:v>Czech Republic</c:v>
                </c:pt>
                <c:pt idx="12">
                  <c:v>Denmark</c:v>
                </c:pt>
                <c:pt idx="13">
                  <c:v>Portugal</c:v>
                </c:pt>
                <c:pt idx="14">
                  <c:v>Germany</c:v>
                </c:pt>
                <c:pt idx="15">
                  <c:v>Poland</c:v>
                </c:pt>
                <c:pt idx="16">
                  <c:v>Lithuania</c:v>
                </c:pt>
                <c:pt idx="17">
                  <c:v>Austria</c:v>
                </c:pt>
                <c:pt idx="18">
                  <c:v>Bosnia and Herzegovina</c:v>
                </c:pt>
                <c:pt idx="19">
                  <c:v>Luxembourg</c:v>
                </c:pt>
                <c:pt idx="20">
                  <c:v>Hungary</c:v>
                </c:pt>
                <c:pt idx="21">
                  <c:v>Serbia</c:v>
                </c:pt>
                <c:pt idx="22">
                  <c:v>Slovenia</c:v>
                </c:pt>
                <c:pt idx="23">
                  <c:v>Finland</c:v>
                </c:pt>
                <c:pt idx="24">
                  <c:v>United Kingdom</c:v>
                </c:pt>
                <c:pt idx="25">
                  <c:v>Netherlands</c:v>
                </c:pt>
                <c:pt idx="26">
                  <c:v>Moldova</c:v>
                </c:pt>
                <c:pt idx="27">
                  <c:v>Italy</c:v>
                </c:pt>
                <c:pt idx="28">
                  <c:v>Ireland</c:v>
                </c:pt>
                <c:pt idx="29">
                  <c:v>Kosovo*</c:v>
                </c:pt>
                <c:pt idx="30">
                  <c:v>Cyprus</c:v>
                </c:pt>
                <c:pt idx="31">
                  <c:v>Spain</c:v>
                </c:pt>
              </c:strCache>
            </c:strRef>
          </c:cat>
          <c:val>
            <c:numRef>
              <c:f>'Table 3, Figure 10'!$B$65:$B$96</c:f>
              <c:numCache>
                <c:formatCode>0.00</c:formatCode>
                <c:ptCount val="32"/>
                <c:pt idx="0">
                  <c:v>39.090064995357473</c:v>
                </c:pt>
                <c:pt idx="1">
                  <c:v>44.632768361581924</c:v>
                </c:pt>
                <c:pt idx="2">
                  <c:v>47.071428571428569</c:v>
                </c:pt>
                <c:pt idx="3">
                  <c:v>50.458715596330272</c:v>
                </c:pt>
                <c:pt idx="4">
                  <c:v>53.152173913043477</c:v>
                </c:pt>
                <c:pt idx="5">
                  <c:v>53.442622950819676</c:v>
                </c:pt>
                <c:pt idx="6">
                  <c:v>54.185022026431731</c:v>
                </c:pt>
                <c:pt idx="7">
                  <c:v>54.975728155339809</c:v>
                </c:pt>
                <c:pt idx="8">
                  <c:v>56.114285714285714</c:v>
                </c:pt>
                <c:pt idx="9">
                  <c:v>57.061340941512128</c:v>
                </c:pt>
                <c:pt idx="10">
                  <c:v>57.09401709401709</c:v>
                </c:pt>
                <c:pt idx="11">
                  <c:v>57.179818887451482</c:v>
                </c:pt>
                <c:pt idx="12">
                  <c:v>58.703071672354945</c:v>
                </c:pt>
                <c:pt idx="13">
                  <c:v>61.438561438561443</c:v>
                </c:pt>
                <c:pt idx="14">
                  <c:v>61.623616236162363</c:v>
                </c:pt>
                <c:pt idx="15">
                  <c:v>62.607626076260772</c:v>
                </c:pt>
                <c:pt idx="16">
                  <c:v>63.888888888888893</c:v>
                </c:pt>
                <c:pt idx="17">
                  <c:v>65.294924554183808</c:v>
                </c:pt>
                <c:pt idx="18">
                  <c:v>66.884176182708003</c:v>
                </c:pt>
                <c:pt idx="19">
                  <c:v>67.910447761194035</c:v>
                </c:pt>
                <c:pt idx="20">
                  <c:v>69.093231162196673</c:v>
                </c:pt>
                <c:pt idx="21">
                  <c:v>69.952305246422895</c:v>
                </c:pt>
                <c:pt idx="22">
                  <c:v>70.365168539325836</c:v>
                </c:pt>
                <c:pt idx="23">
                  <c:v>71.811023622047244</c:v>
                </c:pt>
                <c:pt idx="24">
                  <c:v>72.123287671232873</c:v>
                </c:pt>
                <c:pt idx="25">
                  <c:v>72.612359550561806</c:v>
                </c:pt>
                <c:pt idx="26">
                  <c:v>72.774869109947645</c:v>
                </c:pt>
                <c:pt idx="27">
                  <c:v>78.346028291621323</c:v>
                </c:pt>
                <c:pt idx="28">
                  <c:v>78.87896019496344</c:v>
                </c:pt>
                <c:pt idx="29">
                  <c:v>79.227696404793605</c:v>
                </c:pt>
                <c:pt idx="30">
                  <c:v>79.909021986353295</c:v>
                </c:pt>
                <c:pt idx="31">
                  <c:v>82.28200371057514</c:v>
                </c:pt>
              </c:numCache>
            </c:numRef>
          </c:val>
        </c:ser>
        <c:ser>
          <c:idx val="1"/>
          <c:order val="1"/>
          <c:tx>
            <c:v>Network costs</c:v>
          </c:tx>
          <c:spPr>
            <a:solidFill>
              <a:srgbClr val="CCFFCC"/>
            </a:solidFill>
            <a:ln w="12700">
              <a:solidFill>
                <a:srgbClr val="000000"/>
              </a:solidFill>
              <a:prstDash val="solid"/>
            </a:ln>
          </c:spPr>
          <c:invertIfNegative val="0"/>
          <c:cat>
            <c:strRef>
              <c:f>'Table 3, Figure 10'!$D$65:$D$96</c:f>
              <c:strCache>
                <c:ptCount val="32"/>
                <c:pt idx="0">
                  <c:v>Slovakia</c:v>
                </c:pt>
                <c:pt idx="1">
                  <c:v>Norway</c:v>
                </c:pt>
                <c:pt idx="2">
                  <c:v>Liechtenstein</c:v>
                </c:pt>
                <c:pt idx="3">
                  <c:v>Montenegro</c:v>
                </c:pt>
                <c:pt idx="4">
                  <c:v>Belgium</c:v>
                </c:pt>
                <c:pt idx="5">
                  <c:v>Latvia</c:v>
                </c:pt>
                <c:pt idx="6">
                  <c:v>Romania</c:v>
                </c:pt>
                <c:pt idx="7">
                  <c:v>Estonia</c:v>
                </c:pt>
                <c:pt idx="8">
                  <c:v>Croatia</c:v>
                </c:pt>
                <c:pt idx="9">
                  <c:v>France</c:v>
                </c:pt>
                <c:pt idx="10">
                  <c:v>Sweden</c:v>
                </c:pt>
                <c:pt idx="11">
                  <c:v>Czech Republic</c:v>
                </c:pt>
                <c:pt idx="12">
                  <c:v>Denmark</c:v>
                </c:pt>
                <c:pt idx="13">
                  <c:v>Portugal</c:v>
                </c:pt>
                <c:pt idx="14">
                  <c:v>Germany</c:v>
                </c:pt>
                <c:pt idx="15">
                  <c:v>Poland</c:v>
                </c:pt>
                <c:pt idx="16">
                  <c:v>Lithuania</c:v>
                </c:pt>
                <c:pt idx="17">
                  <c:v>Austria</c:v>
                </c:pt>
                <c:pt idx="18">
                  <c:v>Bosnia and Herzegovina</c:v>
                </c:pt>
                <c:pt idx="19">
                  <c:v>Luxembourg</c:v>
                </c:pt>
                <c:pt idx="20">
                  <c:v>Hungary</c:v>
                </c:pt>
                <c:pt idx="21">
                  <c:v>Serbia</c:v>
                </c:pt>
                <c:pt idx="22">
                  <c:v>Slovenia</c:v>
                </c:pt>
                <c:pt idx="23">
                  <c:v>Finland</c:v>
                </c:pt>
                <c:pt idx="24">
                  <c:v>United Kingdom</c:v>
                </c:pt>
                <c:pt idx="25">
                  <c:v>Netherlands</c:v>
                </c:pt>
                <c:pt idx="26">
                  <c:v>Moldova</c:v>
                </c:pt>
                <c:pt idx="27">
                  <c:v>Italy</c:v>
                </c:pt>
                <c:pt idx="28">
                  <c:v>Ireland</c:v>
                </c:pt>
                <c:pt idx="29">
                  <c:v>Kosovo*</c:v>
                </c:pt>
                <c:pt idx="30">
                  <c:v>Cyprus</c:v>
                </c:pt>
                <c:pt idx="31">
                  <c:v>Spain</c:v>
                </c:pt>
              </c:strCache>
            </c:strRef>
          </c:cat>
          <c:val>
            <c:numRef>
              <c:f>'Table 3, Figure 10'!$C$65:$C$96</c:f>
              <c:numCache>
                <c:formatCode>0.00</c:formatCode>
                <c:ptCount val="32"/>
                <c:pt idx="0">
                  <c:v>60.90993500464252</c:v>
                </c:pt>
                <c:pt idx="1">
                  <c:v>55.367231638418076</c:v>
                </c:pt>
                <c:pt idx="2">
                  <c:v>52.928571428571423</c:v>
                </c:pt>
                <c:pt idx="3">
                  <c:v>49.541284403669721</c:v>
                </c:pt>
                <c:pt idx="4">
                  <c:v>46.847826086956523</c:v>
                </c:pt>
                <c:pt idx="5">
                  <c:v>46.557377049180324</c:v>
                </c:pt>
                <c:pt idx="6">
                  <c:v>45.814977973568283</c:v>
                </c:pt>
                <c:pt idx="7">
                  <c:v>45.024271844660198</c:v>
                </c:pt>
                <c:pt idx="8">
                  <c:v>43.885714285714286</c:v>
                </c:pt>
                <c:pt idx="9">
                  <c:v>42.938659058487879</c:v>
                </c:pt>
                <c:pt idx="10">
                  <c:v>42.90598290598291</c:v>
                </c:pt>
                <c:pt idx="11">
                  <c:v>42.820181112548504</c:v>
                </c:pt>
                <c:pt idx="12">
                  <c:v>41.296928327645048</c:v>
                </c:pt>
                <c:pt idx="13">
                  <c:v>38.561438561438564</c:v>
                </c:pt>
                <c:pt idx="14">
                  <c:v>38.376383763837637</c:v>
                </c:pt>
                <c:pt idx="15">
                  <c:v>37.392373923739235</c:v>
                </c:pt>
                <c:pt idx="16">
                  <c:v>36.111111111111107</c:v>
                </c:pt>
                <c:pt idx="17">
                  <c:v>34.705075445816178</c:v>
                </c:pt>
                <c:pt idx="18">
                  <c:v>33.115823817292004</c:v>
                </c:pt>
                <c:pt idx="19">
                  <c:v>32.089552238805972</c:v>
                </c:pt>
                <c:pt idx="20">
                  <c:v>30.906768837803316</c:v>
                </c:pt>
                <c:pt idx="21">
                  <c:v>30.047694753577108</c:v>
                </c:pt>
                <c:pt idx="22">
                  <c:v>29.63483146067416</c:v>
                </c:pt>
                <c:pt idx="23">
                  <c:v>28.188976377952756</c:v>
                </c:pt>
                <c:pt idx="24">
                  <c:v>27.876712328767116</c:v>
                </c:pt>
                <c:pt idx="25">
                  <c:v>27.387640449438202</c:v>
                </c:pt>
                <c:pt idx="26">
                  <c:v>27.225130890052355</c:v>
                </c:pt>
                <c:pt idx="27">
                  <c:v>21.653971708378673</c:v>
                </c:pt>
                <c:pt idx="28">
                  <c:v>21.121039805036553</c:v>
                </c:pt>
                <c:pt idx="29">
                  <c:v>20.772303595206392</c:v>
                </c:pt>
                <c:pt idx="30">
                  <c:v>20.090978013646705</c:v>
                </c:pt>
                <c:pt idx="31">
                  <c:v>17.71799628942486</c:v>
                </c:pt>
              </c:numCache>
            </c:numRef>
          </c:val>
        </c:ser>
        <c:dLbls>
          <c:showLegendKey val="0"/>
          <c:showVal val="0"/>
          <c:showCatName val="0"/>
          <c:showSerName val="0"/>
          <c:showPercent val="0"/>
          <c:showBubbleSize val="0"/>
        </c:dLbls>
        <c:gapWidth val="150"/>
        <c:overlap val="100"/>
        <c:axId val="177814528"/>
        <c:axId val="177820416"/>
      </c:barChart>
      <c:catAx>
        <c:axId val="177814528"/>
        <c:scaling>
          <c:orientation val="minMax"/>
        </c:scaling>
        <c:delete val="0"/>
        <c:axPos val="b"/>
        <c:numFmt formatCode="0.00" sourceLinked="1"/>
        <c:majorTickMark val="out"/>
        <c:minorTickMark val="none"/>
        <c:tickLblPos val="nextTo"/>
        <c:spPr>
          <a:ln w="3175">
            <a:solidFill>
              <a:srgbClr val="000000"/>
            </a:solidFill>
            <a:prstDash val="solid"/>
          </a:ln>
        </c:spPr>
        <c:txPr>
          <a:bodyPr rot="0" vert="horz"/>
          <a:lstStyle/>
          <a:p>
            <a:pPr>
              <a:defRPr sz="100" b="0" i="0" u="none" strike="noStrike" baseline="0">
                <a:solidFill>
                  <a:srgbClr val="000000"/>
                </a:solidFill>
                <a:latin typeface="Arial"/>
                <a:ea typeface="Arial"/>
                <a:cs typeface="Arial"/>
              </a:defRPr>
            </a:pPr>
            <a:endParaRPr lang="en-US"/>
          </a:p>
        </c:txPr>
        <c:crossAx val="177820416"/>
        <c:crosses val="autoZero"/>
        <c:auto val="0"/>
        <c:lblAlgn val="ctr"/>
        <c:lblOffset val="100"/>
        <c:tickLblSkip val="1"/>
        <c:tickMarkSkip val="1"/>
        <c:noMultiLvlLbl val="0"/>
      </c:catAx>
      <c:valAx>
        <c:axId val="177820416"/>
        <c:scaling>
          <c:orientation val="minMax"/>
        </c:scaling>
        <c:delete val="0"/>
        <c:axPos val="l"/>
        <c:majorGridlines>
          <c:spPr>
            <a:ln w="3175">
              <a:solidFill>
                <a:srgbClr val="000000"/>
              </a:solidFill>
              <a:prstDash val="solid"/>
            </a:ln>
          </c:spPr>
        </c:majorGridlines>
        <c:title>
          <c:tx>
            <c:rich>
              <a:bodyPr/>
              <a:lstStyle/>
              <a:p>
                <a:pPr>
                  <a:defRPr sz="100" b="0" i="0" u="none" strike="noStrike" baseline="0">
                    <a:solidFill>
                      <a:srgbClr val="000000"/>
                    </a:solidFill>
                    <a:latin typeface="Arial"/>
                    <a:ea typeface="Arial"/>
                    <a:cs typeface="Arial"/>
                  </a:defRPr>
                </a:pPr>
                <a:r>
                  <a:rPr lang="en-GB"/>
                  <a:t>in % of total price excluding taxes</a:t>
                </a:r>
              </a:p>
            </c:rich>
          </c:tx>
          <c:layout>
            <c:manualLayout>
              <c:xMode val="edge"/>
              <c:yMode val="edge"/>
              <c:x val="8.9126559714795012E-3"/>
              <c:y val="0"/>
            </c:manualLayout>
          </c:layout>
          <c:overlay val="0"/>
          <c:spPr>
            <a:noFill/>
            <a:ln w="25400">
              <a:noFill/>
            </a:ln>
          </c:spPr>
        </c:title>
        <c:numFmt formatCode="0%" sourceLinked="1"/>
        <c:majorTickMark val="out"/>
        <c:minorTickMark val="none"/>
        <c:tickLblPos val="nextTo"/>
        <c:spPr>
          <a:ln w="3175">
            <a:solidFill>
              <a:srgbClr val="000000"/>
            </a:solidFill>
            <a:prstDash val="solid"/>
          </a:ln>
        </c:spPr>
        <c:txPr>
          <a:bodyPr rot="0" vert="horz"/>
          <a:lstStyle/>
          <a:p>
            <a:pPr>
              <a:defRPr sz="100" b="0" i="0" u="none" strike="noStrike" baseline="0">
                <a:solidFill>
                  <a:srgbClr val="000000"/>
                </a:solidFill>
                <a:latin typeface="Arial"/>
                <a:ea typeface="Arial"/>
                <a:cs typeface="Arial"/>
              </a:defRPr>
            </a:pPr>
            <a:endParaRPr lang="en-US"/>
          </a:p>
        </c:txPr>
        <c:crossAx val="177814528"/>
        <c:crosses val="autoZero"/>
        <c:crossBetween val="between"/>
        <c:majorUnit val="0.1"/>
      </c:valAx>
      <c:spPr>
        <a:noFill/>
        <a:ln w="12700">
          <a:solidFill>
            <a:srgbClr val="808080"/>
          </a:solidFill>
          <a:prstDash val="solid"/>
        </a:ln>
      </c:spPr>
    </c:plotArea>
    <c:legend>
      <c:legendPos val="r"/>
      <c:layout>
        <c:manualLayout>
          <c:xMode val="edge"/>
          <c:yMode val="edge"/>
          <c:x val="0.47593582887700536"/>
          <c:y val="0"/>
          <c:w val="4.8128342245989303E-2"/>
          <c:h val="0"/>
        </c:manualLayout>
      </c:layout>
      <c:overlay val="0"/>
      <c:spPr>
        <a:noFill/>
        <a:ln w="25400">
          <a:noFill/>
        </a:ln>
      </c:spPr>
      <c:txPr>
        <a:bodyPr/>
        <a:lstStyle/>
        <a:p>
          <a:pPr>
            <a:defRPr sz="10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12700">
      <a:solidFill>
        <a:srgbClr val="000000"/>
      </a:solidFill>
      <a:prstDash val="solid"/>
    </a:ln>
  </c:spPr>
  <c:txPr>
    <a:bodyPr/>
    <a:lstStyle/>
    <a:p>
      <a:pPr>
        <a:defRPr sz="1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5351418002466091E-2"/>
          <c:y val="4.0106951871657755E-2"/>
          <c:w val="0.92971639950678175"/>
          <c:h val="0.85026737967914434"/>
        </c:manualLayout>
      </c:layout>
      <c:barChart>
        <c:barDir val="col"/>
        <c:grouping val="percentStacked"/>
        <c:varyColors val="0"/>
        <c:ser>
          <c:idx val="0"/>
          <c:order val="0"/>
          <c:tx>
            <c:v>Energy &amp; supply</c:v>
          </c:tx>
          <c:spPr>
            <a:solidFill>
              <a:srgbClr val="00AFAC"/>
            </a:solidFill>
            <a:ln w="25400">
              <a:noFill/>
            </a:ln>
          </c:spPr>
          <c:invertIfNegative val="0"/>
          <c:cat>
            <c:strRef>
              <c:f>'Table 3, Figure 10'!$D$65:$D$102</c:f>
              <c:strCache>
                <c:ptCount val="38"/>
                <c:pt idx="0">
                  <c:v>Slovakia</c:v>
                </c:pt>
                <c:pt idx="1">
                  <c:v>Norway</c:v>
                </c:pt>
                <c:pt idx="2">
                  <c:v>Liechtenstein</c:v>
                </c:pt>
                <c:pt idx="3">
                  <c:v>Montenegro</c:v>
                </c:pt>
                <c:pt idx="4">
                  <c:v>Belgium</c:v>
                </c:pt>
                <c:pt idx="5">
                  <c:v>Latvia</c:v>
                </c:pt>
                <c:pt idx="6">
                  <c:v>Romania</c:v>
                </c:pt>
                <c:pt idx="7">
                  <c:v>Estonia</c:v>
                </c:pt>
                <c:pt idx="8">
                  <c:v>Croatia</c:v>
                </c:pt>
                <c:pt idx="9">
                  <c:v>France</c:v>
                </c:pt>
                <c:pt idx="10">
                  <c:v>Sweden</c:v>
                </c:pt>
                <c:pt idx="11">
                  <c:v>Czech Republic</c:v>
                </c:pt>
                <c:pt idx="12">
                  <c:v>Denmark</c:v>
                </c:pt>
                <c:pt idx="13">
                  <c:v>Portugal</c:v>
                </c:pt>
                <c:pt idx="14">
                  <c:v>Germany</c:v>
                </c:pt>
                <c:pt idx="15">
                  <c:v>Poland</c:v>
                </c:pt>
                <c:pt idx="16">
                  <c:v>Lithuania</c:v>
                </c:pt>
                <c:pt idx="17">
                  <c:v>Austria</c:v>
                </c:pt>
                <c:pt idx="18">
                  <c:v>Bosnia and Herzegovina</c:v>
                </c:pt>
                <c:pt idx="19">
                  <c:v>Luxembourg</c:v>
                </c:pt>
                <c:pt idx="20">
                  <c:v>Hungary</c:v>
                </c:pt>
                <c:pt idx="21">
                  <c:v>Serbia</c:v>
                </c:pt>
                <c:pt idx="22">
                  <c:v>Slovenia</c:v>
                </c:pt>
                <c:pt idx="23">
                  <c:v>Finland</c:v>
                </c:pt>
                <c:pt idx="24">
                  <c:v>United Kingdom</c:v>
                </c:pt>
                <c:pt idx="25">
                  <c:v>Netherlands</c:v>
                </c:pt>
                <c:pt idx="26">
                  <c:v>Moldova</c:v>
                </c:pt>
                <c:pt idx="27">
                  <c:v>Italy</c:v>
                </c:pt>
                <c:pt idx="28">
                  <c:v>Ireland</c:v>
                </c:pt>
                <c:pt idx="29">
                  <c:v>Kosovo*</c:v>
                </c:pt>
                <c:pt idx="30">
                  <c:v>Cyprus</c:v>
                </c:pt>
                <c:pt idx="31">
                  <c:v>Spain</c:v>
                </c:pt>
                <c:pt idx="32">
                  <c:v>Malta</c:v>
                </c:pt>
                <c:pt idx="33">
                  <c:v>Turkey</c:v>
                </c:pt>
                <c:pt idx="34">
                  <c:v>Bulgaria</c:v>
                </c:pt>
                <c:pt idx="35">
                  <c:v>Greece</c:v>
                </c:pt>
                <c:pt idx="36">
                  <c:v>FYR of Macedonia</c:v>
                </c:pt>
                <c:pt idx="37">
                  <c:v>Iceland</c:v>
                </c:pt>
              </c:strCache>
            </c:strRef>
          </c:cat>
          <c:val>
            <c:numRef>
              <c:f>'Table 3, Figure 10'!$B$65:$B$102</c:f>
              <c:numCache>
                <c:formatCode>0.00</c:formatCode>
                <c:ptCount val="38"/>
                <c:pt idx="0">
                  <c:v>39.090064995357473</c:v>
                </c:pt>
                <c:pt idx="1">
                  <c:v>44.632768361581924</c:v>
                </c:pt>
                <c:pt idx="2">
                  <c:v>47.071428571428569</c:v>
                </c:pt>
                <c:pt idx="3">
                  <c:v>50.458715596330272</c:v>
                </c:pt>
                <c:pt idx="4">
                  <c:v>53.152173913043477</c:v>
                </c:pt>
                <c:pt idx="5">
                  <c:v>53.442622950819676</c:v>
                </c:pt>
                <c:pt idx="6">
                  <c:v>54.185022026431731</c:v>
                </c:pt>
                <c:pt idx="7">
                  <c:v>54.975728155339809</c:v>
                </c:pt>
                <c:pt idx="8">
                  <c:v>56.114285714285714</c:v>
                </c:pt>
                <c:pt idx="9">
                  <c:v>57.061340941512128</c:v>
                </c:pt>
                <c:pt idx="10">
                  <c:v>57.09401709401709</c:v>
                </c:pt>
                <c:pt idx="11">
                  <c:v>57.179818887451482</c:v>
                </c:pt>
                <c:pt idx="12">
                  <c:v>58.703071672354945</c:v>
                </c:pt>
                <c:pt idx="13">
                  <c:v>61.438561438561443</c:v>
                </c:pt>
                <c:pt idx="14">
                  <c:v>61.623616236162363</c:v>
                </c:pt>
                <c:pt idx="15">
                  <c:v>62.607626076260772</c:v>
                </c:pt>
                <c:pt idx="16">
                  <c:v>63.888888888888893</c:v>
                </c:pt>
                <c:pt idx="17">
                  <c:v>65.294924554183808</c:v>
                </c:pt>
                <c:pt idx="18">
                  <c:v>66.884176182708003</c:v>
                </c:pt>
                <c:pt idx="19">
                  <c:v>67.910447761194035</c:v>
                </c:pt>
                <c:pt idx="20">
                  <c:v>69.093231162196673</c:v>
                </c:pt>
                <c:pt idx="21">
                  <c:v>69.952305246422895</c:v>
                </c:pt>
                <c:pt idx="22">
                  <c:v>70.365168539325836</c:v>
                </c:pt>
                <c:pt idx="23">
                  <c:v>71.811023622047244</c:v>
                </c:pt>
                <c:pt idx="24">
                  <c:v>72.123287671232873</c:v>
                </c:pt>
                <c:pt idx="25">
                  <c:v>72.612359550561806</c:v>
                </c:pt>
                <c:pt idx="26">
                  <c:v>72.774869109947645</c:v>
                </c:pt>
                <c:pt idx="27">
                  <c:v>78.346028291621323</c:v>
                </c:pt>
                <c:pt idx="28">
                  <c:v>78.87896019496344</c:v>
                </c:pt>
                <c:pt idx="29">
                  <c:v>79.227696404793605</c:v>
                </c:pt>
                <c:pt idx="30">
                  <c:v>79.909021986353295</c:v>
                </c:pt>
                <c:pt idx="31">
                  <c:v>82.28200371057514</c:v>
                </c:pt>
                <c:pt idx="32">
                  <c:v>84.341637010676166</c:v>
                </c:pt>
                <c:pt idx="33">
                  <c:v>84.955752212389385</c:v>
                </c:pt>
                <c:pt idx="34">
                  <c:v>86.139896373056985</c:v>
                </c:pt>
                <c:pt idx="35">
                  <c:v>86.692759295499016</c:v>
                </c:pt>
                <c:pt idx="36">
                  <c:v>94.821208384710246</c:v>
                </c:pt>
                <c:pt idx="37">
                  <c:v>100</c:v>
                </c:pt>
              </c:numCache>
            </c:numRef>
          </c:val>
        </c:ser>
        <c:ser>
          <c:idx val="1"/>
          <c:order val="1"/>
          <c:tx>
            <c:v>Network cost</c:v>
          </c:tx>
          <c:spPr>
            <a:solidFill>
              <a:schemeClr val="accent2"/>
            </a:solidFill>
            <a:ln w="25400">
              <a:noFill/>
            </a:ln>
          </c:spPr>
          <c:invertIfNegative val="0"/>
          <c:cat>
            <c:strRef>
              <c:f>'Table 3, Figure 10'!$D$65:$D$102</c:f>
              <c:strCache>
                <c:ptCount val="38"/>
                <c:pt idx="0">
                  <c:v>Slovakia</c:v>
                </c:pt>
                <c:pt idx="1">
                  <c:v>Norway</c:v>
                </c:pt>
                <c:pt idx="2">
                  <c:v>Liechtenstein</c:v>
                </c:pt>
                <c:pt idx="3">
                  <c:v>Montenegro</c:v>
                </c:pt>
                <c:pt idx="4">
                  <c:v>Belgium</c:v>
                </c:pt>
                <c:pt idx="5">
                  <c:v>Latvia</c:v>
                </c:pt>
                <c:pt idx="6">
                  <c:v>Romania</c:v>
                </c:pt>
                <c:pt idx="7">
                  <c:v>Estonia</c:v>
                </c:pt>
                <c:pt idx="8">
                  <c:v>Croatia</c:v>
                </c:pt>
                <c:pt idx="9">
                  <c:v>France</c:v>
                </c:pt>
                <c:pt idx="10">
                  <c:v>Sweden</c:v>
                </c:pt>
                <c:pt idx="11">
                  <c:v>Czech Republic</c:v>
                </c:pt>
                <c:pt idx="12">
                  <c:v>Denmark</c:v>
                </c:pt>
                <c:pt idx="13">
                  <c:v>Portugal</c:v>
                </c:pt>
                <c:pt idx="14">
                  <c:v>Germany</c:v>
                </c:pt>
                <c:pt idx="15">
                  <c:v>Poland</c:v>
                </c:pt>
                <c:pt idx="16">
                  <c:v>Lithuania</c:v>
                </c:pt>
                <c:pt idx="17">
                  <c:v>Austria</c:v>
                </c:pt>
                <c:pt idx="18">
                  <c:v>Bosnia and Herzegovina</c:v>
                </c:pt>
                <c:pt idx="19">
                  <c:v>Luxembourg</c:v>
                </c:pt>
                <c:pt idx="20">
                  <c:v>Hungary</c:v>
                </c:pt>
                <c:pt idx="21">
                  <c:v>Serbia</c:v>
                </c:pt>
                <c:pt idx="22">
                  <c:v>Slovenia</c:v>
                </c:pt>
                <c:pt idx="23">
                  <c:v>Finland</c:v>
                </c:pt>
                <c:pt idx="24">
                  <c:v>United Kingdom</c:v>
                </c:pt>
                <c:pt idx="25">
                  <c:v>Netherlands</c:v>
                </c:pt>
                <c:pt idx="26">
                  <c:v>Moldova</c:v>
                </c:pt>
                <c:pt idx="27">
                  <c:v>Italy</c:v>
                </c:pt>
                <c:pt idx="28">
                  <c:v>Ireland</c:v>
                </c:pt>
                <c:pt idx="29">
                  <c:v>Kosovo*</c:v>
                </c:pt>
                <c:pt idx="30">
                  <c:v>Cyprus</c:v>
                </c:pt>
                <c:pt idx="31">
                  <c:v>Spain</c:v>
                </c:pt>
                <c:pt idx="32">
                  <c:v>Malta</c:v>
                </c:pt>
                <c:pt idx="33">
                  <c:v>Turkey</c:v>
                </c:pt>
                <c:pt idx="34">
                  <c:v>Bulgaria</c:v>
                </c:pt>
                <c:pt idx="35">
                  <c:v>Greece</c:v>
                </c:pt>
                <c:pt idx="36">
                  <c:v>FYR of Macedonia</c:v>
                </c:pt>
                <c:pt idx="37">
                  <c:v>Iceland</c:v>
                </c:pt>
              </c:strCache>
            </c:strRef>
          </c:cat>
          <c:val>
            <c:numRef>
              <c:f>'Table 3, Figure 10'!$C$65:$C$102</c:f>
              <c:numCache>
                <c:formatCode>0.00</c:formatCode>
                <c:ptCount val="38"/>
                <c:pt idx="0">
                  <c:v>60.90993500464252</c:v>
                </c:pt>
                <c:pt idx="1">
                  <c:v>55.367231638418076</c:v>
                </c:pt>
                <c:pt idx="2">
                  <c:v>52.928571428571423</c:v>
                </c:pt>
                <c:pt idx="3">
                  <c:v>49.541284403669721</c:v>
                </c:pt>
                <c:pt idx="4">
                  <c:v>46.847826086956523</c:v>
                </c:pt>
                <c:pt idx="5">
                  <c:v>46.557377049180324</c:v>
                </c:pt>
                <c:pt idx="6">
                  <c:v>45.814977973568283</c:v>
                </c:pt>
                <c:pt idx="7">
                  <c:v>45.024271844660198</c:v>
                </c:pt>
                <c:pt idx="8">
                  <c:v>43.885714285714286</c:v>
                </c:pt>
                <c:pt idx="9">
                  <c:v>42.938659058487879</c:v>
                </c:pt>
                <c:pt idx="10">
                  <c:v>42.90598290598291</c:v>
                </c:pt>
                <c:pt idx="11">
                  <c:v>42.820181112548504</c:v>
                </c:pt>
                <c:pt idx="12">
                  <c:v>41.296928327645048</c:v>
                </c:pt>
                <c:pt idx="13">
                  <c:v>38.561438561438564</c:v>
                </c:pt>
                <c:pt idx="14">
                  <c:v>38.376383763837637</c:v>
                </c:pt>
                <c:pt idx="15">
                  <c:v>37.392373923739235</c:v>
                </c:pt>
                <c:pt idx="16">
                  <c:v>36.111111111111107</c:v>
                </c:pt>
                <c:pt idx="17">
                  <c:v>34.705075445816178</c:v>
                </c:pt>
                <c:pt idx="18">
                  <c:v>33.115823817292004</c:v>
                </c:pt>
                <c:pt idx="19">
                  <c:v>32.089552238805972</c:v>
                </c:pt>
                <c:pt idx="20">
                  <c:v>30.906768837803316</c:v>
                </c:pt>
                <c:pt idx="21">
                  <c:v>30.047694753577108</c:v>
                </c:pt>
                <c:pt idx="22">
                  <c:v>29.63483146067416</c:v>
                </c:pt>
                <c:pt idx="23">
                  <c:v>28.188976377952756</c:v>
                </c:pt>
                <c:pt idx="24">
                  <c:v>27.876712328767116</c:v>
                </c:pt>
                <c:pt idx="25">
                  <c:v>27.387640449438202</c:v>
                </c:pt>
                <c:pt idx="26">
                  <c:v>27.225130890052355</c:v>
                </c:pt>
                <c:pt idx="27">
                  <c:v>21.653971708378673</c:v>
                </c:pt>
                <c:pt idx="28">
                  <c:v>21.121039805036553</c:v>
                </c:pt>
                <c:pt idx="29">
                  <c:v>20.772303595206392</c:v>
                </c:pt>
                <c:pt idx="30">
                  <c:v>20.090978013646705</c:v>
                </c:pt>
                <c:pt idx="31">
                  <c:v>17.71799628942486</c:v>
                </c:pt>
                <c:pt idx="32">
                  <c:v>15.658362989323843</c:v>
                </c:pt>
                <c:pt idx="33">
                  <c:v>15.044247787610621</c:v>
                </c:pt>
                <c:pt idx="34">
                  <c:v>13.860103626943005</c:v>
                </c:pt>
                <c:pt idx="35">
                  <c:v>13.307240704500977</c:v>
                </c:pt>
                <c:pt idx="36">
                  <c:v>5.1787916152897653</c:v>
                </c:pt>
                <c:pt idx="37">
                  <c:v>0</c:v>
                </c:pt>
              </c:numCache>
            </c:numRef>
          </c:val>
        </c:ser>
        <c:dLbls>
          <c:showLegendKey val="0"/>
          <c:showVal val="0"/>
          <c:showCatName val="0"/>
          <c:showSerName val="0"/>
          <c:showPercent val="0"/>
          <c:showBubbleSize val="0"/>
        </c:dLbls>
        <c:gapWidth val="150"/>
        <c:overlap val="100"/>
        <c:axId val="177853184"/>
        <c:axId val="177854720"/>
      </c:barChart>
      <c:catAx>
        <c:axId val="177853184"/>
        <c:scaling>
          <c:orientation val="minMax"/>
        </c:scaling>
        <c:delete val="0"/>
        <c:axPos val="b"/>
        <c:numFmt formatCode="0.00" sourceLinked="1"/>
        <c:majorTickMark val="out"/>
        <c:minorTickMark val="none"/>
        <c:tickLblPos val="nextTo"/>
        <c:spPr>
          <a:ln w="3175">
            <a:solidFill>
              <a:srgbClr val="000000"/>
            </a:solidFill>
            <a:prstDash val="solid"/>
          </a:ln>
        </c:spPr>
        <c:txPr>
          <a:bodyPr rot="-5400000" vert="horz"/>
          <a:lstStyle/>
          <a:p>
            <a:pPr>
              <a:defRPr baseline="0"/>
            </a:pPr>
            <a:endParaRPr lang="en-US"/>
          </a:p>
        </c:txPr>
        <c:crossAx val="177854720"/>
        <c:crosses val="autoZero"/>
        <c:auto val="0"/>
        <c:lblAlgn val="ctr"/>
        <c:lblOffset val="100"/>
        <c:tickLblSkip val="1"/>
        <c:tickMarkSkip val="1"/>
        <c:noMultiLvlLbl val="0"/>
      </c:catAx>
      <c:valAx>
        <c:axId val="177854720"/>
        <c:scaling>
          <c:orientation val="minMax"/>
        </c:scaling>
        <c:delete val="0"/>
        <c:axPos val="l"/>
        <c:majorGridlines>
          <c:spPr>
            <a:ln w="3175">
              <a:solidFill>
                <a:srgbClr val="C0C0C0"/>
              </a:solidFill>
              <a:prstDash val="sysDash"/>
            </a:ln>
          </c:spPr>
        </c:majorGridlines>
        <c:numFmt formatCode="0%" sourceLinked="1"/>
        <c:majorTickMark val="out"/>
        <c:minorTickMark val="none"/>
        <c:tickLblPos val="nextTo"/>
        <c:spPr>
          <a:ln w="9525">
            <a:noFill/>
          </a:ln>
        </c:spPr>
        <c:txPr>
          <a:bodyPr rot="0" vert="horz"/>
          <a:lstStyle/>
          <a:p>
            <a:pPr>
              <a:defRPr/>
            </a:pPr>
            <a:endParaRPr lang="en-US"/>
          </a:p>
        </c:txPr>
        <c:crossAx val="177853184"/>
        <c:crosses val="autoZero"/>
        <c:crossBetween val="midCat"/>
      </c:valAx>
      <c:spPr>
        <a:noFill/>
        <a:ln w="25400">
          <a:noFill/>
        </a:ln>
      </c:spPr>
    </c:plotArea>
    <c:legend>
      <c:legendPos val="b"/>
      <c:layout>
        <c:manualLayout>
          <c:xMode val="edge"/>
          <c:yMode val="edge"/>
          <c:x val="0.37213995652452247"/>
          <c:y val="0.93910700052347906"/>
          <c:w val="0.25571997561810605"/>
          <c:h val="6.0892999476520993E-2"/>
        </c:manualLayout>
      </c:layout>
      <c:overlay val="1"/>
      <c:spPr>
        <a:noFill/>
        <a:ln w="25400">
          <a:noFill/>
        </a:ln>
      </c:spPr>
    </c:legend>
    <c:plotVisOnly val="1"/>
    <c:dispBlanksAs val="gap"/>
    <c:showDLblsOverMax val="0"/>
  </c:chart>
  <c:spPr>
    <a:solidFill>
      <a:srgbClr val="FFFFFF"/>
    </a:solidFill>
    <a:ln w="12700">
      <a:no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0728127246900382E-2"/>
          <c:y val="1.4563913007206617E-2"/>
          <c:w val="0.91139286363324901"/>
          <c:h val="0.81642483061710325"/>
        </c:manualLayout>
      </c:layout>
      <c:lineChart>
        <c:grouping val="standard"/>
        <c:varyColors val="0"/>
        <c:ser>
          <c:idx val="0"/>
          <c:order val="0"/>
          <c:tx>
            <c:strRef>
              <c:f>'Figure 2'!$B$8</c:f>
              <c:strCache>
                <c:ptCount val="1"/>
                <c:pt idx="0">
                  <c:v>EU-28</c:v>
                </c:pt>
              </c:strCache>
            </c:strRef>
          </c:tx>
          <c:cat>
            <c:strRef>
              <c:f>'Figure 2'!$C$7:$S$7</c:f>
              <c:strCache>
                <c:ptCount val="17"/>
                <c:pt idx="0">
                  <c:v>2008s1</c:v>
                </c:pt>
                <c:pt idx="1">
                  <c:v>2008s2</c:v>
                </c:pt>
                <c:pt idx="2">
                  <c:v>2009s1</c:v>
                </c:pt>
                <c:pt idx="3">
                  <c:v>2009s2</c:v>
                </c:pt>
                <c:pt idx="4">
                  <c:v>2010s1</c:v>
                </c:pt>
                <c:pt idx="5">
                  <c:v>2010s2</c:v>
                </c:pt>
                <c:pt idx="6">
                  <c:v>2011s1</c:v>
                </c:pt>
                <c:pt idx="7">
                  <c:v>2011s2</c:v>
                </c:pt>
                <c:pt idx="8">
                  <c:v>2012s1</c:v>
                </c:pt>
                <c:pt idx="9">
                  <c:v>2012s2</c:v>
                </c:pt>
                <c:pt idx="10">
                  <c:v>2013s1</c:v>
                </c:pt>
                <c:pt idx="11">
                  <c:v>2013s2</c:v>
                </c:pt>
                <c:pt idx="12">
                  <c:v>2014s1</c:v>
                </c:pt>
                <c:pt idx="13">
                  <c:v>2014s2</c:v>
                </c:pt>
                <c:pt idx="14">
                  <c:v>2015s1</c:v>
                </c:pt>
                <c:pt idx="15">
                  <c:v>2015s2</c:v>
                </c:pt>
                <c:pt idx="16">
                  <c:v>2016s1</c:v>
                </c:pt>
              </c:strCache>
            </c:strRef>
          </c:cat>
          <c:val>
            <c:numRef>
              <c:f>'Figure 2'!$C$8:$S$8</c:f>
              <c:numCache>
                <c:formatCode>0.000;"ERROR";":"</c:formatCode>
                <c:ptCount val="17"/>
                <c:pt idx="0">
                  <c:v>0.1583</c:v>
                </c:pt>
                <c:pt idx="1">
                  <c:v>0.16650000000000001</c:v>
                </c:pt>
                <c:pt idx="2">
                  <c:v>0.1641</c:v>
                </c:pt>
                <c:pt idx="3">
                  <c:v>0.1638</c:v>
                </c:pt>
                <c:pt idx="4">
                  <c:v>0.1678</c:v>
                </c:pt>
                <c:pt idx="5">
                  <c:v>0.1731</c:v>
                </c:pt>
                <c:pt idx="6">
                  <c:v>0.18029999999999999</c:v>
                </c:pt>
                <c:pt idx="7">
                  <c:v>0.1847</c:v>
                </c:pt>
                <c:pt idx="8">
                  <c:v>0.18840000000000001</c:v>
                </c:pt>
                <c:pt idx="9">
                  <c:v>0.19670000000000001</c:v>
                </c:pt>
                <c:pt idx="10">
                  <c:v>0.2</c:v>
                </c:pt>
                <c:pt idx="11">
                  <c:v>0.2024</c:v>
                </c:pt>
                <c:pt idx="12">
                  <c:v>0.2039</c:v>
                </c:pt>
                <c:pt idx="13">
                  <c:v>0.20599999999999999</c:v>
                </c:pt>
                <c:pt idx="14">
                  <c:v>0.20849999999999999</c:v>
                </c:pt>
                <c:pt idx="15">
                  <c:v>0.2107</c:v>
                </c:pt>
                <c:pt idx="16">
                  <c:v>0.20580000000000001</c:v>
                </c:pt>
              </c:numCache>
            </c:numRef>
          </c:val>
          <c:smooth val="0"/>
        </c:ser>
        <c:ser>
          <c:idx val="1"/>
          <c:order val="1"/>
          <c:tx>
            <c:strRef>
              <c:f>'Figure 2'!$B$9</c:f>
              <c:strCache>
                <c:ptCount val="1"/>
                <c:pt idx="0">
                  <c:v>EA</c:v>
                </c:pt>
              </c:strCache>
            </c:strRef>
          </c:tx>
          <c:cat>
            <c:strRef>
              <c:f>'Figure 2'!$C$7:$S$7</c:f>
              <c:strCache>
                <c:ptCount val="17"/>
                <c:pt idx="0">
                  <c:v>2008s1</c:v>
                </c:pt>
                <c:pt idx="1">
                  <c:v>2008s2</c:v>
                </c:pt>
                <c:pt idx="2">
                  <c:v>2009s1</c:v>
                </c:pt>
                <c:pt idx="3">
                  <c:v>2009s2</c:v>
                </c:pt>
                <c:pt idx="4">
                  <c:v>2010s1</c:v>
                </c:pt>
                <c:pt idx="5">
                  <c:v>2010s2</c:v>
                </c:pt>
                <c:pt idx="6">
                  <c:v>2011s1</c:v>
                </c:pt>
                <c:pt idx="7">
                  <c:v>2011s2</c:v>
                </c:pt>
                <c:pt idx="8">
                  <c:v>2012s1</c:v>
                </c:pt>
                <c:pt idx="9">
                  <c:v>2012s2</c:v>
                </c:pt>
                <c:pt idx="10">
                  <c:v>2013s1</c:v>
                </c:pt>
                <c:pt idx="11">
                  <c:v>2013s2</c:v>
                </c:pt>
                <c:pt idx="12">
                  <c:v>2014s1</c:v>
                </c:pt>
                <c:pt idx="13">
                  <c:v>2014s2</c:v>
                </c:pt>
                <c:pt idx="14">
                  <c:v>2015s1</c:v>
                </c:pt>
                <c:pt idx="15">
                  <c:v>2015s2</c:v>
                </c:pt>
                <c:pt idx="16">
                  <c:v>2016s1</c:v>
                </c:pt>
              </c:strCache>
            </c:strRef>
          </c:cat>
          <c:val>
            <c:numRef>
              <c:f>'Figure 2'!$C$9:$S$9</c:f>
              <c:numCache>
                <c:formatCode>0.000;"ERROR";":"</c:formatCode>
                <c:ptCount val="17"/>
                <c:pt idx="0">
                  <c:v>0.1646</c:v>
                </c:pt>
                <c:pt idx="1">
                  <c:v>0.17199999999999999</c:v>
                </c:pt>
                <c:pt idx="2">
                  <c:v>0.1736</c:v>
                </c:pt>
                <c:pt idx="3">
                  <c:v>0.1731</c:v>
                </c:pt>
                <c:pt idx="4">
                  <c:v>0.1769</c:v>
                </c:pt>
                <c:pt idx="5">
                  <c:v>0.18210000000000001</c:v>
                </c:pt>
                <c:pt idx="6">
                  <c:v>0.19040000000000001</c:v>
                </c:pt>
                <c:pt idx="7">
                  <c:v>0.19489999999999999</c:v>
                </c:pt>
                <c:pt idx="8">
                  <c:v>0.19769999999999999</c:v>
                </c:pt>
                <c:pt idx="9">
                  <c:v>0.20610000000000001</c:v>
                </c:pt>
                <c:pt idx="10">
                  <c:v>0.21160000000000001</c:v>
                </c:pt>
                <c:pt idx="11">
                  <c:v>0.2152</c:v>
                </c:pt>
                <c:pt idx="12">
                  <c:v>0.2165</c:v>
                </c:pt>
                <c:pt idx="13">
                  <c:v>0.21840000000000001</c:v>
                </c:pt>
                <c:pt idx="14">
                  <c:v>0.21909999999999999</c:v>
                </c:pt>
                <c:pt idx="15">
                  <c:v>0.221</c:v>
                </c:pt>
                <c:pt idx="16">
                  <c:v>0.21879999999999999</c:v>
                </c:pt>
              </c:numCache>
            </c:numRef>
          </c:val>
          <c:smooth val="0"/>
        </c:ser>
        <c:dLbls>
          <c:showLegendKey val="0"/>
          <c:showVal val="0"/>
          <c:showCatName val="0"/>
          <c:showSerName val="0"/>
          <c:showPercent val="0"/>
          <c:showBubbleSize val="0"/>
        </c:dLbls>
        <c:marker val="1"/>
        <c:smooth val="0"/>
        <c:axId val="40932096"/>
        <c:axId val="40933632"/>
      </c:lineChart>
      <c:catAx>
        <c:axId val="40932096"/>
        <c:scaling>
          <c:orientation val="minMax"/>
        </c:scaling>
        <c:delete val="0"/>
        <c:axPos val="b"/>
        <c:numFmt formatCode="General" sourceLinked="1"/>
        <c:majorTickMark val="out"/>
        <c:minorTickMark val="none"/>
        <c:tickLblPos val="nextTo"/>
        <c:txPr>
          <a:bodyPr rot="0" vert="horz"/>
          <a:lstStyle/>
          <a:p>
            <a:pPr>
              <a:defRPr/>
            </a:pPr>
            <a:endParaRPr lang="en-US"/>
          </a:p>
        </c:txPr>
        <c:crossAx val="40933632"/>
        <c:crosses val="autoZero"/>
        <c:auto val="0"/>
        <c:lblAlgn val="ctr"/>
        <c:lblOffset val="100"/>
        <c:tickLblSkip val="1"/>
        <c:tickMarkSkip val="1"/>
        <c:noMultiLvlLbl val="0"/>
      </c:catAx>
      <c:valAx>
        <c:axId val="40933632"/>
        <c:scaling>
          <c:orientation val="minMax"/>
        </c:scaling>
        <c:delete val="0"/>
        <c:axPos val="l"/>
        <c:majorGridlines>
          <c:spPr>
            <a:ln>
              <a:solidFill>
                <a:schemeClr val="bg1">
                  <a:lumMod val="85000"/>
                </a:schemeClr>
              </a:solidFill>
            </a:ln>
          </c:spPr>
        </c:majorGridlines>
        <c:numFmt formatCode="#,##0.00" sourceLinked="0"/>
        <c:majorTickMark val="out"/>
        <c:minorTickMark val="none"/>
        <c:tickLblPos val="nextTo"/>
        <c:txPr>
          <a:bodyPr rot="0" vert="horz"/>
          <a:lstStyle/>
          <a:p>
            <a:pPr>
              <a:defRPr/>
            </a:pPr>
            <a:endParaRPr lang="en-US"/>
          </a:p>
        </c:txPr>
        <c:crossAx val="40932096"/>
        <c:crosses val="autoZero"/>
        <c:crossBetween val="between"/>
      </c:valAx>
    </c:plotArea>
    <c:legend>
      <c:legendPos val="b"/>
      <c:layout/>
      <c:overlay val="1"/>
    </c:legend>
    <c:plotVisOnly val="1"/>
    <c:dispBlanksAs val="gap"/>
    <c:showDLblsOverMax val="0"/>
  </c:chart>
  <c:spPr>
    <a:ln>
      <a:noFill/>
    </a:ln>
  </c:spPr>
  <c:printSettings>
    <c:headerFooter alignWithMargins="0"/>
    <c:pageMargins b="1" l="0.75" r="0.75" t="1" header="0.5" footer="0.5"/>
    <c:pageSetup paperSize="9" orientation="landscape"/>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6010592761926268E-2"/>
          <c:y val="1.5601361197230906E-2"/>
          <c:w val="0.94682094845671172"/>
          <c:h val="0.68090596583170104"/>
        </c:manualLayout>
      </c:layout>
      <c:barChart>
        <c:barDir val="col"/>
        <c:grouping val="clustered"/>
        <c:varyColors val="0"/>
        <c:ser>
          <c:idx val="0"/>
          <c:order val="0"/>
          <c:tx>
            <c:strRef>
              <c:f>'Figure 3'!$F$5:$F$8</c:f>
              <c:strCache>
                <c:ptCount val="1"/>
                <c:pt idx="0">
                  <c:v>Share of taxes and levies (%)</c:v>
                </c:pt>
              </c:strCache>
            </c:strRef>
          </c:tx>
          <c:invertIfNegative val="0"/>
          <c:cat>
            <c:strRef>
              <c:f>'Figure 3'!$B$11:$B$47</c:f>
              <c:strCache>
                <c:ptCount val="37"/>
                <c:pt idx="0">
                  <c:v>United Kingdom</c:v>
                </c:pt>
                <c:pt idx="1">
                  <c:v>Malta</c:v>
                </c:pt>
                <c:pt idx="2">
                  <c:v>Liechtenstein</c:v>
                </c:pt>
                <c:pt idx="3">
                  <c:v>Montenegro</c:v>
                </c:pt>
                <c:pt idx="4">
                  <c:v>Bosnia and Herzegovina</c:v>
                </c:pt>
                <c:pt idx="5">
                  <c:v>FYR of Macedonia</c:v>
                </c:pt>
                <c:pt idx="6">
                  <c:v>Bulgaria</c:v>
                </c:pt>
                <c:pt idx="7">
                  <c:v>Kosovo*</c:v>
                </c:pt>
                <c:pt idx="8">
                  <c:v>Czech Republic</c:v>
                </c:pt>
                <c:pt idx="9">
                  <c:v>Ireland</c:v>
                </c:pt>
                <c:pt idx="10">
                  <c:v>Slovakia</c:v>
                </c:pt>
                <c:pt idx="11">
                  <c:v>Turkey</c:v>
                </c:pt>
                <c:pt idx="12">
                  <c:v>Iceland</c:v>
                </c:pt>
                <c:pt idx="13">
                  <c:v>Hungary</c:v>
                </c:pt>
                <c:pt idx="14">
                  <c:v>Spain</c:v>
                </c:pt>
                <c:pt idx="15">
                  <c:v>Cyprus</c:v>
                </c:pt>
                <c:pt idx="16">
                  <c:v>Luxembourg</c:v>
                </c:pt>
                <c:pt idx="17">
                  <c:v>Poland</c:v>
                </c:pt>
                <c:pt idx="18">
                  <c:v>Estonia</c:v>
                </c:pt>
                <c:pt idx="19">
                  <c:v>Serbia</c:v>
                </c:pt>
                <c:pt idx="20">
                  <c:v>Croatia</c:v>
                </c:pt>
                <c:pt idx="21">
                  <c:v>Netherlands</c:v>
                </c:pt>
                <c:pt idx="22">
                  <c:v>Romania</c:v>
                </c:pt>
                <c:pt idx="23">
                  <c:v>Lithuania</c:v>
                </c:pt>
                <c:pt idx="24">
                  <c:v>Norway</c:v>
                </c:pt>
                <c:pt idx="25">
                  <c:v>Slovenia</c:v>
                </c:pt>
                <c:pt idx="26">
                  <c:v>Greece</c:v>
                </c:pt>
                <c:pt idx="27">
                  <c:v>Latvia</c:v>
                </c:pt>
                <c:pt idx="28">
                  <c:v>Finland</c:v>
                </c:pt>
                <c:pt idx="29">
                  <c:v>France</c:v>
                </c:pt>
                <c:pt idx="30">
                  <c:v>Sweden</c:v>
                </c:pt>
                <c:pt idx="31">
                  <c:v>Belgium</c:v>
                </c:pt>
                <c:pt idx="32">
                  <c:v>Austria</c:v>
                </c:pt>
                <c:pt idx="33">
                  <c:v>Italy</c:v>
                </c:pt>
                <c:pt idx="34">
                  <c:v>Portugal</c:v>
                </c:pt>
                <c:pt idx="35">
                  <c:v>Germany</c:v>
                </c:pt>
                <c:pt idx="36">
                  <c:v>Denmark</c:v>
                </c:pt>
              </c:strCache>
            </c:strRef>
          </c:cat>
          <c:val>
            <c:numRef>
              <c:f>'Figure 3'!$F$11:$F$47</c:f>
              <c:numCache>
                <c:formatCode>#,##0.0</c:formatCode>
                <c:ptCount val="37"/>
                <c:pt idx="0">
                  <c:v>4.7155304971809304</c:v>
                </c:pt>
                <c:pt idx="1">
                  <c:v>4.7732696897374698</c:v>
                </c:pt>
                <c:pt idx="2">
                  <c:v>9.0963855421686723</c:v>
                </c:pt>
                <c:pt idx="3">
                  <c:v>10.460251046025116</c:v>
                </c:pt>
                <c:pt idx="4">
                  <c:v>14.440433212996384</c:v>
                </c:pt>
                <c:pt idx="5">
                  <c:v>15.328467153284675</c:v>
                </c:pt>
                <c:pt idx="6">
                  <c:v>16.631799163179927</c:v>
                </c:pt>
                <c:pt idx="7">
                  <c:v>18.135593220338976</c:v>
                </c:pt>
                <c:pt idx="8">
                  <c:v>18.239436619718308</c:v>
                </c:pt>
                <c:pt idx="9">
                  <c:v>18.343451864700778</c:v>
                </c:pt>
                <c:pt idx="10">
                  <c:v>18.903724525650034</c:v>
                </c:pt>
                <c:pt idx="11">
                  <c:v>19.494869771112878</c:v>
                </c:pt>
                <c:pt idx="12">
                  <c:v>21.112804878048795</c:v>
                </c:pt>
                <c:pt idx="13">
                  <c:v>21.274685816876126</c:v>
                </c:pt>
                <c:pt idx="14">
                  <c:v>21.372997711670472</c:v>
                </c:pt>
                <c:pt idx="15">
                  <c:v>21.807465618860512</c:v>
                </c:pt>
                <c:pt idx="16">
                  <c:v>21.849234393404004</c:v>
                </c:pt>
                <c:pt idx="17">
                  <c:v>22.147147147147152</c:v>
                </c:pt>
                <c:pt idx="18">
                  <c:v>22.599337748344372</c:v>
                </c:pt>
                <c:pt idx="19">
                  <c:v>23.556942277691107</c:v>
                </c:pt>
                <c:pt idx="20">
                  <c:v>23.569794050343251</c:v>
                </c:pt>
                <c:pt idx="21">
                  <c:v>25.555555555555554</c:v>
                </c:pt>
                <c:pt idx="22">
                  <c:v>27.474267616785429</c:v>
                </c:pt>
                <c:pt idx="23">
                  <c:v>30.219333874898457</c:v>
                </c:pt>
                <c:pt idx="24">
                  <c:v>31.221122112211219</c:v>
                </c:pt>
                <c:pt idx="25">
                  <c:v>31.273176761433874</c:v>
                </c:pt>
                <c:pt idx="26">
                  <c:v>32.045454545454547</c:v>
                </c:pt>
                <c:pt idx="27">
                  <c:v>33.845208845208838</c:v>
                </c:pt>
                <c:pt idx="28">
                  <c:v>34.003893575600252</c:v>
                </c:pt>
                <c:pt idx="29">
                  <c:v>35.489614243323444</c:v>
                </c:pt>
                <c:pt idx="30">
                  <c:v>35.691657866948255</c:v>
                </c:pt>
                <c:pt idx="31">
                  <c:v>38.404088050314463</c:v>
                </c:pt>
                <c:pt idx="32">
                  <c:v>38.938053097345126</c:v>
                </c:pt>
                <c:pt idx="33">
                  <c:v>40.240364691255692</c:v>
                </c:pt>
                <c:pt idx="34">
                  <c:v>47.276595744680847</c:v>
                </c:pt>
                <c:pt idx="35">
                  <c:v>53.250252610306489</c:v>
                </c:pt>
                <c:pt idx="36">
                  <c:v>69.494818652849744</c:v>
                </c:pt>
              </c:numCache>
            </c:numRef>
          </c:val>
        </c:ser>
        <c:dLbls>
          <c:showLegendKey val="0"/>
          <c:showVal val="0"/>
          <c:showCatName val="0"/>
          <c:showSerName val="0"/>
          <c:showPercent val="0"/>
          <c:showBubbleSize val="0"/>
        </c:dLbls>
        <c:gapWidth val="150"/>
        <c:axId val="171006208"/>
        <c:axId val="171073536"/>
      </c:barChart>
      <c:catAx>
        <c:axId val="171006208"/>
        <c:scaling>
          <c:orientation val="minMax"/>
        </c:scaling>
        <c:delete val="0"/>
        <c:axPos val="b"/>
        <c:majorTickMark val="out"/>
        <c:minorTickMark val="none"/>
        <c:tickLblPos val="nextTo"/>
        <c:txPr>
          <a:bodyPr rot="-5400000" vert="horz"/>
          <a:lstStyle/>
          <a:p>
            <a:pPr>
              <a:defRPr baseline="0">
                <a:latin typeface="Arial" panose="020B0604020202020204" pitchFamily="34" charset="0"/>
              </a:defRPr>
            </a:pPr>
            <a:endParaRPr lang="en-US"/>
          </a:p>
        </c:txPr>
        <c:crossAx val="171073536"/>
        <c:crosses val="autoZero"/>
        <c:auto val="1"/>
        <c:lblAlgn val="ctr"/>
        <c:lblOffset val="100"/>
        <c:noMultiLvlLbl val="0"/>
      </c:catAx>
      <c:valAx>
        <c:axId val="171073536"/>
        <c:scaling>
          <c:orientation val="minMax"/>
          <c:max val="70"/>
        </c:scaling>
        <c:delete val="0"/>
        <c:axPos val="l"/>
        <c:majorGridlines>
          <c:spPr>
            <a:ln>
              <a:solidFill>
                <a:schemeClr val="bg1">
                  <a:lumMod val="85000"/>
                </a:schemeClr>
              </a:solidFill>
            </a:ln>
          </c:spPr>
        </c:majorGridlines>
        <c:numFmt formatCode="#,##0.0" sourceLinked="0"/>
        <c:majorTickMark val="out"/>
        <c:minorTickMark val="none"/>
        <c:tickLblPos val="nextTo"/>
        <c:crossAx val="171006208"/>
        <c:crosses val="autoZero"/>
        <c:crossBetween val="between"/>
      </c:valAx>
    </c:plotArea>
    <c:legend>
      <c:legendPos val="b"/>
      <c:legendEntry>
        <c:idx val="0"/>
        <c:txPr>
          <a:bodyPr/>
          <a:lstStyle/>
          <a:p>
            <a:pPr>
              <a:defRPr baseline="0">
                <a:latin typeface="Arial" panose="020B0604020202020204" pitchFamily="34" charset="0"/>
              </a:defRPr>
            </a:pPr>
            <a:endParaRPr lang="en-US"/>
          </a:p>
        </c:txPr>
      </c:legendEntry>
      <c:layout/>
      <c:overlay val="0"/>
    </c:legend>
    <c:plotVisOnly val="1"/>
    <c:dispBlanksAs val="gap"/>
    <c:showDLblsOverMax val="0"/>
  </c:chart>
  <c:spPr>
    <a:ln>
      <a:noFill/>
    </a:ln>
  </c:sp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31227471566054243"/>
          <c:y val="3.4574468085106384E-2"/>
          <c:w val="0.64666332149657768"/>
          <c:h val="0.94148936170212771"/>
        </c:manualLayout>
      </c:layout>
      <c:barChart>
        <c:barDir val="bar"/>
        <c:grouping val="clustered"/>
        <c:varyColors val="0"/>
        <c:ser>
          <c:idx val="0"/>
          <c:order val="0"/>
          <c:spPr>
            <a:solidFill>
              <a:srgbClr val="00AFAC"/>
            </a:solidFill>
            <a:ln w="25400">
              <a:noFill/>
            </a:ln>
          </c:spPr>
          <c:invertIfNegative val="0"/>
          <c:dPt>
            <c:idx val="16"/>
            <c:invertIfNegative val="0"/>
            <c:bubble3D val="0"/>
            <c:spPr>
              <a:solidFill>
                <a:schemeClr val="accent1">
                  <a:lumMod val="20000"/>
                  <a:lumOff val="80000"/>
                </a:schemeClr>
              </a:solidFill>
              <a:ln w="25400">
                <a:noFill/>
              </a:ln>
            </c:spPr>
          </c:dPt>
          <c:dPt>
            <c:idx val="21"/>
            <c:invertIfNegative val="0"/>
            <c:bubble3D val="0"/>
            <c:spPr>
              <a:solidFill>
                <a:schemeClr val="accent1">
                  <a:lumMod val="20000"/>
                  <a:lumOff val="80000"/>
                </a:schemeClr>
              </a:solidFill>
              <a:ln w="25400">
                <a:noFill/>
              </a:ln>
            </c:spPr>
          </c:dPt>
          <c:dPt>
            <c:idx val="22"/>
            <c:invertIfNegative val="0"/>
            <c:bubble3D val="0"/>
            <c:spPr>
              <a:pattFill prst="dkDnDiag">
                <a:fgClr>
                  <a:srgbClr xmlns:mc="http://schemas.openxmlformats.org/markup-compatibility/2006" xmlns:a14="http://schemas.microsoft.com/office/drawing/2010/main" val="FFFFFF" mc:Ignorable="a14" a14:legacySpreadsheetColorIndex="9"/>
                </a:fgClr>
                <a:bgClr>
                  <a:srgbClr xmlns:mc="http://schemas.openxmlformats.org/markup-compatibility/2006" xmlns:a14="http://schemas.microsoft.com/office/drawing/2010/main" val="9999FF" mc:Ignorable="a14" a14:legacySpreadsheetColorIndex="24"/>
                </a:bgClr>
              </a:pattFill>
              <a:ln w="25400">
                <a:noFill/>
              </a:ln>
            </c:spPr>
          </c:dPt>
          <c:dPt>
            <c:idx val="23"/>
            <c:invertIfNegative val="0"/>
            <c:bubble3D val="0"/>
            <c:spPr>
              <a:pattFill prst="dkUpDiag">
                <a:fgClr>
                  <a:srgbClr xmlns:mc="http://schemas.openxmlformats.org/markup-compatibility/2006" xmlns:a14="http://schemas.microsoft.com/office/drawing/2010/main" val="FFFFFF" mc:Ignorable="a14" a14:legacySpreadsheetColorIndex="9"/>
                </a:fgClr>
                <a:bgClr>
                  <a:srgbClr xmlns:mc="http://schemas.openxmlformats.org/markup-compatibility/2006" xmlns:a14="http://schemas.microsoft.com/office/drawing/2010/main" val="9999FF" mc:Ignorable="a14" a14:legacySpreadsheetColorIndex="24"/>
                </a:bgClr>
              </a:pattFill>
              <a:ln w="25400">
                <a:noFill/>
              </a:ln>
            </c:spPr>
          </c:dPt>
          <c:cat>
            <c:strRef>
              <c:f>'Figure 4 '!$B$9:$B$49</c:f>
              <c:strCache>
                <c:ptCount val="41"/>
                <c:pt idx="0">
                  <c:v>Cyprus</c:v>
                </c:pt>
                <c:pt idx="1">
                  <c:v>Netherlands</c:v>
                </c:pt>
                <c:pt idx="2">
                  <c:v>Estonia</c:v>
                </c:pt>
                <c:pt idx="3">
                  <c:v>Liechtenstein</c:v>
                </c:pt>
                <c:pt idx="4">
                  <c:v>Kosovo*</c:v>
                </c:pt>
                <c:pt idx="5">
                  <c:v>Slovakia</c:v>
                </c:pt>
                <c:pt idx="6">
                  <c:v>Spain</c:v>
                </c:pt>
                <c:pt idx="7">
                  <c:v>Ireland</c:v>
                </c:pt>
                <c:pt idx="8">
                  <c:v>Luxembourg</c:v>
                </c:pt>
                <c:pt idx="9">
                  <c:v>Montenegro</c:v>
                </c:pt>
                <c:pt idx="10">
                  <c:v>Poland</c:v>
                </c:pt>
                <c:pt idx="11">
                  <c:v>United Kingdom</c:v>
                </c:pt>
                <c:pt idx="12">
                  <c:v>Romania</c:v>
                </c:pt>
                <c:pt idx="13">
                  <c:v>Lithuania</c:v>
                </c:pt>
                <c:pt idx="14">
                  <c:v>Italy</c:v>
                </c:pt>
                <c:pt idx="15">
                  <c:v>Croatia</c:v>
                </c:pt>
                <c:pt idx="16">
                  <c:v>EU-28</c:v>
                </c:pt>
                <c:pt idx="17">
                  <c:v>Finland</c:v>
                </c:pt>
                <c:pt idx="18">
                  <c:v>Latvia</c:v>
                </c:pt>
                <c:pt idx="19">
                  <c:v>Greece</c:v>
                </c:pt>
                <c:pt idx="20">
                  <c:v>FYR of Macedonia</c:v>
                </c:pt>
                <c:pt idx="21">
                  <c:v>EA</c:v>
                </c:pt>
                <c:pt idx="22">
                  <c:v>Malta</c:v>
                </c:pt>
                <c:pt idx="23">
                  <c:v>Albania</c:v>
                </c:pt>
                <c:pt idx="24">
                  <c:v>Hungary</c:v>
                </c:pt>
                <c:pt idx="25">
                  <c:v>Denmark</c:v>
                </c:pt>
                <c:pt idx="26">
                  <c:v>Germany</c:v>
                </c:pt>
                <c:pt idx="27">
                  <c:v>Czech Republic</c:v>
                </c:pt>
                <c:pt idx="28">
                  <c:v>Austria</c:v>
                </c:pt>
                <c:pt idx="29">
                  <c:v>Bulgaria</c:v>
                </c:pt>
                <c:pt idx="30">
                  <c:v>Slovenia</c:v>
                </c:pt>
                <c:pt idx="31">
                  <c:v>Sweden</c:v>
                </c:pt>
                <c:pt idx="32">
                  <c:v>Norway</c:v>
                </c:pt>
                <c:pt idx="33">
                  <c:v>Bosnia and Herzegovina</c:v>
                </c:pt>
                <c:pt idx="34">
                  <c:v>Portugal</c:v>
                </c:pt>
                <c:pt idx="35">
                  <c:v>Iceland</c:v>
                </c:pt>
                <c:pt idx="36">
                  <c:v>France</c:v>
                </c:pt>
                <c:pt idx="37">
                  <c:v>Turkey</c:v>
                </c:pt>
                <c:pt idx="38">
                  <c:v>Serbia</c:v>
                </c:pt>
                <c:pt idx="39">
                  <c:v>Belgium</c:v>
                </c:pt>
                <c:pt idx="40">
                  <c:v>Moldova</c:v>
                </c:pt>
              </c:strCache>
            </c:strRef>
          </c:cat>
          <c:val>
            <c:numRef>
              <c:f>'Figure 4 '!$V$9:$V$49</c:f>
              <c:numCache>
                <c:formatCode>#,##0.00</c:formatCode>
                <c:ptCount val="41"/>
                <c:pt idx="0">
                  <c:v>-0.21972406745017889</c:v>
                </c:pt>
                <c:pt idx="1">
                  <c:v>-0.18429003021148033</c:v>
                </c:pt>
                <c:pt idx="2">
                  <c:v>-7.2196620583717397E-2</c:v>
                </c:pt>
                <c:pt idx="3">
                  <c:v>-6.478149100257069E-2</c:v>
                </c:pt>
                <c:pt idx="4">
                  <c:v>-5.600000000000005E-2</c:v>
                </c:pt>
                <c:pt idx="5">
                  <c:v>-5.5112881806108904E-2</c:v>
                </c:pt>
                <c:pt idx="6">
                  <c:v>-5.3702901689042855E-2</c:v>
                </c:pt>
                <c:pt idx="7">
                  <c:v>-4.9464138499587841E-2</c:v>
                </c:pt>
                <c:pt idx="8">
                  <c:v>-3.9049235993208767E-2</c:v>
                </c:pt>
                <c:pt idx="9">
                  <c:v>-2.6476578411405206E-2</c:v>
                </c:pt>
                <c:pt idx="10">
                  <c:v>-2.6434666220512024E-2</c:v>
                </c:pt>
                <c:pt idx="11">
                  <c:v>-2.3778920308483172E-2</c:v>
                </c:pt>
                <c:pt idx="12">
                  <c:v>-2.0017256255392673E-2</c:v>
                </c:pt>
                <c:pt idx="13">
                  <c:v>-1.9904458598726023E-2</c:v>
                </c:pt>
                <c:pt idx="14">
                  <c:v>-1.5102040816326568E-2</c:v>
                </c:pt>
                <c:pt idx="15">
                  <c:v>-1.3043911181917755E-2</c:v>
                </c:pt>
                <c:pt idx="16">
                  <c:v>-1.294964028776969E-2</c:v>
                </c:pt>
                <c:pt idx="17">
                  <c:v>-7.087628865979495E-3</c:v>
                </c:pt>
                <c:pt idx="18">
                  <c:v>-4.2813455657492727E-3</c:v>
                </c:pt>
                <c:pt idx="19">
                  <c:v>-3.9615166949632493E-3</c:v>
                </c:pt>
                <c:pt idx="20">
                  <c:v>-2.989536621823463E-3</c:v>
                </c:pt>
                <c:pt idx="21">
                  <c:v>-1.3692377909630066E-3</c:v>
                </c:pt>
                <c:pt idx="22">
                  <c:v>0</c:v>
                </c:pt>
                <c:pt idx="23">
                  <c:v>0</c:v>
                </c:pt>
                <c:pt idx="24">
                  <c:v>4.9171528992154965E-3</c:v>
                </c:pt>
                <c:pt idx="25">
                  <c:v>5.7265256163665469E-3</c:v>
                </c:pt>
                <c:pt idx="26">
                  <c:v>6.0996272450017756E-3</c:v>
                </c:pt>
                <c:pt idx="27">
                  <c:v>7.8740157480314439E-3</c:v>
                </c:pt>
                <c:pt idx="28">
                  <c:v>1.2444001991040329E-2</c:v>
                </c:pt>
                <c:pt idx="29">
                  <c:v>1.4650027129679914E-2</c:v>
                </c:pt>
                <c:pt idx="30">
                  <c:v>1.8250471994965298E-2</c:v>
                </c:pt>
                <c:pt idx="31">
                  <c:v>1.9090593543908449E-2</c:v>
                </c:pt>
                <c:pt idx="32">
                  <c:v>2.2719128502830976E-2</c:v>
                </c:pt>
                <c:pt idx="33">
                  <c:v>2.3929471032745578E-2</c:v>
                </c:pt>
                <c:pt idx="34">
                  <c:v>3.1154014918824025E-2</c:v>
                </c:pt>
                <c:pt idx="35">
                  <c:v>3.4170403587443964E-2</c:v>
                </c:pt>
                <c:pt idx="36">
                  <c:v>3.7561576354679944E-2</c:v>
                </c:pt>
                <c:pt idx="37">
                  <c:v>6.0092449922958334E-2</c:v>
                </c:pt>
                <c:pt idx="38">
                  <c:v>0.13094434470377014</c:v>
                </c:pt>
                <c:pt idx="39">
                  <c:v>0.19661335841956726</c:v>
                </c:pt>
                <c:pt idx="40">
                  <c:v>0.2947725072604066</c:v>
                </c:pt>
              </c:numCache>
            </c:numRef>
          </c:val>
        </c:ser>
        <c:dLbls>
          <c:showLegendKey val="0"/>
          <c:showVal val="0"/>
          <c:showCatName val="0"/>
          <c:showSerName val="0"/>
          <c:showPercent val="0"/>
          <c:showBubbleSize val="0"/>
        </c:dLbls>
        <c:gapWidth val="150"/>
        <c:axId val="177057152"/>
        <c:axId val="177067136"/>
      </c:barChart>
      <c:catAx>
        <c:axId val="177057152"/>
        <c:scaling>
          <c:orientation val="maxMin"/>
        </c:scaling>
        <c:delete val="0"/>
        <c:axPos val="l"/>
        <c:numFmt formatCode="General" sourceLinked="1"/>
        <c:majorTickMark val="out"/>
        <c:minorTickMark val="none"/>
        <c:tickLblPos val="low"/>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77067136"/>
        <c:crosses val="autoZero"/>
        <c:auto val="0"/>
        <c:lblAlgn val="ctr"/>
        <c:lblOffset val="100"/>
        <c:tickMarkSkip val="1"/>
        <c:noMultiLvlLbl val="0"/>
      </c:catAx>
      <c:valAx>
        <c:axId val="177067136"/>
        <c:scaling>
          <c:orientation val="minMax"/>
          <c:max val="0.30000000000000004"/>
          <c:min val="-0.30000000000000004"/>
        </c:scaling>
        <c:delete val="0"/>
        <c:axPos val="t"/>
        <c:majorGridlines>
          <c:spPr>
            <a:ln w="3175">
              <a:solidFill>
                <a:srgbClr val="C0C0C0"/>
              </a:solidFill>
              <a:prstDash val="sysDash"/>
            </a:ln>
          </c:spPr>
        </c:majorGridlines>
        <c:numFmt formatCode="0%" sourceLinked="0"/>
        <c:majorTickMark val="out"/>
        <c:minorTickMark val="none"/>
        <c:tickLblPos val="nextTo"/>
        <c:spPr>
          <a:ln w="9525">
            <a:noFill/>
          </a:ln>
        </c:spPr>
        <c:txPr>
          <a:bodyPr rot="0" vert="horz"/>
          <a:lstStyle/>
          <a:p>
            <a:pPr>
              <a:defRPr sz="800" b="0" i="0" u="none" strike="noStrike" baseline="0">
                <a:solidFill>
                  <a:srgbClr val="000000"/>
                </a:solidFill>
                <a:latin typeface="Arial Narrow"/>
                <a:ea typeface="Arial Narrow"/>
                <a:cs typeface="Arial Narrow"/>
              </a:defRPr>
            </a:pPr>
            <a:endParaRPr lang="en-US"/>
          </a:p>
        </c:txPr>
        <c:crossAx val="177057152"/>
        <c:crosses val="autoZero"/>
        <c:crossBetween val="between"/>
        <c:majorUnit val="0.1"/>
        <c:minorUnit val="0.02"/>
      </c:valAx>
      <c:spPr>
        <a:noFill/>
        <a:ln w="25400">
          <a:noFill/>
        </a:ln>
      </c:spPr>
    </c:plotArea>
    <c:plotVisOnly val="1"/>
    <c:dispBlanksAs val="gap"/>
    <c:showDLblsOverMax val="0"/>
  </c:chart>
  <c:spPr>
    <a:solidFill>
      <a:srgbClr val="FFFFFF"/>
    </a:solidFill>
    <a:ln w="12700">
      <a:no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6345811051693407E-2"/>
          <c:y val="0"/>
          <c:w val="0.92513368983957223"/>
          <c:h val="0"/>
        </c:manualLayout>
      </c:layout>
      <c:barChart>
        <c:barDir val="col"/>
        <c:grouping val="percentStacked"/>
        <c:varyColors val="0"/>
        <c:ser>
          <c:idx val="0"/>
          <c:order val="0"/>
          <c:tx>
            <c:v>Energy and supply</c:v>
          </c:tx>
          <c:spPr>
            <a:solidFill>
              <a:srgbClr val="00AFAC"/>
            </a:solidFill>
            <a:ln w="12700">
              <a:solidFill>
                <a:srgbClr val="000000"/>
              </a:solidFill>
              <a:prstDash val="solid"/>
            </a:ln>
          </c:spPr>
          <c:invertIfNegative val="0"/>
          <c:val>
            <c:numLit>
              <c:formatCode>General</c:formatCode>
              <c:ptCount val="1"/>
              <c:pt idx="0">
                <c:v>0</c:v>
              </c:pt>
            </c:numLit>
          </c:val>
        </c:ser>
        <c:ser>
          <c:idx val="1"/>
          <c:order val="1"/>
          <c:tx>
            <c:v>Network costs</c:v>
          </c:tx>
          <c:spPr>
            <a:solidFill>
              <a:srgbClr val="CCFFCC"/>
            </a:solidFill>
            <a:ln w="12700">
              <a:solidFill>
                <a:srgbClr val="000000"/>
              </a:solidFill>
              <a:prstDash val="solid"/>
            </a:ln>
          </c:spPr>
          <c:invertIfNegative val="0"/>
          <c:val>
            <c:numLit>
              <c:formatCode>General</c:formatCode>
              <c:ptCount val="1"/>
              <c:pt idx="0">
                <c:v>0</c:v>
              </c:pt>
            </c:numLit>
          </c:val>
        </c:ser>
        <c:dLbls>
          <c:showLegendKey val="0"/>
          <c:showVal val="0"/>
          <c:showCatName val="0"/>
          <c:showSerName val="0"/>
          <c:showPercent val="0"/>
          <c:showBubbleSize val="0"/>
        </c:dLbls>
        <c:gapWidth val="150"/>
        <c:overlap val="100"/>
        <c:axId val="177080960"/>
        <c:axId val="177086848"/>
      </c:barChart>
      <c:catAx>
        <c:axId val="17708096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 b="0" i="0" u="none" strike="noStrike" baseline="0">
                <a:solidFill>
                  <a:srgbClr val="000000"/>
                </a:solidFill>
                <a:latin typeface="Arial"/>
                <a:ea typeface="Arial"/>
                <a:cs typeface="Arial"/>
              </a:defRPr>
            </a:pPr>
            <a:endParaRPr lang="en-US"/>
          </a:p>
        </c:txPr>
        <c:crossAx val="177086848"/>
        <c:crosses val="autoZero"/>
        <c:auto val="0"/>
        <c:lblAlgn val="ctr"/>
        <c:lblOffset val="100"/>
        <c:tickLblSkip val="1"/>
        <c:tickMarkSkip val="1"/>
        <c:noMultiLvlLbl val="0"/>
      </c:catAx>
      <c:valAx>
        <c:axId val="177086848"/>
        <c:scaling>
          <c:orientation val="minMax"/>
        </c:scaling>
        <c:delete val="0"/>
        <c:axPos val="l"/>
        <c:majorGridlines>
          <c:spPr>
            <a:ln w="3175">
              <a:solidFill>
                <a:srgbClr val="000000"/>
              </a:solidFill>
              <a:prstDash val="solid"/>
            </a:ln>
          </c:spPr>
        </c:majorGridlines>
        <c:title>
          <c:tx>
            <c:rich>
              <a:bodyPr/>
              <a:lstStyle/>
              <a:p>
                <a:pPr>
                  <a:defRPr sz="100" b="0" i="0" u="none" strike="noStrike" baseline="0">
                    <a:solidFill>
                      <a:srgbClr val="000000"/>
                    </a:solidFill>
                    <a:latin typeface="Arial"/>
                    <a:ea typeface="Arial"/>
                    <a:cs typeface="Arial"/>
                  </a:defRPr>
                </a:pPr>
                <a:r>
                  <a:rPr lang="en-GB"/>
                  <a:t>in % of total price excluding taxes</a:t>
                </a:r>
              </a:p>
            </c:rich>
          </c:tx>
          <c:layout>
            <c:manualLayout>
              <c:xMode val="edge"/>
              <c:yMode val="edge"/>
              <c:x val="8.9126559714795012E-3"/>
              <c:y val="0"/>
            </c:manualLayout>
          </c:layout>
          <c:overlay val="0"/>
          <c:spPr>
            <a:noFill/>
            <a:ln w="25400">
              <a:noFill/>
            </a:ln>
          </c:spPr>
        </c:title>
        <c:numFmt formatCode="0%" sourceLinked="1"/>
        <c:majorTickMark val="out"/>
        <c:minorTickMark val="none"/>
        <c:tickLblPos val="nextTo"/>
        <c:spPr>
          <a:ln w="3175">
            <a:solidFill>
              <a:srgbClr val="000000"/>
            </a:solidFill>
            <a:prstDash val="solid"/>
          </a:ln>
        </c:spPr>
        <c:txPr>
          <a:bodyPr rot="0" vert="horz"/>
          <a:lstStyle/>
          <a:p>
            <a:pPr>
              <a:defRPr sz="100" b="0" i="0" u="none" strike="noStrike" baseline="0">
                <a:solidFill>
                  <a:srgbClr val="000000"/>
                </a:solidFill>
                <a:latin typeface="Arial"/>
                <a:ea typeface="Arial"/>
                <a:cs typeface="Arial"/>
              </a:defRPr>
            </a:pPr>
            <a:endParaRPr lang="en-US"/>
          </a:p>
        </c:txPr>
        <c:crossAx val="177080960"/>
        <c:crosses val="autoZero"/>
        <c:crossBetween val="between"/>
        <c:majorUnit val="0.1"/>
      </c:valAx>
      <c:spPr>
        <a:noFill/>
        <a:ln w="12700">
          <a:solidFill>
            <a:srgbClr val="808080"/>
          </a:solidFill>
          <a:prstDash val="solid"/>
        </a:ln>
      </c:spPr>
    </c:plotArea>
    <c:legend>
      <c:legendPos val="r"/>
      <c:layout>
        <c:manualLayout>
          <c:xMode val="edge"/>
          <c:yMode val="edge"/>
          <c:x val="0.47593582887700536"/>
          <c:y val="0"/>
          <c:w val="4.8128342245989303E-2"/>
          <c:h val="0"/>
        </c:manualLayout>
      </c:layout>
      <c:overlay val="0"/>
      <c:spPr>
        <a:noFill/>
        <a:ln w="25400">
          <a:noFill/>
        </a:ln>
      </c:spPr>
      <c:txPr>
        <a:bodyPr/>
        <a:lstStyle/>
        <a:p>
          <a:pPr>
            <a:defRPr sz="10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12700">
      <a:solidFill>
        <a:srgbClr val="000000"/>
      </a:solidFill>
      <a:prstDash val="solid"/>
    </a:ln>
  </c:spPr>
  <c:txPr>
    <a:bodyPr/>
    <a:lstStyle/>
    <a:p>
      <a:pPr>
        <a:defRPr sz="1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0090806184771925E-2"/>
          <c:y val="3.7974790188263503E-2"/>
          <c:w val="0.92971639950678175"/>
          <c:h val="0.86582278481012653"/>
        </c:manualLayout>
      </c:layout>
      <c:barChart>
        <c:barDir val="col"/>
        <c:grouping val="percentStacked"/>
        <c:varyColors val="0"/>
        <c:ser>
          <c:idx val="0"/>
          <c:order val="0"/>
          <c:tx>
            <c:v>Energy &amp; supply</c:v>
          </c:tx>
          <c:spPr>
            <a:solidFill>
              <a:srgbClr val="00AFAC"/>
            </a:solidFill>
            <a:ln w="25400">
              <a:noFill/>
            </a:ln>
          </c:spPr>
          <c:invertIfNegative val="0"/>
          <c:cat>
            <c:strRef>
              <c:f>'Table 2, Figure 5'!$D$69:$D$107</c:f>
              <c:strCache>
                <c:ptCount val="39"/>
                <c:pt idx="0">
                  <c:v>Norway</c:v>
                </c:pt>
                <c:pt idx="1">
                  <c:v>Sweden</c:v>
                </c:pt>
                <c:pt idx="2">
                  <c:v>Iceland</c:v>
                </c:pt>
                <c:pt idx="3">
                  <c:v>Slovakia</c:v>
                </c:pt>
                <c:pt idx="4">
                  <c:v>Denmark</c:v>
                </c:pt>
                <c:pt idx="5">
                  <c:v>Serbia</c:v>
                </c:pt>
                <c:pt idx="6">
                  <c:v>Kosovo*</c:v>
                </c:pt>
                <c:pt idx="7">
                  <c:v>Romania</c:v>
                </c:pt>
                <c:pt idx="8">
                  <c:v>Czech Republic</c:v>
                </c:pt>
                <c:pt idx="9">
                  <c:v>Belgium</c:v>
                </c:pt>
                <c:pt idx="10">
                  <c:v>Estonia</c:v>
                </c:pt>
                <c:pt idx="11">
                  <c:v>Bosnia and Herzegovina</c:v>
                </c:pt>
                <c:pt idx="12">
                  <c:v>Luxembourg</c:v>
                </c:pt>
                <c:pt idx="13">
                  <c:v>Latvia</c:v>
                </c:pt>
                <c:pt idx="14">
                  <c:v>Montenegro</c:v>
                </c:pt>
                <c:pt idx="15">
                  <c:v>Poland</c:v>
                </c:pt>
                <c:pt idx="16">
                  <c:v>Slovenia</c:v>
                </c:pt>
                <c:pt idx="17">
                  <c:v>Liechtenstein</c:v>
                </c:pt>
                <c:pt idx="18">
                  <c:v>Germany</c:v>
                </c:pt>
                <c:pt idx="19">
                  <c:v>Austria</c:v>
                </c:pt>
                <c:pt idx="20">
                  <c:v>Finland</c:v>
                </c:pt>
                <c:pt idx="21">
                  <c:v>Hungary</c:v>
                </c:pt>
                <c:pt idx="22">
                  <c:v>France</c:v>
                </c:pt>
                <c:pt idx="23">
                  <c:v>Netherlands</c:v>
                </c:pt>
                <c:pt idx="24">
                  <c:v>Croatia</c:v>
                </c:pt>
                <c:pt idx="25">
                  <c:v>Portugal</c:v>
                </c:pt>
                <c:pt idx="26">
                  <c:v>Lithuania</c:v>
                </c:pt>
                <c:pt idx="27">
                  <c:v>Turkey</c:v>
                </c:pt>
                <c:pt idx="28">
                  <c:v>Italy</c:v>
                </c:pt>
                <c:pt idx="29">
                  <c:v>Ireland</c:v>
                </c:pt>
                <c:pt idx="30">
                  <c:v>Moldova</c:v>
                </c:pt>
                <c:pt idx="31">
                  <c:v>Spain</c:v>
                </c:pt>
                <c:pt idx="32">
                  <c:v>Bulgaria</c:v>
                </c:pt>
                <c:pt idx="33">
                  <c:v>Cyprus</c:v>
                </c:pt>
                <c:pt idx="34">
                  <c:v>United Kingdom</c:v>
                </c:pt>
                <c:pt idx="35">
                  <c:v>Greece</c:v>
                </c:pt>
                <c:pt idx="36">
                  <c:v>Malta</c:v>
                </c:pt>
                <c:pt idx="37">
                  <c:v>FYR of Macedonia</c:v>
                </c:pt>
                <c:pt idx="38">
                  <c:v>Albania</c:v>
                </c:pt>
              </c:strCache>
            </c:strRef>
          </c:cat>
          <c:val>
            <c:numRef>
              <c:f>'Table 2, Figure 5'!$B$69:$B$107</c:f>
              <c:numCache>
                <c:formatCode>0.00</c:formatCode>
                <c:ptCount val="39"/>
                <c:pt idx="0">
                  <c:v>33.23262839879154</c:v>
                </c:pt>
                <c:pt idx="1">
                  <c:v>33.943427620632285</c:v>
                </c:pt>
                <c:pt idx="2">
                  <c:v>37.111334002006011</c:v>
                </c:pt>
                <c:pt idx="3">
                  <c:v>38.961038961038966</c:v>
                </c:pt>
                <c:pt idx="4">
                  <c:v>40.638297872340424</c:v>
                </c:pt>
                <c:pt idx="5">
                  <c:v>42.885771543086172</c:v>
                </c:pt>
                <c:pt idx="6">
                  <c:v>42.97520661157025</c:v>
                </c:pt>
                <c:pt idx="7">
                  <c:v>44.456289978678043</c:v>
                </c:pt>
                <c:pt idx="8">
                  <c:v>44.878472222222229</c:v>
                </c:pt>
                <c:pt idx="9">
                  <c:v>45.222584147665579</c:v>
                </c:pt>
                <c:pt idx="10">
                  <c:v>45.636172450052577</c:v>
                </c:pt>
                <c:pt idx="11">
                  <c:v>46.327683615819211</c:v>
                </c:pt>
                <c:pt idx="12">
                  <c:v>46.656649135987983</c:v>
                </c:pt>
                <c:pt idx="13">
                  <c:v>48.448905109489047</c:v>
                </c:pt>
                <c:pt idx="14">
                  <c:v>48.970251716247134</c:v>
                </c:pt>
                <c:pt idx="15">
                  <c:v>50.135746606334841</c:v>
                </c:pt>
                <c:pt idx="16">
                  <c:v>50.888099467140314</c:v>
                </c:pt>
                <c:pt idx="17">
                  <c:v>51.299936588459097</c:v>
                </c:pt>
                <c:pt idx="18">
                  <c:v>51.927119831814991</c:v>
                </c:pt>
                <c:pt idx="19">
                  <c:v>52.138821630347053</c:v>
                </c:pt>
                <c:pt idx="20">
                  <c:v>52.229930624380572</c:v>
                </c:pt>
                <c:pt idx="21">
                  <c:v>53.436807095343674</c:v>
                </c:pt>
                <c:pt idx="22">
                  <c:v>54.019873532068651</c:v>
                </c:pt>
                <c:pt idx="23">
                  <c:v>55.896607431340875</c:v>
                </c:pt>
                <c:pt idx="24">
                  <c:v>57.328015952143573</c:v>
                </c:pt>
                <c:pt idx="25">
                  <c:v>58.976582827406766</c:v>
                </c:pt>
                <c:pt idx="26">
                  <c:v>59.79142526071842</c:v>
                </c:pt>
                <c:pt idx="27">
                  <c:v>64.197530864197532</c:v>
                </c:pt>
                <c:pt idx="28">
                  <c:v>65.043948613928322</c:v>
                </c:pt>
                <c:pt idx="29">
                  <c:v>66.649924660974392</c:v>
                </c:pt>
                <c:pt idx="30">
                  <c:v>68.444948921679909</c:v>
                </c:pt>
                <c:pt idx="31">
                  <c:v>71.9420600858369</c:v>
                </c:pt>
                <c:pt idx="32">
                  <c:v>72.396486825596</c:v>
                </c:pt>
                <c:pt idx="33">
                  <c:v>74.231032125768976</c:v>
                </c:pt>
                <c:pt idx="34">
                  <c:v>75.853775853775858</c:v>
                </c:pt>
                <c:pt idx="35">
                  <c:v>77.343113284433571</c:v>
                </c:pt>
                <c:pt idx="36">
                  <c:v>81.803143093465664</c:v>
                </c:pt>
                <c:pt idx="37">
                  <c:v>94.059405940594061</c:v>
                </c:pt>
                <c:pt idx="38">
                  <c:v>100</c:v>
                </c:pt>
              </c:numCache>
            </c:numRef>
          </c:val>
        </c:ser>
        <c:ser>
          <c:idx val="1"/>
          <c:order val="1"/>
          <c:tx>
            <c:v>Network cost</c:v>
          </c:tx>
          <c:spPr>
            <a:solidFill>
              <a:schemeClr val="accent2"/>
            </a:solidFill>
            <a:ln w="25400">
              <a:noFill/>
            </a:ln>
          </c:spPr>
          <c:invertIfNegative val="0"/>
          <c:cat>
            <c:strRef>
              <c:f>'Table 2, Figure 5'!$D$69:$D$107</c:f>
              <c:strCache>
                <c:ptCount val="39"/>
                <c:pt idx="0">
                  <c:v>Norway</c:v>
                </c:pt>
                <c:pt idx="1">
                  <c:v>Sweden</c:v>
                </c:pt>
                <c:pt idx="2">
                  <c:v>Iceland</c:v>
                </c:pt>
                <c:pt idx="3">
                  <c:v>Slovakia</c:v>
                </c:pt>
                <c:pt idx="4">
                  <c:v>Denmark</c:v>
                </c:pt>
                <c:pt idx="5">
                  <c:v>Serbia</c:v>
                </c:pt>
                <c:pt idx="6">
                  <c:v>Kosovo*</c:v>
                </c:pt>
                <c:pt idx="7">
                  <c:v>Romania</c:v>
                </c:pt>
                <c:pt idx="8">
                  <c:v>Czech Republic</c:v>
                </c:pt>
                <c:pt idx="9">
                  <c:v>Belgium</c:v>
                </c:pt>
                <c:pt idx="10">
                  <c:v>Estonia</c:v>
                </c:pt>
                <c:pt idx="11">
                  <c:v>Bosnia and Herzegovina</c:v>
                </c:pt>
                <c:pt idx="12">
                  <c:v>Luxembourg</c:v>
                </c:pt>
                <c:pt idx="13">
                  <c:v>Latvia</c:v>
                </c:pt>
                <c:pt idx="14">
                  <c:v>Montenegro</c:v>
                </c:pt>
                <c:pt idx="15">
                  <c:v>Poland</c:v>
                </c:pt>
                <c:pt idx="16">
                  <c:v>Slovenia</c:v>
                </c:pt>
                <c:pt idx="17">
                  <c:v>Liechtenstein</c:v>
                </c:pt>
                <c:pt idx="18">
                  <c:v>Germany</c:v>
                </c:pt>
                <c:pt idx="19">
                  <c:v>Austria</c:v>
                </c:pt>
                <c:pt idx="20">
                  <c:v>Finland</c:v>
                </c:pt>
                <c:pt idx="21">
                  <c:v>Hungary</c:v>
                </c:pt>
                <c:pt idx="22">
                  <c:v>France</c:v>
                </c:pt>
                <c:pt idx="23">
                  <c:v>Netherlands</c:v>
                </c:pt>
                <c:pt idx="24">
                  <c:v>Croatia</c:v>
                </c:pt>
                <c:pt idx="25">
                  <c:v>Portugal</c:v>
                </c:pt>
                <c:pt idx="26">
                  <c:v>Lithuania</c:v>
                </c:pt>
                <c:pt idx="27">
                  <c:v>Turkey</c:v>
                </c:pt>
                <c:pt idx="28">
                  <c:v>Italy</c:v>
                </c:pt>
                <c:pt idx="29">
                  <c:v>Ireland</c:v>
                </c:pt>
                <c:pt idx="30">
                  <c:v>Moldova</c:v>
                </c:pt>
                <c:pt idx="31">
                  <c:v>Spain</c:v>
                </c:pt>
                <c:pt idx="32">
                  <c:v>Bulgaria</c:v>
                </c:pt>
                <c:pt idx="33">
                  <c:v>Cyprus</c:v>
                </c:pt>
                <c:pt idx="34">
                  <c:v>United Kingdom</c:v>
                </c:pt>
                <c:pt idx="35">
                  <c:v>Greece</c:v>
                </c:pt>
                <c:pt idx="36">
                  <c:v>Malta</c:v>
                </c:pt>
                <c:pt idx="37">
                  <c:v>FYR of Macedonia</c:v>
                </c:pt>
                <c:pt idx="38">
                  <c:v>Albania</c:v>
                </c:pt>
              </c:strCache>
            </c:strRef>
          </c:cat>
          <c:val>
            <c:numRef>
              <c:f>'Table 2, Figure 5'!$C$69:$C$107</c:f>
              <c:numCache>
                <c:formatCode>0.00</c:formatCode>
                <c:ptCount val="39"/>
                <c:pt idx="0">
                  <c:v>66.767371601208453</c:v>
                </c:pt>
                <c:pt idx="1">
                  <c:v>66.056572379367722</c:v>
                </c:pt>
                <c:pt idx="2">
                  <c:v>62.888665997993975</c:v>
                </c:pt>
                <c:pt idx="3">
                  <c:v>61.038961038961034</c:v>
                </c:pt>
                <c:pt idx="4">
                  <c:v>59.361702127659576</c:v>
                </c:pt>
                <c:pt idx="5">
                  <c:v>57.114228456913828</c:v>
                </c:pt>
                <c:pt idx="6">
                  <c:v>57.02479338842975</c:v>
                </c:pt>
                <c:pt idx="7">
                  <c:v>55.543710021321971</c:v>
                </c:pt>
                <c:pt idx="8">
                  <c:v>55.121527777777779</c:v>
                </c:pt>
                <c:pt idx="9">
                  <c:v>54.777415852334421</c:v>
                </c:pt>
                <c:pt idx="10">
                  <c:v>54.36382754994743</c:v>
                </c:pt>
                <c:pt idx="11">
                  <c:v>53.672316384180782</c:v>
                </c:pt>
                <c:pt idx="12">
                  <c:v>53.343350864012017</c:v>
                </c:pt>
                <c:pt idx="13">
                  <c:v>51.551094890510953</c:v>
                </c:pt>
                <c:pt idx="14">
                  <c:v>51.029748283752866</c:v>
                </c:pt>
                <c:pt idx="15">
                  <c:v>49.864253393665159</c:v>
                </c:pt>
                <c:pt idx="16">
                  <c:v>49.111900532859678</c:v>
                </c:pt>
                <c:pt idx="17">
                  <c:v>48.700063411540896</c:v>
                </c:pt>
                <c:pt idx="18">
                  <c:v>48.072880168185002</c:v>
                </c:pt>
                <c:pt idx="19">
                  <c:v>47.86117836965294</c:v>
                </c:pt>
                <c:pt idx="20">
                  <c:v>47.770069375619428</c:v>
                </c:pt>
                <c:pt idx="21">
                  <c:v>46.563192904656319</c:v>
                </c:pt>
                <c:pt idx="22">
                  <c:v>45.980126467931349</c:v>
                </c:pt>
                <c:pt idx="23">
                  <c:v>44.103392568659132</c:v>
                </c:pt>
                <c:pt idx="24">
                  <c:v>42.671984047856427</c:v>
                </c:pt>
                <c:pt idx="25">
                  <c:v>41.023417172593227</c:v>
                </c:pt>
                <c:pt idx="26">
                  <c:v>40.20857473928158</c:v>
                </c:pt>
                <c:pt idx="27">
                  <c:v>35.802469135802468</c:v>
                </c:pt>
                <c:pt idx="28">
                  <c:v>34.956051386071671</c:v>
                </c:pt>
                <c:pt idx="29">
                  <c:v>33.350075339025615</c:v>
                </c:pt>
                <c:pt idx="30">
                  <c:v>31.555051078320091</c:v>
                </c:pt>
                <c:pt idx="31">
                  <c:v>28.057939914163089</c:v>
                </c:pt>
                <c:pt idx="32">
                  <c:v>27.603513174404014</c:v>
                </c:pt>
                <c:pt idx="33">
                  <c:v>25.768967874231031</c:v>
                </c:pt>
                <c:pt idx="34">
                  <c:v>24.146224146224146</c:v>
                </c:pt>
                <c:pt idx="35">
                  <c:v>22.656886715566422</c:v>
                </c:pt>
                <c:pt idx="36">
                  <c:v>18.196856906534322</c:v>
                </c:pt>
                <c:pt idx="37">
                  <c:v>5.9405940594059405</c:v>
                </c:pt>
                <c:pt idx="38">
                  <c:v>0</c:v>
                </c:pt>
              </c:numCache>
            </c:numRef>
          </c:val>
        </c:ser>
        <c:dLbls>
          <c:showLegendKey val="0"/>
          <c:showVal val="0"/>
          <c:showCatName val="0"/>
          <c:showSerName val="0"/>
          <c:showPercent val="0"/>
          <c:showBubbleSize val="0"/>
        </c:dLbls>
        <c:gapWidth val="150"/>
        <c:overlap val="100"/>
        <c:axId val="177120768"/>
        <c:axId val="177122304"/>
      </c:barChart>
      <c:catAx>
        <c:axId val="177120768"/>
        <c:scaling>
          <c:orientation val="minMax"/>
        </c:scaling>
        <c:delete val="0"/>
        <c:axPos val="b"/>
        <c:numFmt formatCode="0.00" sourceLinked="1"/>
        <c:majorTickMark val="out"/>
        <c:minorTickMark val="none"/>
        <c:tickLblPos val="nextTo"/>
        <c:spPr>
          <a:ln w="3175">
            <a:solidFill>
              <a:srgbClr val="000000"/>
            </a:solidFill>
            <a:prstDash val="solid"/>
          </a:ln>
        </c:spPr>
        <c:txPr>
          <a:bodyPr rot="-5400000" vert="horz"/>
          <a:lstStyle/>
          <a:p>
            <a:pPr>
              <a:defRPr sz="1000" b="0" i="0" u="none" strike="noStrike" baseline="0">
                <a:solidFill>
                  <a:srgbClr val="000000"/>
                </a:solidFill>
                <a:latin typeface="Arial"/>
                <a:ea typeface="Arial"/>
                <a:cs typeface="Arial"/>
              </a:defRPr>
            </a:pPr>
            <a:endParaRPr lang="en-US"/>
          </a:p>
        </c:txPr>
        <c:crossAx val="177122304"/>
        <c:crosses val="autoZero"/>
        <c:auto val="0"/>
        <c:lblAlgn val="ctr"/>
        <c:lblOffset val="100"/>
        <c:tickLblSkip val="1"/>
        <c:tickMarkSkip val="1"/>
        <c:noMultiLvlLbl val="0"/>
      </c:catAx>
      <c:valAx>
        <c:axId val="177122304"/>
        <c:scaling>
          <c:orientation val="minMax"/>
        </c:scaling>
        <c:delete val="0"/>
        <c:axPos val="l"/>
        <c:majorGridlines>
          <c:spPr>
            <a:ln w="3175">
              <a:solidFill>
                <a:srgbClr val="C0C0C0"/>
              </a:solidFill>
              <a:prstDash val="sysDash"/>
            </a:ln>
          </c:spPr>
        </c:majorGridlines>
        <c:numFmt formatCode="0%" sourceLinked="1"/>
        <c:majorTickMark val="out"/>
        <c:minorTickMark val="none"/>
        <c:tickLblPos val="nextTo"/>
        <c:spPr>
          <a:ln w="9525">
            <a:noFill/>
          </a:ln>
        </c:spPr>
        <c:txPr>
          <a:bodyPr rot="0" vert="horz"/>
          <a:lstStyle/>
          <a:p>
            <a:pPr>
              <a:defRPr sz="800" b="0" i="0" u="none" strike="noStrike" baseline="0">
                <a:solidFill>
                  <a:srgbClr val="000000"/>
                </a:solidFill>
                <a:latin typeface="Arial Narrow"/>
                <a:ea typeface="Arial Narrow"/>
                <a:cs typeface="Arial Narrow"/>
              </a:defRPr>
            </a:pPr>
            <a:endParaRPr lang="en-US"/>
          </a:p>
        </c:txPr>
        <c:crossAx val="177120768"/>
        <c:crosses val="autoZero"/>
        <c:crossBetween val="midCat"/>
      </c:valAx>
      <c:spPr>
        <a:noFill/>
        <a:ln w="25400">
          <a:noFill/>
        </a:ln>
      </c:spPr>
    </c:plotArea>
    <c:legend>
      <c:legendPos val="b"/>
      <c:overlay val="1"/>
      <c:spPr>
        <a:noFill/>
        <a:ln w="25400">
          <a:noFill/>
        </a:ln>
      </c:spPr>
      <c:txPr>
        <a:bodyPr/>
        <a:lstStyle/>
        <a:p>
          <a:pPr>
            <a:defRPr sz="100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12700">
      <a:no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2566517420616538E-2"/>
          <c:y val="2.6694045174537988E-2"/>
          <c:w val="0.96568627450980393"/>
          <c:h val="0.80287474332648867"/>
        </c:manualLayout>
      </c:layout>
      <c:barChart>
        <c:barDir val="col"/>
        <c:grouping val="stacked"/>
        <c:varyColors val="0"/>
        <c:ser>
          <c:idx val="0"/>
          <c:order val="0"/>
          <c:tx>
            <c:v>Without taxes</c:v>
          </c:tx>
          <c:invertIfNegative val="0"/>
          <c:dPt>
            <c:idx val="21"/>
            <c:invertIfNegative val="0"/>
            <c:bubble3D val="0"/>
          </c:dPt>
          <c:dPt>
            <c:idx val="25"/>
            <c:invertIfNegative val="0"/>
            <c:bubble3D val="0"/>
          </c:dPt>
          <c:dPt>
            <c:idx val="31"/>
            <c:invertIfNegative val="0"/>
            <c:bubble3D val="0"/>
            <c:spPr>
              <a:solidFill>
                <a:schemeClr val="accent1">
                  <a:lumMod val="20000"/>
                  <a:lumOff val="80000"/>
                </a:schemeClr>
              </a:solidFill>
            </c:spPr>
          </c:dPt>
          <c:dPt>
            <c:idx val="32"/>
            <c:invertIfNegative val="0"/>
            <c:bubble3D val="0"/>
            <c:spPr>
              <a:solidFill>
                <a:schemeClr val="accent1">
                  <a:lumMod val="20000"/>
                  <a:lumOff val="80000"/>
                </a:schemeClr>
              </a:solidFill>
            </c:spPr>
          </c:dPt>
          <c:cat>
            <c:strRef>
              <c:f>'Figure 6'!$B$6:$B$44</c:f>
              <c:strCache>
                <c:ptCount val="39"/>
                <c:pt idx="0">
                  <c:v>Bosnia and Herzegovina</c:v>
                </c:pt>
                <c:pt idx="1">
                  <c:v>Sweden</c:v>
                </c:pt>
                <c:pt idx="2">
                  <c:v>Serbia</c:v>
                </c:pt>
                <c:pt idx="3">
                  <c:v>Finland</c:v>
                </c:pt>
                <c:pt idx="4">
                  <c:v>Czech Republic</c:v>
                </c:pt>
                <c:pt idx="5">
                  <c:v>Norway</c:v>
                </c:pt>
                <c:pt idx="6">
                  <c:v>Turkey</c:v>
                </c:pt>
                <c:pt idx="7">
                  <c:v>Kosovo*</c:v>
                </c:pt>
                <c:pt idx="8">
                  <c:v>Romania</c:v>
                </c:pt>
                <c:pt idx="9">
                  <c:v>Montenegro</c:v>
                </c:pt>
                <c:pt idx="10">
                  <c:v>Hungary</c:v>
                </c:pt>
                <c:pt idx="11">
                  <c:v>Poland</c:v>
                </c:pt>
                <c:pt idx="12">
                  <c:v>FYR of Macedonia</c:v>
                </c:pt>
                <c:pt idx="13">
                  <c:v>Moldova</c:v>
                </c:pt>
                <c:pt idx="14">
                  <c:v>Slovenia</c:v>
                </c:pt>
                <c:pt idx="15">
                  <c:v>Netherlands</c:v>
                </c:pt>
                <c:pt idx="16">
                  <c:v>Luxembourg</c:v>
                </c:pt>
                <c:pt idx="17">
                  <c:v>Estonia</c:v>
                </c:pt>
                <c:pt idx="18">
                  <c:v>Croatia</c:v>
                </c:pt>
                <c:pt idx="19">
                  <c:v>Lithuania</c:v>
                </c:pt>
                <c:pt idx="20">
                  <c:v>Denmark</c:v>
                </c:pt>
                <c:pt idx="21">
                  <c:v>France</c:v>
                </c:pt>
                <c:pt idx="22">
                  <c:v>Bulgaria</c:v>
                </c:pt>
                <c:pt idx="23">
                  <c:v>Austria</c:v>
                </c:pt>
                <c:pt idx="24">
                  <c:v>Cyprus</c:v>
                </c:pt>
                <c:pt idx="25">
                  <c:v>Slovakia</c:v>
                </c:pt>
                <c:pt idx="26">
                  <c:v>Spain</c:v>
                </c:pt>
                <c:pt idx="27">
                  <c:v>Belgium</c:v>
                </c:pt>
                <c:pt idx="28">
                  <c:v>Portugal</c:v>
                </c:pt>
                <c:pt idx="29">
                  <c:v>Greece</c:v>
                </c:pt>
                <c:pt idx="30">
                  <c:v>Latvia</c:v>
                </c:pt>
                <c:pt idx="31">
                  <c:v>EU-28</c:v>
                </c:pt>
                <c:pt idx="32">
                  <c:v>EA</c:v>
                </c:pt>
                <c:pt idx="33">
                  <c:v>Ireland</c:v>
                </c:pt>
                <c:pt idx="34">
                  <c:v>United Kingdom</c:v>
                </c:pt>
                <c:pt idx="35">
                  <c:v>Malta</c:v>
                </c:pt>
                <c:pt idx="36">
                  <c:v>Liechtenstein</c:v>
                </c:pt>
                <c:pt idx="37">
                  <c:v>Germany</c:v>
                </c:pt>
                <c:pt idx="38">
                  <c:v>Italy</c:v>
                </c:pt>
              </c:strCache>
            </c:strRef>
          </c:cat>
          <c:val>
            <c:numRef>
              <c:f>'Figure 6'!$G$6:$G$44</c:f>
              <c:numCache>
                <c:formatCode>0.000;"ERROR";":"</c:formatCode>
                <c:ptCount val="39"/>
                <c:pt idx="0">
                  <c:v>6.1199999999999997E-2</c:v>
                </c:pt>
                <c:pt idx="1">
                  <c:v>6.1100000000000002E-2</c:v>
                </c:pt>
                <c:pt idx="2">
                  <c:v>6.1600000000000002E-2</c:v>
                </c:pt>
                <c:pt idx="3">
                  <c:v>6.1400000000000003E-2</c:v>
                </c:pt>
                <c:pt idx="4">
                  <c:v>7.1999999999999995E-2</c:v>
                </c:pt>
                <c:pt idx="5">
                  <c:v>5.74E-2</c:v>
                </c:pt>
                <c:pt idx="6">
                  <c:v>7.22E-2</c:v>
                </c:pt>
                <c:pt idx="7">
                  <c:v>6.8699999999999997E-2</c:v>
                </c:pt>
                <c:pt idx="8">
                  <c:v>6.3500000000000001E-2</c:v>
                </c:pt>
                <c:pt idx="9">
                  <c:v>7.9399999999999998E-2</c:v>
                </c:pt>
                <c:pt idx="10">
                  <c:v>7.2900000000000006E-2</c:v>
                </c:pt>
                <c:pt idx="11">
                  <c:v>7.6200000000000004E-2</c:v>
                </c:pt>
                <c:pt idx="12">
                  <c:v>8.1900000000000001E-2</c:v>
                </c:pt>
                <c:pt idx="13">
                  <c:v>8.2699999999999996E-2</c:v>
                </c:pt>
                <c:pt idx="14">
                  <c:v>6.7799999999999999E-2</c:v>
                </c:pt>
                <c:pt idx="15">
                  <c:v>6.5199999999999994E-2</c:v>
                </c:pt>
                <c:pt idx="16">
                  <c:v>7.8399999999999997E-2</c:v>
                </c:pt>
                <c:pt idx="17">
                  <c:v>7.3700000000000002E-2</c:v>
                </c:pt>
                <c:pt idx="18">
                  <c:v>8.5099999999999995E-2</c:v>
                </c:pt>
                <c:pt idx="19">
                  <c:v>7.7700000000000005E-2</c:v>
                </c:pt>
                <c:pt idx="20">
                  <c:v>6.0199999999999997E-2</c:v>
                </c:pt>
                <c:pt idx="21">
                  <c:v>7.1400000000000005E-2</c:v>
                </c:pt>
                <c:pt idx="22">
                  <c:v>9.9199999999999997E-2</c:v>
                </c:pt>
                <c:pt idx="23">
                  <c:v>7.0499999999999993E-2</c:v>
                </c:pt>
                <c:pt idx="24">
                  <c:v>9.5399999999999999E-2</c:v>
                </c:pt>
                <c:pt idx="25">
                  <c:v>0.1047</c:v>
                </c:pt>
                <c:pt idx="26">
                  <c:v>0.1051</c:v>
                </c:pt>
                <c:pt idx="27">
                  <c:v>8.5000000000000006E-2</c:v>
                </c:pt>
                <c:pt idx="28">
                  <c:v>9.4299999999999995E-2</c:v>
                </c:pt>
                <c:pt idx="29">
                  <c:v>9.2299999999999993E-2</c:v>
                </c:pt>
                <c:pt idx="30">
                  <c:v>8.9700000000000002E-2</c:v>
                </c:pt>
                <c:pt idx="31">
                  <c:v>8.3900000000000002E-2</c:v>
                </c:pt>
                <c:pt idx="32">
                  <c:v>8.1100000000000005E-2</c:v>
                </c:pt>
                <c:pt idx="33">
                  <c:v>0.1198</c:v>
                </c:pt>
                <c:pt idx="34">
                  <c:v>0.13150000000000001</c:v>
                </c:pt>
                <c:pt idx="35">
                  <c:v>0.14219999999999999</c:v>
                </c:pt>
                <c:pt idx="36">
                  <c:v>0.1255</c:v>
                </c:pt>
                <c:pt idx="37">
                  <c:v>7.8799999999999995E-2</c:v>
                </c:pt>
                <c:pt idx="38">
                  <c:v>8.4199999999999997E-2</c:v>
                </c:pt>
              </c:numCache>
            </c:numRef>
          </c:val>
        </c:ser>
        <c:ser>
          <c:idx val="1"/>
          <c:order val="1"/>
          <c:tx>
            <c:v>Other taxes</c:v>
          </c:tx>
          <c:invertIfNegative val="0"/>
          <c:dPt>
            <c:idx val="21"/>
            <c:invertIfNegative val="0"/>
            <c:bubble3D val="0"/>
          </c:dPt>
          <c:dPt>
            <c:idx val="25"/>
            <c:invertIfNegative val="0"/>
            <c:bubble3D val="0"/>
          </c:dPt>
          <c:dPt>
            <c:idx val="31"/>
            <c:invertIfNegative val="0"/>
            <c:bubble3D val="0"/>
            <c:spPr>
              <a:solidFill>
                <a:schemeClr val="accent2">
                  <a:lumMod val="20000"/>
                  <a:lumOff val="80000"/>
                </a:schemeClr>
              </a:solidFill>
            </c:spPr>
          </c:dPt>
          <c:dPt>
            <c:idx val="32"/>
            <c:invertIfNegative val="0"/>
            <c:bubble3D val="0"/>
            <c:spPr>
              <a:solidFill>
                <a:schemeClr val="accent2">
                  <a:lumMod val="20000"/>
                  <a:lumOff val="80000"/>
                </a:schemeClr>
              </a:solidFill>
            </c:spPr>
          </c:dPt>
          <c:cat>
            <c:strRef>
              <c:f>'Figure 6'!$B$6:$B$44</c:f>
              <c:strCache>
                <c:ptCount val="39"/>
                <c:pt idx="0">
                  <c:v>Bosnia and Herzegovina</c:v>
                </c:pt>
                <c:pt idx="1">
                  <c:v>Sweden</c:v>
                </c:pt>
                <c:pt idx="2">
                  <c:v>Serbia</c:v>
                </c:pt>
                <c:pt idx="3">
                  <c:v>Finland</c:v>
                </c:pt>
                <c:pt idx="4">
                  <c:v>Czech Republic</c:v>
                </c:pt>
                <c:pt idx="5">
                  <c:v>Norway</c:v>
                </c:pt>
                <c:pt idx="6">
                  <c:v>Turkey</c:v>
                </c:pt>
                <c:pt idx="7">
                  <c:v>Kosovo*</c:v>
                </c:pt>
                <c:pt idx="8">
                  <c:v>Romania</c:v>
                </c:pt>
                <c:pt idx="9">
                  <c:v>Montenegro</c:v>
                </c:pt>
                <c:pt idx="10">
                  <c:v>Hungary</c:v>
                </c:pt>
                <c:pt idx="11">
                  <c:v>Poland</c:v>
                </c:pt>
                <c:pt idx="12">
                  <c:v>FYR of Macedonia</c:v>
                </c:pt>
                <c:pt idx="13">
                  <c:v>Moldova</c:v>
                </c:pt>
                <c:pt idx="14">
                  <c:v>Slovenia</c:v>
                </c:pt>
                <c:pt idx="15">
                  <c:v>Netherlands</c:v>
                </c:pt>
                <c:pt idx="16">
                  <c:v>Luxembourg</c:v>
                </c:pt>
                <c:pt idx="17">
                  <c:v>Estonia</c:v>
                </c:pt>
                <c:pt idx="18">
                  <c:v>Croatia</c:v>
                </c:pt>
                <c:pt idx="19">
                  <c:v>Lithuania</c:v>
                </c:pt>
                <c:pt idx="20">
                  <c:v>Denmark</c:v>
                </c:pt>
                <c:pt idx="21">
                  <c:v>France</c:v>
                </c:pt>
                <c:pt idx="22">
                  <c:v>Bulgaria</c:v>
                </c:pt>
                <c:pt idx="23">
                  <c:v>Austria</c:v>
                </c:pt>
                <c:pt idx="24">
                  <c:v>Cyprus</c:v>
                </c:pt>
                <c:pt idx="25">
                  <c:v>Slovakia</c:v>
                </c:pt>
                <c:pt idx="26">
                  <c:v>Spain</c:v>
                </c:pt>
                <c:pt idx="27">
                  <c:v>Belgium</c:v>
                </c:pt>
                <c:pt idx="28">
                  <c:v>Portugal</c:v>
                </c:pt>
                <c:pt idx="29">
                  <c:v>Greece</c:v>
                </c:pt>
                <c:pt idx="30">
                  <c:v>Latvia</c:v>
                </c:pt>
                <c:pt idx="31">
                  <c:v>EU-28</c:v>
                </c:pt>
                <c:pt idx="32">
                  <c:v>EA</c:v>
                </c:pt>
                <c:pt idx="33">
                  <c:v>Ireland</c:v>
                </c:pt>
                <c:pt idx="34">
                  <c:v>United Kingdom</c:v>
                </c:pt>
                <c:pt idx="35">
                  <c:v>Malta</c:v>
                </c:pt>
                <c:pt idx="36">
                  <c:v>Liechtenstein</c:v>
                </c:pt>
                <c:pt idx="37">
                  <c:v>Germany</c:v>
                </c:pt>
                <c:pt idx="38">
                  <c:v>Italy</c:v>
                </c:pt>
              </c:strCache>
            </c:strRef>
          </c:cat>
          <c:val>
            <c:numRef>
              <c:f>'Figure 6'!$H$6:$H$44</c:f>
              <c:numCache>
                <c:formatCode>0.000;"ERROR";":"</c:formatCode>
                <c:ptCount val="39"/>
                <c:pt idx="0" formatCode="0.000;&quot;ERROR&quot;;0.000">
                  <c:v>0</c:v>
                </c:pt>
                <c:pt idx="1">
                  <c:v>5.0000000000000044E-4</c:v>
                </c:pt>
                <c:pt idx="2">
                  <c:v>5.400000000000002E-3</c:v>
                </c:pt>
                <c:pt idx="3">
                  <c:v>7.1000000000000021E-3</c:v>
                </c:pt>
                <c:pt idx="4">
                  <c:v>1.0000000000000009E-3</c:v>
                </c:pt>
                <c:pt idx="5">
                  <c:v>1.6999999999999994E-2</c:v>
                </c:pt>
                <c:pt idx="6">
                  <c:v>2.1999999999999936E-3</c:v>
                </c:pt>
                <c:pt idx="7">
                  <c:v>6.3E-3</c:v>
                </c:pt>
                <c:pt idx="8">
                  <c:v>1.2499999999999997E-2</c:v>
                </c:pt>
                <c:pt idx="9" formatCode="0.000;&quot;ERROR&quot;;0.000">
                  <c:v>0</c:v>
                </c:pt>
                <c:pt idx="10">
                  <c:v>7.5999999999999956E-3</c:v>
                </c:pt>
                <c:pt idx="11">
                  <c:v>4.599999999999993E-3</c:v>
                </c:pt>
                <c:pt idx="12" formatCode="0.000;&quot;ERROR&quot;;0.000">
                  <c:v>0</c:v>
                </c:pt>
                <c:pt idx="13" formatCode="0.000;&quot;ERROR&quot;;0.000">
                  <c:v>0</c:v>
                </c:pt>
                <c:pt idx="14">
                  <c:v>1.6899999999999998E-2</c:v>
                </c:pt>
                <c:pt idx="15">
                  <c:v>2.0500000000000004E-2</c:v>
                </c:pt>
                <c:pt idx="16">
                  <c:v>8.9000000000000051E-3</c:v>
                </c:pt>
                <c:pt idx="17">
                  <c:v>1.4100000000000001E-2</c:v>
                </c:pt>
                <c:pt idx="18">
                  <c:v>5.2000000000000102E-3</c:v>
                </c:pt>
                <c:pt idx="19">
                  <c:v>1.6299999999999995E-2</c:v>
                </c:pt>
                <c:pt idx="20">
                  <c:v>3.4599999999999999E-2</c:v>
                </c:pt>
                <c:pt idx="21">
                  <c:v>2.7899999999999994E-2</c:v>
                </c:pt>
                <c:pt idx="22">
                  <c:v>1.0000000000000009E-3</c:v>
                </c:pt>
                <c:pt idx="23">
                  <c:v>3.2400000000000012E-2</c:v>
                </c:pt>
                <c:pt idx="24">
                  <c:v>9.4000000000000056E-3</c:v>
                </c:pt>
                <c:pt idx="25">
                  <c:v>4.500000000000004E-3</c:v>
                </c:pt>
                <c:pt idx="26">
                  <c:v>5.400000000000002E-3</c:v>
                </c:pt>
                <c:pt idx="27">
                  <c:v>2.6499999999999996E-2</c:v>
                </c:pt>
                <c:pt idx="28">
                  <c:v>1.8200000000000008E-2</c:v>
                </c:pt>
                <c:pt idx="29">
                  <c:v>2.2800000000000001E-2</c:v>
                </c:pt>
                <c:pt idx="30">
                  <c:v>2.6800000000000004E-2</c:v>
                </c:pt>
                <c:pt idx="31" formatCode="General">
                  <c:v>3.3000000000000002E-2</c:v>
                </c:pt>
                <c:pt idx="32">
                  <c:v>4.3199999999999988E-2</c:v>
                </c:pt>
                <c:pt idx="33">
                  <c:v>1.2900000000000009E-2</c:v>
                </c:pt>
                <c:pt idx="34">
                  <c:v>6.1999999999999833E-3</c:v>
                </c:pt>
                <c:pt idx="35" formatCode="0.000;&quot;ERROR&quot;;0.000">
                  <c:v>0</c:v>
                </c:pt>
                <c:pt idx="36">
                  <c:v>2.0800000000000013E-2</c:v>
                </c:pt>
                <c:pt idx="37">
                  <c:v>7.17E-2</c:v>
                </c:pt>
                <c:pt idx="38">
                  <c:v>6.8400000000000016E-2</c:v>
                </c:pt>
              </c:numCache>
            </c:numRef>
          </c:val>
        </c:ser>
        <c:dLbls>
          <c:showLegendKey val="0"/>
          <c:showVal val="0"/>
          <c:showCatName val="0"/>
          <c:showSerName val="0"/>
          <c:showPercent val="0"/>
          <c:showBubbleSize val="0"/>
        </c:dLbls>
        <c:gapWidth val="150"/>
        <c:overlap val="100"/>
        <c:axId val="177357184"/>
        <c:axId val="177358720"/>
      </c:barChart>
      <c:catAx>
        <c:axId val="177357184"/>
        <c:scaling>
          <c:orientation val="minMax"/>
        </c:scaling>
        <c:delete val="0"/>
        <c:axPos val="b"/>
        <c:numFmt formatCode="General" sourceLinked="1"/>
        <c:majorTickMark val="out"/>
        <c:minorTickMark val="none"/>
        <c:tickLblPos val="nextTo"/>
        <c:txPr>
          <a:bodyPr rot="-5400000" vert="horz"/>
          <a:lstStyle/>
          <a:p>
            <a:pPr>
              <a:defRPr baseline="0">
                <a:latin typeface="Arial" panose="020B0604020202020204" pitchFamily="34" charset="0"/>
              </a:defRPr>
            </a:pPr>
            <a:endParaRPr lang="en-US"/>
          </a:p>
        </c:txPr>
        <c:crossAx val="177358720"/>
        <c:crosses val="autoZero"/>
        <c:auto val="0"/>
        <c:lblAlgn val="ctr"/>
        <c:lblOffset val="100"/>
        <c:tickLblSkip val="1"/>
        <c:tickMarkSkip val="1"/>
        <c:noMultiLvlLbl val="0"/>
      </c:catAx>
      <c:valAx>
        <c:axId val="177358720"/>
        <c:scaling>
          <c:orientation val="minMax"/>
          <c:max val="0.16000000000000003"/>
        </c:scaling>
        <c:delete val="0"/>
        <c:axPos val="l"/>
        <c:majorGridlines>
          <c:spPr>
            <a:ln>
              <a:solidFill>
                <a:schemeClr val="bg1">
                  <a:lumMod val="85000"/>
                </a:schemeClr>
              </a:solidFill>
            </a:ln>
          </c:spPr>
        </c:majorGridlines>
        <c:numFmt formatCode="0.000" sourceLinked="0"/>
        <c:majorTickMark val="out"/>
        <c:minorTickMark val="none"/>
        <c:tickLblPos val="nextTo"/>
        <c:txPr>
          <a:bodyPr rot="0" vert="horz"/>
          <a:lstStyle/>
          <a:p>
            <a:pPr>
              <a:defRPr/>
            </a:pPr>
            <a:endParaRPr lang="en-US"/>
          </a:p>
        </c:txPr>
        <c:crossAx val="177357184"/>
        <c:crosses val="autoZero"/>
        <c:crossBetween val="midCat"/>
      </c:valAx>
    </c:plotArea>
    <c:legend>
      <c:legendPos val="b"/>
      <c:layout>
        <c:manualLayout>
          <c:xMode val="edge"/>
          <c:yMode val="edge"/>
          <c:x val="0.29901960784313725"/>
          <c:y val="0.91649555099247093"/>
          <c:w val="0.47679738562091506"/>
          <c:h val="7.1184120465434639E-2"/>
        </c:manualLayout>
      </c:layout>
      <c:overlay val="0"/>
      <c:txPr>
        <a:bodyPr/>
        <a:lstStyle/>
        <a:p>
          <a:pPr>
            <a:defRPr baseline="0">
              <a:latin typeface="Arial" panose="020B0604020202020204" pitchFamily="34" charset="0"/>
            </a:defRPr>
          </a:pPr>
          <a:endParaRPr lang="en-US"/>
        </a:p>
      </c:txPr>
    </c:legend>
    <c:plotVisOnly val="1"/>
    <c:dispBlanksAs val="gap"/>
    <c:showDLblsOverMax val="0"/>
  </c:chart>
  <c:spPr>
    <a:ln>
      <a:noFill/>
    </a:ln>
  </c:spPr>
  <c:printSettings>
    <c:headerFooter alignWithMargins="0"/>
    <c:pageMargins b="1" l="0.75" r="0.75" t="1"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2355793821676742E-2"/>
          <c:y val="3.0902230971128604E-2"/>
          <c:w val="0.9213483146067416"/>
          <c:h val="0.73990081768625071"/>
        </c:manualLayout>
      </c:layout>
      <c:lineChart>
        <c:grouping val="standard"/>
        <c:varyColors val="0"/>
        <c:ser>
          <c:idx val="0"/>
          <c:order val="0"/>
          <c:tx>
            <c:v>EU-28</c:v>
          </c:tx>
          <c:cat>
            <c:strRef>
              <c:f>'Figure 7'!$C$7:$S$7</c:f>
              <c:strCache>
                <c:ptCount val="17"/>
                <c:pt idx="0">
                  <c:v>2008s1</c:v>
                </c:pt>
                <c:pt idx="1">
                  <c:v>2008s2</c:v>
                </c:pt>
                <c:pt idx="2">
                  <c:v>2009s1</c:v>
                </c:pt>
                <c:pt idx="3">
                  <c:v>2009s2</c:v>
                </c:pt>
                <c:pt idx="4">
                  <c:v>2010s1</c:v>
                </c:pt>
                <c:pt idx="5">
                  <c:v>2010s2</c:v>
                </c:pt>
                <c:pt idx="6">
                  <c:v>2011s1</c:v>
                </c:pt>
                <c:pt idx="7">
                  <c:v>2011s2</c:v>
                </c:pt>
                <c:pt idx="8">
                  <c:v>2012s1</c:v>
                </c:pt>
                <c:pt idx="9">
                  <c:v>2012s2</c:v>
                </c:pt>
                <c:pt idx="10">
                  <c:v>2013s1</c:v>
                </c:pt>
                <c:pt idx="11">
                  <c:v>2013s2</c:v>
                </c:pt>
                <c:pt idx="12">
                  <c:v>2014s1</c:v>
                </c:pt>
                <c:pt idx="13">
                  <c:v>2014s2</c:v>
                </c:pt>
                <c:pt idx="14">
                  <c:v>2015s1</c:v>
                </c:pt>
                <c:pt idx="15">
                  <c:v>2015s2</c:v>
                </c:pt>
                <c:pt idx="16">
                  <c:v>2016s1</c:v>
                </c:pt>
              </c:strCache>
            </c:strRef>
          </c:cat>
          <c:val>
            <c:numRef>
              <c:f>'Figure 7'!$C$8:$S$8</c:f>
              <c:numCache>
                <c:formatCode>0.000</c:formatCode>
                <c:ptCount val="17"/>
                <c:pt idx="0">
                  <c:v>9.8000000000000004E-2</c:v>
                </c:pt>
                <c:pt idx="1">
                  <c:v>0.1027</c:v>
                </c:pt>
                <c:pt idx="2">
                  <c:v>0.1066</c:v>
                </c:pt>
                <c:pt idx="3">
                  <c:v>0.1024</c:v>
                </c:pt>
                <c:pt idx="4">
                  <c:v>0.1038</c:v>
                </c:pt>
                <c:pt idx="5">
                  <c:v>0.1051</c:v>
                </c:pt>
                <c:pt idx="6">
                  <c:v>0.1103</c:v>
                </c:pt>
                <c:pt idx="7">
                  <c:v>0.11169999999999999</c:v>
                </c:pt>
                <c:pt idx="8">
                  <c:v>0.11509999999999999</c:v>
                </c:pt>
                <c:pt idx="9">
                  <c:v>0.1158</c:v>
                </c:pt>
                <c:pt idx="10">
                  <c:v>0.1193</c:v>
                </c:pt>
                <c:pt idx="11">
                  <c:v>0.1182</c:v>
                </c:pt>
                <c:pt idx="12">
                  <c:v>0.1232</c:v>
                </c:pt>
                <c:pt idx="13">
                  <c:v>0.12039999999999999</c:v>
                </c:pt>
                <c:pt idx="14">
                  <c:v>0.1206</c:v>
                </c:pt>
                <c:pt idx="15">
                  <c:v>0.1188</c:v>
                </c:pt>
                <c:pt idx="16">
                  <c:v>0.1169</c:v>
                </c:pt>
              </c:numCache>
            </c:numRef>
          </c:val>
          <c:smooth val="0"/>
        </c:ser>
        <c:ser>
          <c:idx val="1"/>
          <c:order val="1"/>
          <c:tx>
            <c:v>EA</c:v>
          </c:tx>
          <c:cat>
            <c:strRef>
              <c:f>'Figure 7'!$C$7:$S$7</c:f>
              <c:strCache>
                <c:ptCount val="17"/>
                <c:pt idx="0">
                  <c:v>2008s1</c:v>
                </c:pt>
                <c:pt idx="1">
                  <c:v>2008s2</c:v>
                </c:pt>
                <c:pt idx="2">
                  <c:v>2009s1</c:v>
                </c:pt>
                <c:pt idx="3">
                  <c:v>2009s2</c:v>
                </c:pt>
                <c:pt idx="4">
                  <c:v>2010s1</c:v>
                </c:pt>
                <c:pt idx="5">
                  <c:v>2010s2</c:v>
                </c:pt>
                <c:pt idx="6">
                  <c:v>2011s1</c:v>
                </c:pt>
                <c:pt idx="7">
                  <c:v>2011s2</c:v>
                </c:pt>
                <c:pt idx="8">
                  <c:v>2012s1</c:v>
                </c:pt>
                <c:pt idx="9">
                  <c:v>2012s2</c:v>
                </c:pt>
                <c:pt idx="10">
                  <c:v>2013s1</c:v>
                </c:pt>
                <c:pt idx="11">
                  <c:v>2013s2</c:v>
                </c:pt>
                <c:pt idx="12">
                  <c:v>2014s1</c:v>
                </c:pt>
                <c:pt idx="13">
                  <c:v>2014s2</c:v>
                </c:pt>
                <c:pt idx="14">
                  <c:v>2015s1</c:v>
                </c:pt>
                <c:pt idx="15">
                  <c:v>2015s2</c:v>
                </c:pt>
                <c:pt idx="16">
                  <c:v>2016s1</c:v>
                </c:pt>
              </c:strCache>
            </c:strRef>
          </c:cat>
          <c:val>
            <c:numRef>
              <c:f>'Figure 7'!$C$9:$S$9</c:f>
              <c:numCache>
                <c:formatCode>0.000</c:formatCode>
                <c:ptCount val="17"/>
                <c:pt idx="0">
                  <c:v>0.10100000000000001</c:v>
                </c:pt>
                <c:pt idx="1">
                  <c:v>0.10440000000000001</c:v>
                </c:pt>
                <c:pt idx="2">
                  <c:v>0.11119999999999999</c:v>
                </c:pt>
                <c:pt idx="3">
                  <c:v>0.1062</c:v>
                </c:pt>
                <c:pt idx="4">
                  <c:v>0.10780000000000001</c:v>
                </c:pt>
                <c:pt idx="5">
                  <c:v>0.109</c:v>
                </c:pt>
                <c:pt idx="6">
                  <c:v>0.11559999999999999</c:v>
                </c:pt>
                <c:pt idx="7">
                  <c:v>0.1177</c:v>
                </c:pt>
                <c:pt idx="8">
                  <c:v>0.1215</c:v>
                </c:pt>
                <c:pt idx="9">
                  <c:v>0.12180000000000001</c:v>
                </c:pt>
                <c:pt idx="10">
                  <c:v>0.1268</c:v>
                </c:pt>
                <c:pt idx="11">
                  <c:v>0.126</c:v>
                </c:pt>
                <c:pt idx="12">
                  <c:v>0.13270000000000001</c:v>
                </c:pt>
                <c:pt idx="13">
                  <c:v>0.1288</c:v>
                </c:pt>
                <c:pt idx="14">
                  <c:v>0.12740000000000001</c:v>
                </c:pt>
                <c:pt idx="15">
                  <c:v>0.12479999999999999</c:v>
                </c:pt>
                <c:pt idx="16">
                  <c:v>0.12429999999999999</c:v>
                </c:pt>
              </c:numCache>
            </c:numRef>
          </c:val>
          <c:smooth val="0"/>
        </c:ser>
        <c:dLbls>
          <c:showLegendKey val="0"/>
          <c:showVal val="0"/>
          <c:showCatName val="0"/>
          <c:showSerName val="0"/>
          <c:showPercent val="0"/>
          <c:showBubbleSize val="0"/>
        </c:dLbls>
        <c:marker val="1"/>
        <c:smooth val="0"/>
        <c:axId val="177506944"/>
        <c:axId val="177508736"/>
      </c:lineChart>
      <c:catAx>
        <c:axId val="177506944"/>
        <c:scaling>
          <c:orientation val="minMax"/>
        </c:scaling>
        <c:delete val="0"/>
        <c:axPos val="b"/>
        <c:numFmt formatCode="General" sourceLinked="1"/>
        <c:majorTickMark val="out"/>
        <c:minorTickMark val="none"/>
        <c:tickLblPos val="nextTo"/>
        <c:txPr>
          <a:bodyPr rot="0" vert="horz"/>
          <a:lstStyle/>
          <a:p>
            <a:pPr>
              <a:defRPr/>
            </a:pPr>
            <a:endParaRPr lang="en-US"/>
          </a:p>
        </c:txPr>
        <c:crossAx val="177508736"/>
        <c:crosses val="autoZero"/>
        <c:auto val="0"/>
        <c:lblAlgn val="ctr"/>
        <c:lblOffset val="100"/>
        <c:tickLblSkip val="1"/>
        <c:tickMarkSkip val="1"/>
        <c:noMultiLvlLbl val="0"/>
      </c:catAx>
      <c:valAx>
        <c:axId val="177508736"/>
        <c:scaling>
          <c:orientation val="minMax"/>
        </c:scaling>
        <c:delete val="0"/>
        <c:axPos val="l"/>
        <c:majorGridlines>
          <c:spPr>
            <a:ln>
              <a:solidFill>
                <a:schemeClr val="bg1">
                  <a:lumMod val="85000"/>
                </a:schemeClr>
              </a:solidFill>
            </a:ln>
          </c:spPr>
        </c:majorGridlines>
        <c:numFmt formatCode="0.00" sourceLinked="0"/>
        <c:majorTickMark val="out"/>
        <c:minorTickMark val="none"/>
        <c:tickLblPos val="nextTo"/>
        <c:txPr>
          <a:bodyPr rot="0" vert="horz"/>
          <a:lstStyle/>
          <a:p>
            <a:pPr>
              <a:defRPr/>
            </a:pPr>
            <a:endParaRPr lang="en-US"/>
          </a:p>
        </c:txPr>
        <c:crossAx val="177506944"/>
        <c:crosses val="autoZero"/>
        <c:crossBetween val="between"/>
      </c:valAx>
    </c:plotArea>
    <c:legend>
      <c:legendPos val="b"/>
      <c:overlay val="0"/>
    </c:legend>
    <c:plotVisOnly val="1"/>
    <c:dispBlanksAs val="gap"/>
    <c:showDLblsOverMax val="0"/>
  </c:chart>
  <c:spPr>
    <a:ln>
      <a:noFill/>
    </a:ln>
  </c:spPr>
  <c:printSettings>
    <c:headerFooter alignWithMargins="0"/>
    <c:pageMargins b="1" l="0.75" r="0.75" t="1"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v>Share of non recoverable taxes and levies (%)</c:v>
          </c:tx>
          <c:invertIfNegative val="0"/>
          <c:cat>
            <c:strRef>
              <c:f>'Figure 8'!$B$11:$B$42</c:f>
              <c:strCache>
                <c:ptCount val="32"/>
                <c:pt idx="0">
                  <c:v>Sweden</c:v>
                </c:pt>
                <c:pt idx="1">
                  <c:v>Bulgaria</c:v>
                </c:pt>
                <c:pt idx="2">
                  <c:v>Czech Republic</c:v>
                </c:pt>
                <c:pt idx="3">
                  <c:v>Turkey</c:v>
                </c:pt>
                <c:pt idx="4">
                  <c:v>Slovakia</c:v>
                </c:pt>
                <c:pt idx="5">
                  <c:v>United Kingdom</c:v>
                </c:pt>
                <c:pt idx="6">
                  <c:v>Spain</c:v>
                </c:pt>
                <c:pt idx="7">
                  <c:v>Poland</c:v>
                </c:pt>
                <c:pt idx="8">
                  <c:v>Croatia</c:v>
                </c:pt>
                <c:pt idx="9">
                  <c:v>Serbia</c:v>
                </c:pt>
                <c:pt idx="10">
                  <c:v>Kosovo*</c:v>
                </c:pt>
                <c:pt idx="11">
                  <c:v>Cyprus</c:v>
                </c:pt>
                <c:pt idx="12">
                  <c:v>Hungary</c:v>
                </c:pt>
                <c:pt idx="13">
                  <c:v>Ireland</c:v>
                </c:pt>
                <c:pt idx="14">
                  <c:v>Luxembourg</c:v>
                </c:pt>
                <c:pt idx="15">
                  <c:v>Finland</c:v>
                </c:pt>
                <c:pt idx="16">
                  <c:v>Liechtenstein</c:v>
                </c:pt>
                <c:pt idx="17">
                  <c:v>Estonia</c:v>
                </c:pt>
                <c:pt idx="18">
                  <c:v>Portugal</c:v>
                </c:pt>
                <c:pt idx="19">
                  <c:v>Romania</c:v>
                </c:pt>
                <c:pt idx="20">
                  <c:v>Lithuania</c:v>
                </c:pt>
                <c:pt idx="21">
                  <c:v>Greece</c:v>
                </c:pt>
                <c:pt idx="22">
                  <c:v>Slovenia</c:v>
                </c:pt>
                <c:pt idx="23">
                  <c:v>Norway</c:v>
                </c:pt>
                <c:pt idx="24">
                  <c:v>Latvia</c:v>
                </c:pt>
                <c:pt idx="25">
                  <c:v>Belgium</c:v>
                </c:pt>
                <c:pt idx="26">
                  <c:v>Netherlands</c:v>
                </c:pt>
                <c:pt idx="27">
                  <c:v>France</c:v>
                </c:pt>
                <c:pt idx="28">
                  <c:v>Austria</c:v>
                </c:pt>
                <c:pt idx="29">
                  <c:v>Denmark</c:v>
                </c:pt>
                <c:pt idx="30">
                  <c:v>Italy</c:v>
                </c:pt>
                <c:pt idx="31">
                  <c:v>Germany</c:v>
                </c:pt>
              </c:strCache>
            </c:strRef>
          </c:cat>
          <c:val>
            <c:numRef>
              <c:f>'Figure 8'!$F$11:$F$42</c:f>
              <c:numCache>
                <c:formatCode>#,##0.00</c:formatCode>
                <c:ptCount val="32"/>
                <c:pt idx="0">
                  <c:v>8.116883116883078E-3</c:v>
                </c:pt>
                <c:pt idx="1">
                  <c:v>9.9800399201597223E-3</c:v>
                </c:pt>
                <c:pt idx="2">
                  <c:v>1.3698630136986356E-2</c:v>
                </c:pt>
                <c:pt idx="3">
                  <c:v>2.9569892473118142E-2</c:v>
                </c:pt>
                <c:pt idx="4">
                  <c:v>4.1208791208791284E-2</c:v>
                </c:pt>
                <c:pt idx="5">
                  <c:v>4.502541757443701E-2</c:v>
                </c:pt>
                <c:pt idx="6">
                  <c:v>4.8868778280543035E-2</c:v>
                </c:pt>
                <c:pt idx="7">
                  <c:v>5.693069306930687E-2</c:v>
                </c:pt>
                <c:pt idx="8">
                  <c:v>5.7585825027685611E-2</c:v>
                </c:pt>
                <c:pt idx="9">
                  <c:v>8.0597014925373189E-2</c:v>
                </c:pt>
                <c:pt idx="10">
                  <c:v>8.3999999999999964E-2</c:v>
                </c:pt>
                <c:pt idx="11">
                  <c:v>8.9694656488549684E-2</c:v>
                </c:pt>
                <c:pt idx="12">
                  <c:v>9.4409937888198736E-2</c:v>
                </c:pt>
                <c:pt idx="13">
                  <c:v>9.7211755840241221E-2</c:v>
                </c:pt>
                <c:pt idx="14">
                  <c:v>0.10194730813287523</c:v>
                </c:pt>
                <c:pt idx="15">
                  <c:v>0.10364963503649638</c:v>
                </c:pt>
                <c:pt idx="16">
                  <c:v>0.14217361585782651</c:v>
                </c:pt>
                <c:pt idx="17">
                  <c:v>0.16059225512528474</c:v>
                </c:pt>
                <c:pt idx="18">
                  <c:v>0.1617777777777778</c:v>
                </c:pt>
                <c:pt idx="19">
                  <c:v>0.16447368421052633</c:v>
                </c:pt>
                <c:pt idx="20">
                  <c:v>0.17340425531914894</c:v>
                </c:pt>
                <c:pt idx="21">
                  <c:v>0.19808861859252824</c:v>
                </c:pt>
                <c:pt idx="22">
                  <c:v>0.19952774498229042</c:v>
                </c:pt>
                <c:pt idx="23">
                  <c:v>0.22849462365591389</c:v>
                </c:pt>
                <c:pt idx="24">
                  <c:v>0.23004291845493563</c:v>
                </c:pt>
                <c:pt idx="25">
                  <c:v>0.23766816143497749</c:v>
                </c:pt>
                <c:pt idx="26">
                  <c:v>0.2392065344224038</c:v>
                </c:pt>
                <c:pt idx="27">
                  <c:v>0.2809667673716012</c:v>
                </c:pt>
                <c:pt idx="28">
                  <c:v>0.31486880466472311</c:v>
                </c:pt>
                <c:pt idx="29">
                  <c:v>0.36497890295358648</c:v>
                </c:pt>
                <c:pt idx="30">
                  <c:v>0.44823066841415471</c:v>
                </c:pt>
                <c:pt idx="31">
                  <c:v>0.47641196013289033</c:v>
                </c:pt>
              </c:numCache>
            </c:numRef>
          </c:val>
        </c:ser>
        <c:dLbls>
          <c:showLegendKey val="0"/>
          <c:showVal val="0"/>
          <c:showCatName val="0"/>
          <c:showSerName val="0"/>
          <c:showPercent val="0"/>
          <c:showBubbleSize val="0"/>
        </c:dLbls>
        <c:gapWidth val="150"/>
        <c:axId val="177951872"/>
        <c:axId val="177953408"/>
      </c:barChart>
      <c:catAx>
        <c:axId val="177951872"/>
        <c:scaling>
          <c:orientation val="minMax"/>
        </c:scaling>
        <c:delete val="0"/>
        <c:axPos val="b"/>
        <c:majorTickMark val="out"/>
        <c:minorTickMark val="none"/>
        <c:tickLblPos val="nextTo"/>
        <c:txPr>
          <a:bodyPr rot="-5400000" vert="horz"/>
          <a:lstStyle/>
          <a:p>
            <a:pPr>
              <a:defRPr baseline="0">
                <a:latin typeface="Arial" panose="020B0604020202020204" pitchFamily="34" charset="0"/>
              </a:defRPr>
            </a:pPr>
            <a:endParaRPr lang="en-US"/>
          </a:p>
        </c:txPr>
        <c:crossAx val="177953408"/>
        <c:crosses val="autoZero"/>
        <c:auto val="1"/>
        <c:lblAlgn val="ctr"/>
        <c:lblOffset val="100"/>
        <c:noMultiLvlLbl val="0"/>
      </c:catAx>
      <c:valAx>
        <c:axId val="177953408"/>
        <c:scaling>
          <c:orientation val="minMax"/>
          <c:max val="0.5"/>
        </c:scaling>
        <c:delete val="0"/>
        <c:axPos val="l"/>
        <c:majorGridlines>
          <c:spPr>
            <a:ln>
              <a:solidFill>
                <a:schemeClr val="bg1">
                  <a:lumMod val="85000"/>
                </a:schemeClr>
              </a:solidFill>
            </a:ln>
          </c:spPr>
        </c:majorGridlines>
        <c:numFmt formatCode="#,##0.00" sourceLinked="1"/>
        <c:majorTickMark val="out"/>
        <c:minorTickMark val="none"/>
        <c:tickLblPos val="nextTo"/>
        <c:crossAx val="177951872"/>
        <c:crosses val="autoZero"/>
        <c:crossBetween val="between"/>
      </c:valAx>
    </c:plotArea>
    <c:legend>
      <c:legendPos val="b"/>
      <c:overlay val="0"/>
      <c:txPr>
        <a:bodyPr/>
        <a:lstStyle/>
        <a:p>
          <a:pPr>
            <a:defRPr baseline="0">
              <a:latin typeface="Arial" panose="020B0604020202020204" pitchFamily="34" charset="0"/>
            </a:defRPr>
          </a:pPr>
          <a:endParaRPr lang="en-US"/>
        </a:p>
      </c:txPr>
    </c:legend>
    <c:plotVisOnly val="1"/>
    <c:dispBlanksAs val="gap"/>
    <c:showDLblsOverMax val="0"/>
  </c:chart>
  <c:spPr>
    <a:ln>
      <a:noFill/>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cid:image002.png@01CFFDC0.E8B09AF0" TargetMode="External"/><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11.xml.rels><?xml version="1.0" encoding="UTF-8" standalone="yes"?>
<Relationships xmlns="http://schemas.openxmlformats.org/package/2006/relationships"><Relationship Id="rId2" Type="http://schemas.openxmlformats.org/officeDocument/2006/relationships/chart" Target="../charts/chart12.xml"/><Relationship Id="rId1" Type="http://schemas.openxmlformats.org/officeDocument/2006/relationships/chart" Target="../charts/chart1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6</xdr:col>
      <xdr:colOff>238125</xdr:colOff>
      <xdr:row>3</xdr:row>
      <xdr:rowOff>47625</xdr:rowOff>
    </xdr:to>
    <xdr:pic>
      <xdr:nvPicPr>
        <xdr:cNvPr id="2" name="Picture 2" descr="cid:image002.png@01CFFDC0.E8B09AF0"/>
        <xdr:cNvPicPr>
          <a:picLocks noChangeAspect="1" noChangeArrowheads="1"/>
        </xdr:cNvPicPr>
      </xdr:nvPicPr>
      <xdr:blipFill>
        <a:blip xmlns:r="http://schemas.openxmlformats.org/officeDocument/2006/relationships" r:embed="rId1" r:link="rId2">
          <a:extLst>
            <a:ext uri="{28A0092B-C50C-407E-A947-70E740481C1C}">
              <a14:useLocalDpi xmlns:a14="http://schemas.microsoft.com/office/drawing/2010/main" val="0"/>
            </a:ext>
          </a:extLst>
        </a:blip>
        <a:srcRect/>
        <a:stretch>
          <a:fillRect/>
        </a:stretch>
      </xdr:blipFill>
      <xdr:spPr bwMode="auto">
        <a:xfrm>
          <a:off x="609600" y="219075"/>
          <a:ext cx="3457575" cy="485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xdr:from>
      <xdr:col>19</xdr:col>
      <xdr:colOff>114300</xdr:colOff>
      <xdr:row>6</xdr:row>
      <xdr:rowOff>0</xdr:rowOff>
    </xdr:from>
    <xdr:to>
      <xdr:col>19</xdr:col>
      <xdr:colOff>371475</xdr:colOff>
      <xdr:row>6</xdr:row>
      <xdr:rowOff>0</xdr:rowOff>
    </xdr:to>
    <xdr:sp macro="" textlink="">
      <xdr:nvSpPr>
        <xdr:cNvPr id="2" name="Line 3"/>
        <xdr:cNvSpPr>
          <a:spLocks noChangeShapeType="1"/>
        </xdr:cNvSpPr>
      </xdr:nvSpPr>
      <xdr:spPr bwMode="auto">
        <a:xfrm>
          <a:off x="9553575" y="1323975"/>
          <a:ext cx="257175" cy="0"/>
        </a:xfrm>
        <a:prstGeom prst="line">
          <a:avLst/>
        </a:prstGeom>
        <a:noFill/>
        <a:ln w="9525">
          <a:solidFill>
            <a:srgbClr xmlns:mc="http://schemas.openxmlformats.org/markup-compatibility/2006" xmlns:a14="http://schemas.microsoft.com/office/drawing/2010/main" val="000000" mc:Ignorable="a14" a14:legacySpreadsheetColorIndex="64"/>
          </a:solidFill>
          <a:prstDash val="solid"/>
          <a:round/>
          <a:headEnd/>
          <a:tailEnd type="none" w="med" len="med"/>
        </a:ln>
        <a:extLst>
          <a:ext uri="{909E8E84-426E-40DD-AFC4-6F175D3DCCD1}">
            <a14:hiddenFill xmlns:a14="http://schemas.microsoft.com/office/drawing/2010/main">
              <a:noFill/>
            </a14:hiddenFill>
          </a:ext>
        </a:extLst>
      </xdr:spPr>
    </xdr:sp>
    <xdr:clientData/>
  </xdr:twoCellAnchor>
  <xdr:twoCellAnchor>
    <xdr:from>
      <xdr:col>22</xdr:col>
      <xdr:colOff>28574</xdr:colOff>
      <xdr:row>4</xdr:row>
      <xdr:rowOff>57150</xdr:rowOff>
    </xdr:from>
    <xdr:to>
      <xdr:col>32</xdr:col>
      <xdr:colOff>266699</xdr:colOff>
      <xdr:row>51</xdr:row>
      <xdr:rowOff>123825</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2</xdr:col>
      <xdr:colOff>0</xdr:colOff>
      <xdr:row>104</xdr:row>
      <xdr:rowOff>0</xdr:rowOff>
    </xdr:from>
    <xdr:to>
      <xdr:col>10</xdr:col>
      <xdr:colOff>0</xdr:colOff>
      <xdr:row>104</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9525</xdr:colOff>
      <xdr:row>59</xdr:row>
      <xdr:rowOff>76199</xdr:rowOff>
    </xdr:from>
    <xdr:to>
      <xdr:col>19</xdr:col>
      <xdr:colOff>504825</xdr:colOff>
      <xdr:row>88</xdr:row>
      <xdr:rowOff>85725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12</xdr:col>
      <xdr:colOff>57150</xdr:colOff>
      <xdr:row>4</xdr:row>
      <xdr:rowOff>38100</xdr:rowOff>
    </xdr:from>
    <xdr:to>
      <xdr:col>29</xdr:col>
      <xdr:colOff>9525</xdr:colOff>
      <xdr:row>34</xdr:row>
      <xdr:rowOff>133350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504825</xdr:colOff>
      <xdr:row>15</xdr:row>
      <xdr:rowOff>123825</xdr:rowOff>
    </xdr:from>
    <xdr:to>
      <xdr:col>18</xdr:col>
      <xdr:colOff>95250</xdr:colOff>
      <xdr:row>42</xdr:row>
      <xdr:rowOff>85725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7</xdr:col>
      <xdr:colOff>0</xdr:colOff>
      <xdr:row>7</xdr:row>
      <xdr:rowOff>9524</xdr:rowOff>
    </xdr:from>
    <xdr:to>
      <xdr:col>23</xdr:col>
      <xdr:colOff>381000</xdr:colOff>
      <xdr:row>42</xdr:row>
      <xdr:rowOff>123824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22</xdr:col>
      <xdr:colOff>9524</xdr:colOff>
      <xdr:row>5</xdr:row>
      <xdr:rowOff>0</xdr:rowOff>
    </xdr:from>
    <xdr:to>
      <xdr:col>32</xdr:col>
      <xdr:colOff>38099</xdr:colOff>
      <xdr:row>49</xdr:row>
      <xdr:rowOff>95250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114300</xdr:colOff>
      <xdr:row>6</xdr:row>
      <xdr:rowOff>9525</xdr:rowOff>
    </xdr:from>
    <xdr:to>
      <xdr:col>19</xdr:col>
      <xdr:colOff>371475</xdr:colOff>
      <xdr:row>6</xdr:row>
      <xdr:rowOff>9525</xdr:rowOff>
    </xdr:to>
    <xdr:sp macro="" textlink="">
      <xdr:nvSpPr>
        <xdr:cNvPr id="3" name="Line 2"/>
        <xdr:cNvSpPr>
          <a:spLocks noChangeShapeType="1"/>
        </xdr:cNvSpPr>
      </xdr:nvSpPr>
      <xdr:spPr bwMode="auto">
        <a:xfrm>
          <a:off x="9553575" y="857250"/>
          <a:ext cx="257175" cy="0"/>
        </a:xfrm>
        <a:prstGeom prst="line">
          <a:avLst/>
        </a:prstGeom>
        <a:noFill/>
        <a:ln w="9525">
          <a:solidFill>
            <a:srgbClr xmlns:mc="http://schemas.openxmlformats.org/markup-compatibility/2006" xmlns:a14="http://schemas.microsoft.com/office/drawing/2010/main" val="000000" mc:Ignorable="a14" a14:legacySpreadsheetColorIndex="64"/>
          </a:solidFill>
          <a:prstDash val="solid"/>
          <a:round/>
          <a:headEnd/>
          <a:tailEnd type="none" w="med" len="med"/>
        </a:ln>
        <a:extLst>
          <a:ext uri="{909E8E84-426E-40DD-AFC4-6F175D3DCCD1}">
            <a14:hiddenFill xmlns:a14="http://schemas.microsoft.com/office/drawing/2010/main">
              <a:noFill/>
            </a14:hiddenFill>
          </a:ext>
        </a:extLst>
      </xdr:spPr>
    </xdr:sp>
    <xdr:clientData/>
  </xdr:twoCellAnchor>
</xdr:wsDr>
</file>

<file path=xl/drawings/drawing6.xml><?xml version="1.0" encoding="utf-8"?>
<xdr:wsDr xmlns:xdr="http://schemas.openxmlformats.org/drawingml/2006/spreadsheetDrawing" xmlns:a="http://schemas.openxmlformats.org/drawingml/2006/main">
  <xdr:twoCellAnchor>
    <xdr:from>
      <xdr:col>2</xdr:col>
      <xdr:colOff>0</xdr:colOff>
      <xdr:row>106</xdr:row>
      <xdr:rowOff>0</xdr:rowOff>
    </xdr:from>
    <xdr:to>
      <xdr:col>10</xdr:col>
      <xdr:colOff>0</xdr:colOff>
      <xdr:row>106</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400050</xdr:colOff>
      <xdr:row>62</xdr:row>
      <xdr:rowOff>95249</xdr:rowOff>
    </xdr:from>
    <xdr:to>
      <xdr:col>21</xdr:col>
      <xdr:colOff>85724</xdr:colOff>
      <xdr:row>94</xdr:row>
      <xdr:rowOff>142874</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10</xdr:col>
      <xdr:colOff>9525</xdr:colOff>
      <xdr:row>6</xdr:row>
      <xdr:rowOff>19050</xdr:rowOff>
    </xdr:from>
    <xdr:to>
      <xdr:col>25</xdr:col>
      <xdr:colOff>581025</xdr:colOff>
      <xdr:row>34</xdr:row>
      <xdr:rowOff>123825</xdr:rowOff>
    </xdr:to>
    <xdr:graphicFrame macro="">
      <xdr:nvGraphicFramePr>
        <xdr:cNvPr id="2"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3</xdr:col>
      <xdr:colOff>228599</xdr:colOff>
      <xdr:row>16</xdr:row>
      <xdr:rowOff>114300</xdr:rowOff>
    </xdr:from>
    <xdr:to>
      <xdr:col>19</xdr:col>
      <xdr:colOff>123825</xdr:colOff>
      <xdr:row>47</xdr:row>
      <xdr:rowOff>104775</xdr:rowOff>
    </xdr:to>
    <xdr:graphicFrame macro="">
      <xdr:nvGraphicFramePr>
        <xdr:cNvPr id="2"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11</xdr:col>
      <xdr:colOff>285749</xdr:colOff>
      <xdr:row>4</xdr:row>
      <xdr:rowOff>104775</xdr:rowOff>
    </xdr:from>
    <xdr:to>
      <xdr:col>24</xdr:col>
      <xdr:colOff>504825</xdr:colOff>
      <xdr:row>39</xdr:row>
      <xdr:rowOff>57150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8 Environment and energy">
      <a:dk1>
        <a:sysClr val="windowText" lastClr="000000"/>
      </a:dk1>
      <a:lt1>
        <a:sysClr val="window" lastClr="FFFFFF"/>
      </a:lt1>
      <a:dk2>
        <a:srgbClr val="1F497D"/>
      </a:dk2>
      <a:lt2>
        <a:srgbClr val="EEECE1"/>
      </a:lt2>
      <a:accent1>
        <a:srgbClr val="32AFAF"/>
      </a:accent1>
      <a:accent2>
        <a:srgbClr val="C84B96"/>
      </a:accent2>
      <a:accent3>
        <a:srgbClr val="286EB4"/>
      </a:accent3>
      <a:accent4>
        <a:srgbClr val="D73C41"/>
      </a:accent4>
      <a:accent5>
        <a:srgbClr val="00A5E6"/>
      </a:accent5>
      <a:accent6>
        <a:srgbClr val="B9C31E"/>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pageSetUpPr fitToPage="1"/>
  </sheetPr>
  <dimension ref="A1:Q68"/>
  <sheetViews>
    <sheetView tabSelected="1" workbookViewId="0">
      <selection activeCell="A14" sqref="A14"/>
    </sheetView>
  </sheetViews>
  <sheetFormatPr defaultColWidth="9.140625" defaultRowHeight="12" x14ac:dyDescent="0.25"/>
  <cols>
    <col min="1" max="3" width="9.140625" style="239"/>
    <col min="4" max="4" width="11.7109375" style="239" bestFit="1" customWidth="1"/>
    <col min="5" max="7" width="9.140625" style="239"/>
    <col min="8" max="14" width="9.140625" style="239" customWidth="1"/>
    <col min="15" max="16384" width="9.140625" style="239"/>
  </cols>
  <sheetData>
    <row r="1" spans="1:17" ht="17.25" customHeight="1" x14ac:dyDescent="0.2">
      <c r="A1" s="237"/>
      <c r="B1" s="236"/>
      <c r="C1" s="238"/>
      <c r="D1" s="238"/>
      <c r="E1" s="238"/>
      <c r="F1" s="238"/>
      <c r="G1" s="238"/>
      <c r="H1" s="238"/>
      <c r="I1" s="238"/>
    </row>
    <row r="2" spans="1:17" ht="17.25" customHeight="1" x14ac:dyDescent="0.25">
      <c r="A2" s="238"/>
      <c r="B2" s="238"/>
      <c r="C2" s="238"/>
      <c r="D2" s="238"/>
      <c r="E2" s="238"/>
      <c r="F2" s="238"/>
      <c r="G2" s="238"/>
      <c r="H2" s="238"/>
      <c r="I2" s="238"/>
    </row>
    <row r="3" spans="1:17" ht="17.25" customHeight="1" x14ac:dyDescent="0.25">
      <c r="A3" s="238"/>
      <c r="B3" s="238"/>
      <c r="C3" s="240"/>
      <c r="D3" s="238"/>
      <c r="E3" s="241"/>
      <c r="F3" s="242"/>
      <c r="G3" s="242"/>
      <c r="H3" s="242"/>
      <c r="I3" s="242"/>
    </row>
    <row r="4" spans="1:17" ht="17.25" customHeight="1" x14ac:dyDescent="0.25">
      <c r="A4" s="238"/>
      <c r="B4" s="238"/>
      <c r="C4" s="238"/>
      <c r="D4" s="238"/>
      <c r="E4" s="238"/>
      <c r="F4" s="238"/>
      <c r="G4" s="238"/>
      <c r="H4" s="238"/>
      <c r="I4" s="238"/>
    </row>
    <row r="5" spans="1:17" ht="45.75" customHeight="1" x14ac:dyDescent="0.25">
      <c r="A5" s="478" t="s">
        <v>139</v>
      </c>
      <c r="C5" s="477"/>
      <c r="D5" s="477"/>
      <c r="E5" s="479"/>
      <c r="F5" s="477"/>
      <c r="G5" s="477"/>
      <c r="H5" s="477"/>
      <c r="I5" s="477"/>
      <c r="J5" s="480"/>
      <c r="K5" s="480"/>
      <c r="L5" s="480"/>
      <c r="M5" s="480"/>
      <c r="N5" s="480"/>
      <c r="O5" s="480"/>
      <c r="P5" s="480"/>
      <c r="Q5" s="480"/>
    </row>
    <row r="6" spans="1:17" ht="17.25" customHeight="1" x14ac:dyDescent="0.25">
      <c r="A6" s="480" t="s">
        <v>145</v>
      </c>
      <c r="B6" s="480"/>
      <c r="C6" s="480"/>
      <c r="D6" s="480"/>
      <c r="E6" s="480"/>
      <c r="F6" s="480"/>
      <c r="G6" s="480"/>
      <c r="H6" s="480"/>
      <c r="I6" s="480"/>
      <c r="J6" s="480"/>
      <c r="K6" s="480"/>
      <c r="L6" s="480"/>
      <c r="M6" s="480"/>
      <c r="N6" s="480"/>
      <c r="O6" s="480"/>
      <c r="P6" s="480"/>
      <c r="Q6" s="480"/>
    </row>
    <row r="7" spans="1:17" s="243" customFormat="1" ht="17.25" customHeight="1" x14ac:dyDescent="0.25">
      <c r="A7" s="481"/>
      <c r="B7" s="481"/>
      <c r="C7" s="481"/>
      <c r="D7" s="481"/>
      <c r="E7" s="481"/>
      <c r="F7" s="481"/>
      <c r="G7" s="481"/>
      <c r="H7" s="481"/>
      <c r="I7" s="481"/>
      <c r="J7" s="481"/>
      <c r="K7" s="481"/>
      <c r="L7" s="481"/>
      <c r="M7" s="481"/>
      <c r="N7" s="481"/>
      <c r="O7" s="481"/>
      <c r="P7" s="481"/>
      <c r="Q7" s="481"/>
    </row>
    <row r="8" spans="1:17" ht="17.25" customHeight="1" x14ac:dyDescent="0.25">
      <c r="A8" s="482" t="s">
        <v>140</v>
      </c>
      <c r="B8" s="482"/>
      <c r="C8" s="482"/>
      <c r="D8" s="482"/>
      <c r="E8" s="482"/>
      <c r="F8" s="482"/>
      <c r="G8" s="482"/>
      <c r="H8" s="482"/>
      <c r="I8" s="482"/>
      <c r="J8" s="480"/>
      <c r="K8" s="480"/>
      <c r="L8" s="480"/>
      <c r="M8" s="480"/>
      <c r="N8" s="480"/>
      <c r="O8" s="480"/>
      <c r="P8" s="480"/>
      <c r="Q8" s="480"/>
    </row>
    <row r="9" spans="1:17" ht="17.25" customHeight="1" x14ac:dyDescent="0.25">
      <c r="A9" s="482"/>
      <c r="B9" s="482"/>
      <c r="C9" s="482"/>
      <c r="D9" s="482"/>
      <c r="E9" s="482"/>
      <c r="F9" s="482"/>
      <c r="G9" s="482"/>
      <c r="H9" s="482"/>
      <c r="I9" s="482"/>
      <c r="J9" s="480"/>
      <c r="K9" s="480"/>
      <c r="L9" s="480"/>
      <c r="M9" s="480"/>
      <c r="N9" s="480"/>
      <c r="O9" s="480"/>
      <c r="P9" s="480"/>
      <c r="Q9" s="480"/>
    </row>
    <row r="10" spans="1:17" ht="17.25" customHeight="1" x14ac:dyDescent="0.25">
      <c r="A10" s="480" t="s">
        <v>141</v>
      </c>
      <c r="B10" s="480"/>
      <c r="C10" s="480"/>
      <c r="D10" s="480"/>
      <c r="E10" s="480"/>
      <c r="F10" s="480"/>
      <c r="G10" s="480"/>
      <c r="H10" s="480"/>
      <c r="I10" s="480"/>
      <c r="J10" s="480"/>
      <c r="K10" s="480"/>
      <c r="L10" s="480"/>
      <c r="M10" s="480"/>
      <c r="N10" s="480"/>
      <c r="O10" s="480"/>
      <c r="P10" s="480"/>
      <c r="Q10" s="480"/>
    </row>
    <row r="11" spans="1:17" ht="17.25" customHeight="1" x14ac:dyDescent="0.25">
      <c r="A11" s="480" t="s">
        <v>46</v>
      </c>
      <c r="B11" s="480"/>
      <c r="C11" s="480"/>
      <c r="D11" s="480"/>
      <c r="E11" s="480"/>
      <c r="F11" s="480"/>
      <c r="G11" s="480"/>
      <c r="H11" s="480"/>
      <c r="I11" s="480"/>
      <c r="J11" s="480"/>
      <c r="K11" s="480"/>
      <c r="L11" s="480"/>
      <c r="M11" s="480"/>
      <c r="N11" s="480"/>
      <c r="O11" s="480"/>
      <c r="P11" s="480"/>
      <c r="Q11" s="480"/>
    </row>
    <row r="12" spans="1:17" ht="17.25" customHeight="1" x14ac:dyDescent="0.25">
      <c r="A12" s="480" t="s">
        <v>207</v>
      </c>
      <c r="B12" s="480"/>
      <c r="C12" s="480"/>
      <c r="D12" s="480"/>
      <c r="E12" s="480"/>
      <c r="F12" s="480"/>
      <c r="G12" s="480"/>
      <c r="H12" s="480"/>
      <c r="I12" s="480"/>
      <c r="J12" s="480"/>
      <c r="K12" s="480"/>
      <c r="L12" s="480"/>
      <c r="M12" s="480"/>
      <c r="N12" s="480"/>
      <c r="O12" s="480"/>
      <c r="P12" s="480"/>
      <c r="Q12" s="480"/>
    </row>
    <row r="13" spans="1:17" ht="17.25" customHeight="1" x14ac:dyDescent="0.25">
      <c r="A13" s="480" t="s">
        <v>208</v>
      </c>
      <c r="B13" s="480"/>
      <c r="C13" s="480"/>
      <c r="D13" s="480"/>
      <c r="E13" s="480"/>
      <c r="F13" s="480"/>
      <c r="G13" s="480"/>
      <c r="H13" s="480"/>
      <c r="I13" s="480"/>
      <c r="J13" s="480"/>
      <c r="K13" s="480"/>
      <c r="L13" s="480"/>
      <c r="M13" s="480"/>
      <c r="N13" s="480"/>
      <c r="O13" s="480"/>
      <c r="P13" s="480"/>
      <c r="Q13" s="480"/>
    </row>
    <row r="14" spans="1:17" ht="17.25" customHeight="1" x14ac:dyDescent="0.25">
      <c r="A14" s="480" t="s">
        <v>159</v>
      </c>
      <c r="B14" s="480"/>
      <c r="C14" s="480"/>
      <c r="D14" s="480"/>
      <c r="E14" s="480"/>
      <c r="F14" s="480"/>
      <c r="G14" s="480"/>
      <c r="H14" s="480"/>
      <c r="I14" s="480"/>
      <c r="J14" s="480"/>
      <c r="K14" s="480"/>
      <c r="L14" s="480"/>
      <c r="M14" s="480"/>
      <c r="N14" s="480"/>
      <c r="O14" s="480"/>
      <c r="P14" s="480"/>
      <c r="Q14" s="480"/>
    </row>
    <row r="15" spans="1:17" ht="17.25" customHeight="1" x14ac:dyDescent="0.25">
      <c r="A15" s="480" t="s">
        <v>203</v>
      </c>
      <c r="B15" s="480"/>
      <c r="C15" s="480"/>
      <c r="D15" s="480"/>
      <c r="E15" s="480"/>
      <c r="F15" s="480"/>
      <c r="G15" s="480"/>
      <c r="H15" s="480"/>
      <c r="I15" s="480"/>
      <c r="J15" s="480"/>
      <c r="K15" s="480"/>
      <c r="L15" s="480"/>
      <c r="M15" s="480"/>
      <c r="N15" s="480"/>
      <c r="O15" s="480"/>
      <c r="P15" s="480"/>
      <c r="Q15" s="480"/>
    </row>
    <row r="16" spans="1:17" ht="17.25" customHeight="1" x14ac:dyDescent="0.25">
      <c r="A16" s="480" t="s">
        <v>143</v>
      </c>
      <c r="B16" s="480"/>
      <c r="C16" s="480"/>
      <c r="D16" s="480"/>
      <c r="E16" s="480"/>
      <c r="F16" s="480"/>
      <c r="G16" s="480"/>
      <c r="H16" s="480"/>
      <c r="I16" s="480"/>
      <c r="J16" s="480"/>
      <c r="K16" s="480"/>
      <c r="L16" s="480"/>
      <c r="M16" s="480"/>
      <c r="N16" s="480"/>
      <c r="O16" s="480"/>
      <c r="P16" s="480"/>
      <c r="Q16" s="480"/>
    </row>
    <row r="17" spans="1:17" ht="17.25" customHeight="1" x14ac:dyDescent="0.25">
      <c r="A17" s="480" t="s">
        <v>128</v>
      </c>
      <c r="B17" s="480"/>
      <c r="C17" s="480"/>
      <c r="D17" s="480"/>
      <c r="E17" s="480"/>
      <c r="F17" s="480"/>
      <c r="G17" s="480"/>
      <c r="H17" s="480"/>
      <c r="I17" s="480"/>
      <c r="J17" s="480"/>
      <c r="K17" s="480"/>
      <c r="L17" s="480"/>
      <c r="M17" s="480"/>
      <c r="N17" s="480"/>
      <c r="O17" s="480"/>
      <c r="P17" s="480"/>
      <c r="Q17" s="480"/>
    </row>
    <row r="18" spans="1:17" ht="17.25" customHeight="1" x14ac:dyDescent="0.25">
      <c r="A18" s="480" t="s">
        <v>131</v>
      </c>
      <c r="B18" s="480"/>
      <c r="C18" s="480"/>
      <c r="D18" s="480"/>
      <c r="E18" s="480"/>
      <c r="F18" s="480"/>
      <c r="G18" s="480"/>
      <c r="H18" s="480"/>
      <c r="I18" s="480"/>
      <c r="J18" s="480"/>
      <c r="K18" s="480"/>
      <c r="L18" s="480"/>
      <c r="M18" s="480"/>
      <c r="N18" s="480"/>
      <c r="O18" s="480"/>
      <c r="P18" s="480"/>
      <c r="Q18" s="480"/>
    </row>
    <row r="19" spans="1:17" ht="17.25" customHeight="1" x14ac:dyDescent="0.25">
      <c r="A19" s="480" t="s">
        <v>162</v>
      </c>
      <c r="B19" s="480"/>
      <c r="C19" s="480"/>
      <c r="D19" s="480"/>
      <c r="E19" s="480"/>
      <c r="F19" s="480"/>
      <c r="G19" s="480"/>
      <c r="H19" s="480"/>
      <c r="I19" s="480"/>
      <c r="J19" s="480"/>
      <c r="K19" s="480"/>
      <c r="L19" s="480"/>
      <c r="M19" s="480"/>
      <c r="N19" s="480"/>
      <c r="O19" s="480"/>
      <c r="P19" s="480"/>
      <c r="Q19" s="480"/>
    </row>
    <row r="20" spans="1:17" ht="17.25" customHeight="1" x14ac:dyDescent="0.25">
      <c r="A20" s="480" t="s">
        <v>144</v>
      </c>
      <c r="B20" s="480"/>
      <c r="C20" s="480"/>
      <c r="D20" s="480"/>
      <c r="E20" s="480"/>
      <c r="F20" s="480"/>
      <c r="G20" s="480"/>
      <c r="H20" s="480"/>
      <c r="I20" s="480"/>
      <c r="J20" s="480"/>
      <c r="K20" s="480"/>
      <c r="L20" s="480"/>
      <c r="M20" s="480"/>
      <c r="N20" s="480"/>
      <c r="O20" s="480"/>
      <c r="P20" s="480"/>
      <c r="Q20" s="480"/>
    </row>
    <row r="21" spans="1:17" ht="17.25" customHeight="1" x14ac:dyDescent="0.25">
      <c r="A21" s="480" t="s">
        <v>204</v>
      </c>
      <c r="B21" s="480"/>
      <c r="C21" s="480"/>
      <c r="D21" s="480"/>
      <c r="E21" s="480"/>
      <c r="F21" s="480"/>
      <c r="G21" s="480"/>
      <c r="H21" s="480"/>
      <c r="I21" s="480"/>
      <c r="J21" s="480"/>
      <c r="K21" s="480"/>
      <c r="L21" s="480"/>
      <c r="M21" s="480"/>
      <c r="N21" s="480"/>
      <c r="O21" s="480"/>
      <c r="P21" s="480"/>
      <c r="Q21" s="480"/>
    </row>
    <row r="22" spans="1:17" ht="17.25" customHeight="1" x14ac:dyDescent="0.25">
      <c r="A22" s="480" t="s">
        <v>165</v>
      </c>
      <c r="B22" s="480"/>
      <c r="C22" s="480"/>
      <c r="D22" s="480"/>
      <c r="E22" s="480"/>
      <c r="F22" s="480"/>
      <c r="G22" s="480"/>
      <c r="H22" s="480"/>
      <c r="I22" s="480"/>
      <c r="J22" s="480"/>
      <c r="K22" s="480"/>
      <c r="L22" s="480"/>
      <c r="M22" s="480"/>
      <c r="N22" s="480"/>
      <c r="O22" s="480"/>
      <c r="P22" s="480"/>
      <c r="Q22" s="480"/>
    </row>
    <row r="23" spans="1:17" ht="17.25" customHeight="1" x14ac:dyDescent="0.25">
      <c r="A23" s="480" t="s">
        <v>205</v>
      </c>
      <c r="B23" s="480"/>
      <c r="C23" s="480"/>
      <c r="D23" s="480"/>
      <c r="E23" s="480"/>
      <c r="F23" s="480"/>
      <c r="G23" s="480"/>
      <c r="H23" s="480"/>
      <c r="I23" s="480"/>
      <c r="J23" s="480"/>
      <c r="K23" s="480"/>
      <c r="L23" s="480"/>
      <c r="M23" s="480"/>
      <c r="N23" s="480"/>
      <c r="O23" s="480"/>
      <c r="P23" s="480"/>
      <c r="Q23" s="480"/>
    </row>
    <row r="24" spans="1:17" ht="17.25" customHeight="1" x14ac:dyDescent="0.25">
      <c r="A24" s="480"/>
      <c r="B24" s="480"/>
      <c r="C24" s="480"/>
      <c r="D24" s="480"/>
      <c r="E24" s="480"/>
      <c r="F24" s="480"/>
      <c r="G24" s="480"/>
      <c r="H24" s="480"/>
      <c r="I24" s="480"/>
      <c r="J24" s="480"/>
      <c r="K24" s="480"/>
      <c r="L24" s="480"/>
      <c r="M24" s="480"/>
      <c r="N24" s="480"/>
      <c r="O24" s="480"/>
      <c r="P24" s="480"/>
      <c r="Q24" s="480"/>
    </row>
    <row r="25" spans="1:17" ht="17.25" customHeight="1" x14ac:dyDescent="0.25">
      <c r="A25" s="498" t="s">
        <v>201</v>
      </c>
      <c r="B25" s="498"/>
      <c r="C25" s="498"/>
      <c r="D25" s="498"/>
      <c r="E25" s="498"/>
      <c r="F25" s="498"/>
      <c r="G25" s="498"/>
      <c r="H25" s="498"/>
      <c r="I25" s="498"/>
      <c r="J25" s="480"/>
      <c r="K25" s="480"/>
      <c r="L25" s="480"/>
      <c r="M25" s="480"/>
      <c r="N25" s="480"/>
      <c r="O25" s="480"/>
      <c r="P25" s="480"/>
      <c r="Q25" s="480"/>
    </row>
    <row r="26" spans="1:17" ht="17.25" customHeight="1" x14ac:dyDescent="0.25">
      <c r="A26" s="498"/>
      <c r="B26" s="498"/>
      <c r="C26" s="498"/>
      <c r="D26" s="498"/>
      <c r="E26" s="498"/>
      <c r="F26" s="498"/>
      <c r="G26" s="498"/>
      <c r="H26" s="498"/>
      <c r="I26" s="498"/>
      <c r="J26" s="480"/>
      <c r="K26" s="480"/>
      <c r="L26" s="480"/>
      <c r="M26" s="480"/>
      <c r="N26" s="480"/>
      <c r="O26" s="480"/>
      <c r="P26" s="480"/>
      <c r="Q26" s="480"/>
    </row>
    <row r="27" spans="1:17" ht="17.25" customHeight="1" x14ac:dyDescent="0.25">
      <c r="A27" s="498"/>
      <c r="B27" s="498"/>
      <c r="C27" s="498"/>
      <c r="D27" s="498"/>
      <c r="E27" s="498"/>
      <c r="F27" s="498"/>
      <c r="G27" s="498"/>
      <c r="H27" s="498"/>
      <c r="I27" s="498"/>
      <c r="J27" s="480"/>
      <c r="K27" s="480"/>
      <c r="L27" s="480"/>
      <c r="M27" s="480"/>
      <c r="N27" s="480"/>
      <c r="O27" s="480"/>
      <c r="P27" s="480"/>
      <c r="Q27" s="480"/>
    </row>
    <row r="28" spans="1:17" ht="17.25" customHeight="1" x14ac:dyDescent="0.25">
      <c r="A28" s="480"/>
      <c r="B28" s="480"/>
      <c r="C28" s="480"/>
      <c r="D28" s="480"/>
      <c r="E28" s="480"/>
      <c r="F28" s="480"/>
      <c r="G28" s="480"/>
      <c r="H28" s="480"/>
      <c r="I28" s="480"/>
      <c r="J28" s="480"/>
      <c r="K28" s="480"/>
      <c r="L28" s="480"/>
      <c r="M28" s="480"/>
      <c r="N28" s="480"/>
      <c r="O28" s="480"/>
      <c r="P28" s="480"/>
      <c r="Q28" s="480"/>
    </row>
    <row r="29" spans="1:17" ht="17.25" customHeight="1" x14ac:dyDescent="0.25">
      <c r="A29" s="483"/>
      <c r="B29" s="483"/>
      <c r="C29" s="484" t="s">
        <v>142</v>
      </c>
      <c r="D29" s="483" t="s">
        <v>146</v>
      </c>
      <c r="E29" s="483"/>
      <c r="F29" s="483"/>
      <c r="G29" s="483"/>
      <c r="H29" s="483"/>
      <c r="I29" s="480"/>
      <c r="J29" s="480"/>
      <c r="K29" s="480"/>
      <c r="L29" s="480"/>
      <c r="M29" s="480"/>
      <c r="N29" s="480"/>
      <c r="O29" s="480"/>
      <c r="P29" s="480"/>
      <c r="Q29" s="480"/>
    </row>
    <row r="30" spans="1:17" ht="25.5" customHeight="1" x14ac:dyDescent="0.25"/>
    <row r="31" spans="1:17" ht="25.5" customHeight="1" x14ac:dyDescent="0.25"/>
    <row r="32" spans="1:17" ht="25.5" customHeight="1" x14ac:dyDescent="0.25"/>
    <row r="33" ht="25.5" customHeight="1" x14ac:dyDescent="0.25"/>
    <row r="34" ht="25.5" customHeight="1" x14ac:dyDescent="0.25"/>
    <row r="35" ht="25.5" customHeight="1" x14ac:dyDescent="0.25"/>
    <row r="36" ht="25.5" customHeight="1" x14ac:dyDescent="0.25"/>
    <row r="37" ht="25.5" customHeight="1" x14ac:dyDescent="0.25"/>
    <row r="38" ht="25.5" customHeight="1" x14ac:dyDescent="0.25"/>
    <row r="39" ht="25.5" customHeight="1" x14ac:dyDescent="0.25"/>
    <row r="40" ht="17.25" customHeight="1" x14ac:dyDescent="0.25"/>
    <row r="41" ht="17.25" customHeight="1" x14ac:dyDescent="0.25"/>
    <row r="42" ht="17.25" customHeight="1" x14ac:dyDescent="0.25"/>
    <row r="43" ht="17.25" customHeight="1" x14ac:dyDescent="0.25"/>
    <row r="44" ht="17.25" customHeight="1" x14ac:dyDescent="0.25"/>
    <row r="45" ht="17.25" customHeight="1" x14ac:dyDescent="0.25"/>
    <row r="46" ht="17.25" customHeight="1" x14ac:dyDescent="0.25"/>
    <row r="47" ht="17.25" customHeight="1" x14ac:dyDescent="0.25"/>
    <row r="48" ht="17.25" customHeight="1" x14ac:dyDescent="0.25"/>
    <row r="49" ht="17.25" customHeight="1" x14ac:dyDescent="0.25"/>
    <row r="50" ht="17.25" customHeight="1" x14ac:dyDescent="0.25"/>
    <row r="51" ht="17.25" customHeight="1" x14ac:dyDescent="0.25"/>
    <row r="52" ht="17.25" customHeight="1" x14ac:dyDescent="0.25"/>
    <row r="53" ht="17.25" customHeight="1" x14ac:dyDescent="0.25"/>
    <row r="54" ht="17.25" customHeight="1" x14ac:dyDescent="0.25"/>
    <row r="55" ht="17.25" customHeight="1" x14ac:dyDescent="0.25"/>
    <row r="56" ht="17.25" customHeight="1" x14ac:dyDescent="0.25"/>
    <row r="57" ht="17.25" customHeight="1" x14ac:dyDescent="0.25"/>
    <row r="58" ht="17.25" customHeight="1" x14ac:dyDescent="0.25"/>
    <row r="59" ht="17.25" customHeight="1" x14ac:dyDescent="0.25"/>
    <row r="60" ht="17.25" customHeight="1" x14ac:dyDescent="0.25"/>
    <row r="61" ht="17.25" customHeight="1" x14ac:dyDescent="0.25"/>
    <row r="62" ht="17.25" customHeight="1" x14ac:dyDescent="0.25"/>
    <row r="63" ht="17.25" customHeight="1" x14ac:dyDescent="0.25"/>
    <row r="64" ht="17.25" customHeight="1" x14ac:dyDescent="0.25"/>
    <row r="65" ht="17.25" customHeight="1" x14ac:dyDescent="0.25"/>
    <row r="66" ht="17.25" customHeight="1" x14ac:dyDescent="0.25"/>
    <row r="67" ht="17.25" customHeight="1" x14ac:dyDescent="0.25"/>
    <row r="68" ht="17.25" customHeight="1" x14ac:dyDescent="0.25"/>
  </sheetData>
  <mergeCells count="1">
    <mergeCell ref="A25:I27"/>
  </mergeCells>
  <pageMargins left="0.7" right="0.7" top="0.75" bottom="0.75" header="0.3" footer="0.3"/>
  <pageSetup paperSize="9" scale="54" orientation="landscape"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B1:W46"/>
  <sheetViews>
    <sheetView showGridLines="0" zoomScaleNormal="100" workbookViewId="0">
      <selection activeCell="AC22" sqref="AC22"/>
    </sheetView>
  </sheetViews>
  <sheetFormatPr defaultRowHeight="12" x14ac:dyDescent="0.2"/>
  <cols>
    <col min="1" max="1" width="4.140625" style="29" customWidth="1"/>
    <col min="2" max="2" width="20.5703125" style="40" customWidth="1"/>
    <col min="3" max="3" width="10.140625" style="29" hidden="1" customWidth="1"/>
    <col min="4" max="4" width="13.7109375" style="29" hidden="1" customWidth="1"/>
    <col min="5" max="5" width="11.7109375" style="29" customWidth="1"/>
    <col min="6" max="6" width="6.28515625" style="29" customWidth="1"/>
    <col min="7" max="7" width="5.7109375" style="29" hidden="1" customWidth="1"/>
    <col min="8" max="8" width="10.140625" style="29" hidden="1" customWidth="1"/>
    <col min="9" max="9" width="13.7109375" style="29" hidden="1" customWidth="1"/>
    <col min="10" max="10" width="13.7109375" style="29" customWidth="1"/>
    <col min="11" max="11" width="1.7109375" style="29" customWidth="1"/>
    <col min="12" max="12" width="5.7109375" style="29" customWidth="1"/>
    <col min="13" max="13" width="7.140625" style="29" customWidth="1"/>
    <col min="14" max="14" width="12.85546875" style="29" customWidth="1"/>
    <col min="15" max="16" width="17.42578125" style="29" customWidth="1"/>
    <col min="17" max="16384" width="9.140625" style="29"/>
  </cols>
  <sheetData>
    <row r="1" spans="2:23" ht="12.75" customHeight="1" x14ac:dyDescent="0.2">
      <c r="B1" s="181"/>
      <c r="C1" s="181"/>
      <c r="D1" s="181"/>
      <c r="E1" s="181"/>
    </row>
    <row r="2" spans="2:23" x14ac:dyDescent="0.2">
      <c r="C2" s="49"/>
      <c r="D2" s="49"/>
      <c r="E2" s="49"/>
    </row>
    <row r="3" spans="2:23" ht="12.75" customHeight="1" x14ac:dyDescent="0.25">
      <c r="B3" s="511" t="s">
        <v>127</v>
      </c>
      <c r="C3" s="539" t="s">
        <v>97</v>
      </c>
      <c r="D3" s="233" t="s">
        <v>132</v>
      </c>
      <c r="E3" s="506" t="s">
        <v>164</v>
      </c>
      <c r="F3" s="49"/>
      <c r="N3" s="282" t="s">
        <v>163</v>
      </c>
      <c r="O3" s="379"/>
      <c r="Q3" s="379"/>
      <c r="R3" s="379"/>
      <c r="S3" s="379"/>
      <c r="T3" s="379"/>
      <c r="U3" s="379"/>
      <c r="V3" s="379"/>
      <c r="W3" s="379"/>
    </row>
    <row r="4" spans="2:23" ht="24" x14ac:dyDescent="0.2">
      <c r="B4" s="512"/>
      <c r="C4" s="540"/>
      <c r="D4" s="182" t="s">
        <v>133</v>
      </c>
      <c r="E4" s="541"/>
      <c r="F4" s="49"/>
    </row>
    <row r="5" spans="2:23" ht="12.75" customHeight="1" x14ac:dyDescent="0.2">
      <c r="B5" s="513"/>
      <c r="C5" s="72" t="s">
        <v>100</v>
      </c>
      <c r="D5" s="183"/>
      <c r="E5" s="542"/>
      <c r="H5" s="54" t="s">
        <v>48</v>
      </c>
      <c r="I5" s="54" t="s">
        <v>49</v>
      </c>
    </row>
    <row r="6" spans="2:23" ht="12.75" customHeight="1" x14ac:dyDescent="0.2">
      <c r="B6" s="376" t="s">
        <v>23</v>
      </c>
      <c r="C6" s="229">
        <v>0.14219999999999999</v>
      </c>
      <c r="D6" s="378">
        <f>I6-H6</f>
        <v>2.6499999999999996E-2</v>
      </c>
      <c r="E6" s="377">
        <v>0</v>
      </c>
      <c r="F6" s="485">
        <v>0</v>
      </c>
      <c r="G6" s="34" t="s">
        <v>56</v>
      </c>
      <c r="H6" s="37">
        <v>8.5000000000000006E-2</v>
      </c>
      <c r="I6" s="37">
        <v>0.1115</v>
      </c>
      <c r="J6" s="78"/>
      <c r="K6" s="78"/>
      <c r="L6" s="78"/>
    </row>
    <row r="7" spans="2:23" ht="12.75" customHeight="1" x14ac:dyDescent="0.2">
      <c r="B7" s="88" t="s">
        <v>37</v>
      </c>
      <c r="C7" s="129">
        <v>7.9399999999999998E-2</v>
      </c>
      <c r="D7" s="374">
        <v>0</v>
      </c>
      <c r="E7" s="380">
        <v>0</v>
      </c>
      <c r="F7" s="485">
        <v>0</v>
      </c>
      <c r="G7" s="34" t="s">
        <v>57</v>
      </c>
      <c r="H7" s="37">
        <v>9.9199999999999997E-2</v>
      </c>
      <c r="I7" s="37">
        <v>0.1002</v>
      </c>
      <c r="J7" s="78"/>
      <c r="K7" s="78"/>
      <c r="L7" s="77"/>
      <c r="M7" s="49"/>
      <c r="N7" s="100"/>
      <c r="O7" s="100"/>
      <c r="P7" s="49"/>
      <c r="Q7" s="49"/>
      <c r="R7" s="49"/>
    </row>
    <row r="8" spans="2:23" ht="12.75" customHeight="1" x14ac:dyDescent="0.2">
      <c r="B8" s="88" t="s">
        <v>161</v>
      </c>
      <c r="C8" s="129">
        <v>8.1900000000000001E-2</v>
      </c>
      <c r="D8" s="374">
        <v>0</v>
      </c>
      <c r="E8" s="380">
        <v>0</v>
      </c>
      <c r="F8" s="485">
        <v>0</v>
      </c>
      <c r="G8" s="34" t="s">
        <v>58</v>
      </c>
      <c r="H8" s="37">
        <v>7.1999999999999995E-2</v>
      </c>
      <c r="I8" s="37">
        <v>7.2999999999999995E-2</v>
      </c>
      <c r="J8" s="78"/>
      <c r="K8" s="78"/>
      <c r="L8" s="77"/>
      <c r="M8" s="49"/>
      <c r="N8" s="100"/>
      <c r="O8" s="100"/>
      <c r="P8" s="49"/>
      <c r="Q8" s="49"/>
      <c r="R8" s="49"/>
    </row>
    <row r="9" spans="2:23" ht="12.75" customHeight="1" x14ac:dyDescent="0.2">
      <c r="B9" s="88" t="s">
        <v>43</v>
      </c>
      <c r="C9" s="129">
        <v>6.1199999999999997E-2</v>
      </c>
      <c r="D9" s="374">
        <v>0</v>
      </c>
      <c r="E9" s="380">
        <v>0</v>
      </c>
      <c r="F9" s="485">
        <v>0</v>
      </c>
      <c r="G9" s="34" t="s">
        <v>59</v>
      </c>
      <c r="H9" s="37">
        <v>6.0199999999999997E-2</v>
      </c>
      <c r="I9" s="37">
        <v>9.4799999999999995E-2</v>
      </c>
      <c r="J9" s="78"/>
      <c r="K9" s="78"/>
      <c r="L9" s="77"/>
      <c r="M9" s="49"/>
      <c r="N9" s="100"/>
      <c r="O9" s="100"/>
      <c r="P9" s="49"/>
      <c r="Q9" s="49"/>
      <c r="R9" s="49"/>
    </row>
    <row r="10" spans="2:23" ht="12.75" customHeight="1" x14ac:dyDescent="0.2">
      <c r="B10" s="88" t="s">
        <v>44</v>
      </c>
      <c r="C10" s="129">
        <v>8.2699999999999996E-2</v>
      </c>
      <c r="D10" s="374">
        <v>0</v>
      </c>
      <c r="E10" s="380">
        <v>0</v>
      </c>
      <c r="F10" s="485">
        <v>0</v>
      </c>
      <c r="G10" s="34" t="s">
        <v>60</v>
      </c>
      <c r="H10" s="37">
        <v>7.8799999999999995E-2</v>
      </c>
      <c r="I10" s="37">
        <v>0.15049999999999999</v>
      </c>
      <c r="J10" s="78"/>
      <c r="K10" s="78"/>
      <c r="L10" s="77"/>
      <c r="M10" s="49"/>
      <c r="N10" s="100"/>
      <c r="O10" s="100"/>
      <c r="P10" s="49"/>
      <c r="Q10" s="49"/>
      <c r="R10" s="49"/>
    </row>
    <row r="11" spans="2:23" ht="12.75" customHeight="1" x14ac:dyDescent="0.2">
      <c r="B11" s="88" t="s">
        <v>32</v>
      </c>
      <c r="C11" s="129">
        <v>6.1100000000000002E-2</v>
      </c>
      <c r="D11" s="186">
        <f t="shared" ref="D11:D42" si="0">I11-H11</f>
        <v>1.4100000000000001E-2</v>
      </c>
      <c r="E11" s="380">
        <v>0.8116883116883078</v>
      </c>
      <c r="F11" s="485">
        <v>8.116883116883078E-3</v>
      </c>
      <c r="G11" s="34" t="s">
        <v>61</v>
      </c>
      <c r="H11" s="37">
        <v>7.3700000000000002E-2</v>
      </c>
      <c r="I11" s="37">
        <v>8.7800000000000003E-2</v>
      </c>
      <c r="J11" s="78"/>
      <c r="K11" s="78"/>
      <c r="L11" s="77"/>
      <c r="M11" s="49"/>
      <c r="N11" s="100"/>
      <c r="O11" s="100"/>
      <c r="P11" s="49"/>
      <c r="Q11" s="49"/>
      <c r="R11" s="49"/>
    </row>
    <row r="12" spans="2:23" ht="12.75" customHeight="1" x14ac:dyDescent="0.2">
      <c r="B12" s="88" t="s">
        <v>7</v>
      </c>
      <c r="C12" s="129">
        <v>9.9199999999999997E-2</v>
      </c>
      <c r="D12" s="186">
        <f t="shared" si="0"/>
        <v>1.2900000000000009E-2</v>
      </c>
      <c r="E12" s="380">
        <v>0.99800399201597223</v>
      </c>
      <c r="F12" s="485">
        <v>9.9800399201597223E-3</v>
      </c>
      <c r="G12" s="34" t="s">
        <v>62</v>
      </c>
      <c r="H12" s="37">
        <v>0.1198</v>
      </c>
      <c r="I12" s="37">
        <v>0.13270000000000001</v>
      </c>
      <c r="J12" s="78"/>
      <c r="K12" s="78"/>
      <c r="L12" s="77"/>
      <c r="M12" s="49"/>
      <c r="N12" s="100"/>
      <c r="O12" s="100"/>
      <c r="P12" s="49"/>
      <c r="Q12" s="49"/>
      <c r="R12" s="49"/>
    </row>
    <row r="13" spans="2:23" ht="12.75" customHeight="1" x14ac:dyDescent="0.2">
      <c r="B13" s="88" t="s">
        <v>8</v>
      </c>
      <c r="C13" s="129">
        <v>7.1999999999999995E-2</v>
      </c>
      <c r="D13" s="186">
        <f t="shared" si="0"/>
        <v>2.2800000000000001E-2</v>
      </c>
      <c r="E13" s="380">
        <v>1.3698630136986356</v>
      </c>
      <c r="F13" s="485">
        <v>1.3698630136986356E-2</v>
      </c>
      <c r="G13" s="34" t="s">
        <v>63</v>
      </c>
      <c r="H13" s="37">
        <v>9.2299999999999993E-2</v>
      </c>
      <c r="I13" s="37">
        <v>0.11509999999999999</v>
      </c>
      <c r="J13" s="78"/>
      <c r="K13" s="78"/>
      <c r="L13" s="77"/>
      <c r="M13" s="49"/>
      <c r="N13" s="100"/>
      <c r="O13" s="100"/>
      <c r="P13" s="49"/>
      <c r="Q13" s="49"/>
      <c r="R13" s="49"/>
    </row>
    <row r="14" spans="2:23" ht="12.75" customHeight="1" x14ac:dyDescent="0.2">
      <c r="B14" s="88" t="s">
        <v>41</v>
      </c>
      <c r="C14" s="129">
        <v>7.22E-2</v>
      </c>
      <c r="D14" s="186">
        <f t="shared" si="0"/>
        <v>5.400000000000002E-3</v>
      </c>
      <c r="E14" s="380">
        <v>2.9569892473118142</v>
      </c>
      <c r="F14" s="485">
        <v>2.9569892473118142E-2</v>
      </c>
      <c r="G14" s="34" t="s">
        <v>64</v>
      </c>
      <c r="H14" s="37">
        <v>0.1051</v>
      </c>
      <c r="I14" s="37">
        <v>0.1105</v>
      </c>
      <c r="J14" s="78"/>
      <c r="K14" s="78"/>
      <c r="L14" s="77"/>
      <c r="M14" s="49"/>
      <c r="N14" s="100"/>
      <c r="O14" s="100"/>
      <c r="P14" s="49"/>
      <c r="Q14" s="49"/>
      <c r="R14" s="49"/>
    </row>
    <row r="15" spans="2:23" ht="12.75" customHeight="1" x14ac:dyDescent="0.2">
      <c r="B15" s="88" t="s">
        <v>30</v>
      </c>
      <c r="C15" s="129">
        <v>0.1047</v>
      </c>
      <c r="D15" s="186">
        <f t="shared" si="0"/>
        <v>2.7899999999999994E-2</v>
      </c>
      <c r="E15" s="380">
        <v>4.1208791208791284</v>
      </c>
      <c r="F15" s="485">
        <v>4.1208791208791284E-2</v>
      </c>
      <c r="G15" s="34" t="s">
        <v>65</v>
      </c>
      <c r="H15" s="37">
        <v>7.1400000000000005E-2</v>
      </c>
      <c r="I15" s="37">
        <v>9.9299999999999999E-2</v>
      </c>
      <c r="J15" s="78"/>
      <c r="K15" s="78"/>
      <c r="L15" s="77"/>
      <c r="M15" s="49"/>
      <c r="N15" s="100"/>
      <c r="O15" s="100"/>
      <c r="P15" s="49"/>
      <c r="Q15" s="49"/>
      <c r="R15" s="49"/>
    </row>
    <row r="16" spans="2:23" ht="12.75" customHeight="1" x14ac:dyDescent="0.2">
      <c r="B16" s="88" t="s">
        <v>33</v>
      </c>
      <c r="C16" s="129">
        <v>0.13150000000000001</v>
      </c>
      <c r="D16" s="186">
        <f t="shared" si="0"/>
        <v>5.2000000000000102E-3</v>
      </c>
      <c r="E16" s="380">
        <v>4.5025417574437014</v>
      </c>
      <c r="F16" s="485">
        <v>4.502541757443701E-2</v>
      </c>
      <c r="G16" s="34" t="s">
        <v>66</v>
      </c>
      <c r="H16" s="37">
        <v>8.5099999999999995E-2</v>
      </c>
      <c r="I16" s="37">
        <v>9.0300000000000005E-2</v>
      </c>
      <c r="J16" s="78"/>
      <c r="K16" s="78"/>
      <c r="L16" s="77"/>
      <c r="M16" s="49"/>
      <c r="N16" s="100"/>
      <c r="O16" s="100"/>
      <c r="P16" s="49"/>
      <c r="Q16" s="49"/>
      <c r="R16" s="49"/>
    </row>
    <row r="17" spans="2:18" ht="12.75" customHeight="1" x14ac:dyDescent="0.2">
      <c r="B17" s="88" t="s">
        <v>14</v>
      </c>
      <c r="C17" s="129">
        <v>0.1051</v>
      </c>
      <c r="D17" s="186">
        <f t="shared" si="0"/>
        <v>6.8400000000000016E-2</v>
      </c>
      <c r="E17" s="380">
        <v>4.8868778280543035</v>
      </c>
      <c r="F17" s="485">
        <v>4.8868778280543035E-2</v>
      </c>
      <c r="G17" s="34" t="s">
        <v>67</v>
      </c>
      <c r="H17" s="37">
        <v>8.4199999999999997E-2</v>
      </c>
      <c r="I17" s="37">
        <v>0.15260000000000001</v>
      </c>
      <c r="J17" s="78"/>
      <c r="K17" s="78"/>
      <c r="L17" s="77"/>
      <c r="M17" s="49"/>
      <c r="N17" s="100"/>
      <c r="O17" s="100"/>
      <c r="P17" s="49"/>
      <c r="Q17" s="49"/>
      <c r="R17" s="49"/>
    </row>
    <row r="18" spans="2:18" ht="12.75" customHeight="1" x14ac:dyDescent="0.2">
      <c r="B18" s="88" t="s">
        <v>26</v>
      </c>
      <c r="C18" s="129">
        <v>7.6200000000000004E-2</v>
      </c>
      <c r="D18" s="186">
        <f t="shared" si="0"/>
        <v>9.4000000000000056E-3</v>
      </c>
      <c r="E18" s="380">
        <v>5.6930693069306866</v>
      </c>
      <c r="F18" s="485">
        <v>5.693069306930687E-2</v>
      </c>
      <c r="G18" s="34" t="s">
        <v>68</v>
      </c>
      <c r="H18" s="37">
        <v>9.5399999999999999E-2</v>
      </c>
      <c r="I18" s="37">
        <v>0.1048</v>
      </c>
      <c r="J18" s="78"/>
      <c r="K18" s="78"/>
      <c r="L18" s="77"/>
      <c r="M18" s="49"/>
      <c r="N18" s="100"/>
      <c r="O18" s="100"/>
      <c r="P18" s="49"/>
      <c r="Q18" s="49"/>
      <c r="R18" s="49"/>
    </row>
    <row r="19" spans="2:18" ht="12.75" customHeight="1" x14ac:dyDescent="0.2">
      <c r="B19" s="88" t="s">
        <v>16</v>
      </c>
      <c r="C19" s="129">
        <v>8.5099999999999995E-2</v>
      </c>
      <c r="D19" s="186">
        <f t="shared" si="0"/>
        <v>2.6800000000000004E-2</v>
      </c>
      <c r="E19" s="380">
        <v>5.7585825027685615</v>
      </c>
      <c r="F19" s="485">
        <v>5.7585825027685611E-2</v>
      </c>
      <c r="G19" s="34" t="s">
        <v>69</v>
      </c>
      <c r="H19" s="37">
        <v>8.9700000000000002E-2</v>
      </c>
      <c r="I19" s="37">
        <v>0.11650000000000001</v>
      </c>
      <c r="J19" s="78"/>
      <c r="K19" s="78"/>
      <c r="L19" s="77"/>
      <c r="M19" s="49"/>
      <c r="N19" s="100"/>
      <c r="O19" s="100"/>
      <c r="P19" s="49"/>
      <c r="Q19" s="49"/>
      <c r="R19" s="49"/>
    </row>
    <row r="20" spans="2:18" ht="12.75" customHeight="1" x14ac:dyDescent="0.2">
      <c r="B20" s="88" t="s">
        <v>40</v>
      </c>
      <c r="C20" s="129">
        <v>6.1600000000000002E-2</v>
      </c>
      <c r="D20" s="186">
        <f t="shared" si="0"/>
        <v>1.6299999999999995E-2</v>
      </c>
      <c r="E20" s="380">
        <v>8.059701492537318</v>
      </c>
      <c r="F20" s="485">
        <v>8.0597014925373189E-2</v>
      </c>
      <c r="G20" s="34" t="s">
        <v>70</v>
      </c>
      <c r="H20" s="37">
        <v>7.7700000000000005E-2</v>
      </c>
      <c r="I20" s="37">
        <v>9.4E-2</v>
      </c>
      <c r="J20" s="78"/>
      <c r="K20" s="78"/>
      <c r="L20" s="77"/>
      <c r="M20" s="49"/>
      <c r="N20" s="100"/>
      <c r="O20" s="100"/>
      <c r="P20" s="49"/>
      <c r="Q20" s="49"/>
      <c r="R20" s="49"/>
    </row>
    <row r="21" spans="2:18" ht="12.75" customHeight="1" x14ac:dyDescent="0.2">
      <c r="B21" s="88" t="s">
        <v>42</v>
      </c>
      <c r="C21" s="129">
        <v>6.8699999999999997E-2</v>
      </c>
      <c r="D21" s="186">
        <f t="shared" si="0"/>
        <v>8.9000000000000051E-3</v>
      </c>
      <c r="E21" s="380">
        <v>8.3999999999999968</v>
      </c>
      <c r="F21" s="485">
        <v>8.3999999999999964E-2</v>
      </c>
      <c r="G21" s="34" t="s">
        <v>71</v>
      </c>
      <c r="H21" s="37">
        <v>7.8399999999999997E-2</v>
      </c>
      <c r="I21" s="37">
        <v>8.7300000000000003E-2</v>
      </c>
      <c r="J21" s="78"/>
      <c r="K21" s="78"/>
      <c r="L21" s="77"/>
      <c r="M21" s="49"/>
      <c r="N21" s="100"/>
      <c r="O21" s="100"/>
      <c r="P21" s="49"/>
      <c r="Q21" s="49"/>
      <c r="R21" s="49"/>
    </row>
    <row r="22" spans="2:18" ht="12.75" customHeight="1" x14ac:dyDescent="0.2">
      <c r="B22" s="88" t="s">
        <v>18</v>
      </c>
      <c r="C22" s="129">
        <v>9.5399999999999999E-2</v>
      </c>
      <c r="D22" s="186">
        <f t="shared" si="0"/>
        <v>7.5999999999999956E-3</v>
      </c>
      <c r="E22" s="380">
        <v>8.9694656488549676</v>
      </c>
      <c r="F22" s="485">
        <v>8.9694656488549684E-2</v>
      </c>
      <c r="G22" s="34" t="s">
        <v>72</v>
      </c>
      <c r="H22" s="37">
        <v>7.2900000000000006E-2</v>
      </c>
      <c r="I22" s="37">
        <v>8.0500000000000002E-2</v>
      </c>
      <c r="J22" s="78"/>
      <c r="K22" s="78"/>
      <c r="L22" s="77"/>
      <c r="M22" s="49"/>
      <c r="N22" s="100"/>
      <c r="O22" s="100"/>
      <c r="P22" s="49"/>
      <c r="Q22" s="49"/>
      <c r="R22" s="49"/>
    </row>
    <row r="23" spans="2:18" ht="12.75" customHeight="1" x14ac:dyDescent="0.2">
      <c r="B23" s="88" t="s">
        <v>22</v>
      </c>
      <c r="C23" s="129">
        <v>7.2900000000000006E-2</v>
      </c>
      <c r="D23" s="186">
        <f t="shared" si="0"/>
        <v>0</v>
      </c>
      <c r="E23" s="380">
        <v>9.4409937888198741</v>
      </c>
      <c r="F23" s="485">
        <v>9.4409937888198736E-2</v>
      </c>
      <c r="G23" s="34" t="s">
        <v>73</v>
      </c>
      <c r="H23" s="37">
        <v>0.14219999999999999</v>
      </c>
      <c r="I23" s="37">
        <v>0.14219999999999999</v>
      </c>
      <c r="J23" s="78"/>
      <c r="K23" s="78"/>
      <c r="L23" s="77"/>
      <c r="M23" s="49"/>
      <c r="N23" s="100"/>
      <c r="O23" s="100"/>
      <c r="P23" s="49"/>
      <c r="Q23" s="49"/>
      <c r="R23" s="49"/>
    </row>
    <row r="24" spans="2:18" ht="12.75" customHeight="1" x14ac:dyDescent="0.2">
      <c r="B24" s="88" t="s">
        <v>12</v>
      </c>
      <c r="C24" s="129">
        <v>0.1198</v>
      </c>
      <c r="D24" s="186">
        <f t="shared" si="0"/>
        <v>2.0500000000000004E-2</v>
      </c>
      <c r="E24" s="380">
        <v>9.7211755840241221</v>
      </c>
      <c r="F24" s="485">
        <v>9.7211755840241221E-2</v>
      </c>
      <c r="G24" s="34" t="s">
        <v>74</v>
      </c>
      <c r="H24" s="37">
        <v>6.5199999999999994E-2</v>
      </c>
      <c r="I24" s="37">
        <v>8.5699999999999998E-2</v>
      </c>
      <c r="J24" s="78"/>
      <c r="K24" s="78"/>
      <c r="L24" s="77"/>
      <c r="M24" s="49"/>
      <c r="N24" s="100"/>
      <c r="O24" s="100"/>
      <c r="P24" s="49"/>
      <c r="Q24" s="49"/>
      <c r="R24" s="49"/>
    </row>
    <row r="25" spans="2:18" ht="12.75" customHeight="1" x14ac:dyDescent="0.2">
      <c r="B25" s="88" t="s">
        <v>21</v>
      </c>
      <c r="C25" s="129">
        <v>7.8399999999999997E-2</v>
      </c>
      <c r="D25" s="186">
        <f t="shared" si="0"/>
        <v>3.2400000000000012E-2</v>
      </c>
      <c r="E25" s="380">
        <v>10.194730813287523</v>
      </c>
      <c r="F25" s="485">
        <v>0.10194730813287523</v>
      </c>
      <c r="G25" s="34" t="s">
        <v>75</v>
      </c>
      <c r="H25" s="37">
        <v>7.0499999999999993E-2</v>
      </c>
      <c r="I25" s="37">
        <v>0.10290000000000001</v>
      </c>
      <c r="J25" s="78"/>
      <c r="K25" s="78"/>
      <c r="L25" s="77"/>
      <c r="M25" s="49"/>
      <c r="N25" s="100"/>
      <c r="O25" s="100"/>
      <c r="P25" s="49"/>
      <c r="Q25" s="49"/>
      <c r="R25" s="49"/>
    </row>
    <row r="26" spans="2:18" ht="12.75" customHeight="1" x14ac:dyDescent="0.2">
      <c r="B26" s="88" t="s">
        <v>31</v>
      </c>
      <c r="C26" s="129">
        <v>6.1400000000000003E-2</v>
      </c>
      <c r="D26" s="186">
        <f t="shared" si="0"/>
        <v>4.599999999999993E-3</v>
      </c>
      <c r="E26" s="380">
        <v>10.364963503649637</v>
      </c>
      <c r="F26" s="485">
        <v>0.10364963503649638</v>
      </c>
      <c r="G26" s="34" t="s">
        <v>76</v>
      </c>
      <c r="H26" s="37">
        <v>7.6200000000000004E-2</v>
      </c>
      <c r="I26" s="37">
        <v>8.0799999999999997E-2</v>
      </c>
      <c r="J26" s="78"/>
      <c r="K26" s="78"/>
      <c r="L26" s="77"/>
      <c r="M26" s="49"/>
      <c r="N26" s="100"/>
      <c r="O26" s="100"/>
      <c r="P26" s="49"/>
      <c r="Q26" s="49"/>
      <c r="R26" s="49"/>
    </row>
    <row r="27" spans="2:18" ht="12.75" customHeight="1" x14ac:dyDescent="0.2">
      <c r="B27" s="88" t="s">
        <v>35</v>
      </c>
      <c r="C27" s="129">
        <v>0.1255</v>
      </c>
      <c r="D27" s="186">
        <f t="shared" si="0"/>
        <v>1.8200000000000008E-2</v>
      </c>
      <c r="E27" s="380">
        <v>14.217361585782651</v>
      </c>
      <c r="F27" s="485">
        <v>0.14217361585782651</v>
      </c>
      <c r="G27" s="34" t="s">
        <v>77</v>
      </c>
      <c r="H27" s="37">
        <v>9.4299999999999995E-2</v>
      </c>
      <c r="I27" s="37">
        <v>0.1125</v>
      </c>
      <c r="J27" s="78"/>
      <c r="K27" s="78"/>
      <c r="L27" s="77"/>
      <c r="M27" s="49"/>
      <c r="N27" s="100"/>
      <c r="O27" s="100"/>
      <c r="P27" s="49"/>
      <c r="Q27" s="49"/>
      <c r="R27" s="49"/>
    </row>
    <row r="28" spans="2:18" ht="12.75" customHeight="1" x14ac:dyDescent="0.2">
      <c r="B28" s="88" t="s">
        <v>11</v>
      </c>
      <c r="C28" s="129">
        <v>7.3700000000000002E-2</v>
      </c>
      <c r="D28" s="186">
        <f t="shared" si="0"/>
        <v>1.2499999999999997E-2</v>
      </c>
      <c r="E28" s="380">
        <v>16.059225512528474</v>
      </c>
      <c r="F28" s="485">
        <v>0.16059225512528474</v>
      </c>
      <c r="G28" s="34" t="s">
        <v>78</v>
      </c>
      <c r="H28" s="37">
        <v>6.3500000000000001E-2</v>
      </c>
      <c r="I28" s="37">
        <v>7.5999999999999998E-2</v>
      </c>
      <c r="J28" s="78"/>
      <c r="K28" s="78"/>
      <c r="L28" s="77"/>
      <c r="M28" s="49"/>
      <c r="N28" s="100"/>
      <c r="O28" s="100"/>
      <c r="P28" s="49"/>
      <c r="Q28" s="49"/>
      <c r="R28" s="49"/>
    </row>
    <row r="29" spans="2:18" ht="12.75" customHeight="1" x14ac:dyDescent="0.2">
      <c r="B29" s="88" t="s">
        <v>27</v>
      </c>
      <c r="C29" s="129">
        <v>9.4299999999999995E-2</v>
      </c>
      <c r="D29" s="186">
        <f t="shared" si="0"/>
        <v>1.6899999999999998E-2</v>
      </c>
      <c r="E29" s="380">
        <v>16.177777777777781</v>
      </c>
      <c r="F29" s="485">
        <v>0.1617777777777778</v>
      </c>
      <c r="G29" s="34" t="s">
        <v>79</v>
      </c>
      <c r="H29" s="37">
        <v>6.7799999999999999E-2</v>
      </c>
      <c r="I29" s="37">
        <v>8.4699999999999998E-2</v>
      </c>
      <c r="J29" s="78"/>
      <c r="K29" s="78"/>
      <c r="L29" s="77"/>
      <c r="M29" s="49"/>
      <c r="N29" s="100"/>
      <c r="O29" s="100"/>
      <c r="P29" s="49"/>
      <c r="Q29" s="49"/>
      <c r="R29" s="49"/>
    </row>
    <row r="30" spans="2:18" ht="12.75" customHeight="1" x14ac:dyDescent="0.2">
      <c r="B30" s="88" t="s">
        <v>28</v>
      </c>
      <c r="C30" s="129">
        <v>6.3500000000000001E-2</v>
      </c>
      <c r="D30" s="186">
        <f t="shared" si="0"/>
        <v>4.500000000000004E-3</v>
      </c>
      <c r="E30" s="380">
        <v>16.447368421052634</v>
      </c>
      <c r="F30" s="485">
        <v>0.16447368421052633</v>
      </c>
      <c r="G30" s="34" t="s">
        <v>80</v>
      </c>
      <c r="H30" s="37">
        <v>0.1047</v>
      </c>
      <c r="I30" s="37">
        <v>0.10920000000000001</v>
      </c>
      <c r="J30" s="78"/>
      <c r="K30" s="78"/>
      <c r="L30" s="77"/>
      <c r="M30" s="49"/>
      <c r="N30" s="100"/>
      <c r="O30" s="100"/>
      <c r="P30" s="49"/>
      <c r="Q30" s="49"/>
      <c r="R30" s="49"/>
    </row>
    <row r="31" spans="2:18" ht="12.75" customHeight="1" x14ac:dyDescent="0.2">
      <c r="B31" s="88" t="s">
        <v>20</v>
      </c>
      <c r="C31" s="129">
        <v>7.7700000000000005E-2</v>
      </c>
      <c r="D31" s="186">
        <f t="shared" si="0"/>
        <v>7.1000000000000021E-3</v>
      </c>
      <c r="E31" s="380">
        <v>17.340425531914892</v>
      </c>
      <c r="F31" s="485">
        <v>0.17340425531914894</v>
      </c>
      <c r="G31" s="34" t="s">
        <v>81</v>
      </c>
      <c r="H31" s="37">
        <v>6.1400000000000003E-2</v>
      </c>
      <c r="I31" s="37">
        <v>6.8500000000000005E-2</v>
      </c>
      <c r="J31" s="78"/>
      <c r="K31" s="78"/>
      <c r="L31" s="77"/>
      <c r="M31" s="49"/>
      <c r="N31" s="100"/>
      <c r="O31" s="100"/>
      <c r="P31" s="49"/>
      <c r="Q31" s="49"/>
      <c r="R31" s="49"/>
    </row>
    <row r="32" spans="2:18" ht="12.75" customHeight="1" x14ac:dyDescent="0.2">
      <c r="B32" s="88" t="s">
        <v>13</v>
      </c>
      <c r="C32" s="129">
        <v>9.2299999999999993E-2</v>
      </c>
      <c r="D32" s="186">
        <f t="shared" si="0"/>
        <v>5.0000000000000044E-4</v>
      </c>
      <c r="E32" s="380">
        <v>19.808861859252826</v>
      </c>
      <c r="F32" s="485">
        <v>0.19808861859252824</v>
      </c>
      <c r="G32" s="34" t="s">
        <v>82</v>
      </c>
      <c r="H32" s="37">
        <v>6.1100000000000002E-2</v>
      </c>
      <c r="I32" s="37">
        <v>6.1600000000000002E-2</v>
      </c>
      <c r="J32" s="78"/>
      <c r="K32" s="78"/>
      <c r="L32" s="77"/>
      <c r="M32" s="49"/>
      <c r="N32" s="100"/>
      <c r="O32" s="100"/>
      <c r="P32" s="49"/>
      <c r="Q32" s="49"/>
      <c r="R32" s="49"/>
    </row>
    <row r="33" spans="2:18" ht="12.75" customHeight="1" x14ac:dyDescent="0.2">
      <c r="B33" s="88" t="s">
        <v>29</v>
      </c>
      <c r="C33" s="66">
        <v>6.7799999999999999E-2</v>
      </c>
      <c r="D33" s="61">
        <f t="shared" si="0"/>
        <v>6.1999999999999833E-3</v>
      </c>
      <c r="E33" s="380">
        <v>19.952774498229044</v>
      </c>
      <c r="F33" s="485">
        <v>0.19952774498229042</v>
      </c>
      <c r="G33" s="34" t="s">
        <v>83</v>
      </c>
      <c r="H33" s="37">
        <v>0.13150000000000001</v>
      </c>
      <c r="I33" s="37">
        <v>0.13769999999999999</v>
      </c>
      <c r="J33" s="78"/>
      <c r="K33" s="78"/>
      <c r="L33" s="77"/>
      <c r="M33" s="49"/>
      <c r="N33" s="100"/>
      <c r="O33" s="100"/>
      <c r="P33" s="49"/>
      <c r="Q33" s="49"/>
      <c r="R33" s="49"/>
    </row>
    <row r="34" spans="2:18" ht="12.75" customHeight="1" x14ac:dyDescent="0.2">
      <c r="B34" s="88" t="s">
        <v>36</v>
      </c>
      <c r="C34" s="129">
        <v>5.74E-2</v>
      </c>
      <c r="D34" s="186">
        <f t="shared" si="0"/>
        <v>2.0800000000000013E-2</v>
      </c>
      <c r="E34" s="380">
        <v>22.849462365591389</v>
      </c>
      <c r="F34" s="485">
        <v>0.22849462365591389</v>
      </c>
      <c r="G34" s="34" t="s">
        <v>85</v>
      </c>
      <c r="H34" s="37">
        <v>0.1255</v>
      </c>
      <c r="I34" s="37">
        <v>0.14630000000000001</v>
      </c>
      <c r="J34" s="78"/>
      <c r="K34" s="78"/>
      <c r="L34" s="77"/>
      <c r="M34" s="49"/>
      <c r="N34" s="100"/>
      <c r="O34" s="100"/>
      <c r="P34" s="49"/>
      <c r="Q34" s="49"/>
      <c r="R34" s="49"/>
    </row>
    <row r="35" spans="2:18" ht="12.75" customHeight="1" x14ac:dyDescent="0.2">
      <c r="B35" s="88" t="s">
        <v>19</v>
      </c>
      <c r="C35" s="66">
        <v>8.9700000000000002E-2</v>
      </c>
      <c r="D35" s="61">
        <f t="shared" si="0"/>
        <v>1.6999999999999994E-2</v>
      </c>
      <c r="E35" s="380">
        <v>23.004291845493562</v>
      </c>
      <c r="F35" s="485">
        <v>0.23004291845493563</v>
      </c>
      <c r="G35" s="34" t="s">
        <v>86</v>
      </c>
      <c r="H35" s="37">
        <v>5.74E-2</v>
      </c>
      <c r="I35" s="37">
        <v>7.4399999999999994E-2</v>
      </c>
      <c r="J35" s="78"/>
      <c r="K35" s="78"/>
      <c r="L35" s="77"/>
      <c r="M35" s="49"/>
      <c r="N35" s="100"/>
      <c r="O35" s="100"/>
      <c r="P35" s="49"/>
      <c r="Q35" s="49"/>
      <c r="R35" s="49"/>
    </row>
    <row r="36" spans="2:18" ht="12.75" customHeight="1" x14ac:dyDescent="0.2">
      <c r="B36" s="88" t="s">
        <v>6</v>
      </c>
      <c r="C36" s="129">
        <v>8.5000000000000006E-2</v>
      </c>
      <c r="D36" s="186">
        <f t="shared" si="0"/>
        <v>0</v>
      </c>
      <c r="E36" s="380">
        <v>23.766816143497749</v>
      </c>
      <c r="F36" s="485">
        <v>0.23766816143497749</v>
      </c>
      <c r="G36" s="34" t="s">
        <v>87</v>
      </c>
      <c r="H36" s="37">
        <v>7.9399999999999998E-2</v>
      </c>
      <c r="I36" s="37">
        <v>7.9399999999999998E-2</v>
      </c>
      <c r="J36" s="78"/>
      <c r="K36" s="78"/>
      <c r="L36" s="77"/>
      <c r="M36" s="49"/>
      <c r="N36" s="100"/>
      <c r="O36" s="100"/>
      <c r="P36" s="49"/>
      <c r="Q36" s="49"/>
      <c r="R36" s="49"/>
    </row>
    <row r="37" spans="2:18" ht="12.75" customHeight="1" x14ac:dyDescent="0.2">
      <c r="B37" s="88" t="s">
        <v>24</v>
      </c>
      <c r="C37" s="65">
        <v>6.5199999999999994E-2</v>
      </c>
      <c r="D37" s="57">
        <f t="shared" si="0"/>
        <v>0</v>
      </c>
      <c r="E37" s="380">
        <v>23.920653442240379</v>
      </c>
      <c r="F37" s="485">
        <v>0.2392065344224038</v>
      </c>
      <c r="G37" s="34" t="s">
        <v>88</v>
      </c>
      <c r="H37" s="37">
        <v>8.1900000000000001E-2</v>
      </c>
      <c r="I37" s="37">
        <v>8.1900000000000001E-2</v>
      </c>
      <c r="J37" s="78"/>
      <c r="K37" s="78"/>
      <c r="L37" s="77"/>
      <c r="M37" s="49"/>
      <c r="N37" s="100"/>
      <c r="O37" s="100"/>
      <c r="P37" s="49"/>
      <c r="Q37" s="49"/>
      <c r="R37" s="49"/>
    </row>
    <row r="38" spans="2:18" x14ac:dyDescent="0.2">
      <c r="B38" s="88" t="s">
        <v>15</v>
      </c>
      <c r="C38" s="129">
        <v>7.1400000000000005E-2</v>
      </c>
      <c r="D38" s="186">
        <f t="shared" si="0"/>
        <v>5.400000000000002E-3</v>
      </c>
      <c r="E38" s="380">
        <v>28.09667673716012</v>
      </c>
      <c r="F38" s="485">
        <v>0.2809667673716012</v>
      </c>
      <c r="G38" s="34" t="s">
        <v>91</v>
      </c>
      <c r="H38" s="37">
        <v>6.1600000000000002E-2</v>
      </c>
      <c r="I38" s="37">
        <v>6.7000000000000004E-2</v>
      </c>
      <c r="J38" s="78"/>
      <c r="K38" s="78"/>
      <c r="L38" s="77"/>
      <c r="M38" s="49"/>
      <c r="N38" s="49"/>
      <c r="O38" s="49"/>
      <c r="P38" s="49"/>
      <c r="Q38" s="49"/>
      <c r="R38" s="49"/>
    </row>
    <row r="39" spans="2:18" x14ac:dyDescent="0.2">
      <c r="B39" s="88" t="s">
        <v>25</v>
      </c>
      <c r="C39" s="66">
        <v>7.0499999999999993E-2</v>
      </c>
      <c r="D39" s="61">
        <f t="shared" si="0"/>
        <v>2.1999999999999936E-3</v>
      </c>
      <c r="E39" s="380">
        <v>31.486880466472311</v>
      </c>
      <c r="F39" s="485">
        <v>0.31486880466472311</v>
      </c>
      <c r="G39" s="34" t="s">
        <v>92</v>
      </c>
      <c r="H39" s="37">
        <v>7.22E-2</v>
      </c>
      <c r="I39" s="37">
        <v>7.4399999999999994E-2</v>
      </c>
      <c r="J39" s="78"/>
      <c r="K39" s="78"/>
      <c r="L39" s="77"/>
      <c r="M39" s="49"/>
    </row>
    <row r="40" spans="2:18" x14ac:dyDescent="0.2">
      <c r="B40" s="88" t="s">
        <v>9</v>
      </c>
      <c r="C40" s="209">
        <v>6.0199999999999997E-2</v>
      </c>
      <c r="D40" s="188">
        <f t="shared" si="0"/>
        <v>6.3E-3</v>
      </c>
      <c r="E40" s="380">
        <v>36.497890295358651</v>
      </c>
      <c r="F40" s="485">
        <v>0.36497890295358648</v>
      </c>
      <c r="G40" s="34" t="s">
        <v>93</v>
      </c>
      <c r="H40" s="37">
        <v>6.8699999999999997E-2</v>
      </c>
      <c r="I40" s="37">
        <v>7.4999999999999997E-2</v>
      </c>
      <c r="J40" s="78"/>
      <c r="K40" s="78"/>
      <c r="L40" s="77"/>
    </row>
    <row r="41" spans="2:18" x14ac:dyDescent="0.2">
      <c r="B41" s="88" t="s">
        <v>17</v>
      </c>
      <c r="C41" s="365">
        <v>8.4199999999999997E-2</v>
      </c>
      <c r="D41" s="190">
        <f t="shared" si="0"/>
        <v>0</v>
      </c>
      <c r="E41" s="380">
        <v>44.823066841415468</v>
      </c>
      <c r="F41" s="485">
        <v>0.44823066841415471</v>
      </c>
      <c r="G41" s="34" t="s">
        <v>95</v>
      </c>
      <c r="H41" s="37">
        <v>6.1199999999999997E-2</v>
      </c>
      <c r="I41" s="37">
        <v>6.1199999999999997E-2</v>
      </c>
      <c r="J41" s="78"/>
      <c r="K41" s="78"/>
      <c r="L41" s="77"/>
    </row>
    <row r="42" spans="2:18" x14ac:dyDescent="0.2">
      <c r="B42" s="93" t="s">
        <v>10</v>
      </c>
      <c r="C42" s="375">
        <v>7.8799999999999995E-2</v>
      </c>
      <c r="D42" s="191">
        <f t="shared" si="0"/>
        <v>0</v>
      </c>
      <c r="E42" s="381">
        <v>47.641196013289033</v>
      </c>
      <c r="F42" s="485">
        <v>0.47641196013289033</v>
      </c>
      <c r="G42" s="34" t="s">
        <v>96</v>
      </c>
      <c r="H42" s="37">
        <v>8.2699999999999996E-2</v>
      </c>
      <c r="I42" s="37">
        <v>8.2699999999999996E-2</v>
      </c>
      <c r="J42" s="78"/>
      <c r="K42" s="78"/>
      <c r="L42" s="77"/>
    </row>
    <row r="43" spans="2:18" x14ac:dyDescent="0.2">
      <c r="B43" s="98"/>
      <c r="M43" s="81"/>
      <c r="N43" s="81" t="s">
        <v>154</v>
      </c>
      <c r="O43" s="139"/>
    </row>
    <row r="44" spans="2:18" x14ac:dyDescent="0.2">
      <c r="B44" s="98"/>
    </row>
    <row r="46" spans="2:18" ht="12.75" customHeight="1" x14ac:dyDescent="0.2">
      <c r="C46" s="99"/>
    </row>
  </sheetData>
  <sortState ref="B9:E45">
    <sortCondition ref="E9:E45"/>
  </sortState>
  <mergeCells count="3">
    <mergeCell ref="C3:C4"/>
    <mergeCell ref="E3:E5"/>
    <mergeCell ref="B3:B5"/>
  </mergeCells>
  <pageMargins left="0.75" right="0.75" top="1" bottom="1" header="0.5" footer="0.5"/>
  <pageSetup paperSize="9" orientation="portrait" r:id="rId1"/>
  <headerFooter alignWithMargins="0"/>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B2:AD61"/>
  <sheetViews>
    <sheetView showGridLines="0" topLeftCell="A13" zoomScaleNormal="100" workbookViewId="0">
      <selection activeCell="AK23" sqref="AK23"/>
    </sheetView>
  </sheetViews>
  <sheetFormatPr defaultRowHeight="12" x14ac:dyDescent="0.2"/>
  <cols>
    <col min="1" max="1" width="3.7109375" style="29" customWidth="1"/>
    <col min="2" max="2" width="20.5703125" style="29" customWidth="1"/>
    <col min="3" max="18" width="7.7109375" style="29" hidden="1" customWidth="1"/>
    <col min="19" max="19" width="10.5703125" style="29" hidden="1" customWidth="1"/>
    <col min="20" max="20" width="7.85546875" style="29" bestFit="1" customWidth="1"/>
    <col min="21" max="16384" width="9.140625" style="29"/>
  </cols>
  <sheetData>
    <row r="2" spans="2:24" ht="15" x14ac:dyDescent="0.25">
      <c r="X2" s="282" t="s">
        <v>144</v>
      </c>
    </row>
    <row r="3" spans="2:24" x14ac:dyDescent="0.2">
      <c r="W3" s="32"/>
    </row>
    <row r="5" spans="2:24" ht="6.75" customHeight="1" x14ac:dyDescent="0.2">
      <c r="S5" s="49"/>
    </row>
    <row r="6" spans="2:24" x14ac:dyDescent="0.2">
      <c r="B6" s="102"/>
      <c r="C6" s="103" t="s">
        <v>101</v>
      </c>
      <c r="D6" s="104" t="s">
        <v>102</v>
      </c>
      <c r="E6" s="104" t="s">
        <v>103</v>
      </c>
      <c r="F6" s="104" t="s">
        <v>104</v>
      </c>
      <c r="G6" s="104" t="s">
        <v>105</v>
      </c>
      <c r="H6" s="104" t="s">
        <v>106</v>
      </c>
      <c r="I6" s="104" t="s">
        <v>107</v>
      </c>
      <c r="J6" s="105" t="s">
        <v>108</v>
      </c>
      <c r="K6" s="106" t="s">
        <v>109</v>
      </c>
      <c r="L6" s="106" t="s">
        <v>110</v>
      </c>
      <c r="M6" s="106" t="s">
        <v>111</v>
      </c>
      <c r="N6" s="192" t="s">
        <v>112</v>
      </c>
      <c r="O6" s="193" t="s">
        <v>1</v>
      </c>
      <c r="P6" s="193" t="s">
        <v>113</v>
      </c>
      <c r="Q6" s="193" t="s">
        <v>2</v>
      </c>
      <c r="R6" s="193" t="s">
        <v>114</v>
      </c>
      <c r="S6" s="193" t="s">
        <v>3</v>
      </c>
      <c r="T6" s="194" t="s">
        <v>3</v>
      </c>
      <c r="U6" s="62"/>
      <c r="V6" s="62"/>
    </row>
    <row r="7" spans="2:24" ht="12.75" customHeight="1" x14ac:dyDescent="0.2">
      <c r="B7" s="111"/>
      <c r="C7" s="195"/>
      <c r="D7" s="196"/>
      <c r="E7" s="196"/>
      <c r="F7" s="196"/>
      <c r="G7" s="196"/>
      <c r="H7" s="196"/>
      <c r="I7" s="196"/>
      <c r="J7" s="197"/>
      <c r="K7" s="198"/>
      <c r="L7" s="198"/>
      <c r="M7" s="198"/>
      <c r="N7" s="199"/>
      <c r="O7" s="199"/>
      <c r="P7" s="199"/>
      <c r="Q7" s="199"/>
      <c r="R7" s="199"/>
      <c r="S7" s="199"/>
      <c r="T7" s="200" t="s">
        <v>2</v>
      </c>
      <c r="U7" s="62"/>
      <c r="V7" s="62"/>
    </row>
    <row r="8" spans="2:24" ht="12.75" customHeight="1" x14ac:dyDescent="0.2">
      <c r="B8" s="122"/>
      <c r="C8" s="201"/>
      <c r="D8" s="202"/>
      <c r="E8" s="202"/>
      <c r="F8" s="202" t="s">
        <v>115</v>
      </c>
      <c r="G8" s="202"/>
      <c r="H8" s="202"/>
      <c r="I8" s="203"/>
      <c r="J8" s="203"/>
      <c r="K8" s="125"/>
      <c r="L8" s="125"/>
      <c r="M8" s="125"/>
      <c r="N8" s="126"/>
      <c r="O8" s="126"/>
      <c r="P8" s="126"/>
      <c r="Q8" s="126"/>
      <c r="R8" s="126"/>
      <c r="S8" s="126"/>
      <c r="T8" s="204" t="s">
        <v>116</v>
      </c>
      <c r="U8" s="62"/>
      <c r="V8" s="62"/>
    </row>
    <row r="9" spans="2:24" ht="12.75" customHeight="1" x14ac:dyDescent="0.2">
      <c r="B9" s="387" t="s">
        <v>18</v>
      </c>
      <c r="C9" s="383">
        <v>0.14269999999999999</v>
      </c>
      <c r="D9" s="351">
        <v>0.1807</v>
      </c>
      <c r="E9" s="351">
        <v>0.1186</v>
      </c>
      <c r="F9" s="351">
        <v>0.14940000000000001</v>
      </c>
      <c r="G9" s="351">
        <v>0.15049999999999999</v>
      </c>
      <c r="H9" s="351">
        <v>0.17299999999999999</v>
      </c>
      <c r="I9" s="351">
        <v>0.16739999999999999</v>
      </c>
      <c r="J9" s="354">
        <v>0.2109</v>
      </c>
      <c r="K9" s="354">
        <v>0.22389999999999999</v>
      </c>
      <c r="L9" s="354">
        <v>0.23419999999999999</v>
      </c>
      <c r="M9" s="354">
        <v>0.2077</v>
      </c>
      <c r="N9" s="354">
        <v>0.20130000000000001</v>
      </c>
      <c r="O9" s="354">
        <v>0.17480000000000001</v>
      </c>
      <c r="P9" s="354">
        <v>0.1903</v>
      </c>
      <c r="Q9" s="354">
        <v>0.13930000000000001</v>
      </c>
      <c r="R9" s="354">
        <v>0.14119999999999999</v>
      </c>
      <c r="S9" s="354">
        <v>0.1048</v>
      </c>
      <c r="T9" s="382">
        <v>-24.766690595836323</v>
      </c>
      <c r="U9" s="62">
        <f>T9/100</f>
        <v>-0.24766690595836324</v>
      </c>
      <c r="V9" s="62"/>
    </row>
    <row r="10" spans="2:24" ht="12.75" customHeight="1" x14ac:dyDescent="0.2">
      <c r="B10" s="88" t="s">
        <v>23</v>
      </c>
      <c r="C10" s="384">
        <v>0.1221</v>
      </c>
      <c r="D10" s="353">
        <v>0.16189999999999999</v>
      </c>
      <c r="E10" s="353">
        <v>0.15060000000000001</v>
      </c>
      <c r="F10" s="353">
        <v>0.12909999999999999</v>
      </c>
      <c r="G10" s="353">
        <v>0.17199999999999999</v>
      </c>
      <c r="H10" s="353">
        <v>0.18099999999999999</v>
      </c>
      <c r="I10" s="353">
        <v>0.17799999999999999</v>
      </c>
      <c r="J10" s="356">
        <v>0.18</v>
      </c>
      <c r="K10" s="356">
        <v>0.17899999999999999</v>
      </c>
      <c r="L10" s="356">
        <v>0.18099999999999999</v>
      </c>
      <c r="M10" s="356">
        <v>0.17899999999999999</v>
      </c>
      <c r="N10" s="356">
        <v>0.17799999999999999</v>
      </c>
      <c r="O10" s="356">
        <v>0.17699999999999999</v>
      </c>
      <c r="P10" s="356">
        <v>0.17799999999999999</v>
      </c>
      <c r="Q10" s="356">
        <v>0.15989999999999999</v>
      </c>
      <c r="R10" s="356">
        <v>0.14050000000000001</v>
      </c>
      <c r="S10" s="356">
        <v>0.14219999999999999</v>
      </c>
      <c r="T10" s="382">
        <v>-11.069418386491554</v>
      </c>
      <c r="U10" s="62">
        <f t="shared" ref="U10:U47" si="0">T10/100</f>
        <v>-0.11069418386491554</v>
      </c>
      <c r="V10" s="62"/>
    </row>
    <row r="11" spans="2:24" ht="12.75" customHeight="1" x14ac:dyDescent="0.2">
      <c r="B11" s="88" t="s">
        <v>13</v>
      </c>
      <c r="C11" s="55">
        <v>8.6099999999999996E-2</v>
      </c>
      <c r="D11" s="56">
        <v>9.1999999999999998E-2</v>
      </c>
      <c r="E11" s="56">
        <v>9.4799999999999995E-2</v>
      </c>
      <c r="F11" s="56">
        <v>9.3600000000000003E-2</v>
      </c>
      <c r="G11" s="56">
        <v>9.4600000000000004E-2</v>
      </c>
      <c r="H11" s="56">
        <v>0.1026</v>
      </c>
      <c r="I11" s="56">
        <v>0.1046</v>
      </c>
      <c r="J11" s="65">
        <v>0.1111</v>
      </c>
      <c r="K11" s="65">
        <v>0.1183</v>
      </c>
      <c r="L11" s="65">
        <v>0.1222</v>
      </c>
      <c r="M11" s="65">
        <v>0.12479999999999999</v>
      </c>
      <c r="N11" s="65">
        <v>0.1239</v>
      </c>
      <c r="O11" s="65">
        <v>0.1336</v>
      </c>
      <c r="P11" s="65">
        <v>0.1298</v>
      </c>
      <c r="Q11" s="65">
        <v>0.12920000000000001</v>
      </c>
      <c r="R11" s="65">
        <v>0.115</v>
      </c>
      <c r="S11" s="65">
        <v>0.11509999999999999</v>
      </c>
      <c r="T11" s="382">
        <v>-10.913312693498463</v>
      </c>
      <c r="U11" s="62">
        <f t="shared" si="0"/>
        <v>-0.10913312693498463</v>
      </c>
      <c r="V11" s="62"/>
    </row>
    <row r="12" spans="2:24" ht="12.75" customHeight="1" x14ac:dyDescent="0.2">
      <c r="B12" s="88" t="s">
        <v>35</v>
      </c>
      <c r="C12" s="385">
        <v>0</v>
      </c>
      <c r="D12" s="128">
        <v>0</v>
      </c>
      <c r="E12" s="128">
        <v>0</v>
      </c>
      <c r="F12" s="128">
        <v>0</v>
      </c>
      <c r="G12" s="128">
        <v>0</v>
      </c>
      <c r="H12" s="128">
        <v>0</v>
      </c>
      <c r="I12" s="128">
        <v>0</v>
      </c>
      <c r="J12" s="129">
        <v>0</v>
      </c>
      <c r="K12" s="129">
        <v>0</v>
      </c>
      <c r="L12" s="129">
        <v>0</v>
      </c>
      <c r="M12" s="129">
        <v>0</v>
      </c>
      <c r="N12" s="129">
        <v>0</v>
      </c>
      <c r="O12" s="129">
        <v>0.16900000000000001</v>
      </c>
      <c r="P12" s="129">
        <v>0.16900000000000001</v>
      </c>
      <c r="Q12" s="129">
        <v>0.17349999999999999</v>
      </c>
      <c r="R12" s="129">
        <v>0.1739</v>
      </c>
      <c r="S12" s="129">
        <v>0.16039999999999999</v>
      </c>
      <c r="T12" s="382">
        <v>-7.5504322766570615</v>
      </c>
      <c r="U12" s="62">
        <f t="shared" si="0"/>
        <v>-7.5504322766570611E-2</v>
      </c>
      <c r="V12" s="62"/>
    </row>
    <row r="13" spans="2:24" ht="12.75" customHeight="1" x14ac:dyDescent="0.2">
      <c r="B13" s="388" t="s">
        <v>28</v>
      </c>
      <c r="C13" s="385">
        <v>0.32529999999999998</v>
      </c>
      <c r="D13" s="128">
        <v>0.35120000000000001</v>
      </c>
      <c r="E13" s="128">
        <v>0.34339999999999998</v>
      </c>
      <c r="F13" s="128">
        <v>0.35170000000000001</v>
      </c>
      <c r="G13" s="128">
        <v>0.35289999999999999</v>
      </c>
      <c r="H13" s="128">
        <v>0.34510000000000002</v>
      </c>
      <c r="I13" s="128">
        <v>0.33550000000000002</v>
      </c>
      <c r="J13" s="129">
        <v>0.34520000000000001</v>
      </c>
      <c r="K13" s="129">
        <v>0.36559999999999998</v>
      </c>
      <c r="L13" s="129">
        <v>0.34589999999999999</v>
      </c>
      <c r="M13" s="129">
        <v>0.39679999999999999</v>
      </c>
      <c r="N13" s="129">
        <v>0.36459999999999998</v>
      </c>
      <c r="O13" s="129">
        <v>0.39129999999999998</v>
      </c>
      <c r="P13" s="129">
        <v>0.35709999999999997</v>
      </c>
      <c r="Q13" s="129">
        <v>0.36919999999999997</v>
      </c>
      <c r="R13" s="129">
        <v>0.35620000000000002</v>
      </c>
      <c r="S13" s="129">
        <v>0.3417</v>
      </c>
      <c r="T13" s="382">
        <v>-7.4485373781148345</v>
      </c>
      <c r="U13" s="62">
        <f t="shared" si="0"/>
        <v>-7.4485373781148348E-2</v>
      </c>
      <c r="V13" s="62"/>
    </row>
    <row r="14" spans="2:24" ht="12.75" customHeight="1" x14ac:dyDescent="0.2">
      <c r="B14" s="88" t="s">
        <v>8</v>
      </c>
      <c r="C14" s="385">
        <v>2.79</v>
      </c>
      <c r="D14" s="128">
        <v>2.77</v>
      </c>
      <c r="E14" s="128">
        <v>2.9</v>
      </c>
      <c r="F14" s="128">
        <v>2.89</v>
      </c>
      <c r="G14" s="128">
        <v>2.657</v>
      </c>
      <c r="H14" s="128">
        <v>2.6869999999999998</v>
      </c>
      <c r="I14" s="128">
        <v>2.698</v>
      </c>
      <c r="J14" s="129">
        <v>2.6877</v>
      </c>
      <c r="K14" s="129">
        <v>2.6156999999999999</v>
      </c>
      <c r="L14" s="129">
        <v>2.5842999999999998</v>
      </c>
      <c r="M14" s="129">
        <v>2.6278000000000001</v>
      </c>
      <c r="N14" s="129">
        <v>2.6</v>
      </c>
      <c r="O14" s="129">
        <v>2.2759</v>
      </c>
      <c r="P14" s="129">
        <v>2.2621000000000002</v>
      </c>
      <c r="Q14" s="129">
        <v>2.1223000000000001</v>
      </c>
      <c r="R14" s="129">
        <v>2.1194000000000002</v>
      </c>
      <c r="S14" s="129">
        <v>1.9751000000000001</v>
      </c>
      <c r="T14" s="382">
        <v>-6.9358714602082649</v>
      </c>
      <c r="U14" s="62">
        <f t="shared" si="0"/>
        <v>-6.9358714602082649E-2</v>
      </c>
      <c r="V14" s="62"/>
    </row>
    <row r="15" spans="2:24" ht="12.75" customHeight="1" x14ac:dyDescent="0.2">
      <c r="B15" s="88" t="s">
        <v>12</v>
      </c>
      <c r="C15" s="385">
        <v>0.13020000000000001</v>
      </c>
      <c r="D15" s="128">
        <v>0.1419</v>
      </c>
      <c r="E15" s="128">
        <v>0.1206</v>
      </c>
      <c r="F15" s="128">
        <v>0.11749999999999999</v>
      </c>
      <c r="G15" s="128">
        <v>0.1123</v>
      </c>
      <c r="H15" s="128">
        <v>0.11310000000000001</v>
      </c>
      <c r="I15" s="128">
        <v>0.11550000000000001</v>
      </c>
      <c r="J15" s="129">
        <v>0.12939999999999999</v>
      </c>
      <c r="K15" s="129">
        <v>0.13170000000000001</v>
      </c>
      <c r="L15" s="129">
        <v>0.1396</v>
      </c>
      <c r="M15" s="129">
        <v>0.13639999999999999</v>
      </c>
      <c r="N15" s="129">
        <v>0.13719999999999999</v>
      </c>
      <c r="O15" s="129">
        <v>0.13650000000000001</v>
      </c>
      <c r="P15" s="129">
        <v>0.13569999999999999</v>
      </c>
      <c r="Q15" s="129">
        <v>0.14169999999999999</v>
      </c>
      <c r="R15" s="129">
        <v>0.13569999999999999</v>
      </c>
      <c r="S15" s="129">
        <v>0.13270000000000001</v>
      </c>
      <c r="T15" s="382">
        <v>-6.3514467184191821</v>
      </c>
      <c r="U15" s="62">
        <f t="shared" si="0"/>
        <v>-6.351446718419182E-2</v>
      </c>
      <c r="V15" s="62"/>
    </row>
    <row r="16" spans="2:24" ht="12.75" customHeight="1" x14ac:dyDescent="0.2">
      <c r="B16" s="88" t="s">
        <v>21</v>
      </c>
      <c r="C16" s="385">
        <v>9.7600000000000006E-2</v>
      </c>
      <c r="D16" s="128">
        <v>9.7900000000000001E-2</v>
      </c>
      <c r="E16" s="128">
        <v>0.1157</v>
      </c>
      <c r="F16" s="128">
        <v>0.1158</v>
      </c>
      <c r="G16" s="128">
        <v>0.1017</v>
      </c>
      <c r="H16" s="128">
        <v>0.1024</v>
      </c>
      <c r="I16" s="128">
        <v>0.1003</v>
      </c>
      <c r="J16" s="129">
        <v>0.1</v>
      </c>
      <c r="K16" s="129">
        <v>0.105</v>
      </c>
      <c r="L16" s="129">
        <v>0.1013</v>
      </c>
      <c r="M16" s="129">
        <v>9.8299999999999998E-2</v>
      </c>
      <c r="N16" s="129">
        <v>0.10009999999999999</v>
      </c>
      <c r="O16" s="129">
        <v>0.1007</v>
      </c>
      <c r="P16" s="129">
        <v>9.8699999999999996E-2</v>
      </c>
      <c r="Q16" s="129">
        <v>9.2799999999999994E-2</v>
      </c>
      <c r="R16" s="129">
        <v>8.9300000000000004E-2</v>
      </c>
      <c r="S16" s="129">
        <v>8.7300000000000003E-2</v>
      </c>
      <c r="T16" s="382">
        <v>-5.9267241379310258</v>
      </c>
      <c r="U16" s="62">
        <f t="shared" si="0"/>
        <v>-5.9267241379310255E-2</v>
      </c>
      <c r="V16" s="62"/>
    </row>
    <row r="17" spans="2:22" ht="12.75" customHeight="1" x14ac:dyDescent="0.2">
      <c r="B17" s="88" t="s">
        <v>14</v>
      </c>
      <c r="C17" s="385">
        <v>9.6100000000000005E-2</v>
      </c>
      <c r="D17" s="128">
        <v>0.10680000000000001</v>
      </c>
      <c r="E17" s="128">
        <v>0.1154</v>
      </c>
      <c r="F17" s="128">
        <v>0.112</v>
      </c>
      <c r="G17" s="128">
        <v>0.1167</v>
      </c>
      <c r="H17" s="128">
        <v>0.10929999999999999</v>
      </c>
      <c r="I17" s="128">
        <v>0.1137</v>
      </c>
      <c r="J17" s="129">
        <v>0.11559999999999999</v>
      </c>
      <c r="K17" s="129">
        <v>0.12139999999999999</v>
      </c>
      <c r="L17" s="129">
        <v>0.1196</v>
      </c>
      <c r="M17" s="129">
        <v>0.12239999999999999</v>
      </c>
      <c r="N17" s="129">
        <v>0.1202</v>
      </c>
      <c r="O17" s="129">
        <v>0.1246</v>
      </c>
      <c r="P17" s="129">
        <v>0.1167</v>
      </c>
      <c r="Q17" s="129">
        <v>0.1173</v>
      </c>
      <c r="R17" s="129">
        <v>0.1133</v>
      </c>
      <c r="S17" s="129">
        <v>0.1105</v>
      </c>
      <c r="T17" s="382">
        <v>-5.7971014492753623</v>
      </c>
      <c r="U17" s="62">
        <f t="shared" si="0"/>
        <v>-5.7971014492753624E-2</v>
      </c>
      <c r="V17" s="62"/>
    </row>
    <row r="18" spans="2:22" ht="12.75" customHeight="1" x14ac:dyDescent="0.2">
      <c r="B18" s="88" t="s">
        <v>22</v>
      </c>
      <c r="C18" s="385">
        <v>28.97</v>
      </c>
      <c r="D18" s="128">
        <v>30.41</v>
      </c>
      <c r="E18" s="128">
        <v>35.984299999999998</v>
      </c>
      <c r="F18" s="128">
        <v>35.159999999999997</v>
      </c>
      <c r="G18" s="128">
        <v>28.8</v>
      </c>
      <c r="H18" s="128">
        <v>29.395</v>
      </c>
      <c r="I18" s="128">
        <v>26.895900000000001</v>
      </c>
      <c r="J18" s="129">
        <v>28.781400000000001</v>
      </c>
      <c r="K18" s="129">
        <v>28.001300000000001</v>
      </c>
      <c r="L18" s="129">
        <v>28.2987</v>
      </c>
      <c r="M18" s="129">
        <v>28.508900000000001</v>
      </c>
      <c r="N18" s="129">
        <v>29.165299999999998</v>
      </c>
      <c r="O18" s="129">
        <v>28.043800000000001</v>
      </c>
      <c r="P18" s="129">
        <v>27.898299999999999</v>
      </c>
      <c r="Q18" s="129">
        <v>26.661000000000001</v>
      </c>
      <c r="R18" s="129">
        <v>27.175599999999999</v>
      </c>
      <c r="S18" s="129">
        <v>25.170200000000001</v>
      </c>
      <c r="T18" s="382">
        <v>-5.5916882337496716</v>
      </c>
      <c r="U18" s="62">
        <f t="shared" si="0"/>
        <v>-5.5916882337496719E-2</v>
      </c>
      <c r="V18" s="62"/>
    </row>
    <row r="19" spans="2:22" ht="12.75" customHeight="1" x14ac:dyDescent="0.2">
      <c r="B19" s="88" t="s">
        <v>17</v>
      </c>
      <c r="C19" s="385">
        <v>0.13850000000000001</v>
      </c>
      <c r="D19" s="128">
        <v>0.15</v>
      </c>
      <c r="E19" s="128">
        <v>0.15310000000000001</v>
      </c>
      <c r="F19" s="128">
        <v>0.13700000000000001</v>
      </c>
      <c r="G19" s="128">
        <v>0.1389</v>
      </c>
      <c r="H19" s="128">
        <v>0.14430000000000001</v>
      </c>
      <c r="I19" s="128">
        <v>0.15229999999999999</v>
      </c>
      <c r="J19" s="129">
        <v>0.16600000000000001</v>
      </c>
      <c r="K19" s="129">
        <v>0.1648</v>
      </c>
      <c r="L19" s="129">
        <v>0.17780000000000001</v>
      </c>
      <c r="M19" s="129">
        <v>0.16800000000000001</v>
      </c>
      <c r="N19" s="129">
        <v>0.17180000000000001</v>
      </c>
      <c r="O19" s="129">
        <v>0.17199999999999999</v>
      </c>
      <c r="P19" s="129">
        <v>0.17349999999999999</v>
      </c>
      <c r="Q19" s="129">
        <v>0.1608</v>
      </c>
      <c r="R19" s="129">
        <v>0.15970000000000001</v>
      </c>
      <c r="S19" s="129">
        <v>0.15260000000000001</v>
      </c>
      <c r="T19" s="382">
        <v>-5.0995024875621802</v>
      </c>
      <c r="U19" s="62">
        <f t="shared" si="0"/>
        <v>-5.0995024875621804E-2</v>
      </c>
      <c r="V19" s="62"/>
    </row>
    <row r="20" spans="2:22" ht="12.75" customHeight="1" x14ac:dyDescent="0.2">
      <c r="B20" s="88" t="s">
        <v>24</v>
      </c>
      <c r="C20" s="385">
        <v>0.1052</v>
      </c>
      <c r="D20" s="128">
        <v>0.1037</v>
      </c>
      <c r="E20" s="128">
        <v>0.111</v>
      </c>
      <c r="F20" s="128">
        <v>0.1061</v>
      </c>
      <c r="G20" s="128">
        <v>0.1012</v>
      </c>
      <c r="H20" s="128">
        <v>9.7000000000000003E-2</v>
      </c>
      <c r="I20" s="128">
        <v>9.8699999999999996E-2</v>
      </c>
      <c r="J20" s="129">
        <v>9.5000000000000001E-2</v>
      </c>
      <c r="K20" s="129">
        <v>9.74E-2</v>
      </c>
      <c r="L20" s="129">
        <v>9.6000000000000002E-2</v>
      </c>
      <c r="M20" s="129">
        <v>9.4500000000000001E-2</v>
      </c>
      <c r="N20" s="129">
        <v>9.4500000000000001E-2</v>
      </c>
      <c r="O20" s="129">
        <v>9.3399999999999997E-2</v>
      </c>
      <c r="P20" s="129">
        <v>8.8800000000000004E-2</v>
      </c>
      <c r="Q20" s="129">
        <v>9.0200000000000002E-2</v>
      </c>
      <c r="R20" s="129">
        <v>8.4599999999999995E-2</v>
      </c>
      <c r="S20" s="129">
        <v>8.5699999999999998E-2</v>
      </c>
      <c r="T20" s="382">
        <v>-4.9889135254988952</v>
      </c>
      <c r="U20" s="62">
        <f t="shared" si="0"/>
        <v>-4.9889135254988955E-2</v>
      </c>
      <c r="V20" s="62"/>
    </row>
    <row r="21" spans="2:22" ht="12.75" customHeight="1" x14ac:dyDescent="0.2">
      <c r="B21" s="88" t="s">
        <v>20</v>
      </c>
      <c r="C21" s="385">
        <v>0.28620000000000001</v>
      </c>
      <c r="D21" s="128">
        <v>0.28949999999999998</v>
      </c>
      <c r="E21" s="128">
        <v>0.31890000000000002</v>
      </c>
      <c r="F21" s="128">
        <v>0.27279999999999999</v>
      </c>
      <c r="G21" s="128">
        <v>0.34370000000000001</v>
      </c>
      <c r="H21" s="128">
        <v>0.36109999999999998</v>
      </c>
      <c r="I21" s="128">
        <v>0.36209999999999998</v>
      </c>
      <c r="J21" s="129">
        <v>0.35849999999999999</v>
      </c>
      <c r="K21" s="129">
        <v>0.39319999999999999</v>
      </c>
      <c r="L21" s="129">
        <v>0.39489999999999997</v>
      </c>
      <c r="M21" s="129">
        <v>0.4249</v>
      </c>
      <c r="N21" s="129">
        <v>0.42359999999999998</v>
      </c>
      <c r="O21" s="129">
        <v>0.40329999999999999</v>
      </c>
      <c r="P21" s="129">
        <v>0.4042</v>
      </c>
      <c r="Q21" s="129">
        <v>9.8900000000000002E-2</v>
      </c>
      <c r="R21" s="129">
        <v>9.9699999999999997E-2</v>
      </c>
      <c r="S21" s="129">
        <v>9.4E-2</v>
      </c>
      <c r="T21" s="382">
        <v>-4.9544994944388288</v>
      </c>
      <c r="U21" s="62">
        <f t="shared" si="0"/>
        <v>-4.9544994944388285E-2</v>
      </c>
      <c r="V21" s="62"/>
    </row>
    <row r="22" spans="2:22" ht="12.75" customHeight="1" x14ac:dyDescent="0.2">
      <c r="B22" s="88" t="s">
        <v>26</v>
      </c>
      <c r="C22" s="385">
        <v>0.30759999999999998</v>
      </c>
      <c r="D22" s="128">
        <v>0.32179999999999997</v>
      </c>
      <c r="E22" s="128">
        <v>0.40360000000000001</v>
      </c>
      <c r="F22" s="128">
        <v>0.39069999999999999</v>
      </c>
      <c r="G22" s="128">
        <v>0.3916</v>
      </c>
      <c r="H22" s="128">
        <v>0.39360000000000001</v>
      </c>
      <c r="I22" s="128">
        <v>0.40079999999999999</v>
      </c>
      <c r="J22" s="129">
        <v>0.40350000000000003</v>
      </c>
      <c r="K22" s="129">
        <v>0.38919999999999999</v>
      </c>
      <c r="L22" s="129">
        <v>0.39419999999999999</v>
      </c>
      <c r="M22" s="129">
        <v>0.38869999999999999</v>
      </c>
      <c r="N22" s="129">
        <v>0.37</v>
      </c>
      <c r="O22" s="129">
        <v>0.34449999999999997</v>
      </c>
      <c r="P22" s="129">
        <v>0.34939999999999999</v>
      </c>
      <c r="Q22" s="129">
        <v>0.36509999999999998</v>
      </c>
      <c r="R22" s="129">
        <v>0.36370000000000002</v>
      </c>
      <c r="S22" s="129">
        <v>0.3528</v>
      </c>
      <c r="T22" s="382">
        <v>-3.3689400164338474</v>
      </c>
      <c r="U22" s="62">
        <f t="shared" si="0"/>
        <v>-3.3689400164338475E-2</v>
      </c>
      <c r="V22" s="62"/>
    </row>
    <row r="23" spans="2:22" ht="12.75" customHeight="1" x14ac:dyDescent="0.2">
      <c r="B23" s="88" t="s">
        <v>31</v>
      </c>
      <c r="C23" s="385">
        <v>6.4000000000000001E-2</v>
      </c>
      <c r="D23" s="128">
        <v>6.7400000000000002E-2</v>
      </c>
      <c r="E23" s="128">
        <v>6.8900000000000003E-2</v>
      </c>
      <c r="F23" s="128">
        <v>6.83E-2</v>
      </c>
      <c r="G23" s="128">
        <v>6.93E-2</v>
      </c>
      <c r="H23" s="128">
        <v>6.83E-2</v>
      </c>
      <c r="I23" s="128">
        <v>7.5600000000000001E-2</v>
      </c>
      <c r="J23" s="129">
        <v>7.4999999999999997E-2</v>
      </c>
      <c r="K23" s="129">
        <v>7.5499999999999998E-2</v>
      </c>
      <c r="L23" s="129">
        <v>7.4399999999999994E-2</v>
      </c>
      <c r="M23" s="129">
        <v>7.4899999999999994E-2</v>
      </c>
      <c r="N23" s="129">
        <v>7.4899999999999994E-2</v>
      </c>
      <c r="O23" s="129">
        <v>7.3400000000000007E-2</v>
      </c>
      <c r="P23" s="129">
        <v>7.22E-2</v>
      </c>
      <c r="Q23" s="129">
        <v>7.0699999999999999E-2</v>
      </c>
      <c r="R23" s="129">
        <v>7.0599999999999996E-2</v>
      </c>
      <c r="S23" s="129">
        <v>6.8500000000000005E-2</v>
      </c>
      <c r="T23" s="382">
        <v>-3.1117397454031028</v>
      </c>
      <c r="U23" s="62">
        <f t="shared" si="0"/>
        <v>-3.111739745403103E-2</v>
      </c>
      <c r="V23" s="62"/>
    </row>
    <row r="24" spans="2:22" ht="12.75" customHeight="1" x14ac:dyDescent="0.2">
      <c r="B24" s="389" t="s">
        <v>4</v>
      </c>
      <c r="C24" s="386">
        <v>9.8000000000000004E-2</v>
      </c>
      <c r="D24" s="352">
        <v>0.1027</v>
      </c>
      <c r="E24" s="352">
        <v>0.1066</v>
      </c>
      <c r="F24" s="352">
        <v>0.1024</v>
      </c>
      <c r="G24" s="352">
        <v>0.1038</v>
      </c>
      <c r="H24" s="352">
        <v>0.1051</v>
      </c>
      <c r="I24" s="352">
        <v>0.1103</v>
      </c>
      <c r="J24" s="355">
        <v>0.11169999999999999</v>
      </c>
      <c r="K24" s="355">
        <v>0.11509999999999999</v>
      </c>
      <c r="L24" s="355">
        <v>0.1158</v>
      </c>
      <c r="M24" s="355">
        <v>0.1193</v>
      </c>
      <c r="N24" s="355">
        <v>0.1182</v>
      </c>
      <c r="O24" s="355">
        <v>0.1232</v>
      </c>
      <c r="P24" s="355">
        <v>0.12039999999999999</v>
      </c>
      <c r="Q24" s="355">
        <v>0.1206</v>
      </c>
      <c r="R24" s="355">
        <v>0.1188</v>
      </c>
      <c r="S24" s="355">
        <v>0.1169</v>
      </c>
      <c r="T24" s="382">
        <v>-3.0679933665008248</v>
      </c>
      <c r="U24" s="62">
        <f t="shared" si="0"/>
        <v>-3.0679933665008249E-2</v>
      </c>
      <c r="V24" s="62"/>
    </row>
    <row r="25" spans="2:22" ht="12.75" customHeight="1" x14ac:dyDescent="0.2">
      <c r="B25" s="88" t="s">
        <v>30</v>
      </c>
      <c r="C25" s="385">
        <v>3.86</v>
      </c>
      <c r="D25" s="128">
        <v>3.91</v>
      </c>
      <c r="E25" s="128">
        <v>0.14230000000000001</v>
      </c>
      <c r="F25" s="128">
        <v>0.14030000000000001</v>
      </c>
      <c r="G25" s="128">
        <v>0.1174</v>
      </c>
      <c r="H25" s="128">
        <v>0.1198</v>
      </c>
      <c r="I25" s="128">
        <v>0.12759999999999999</v>
      </c>
      <c r="J25" s="129">
        <v>0.12609999999999999</v>
      </c>
      <c r="K25" s="129">
        <v>0.13159999999999999</v>
      </c>
      <c r="L25" s="129">
        <v>0.12709999999999999</v>
      </c>
      <c r="M25" s="129">
        <v>0.12859999999999999</v>
      </c>
      <c r="N25" s="129">
        <v>0.12690000000000001</v>
      </c>
      <c r="O25" s="129">
        <v>0.1152</v>
      </c>
      <c r="P25" s="129">
        <v>0.1174</v>
      </c>
      <c r="Q25" s="129">
        <v>0.11260000000000001</v>
      </c>
      <c r="R25" s="129">
        <v>0.11219999999999999</v>
      </c>
      <c r="S25" s="129">
        <v>0.10920000000000001</v>
      </c>
      <c r="T25" s="382">
        <v>-3.0195381882770871</v>
      </c>
      <c r="U25" s="62">
        <f t="shared" si="0"/>
        <v>-3.0195381882770871E-2</v>
      </c>
      <c r="V25" s="62"/>
    </row>
    <row r="26" spans="2:22" ht="12.75" customHeight="1" x14ac:dyDescent="0.2">
      <c r="B26" s="88" t="s">
        <v>16</v>
      </c>
      <c r="C26" s="385">
        <v>0.55000000000000004</v>
      </c>
      <c r="D26" s="128">
        <v>0.68</v>
      </c>
      <c r="E26" s="128">
        <v>0.64</v>
      </c>
      <c r="F26" s="128">
        <v>0.66</v>
      </c>
      <c r="G26" s="128">
        <v>0.68200000000000005</v>
      </c>
      <c r="H26" s="128">
        <v>0.66100000000000003</v>
      </c>
      <c r="I26" s="128">
        <v>0.67100000000000004</v>
      </c>
      <c r="J26" s="129">
        <v>0.66800000000000004</v>
      </c>
      <c r="K26" s="129">
        <v>0.67769999999999997</v>
      </c>
      <c r="L26" s="129">
        <v>0.70499999999999996</v>
      </c>
      <c r="M26" s="129">
        <v>0.71830000000000005</v>
      </c>
      <c r="N26" s="129">
        <v>0.71630000000000005</v>
      </c>
      <c r="O26" s="129">
        <v>0.72889999999999999</v>
      </c>
      <c r="P26" s="129">
        <v>0.70199999999999996</v>
      </c>
      <c r="Q26" s="129">
        <v>0.70169999999999999</v>
      </c>
      <c r="R26" s="129">
        <v>0.70499999999999996</v>
      </c>
      <c r="S26" s="129">
        <v>0.68300000000000005</v>
      </c>
      <c r="T26" s="382">
        <v>-2.6649565341313868</v>
      </c>
      <c r="U26" s="62">
        <f t="shared" si="0"/>
        <v>-2.6649565341313866E-2</v>
      </c>
      <c r="V26" s="62"/>
    </row>
    <row r="27" spans="2:22" ht="12.75" customHeight="1" x14ac:dyDescent="0.2">
      <c r="B27" s="389" t="s">
        <v>55</v>
      </c>
      <c r="C27" s="386">
        <v>0.10100000000000001</v>
      </c>
      <c r="D27" s="352">
        <v>0.10440000000000001</v>
      </c>
      <c r="E27" s="352">
        <v>0.11119999999999999</v>
      </c>
      <c r="F27" s="352">
        <v>0.1062</v>
      </c>
      <c r="G27" s="352">
        <v>0.10780000000000001</v>
      </c>
      <c r="H27" s="352">
        <v>0.109</v>
      </c>
      <c r="I27" s="352">
        <v>0.11559999999999999</v>
      </c>
      <c r="J27" s="355">
        <v>0.1177</v>
      </c>
      <c r="K27" s="355">
        <v>0.1215</v>
      </c>
      <c r="L27" s="355">
        <v>0.12180000000000001</v>
      </c>
      <c r="M27" s="355">
        <v>0.1268</v>
      </c>
      <c r="N27" s="355">
        <v>0.126</v>
      </c>
      <c r="O27" s="355">
        <v>0.13270000000000001</v>
      </c>
      <c r="P27" s="355">
        <v>0.1288</v>
      </c>
      <c r="Q27" s="355">
        <v>0.12740000000000001</v>
      </c>
      <c r="R27" s="355">
        <v>0.12479999999999999</v>
      </c>
      <c r="S27" s="355">
        <v>0.12429999999999999</v>
      </c>
      <c r="T27" s="382">
        <v>-2.433281004709591</v>
      </c>
      <c r="U27" s="62">
        <f t="shared" si="0"/>
        <v>-2.433281004709591E-2</v>
      </c>
      <c r="V27" s="62"/>
    </row>
    <row r="28" spans="2:22" ht="12.75" customHeight="1" x14ac:dyDescent="0.2">
      <c r="B28" s="88" t="s">
        <v>43</v>
      </c>
      <c r="C28" s="385">
        <v>0</v>
      </c>
      <c r="D28" s="128">
        <v>0</v>
      </c>
      <c r="E28" s="128">
        <v>0</v>
      </c>
      <c r="F28" s="128">
        <v>0</v>
      </c>
      <c r="G28" s="128">
        <v>0.12189999999999999</v>
      </c>
      <c r="H28" s="128">
        <v>0.1207</v>
      </c>
      <c r="I28" s="128">
        <v>0.1201</v>
      </c>
      <c r="J28" s="129">
        <v>0.12620000000000001</v>
      </c>
      <c r="K28" s="129">
        <v>0.12659999999999999</v>
      </c>
      <c r="L28" s="129">
        <v>0.1283</v>
      </c>
      <c r="M28" s="129">
        <v>0.12790000000000001</v>
      </c>
      <c r="N28" s="129">
        <v>0.1283</v>
      </c>
      <c r="O28" s="129">
        <v>0.12770000000000001</v>
      </c>
      <c r="P28" s="129">
        <v>0.1217</v>
      </c>
      <c r="Q28" s="129">
        <v>0.12230000000000001</v>
      </c>
      <c r="R28" s="129">
        <v>0.11990000000000001</v>
      </c>
      <c r="S28" s="129">
        <v>0.1197</v>
      </c>
      <c r="T28" s="382">
        <v>-2.1259198691741661</v>
      </c>
      <c r="U28" s="62">
        <f t="shared" si="0"/>
        <v>-2.125919869174166E-2</v>
      </c>
      <c r="V28" s="62"/>
    </row>
    <row r="29" spans="2:22" ht="12.75" customHeight="1" x14ac:dyDescent="0.2">
      <c r="B29" s="88" t="s">
        <v>161</v>
      </c>
      <c r="C29" s="385">
        <v>0</v>
      </c>
      <c r="D29" s="128">
        <v>0</v>
      </c>
      <c r="E29" s="128">
        <v>0</v>
      </c>
      <c r="F29" s="128">
        <v>0</v>
      </c>
      <c r="G29" s="128">
        <v>0</v>
      </c>
      <c r="H29" s="128">
        <v>0</v>
      </c>
      <c r="I29" s="128">
        <v>0</v>
      </c>
      <c r="J29" s="129">
        <v>0</v>
      </c>
      <c r="K29" s="129">
        <v>0</v>
      </c>
      <c r="L29" s="129">
        <v>0</v>
      </c>
      <c r="M29" s="129">
        <v>4.9105999999999996</v>
      </c>
      <c r="N29" s="129">
        <v>4.6215999999999999</v>
      </c>
      <c r="O29" s="129">
        <v>4.6451000000000002</v>
      </c>
      <c r="P29" s="129">
        <v>4.8277000000000001</v>
      </c>
      <c r="Q29" s="129">
        <v>5.1489000000000003</v>
      </c>
      <c r="R29" s="129">
        <v>4.9977</v>
      </c>
      <c r="S29" s="129">
        <v>5.0528000000000004</v>
      </c>
      <c r="T29" s="382">
        <v>-1.8664180698790005</v>
      </c>
      <c r="U29" s="62">
        <f t="shared" si="0"/>
        <v>-1.8664180698790004E-2</v>
      </c>
      <c r="V29" s="62"/>
    </row>
    <row r="30" spans="2:22" ht="12.75" customHeight="1" x14ac:dyDescent="0.2">
      <c r="B30" s="88" t="s">
        <v>42</v>
      </c>
      <c r="C30" s="385">
        <v>0</v>
      </c>
      <c r="D30" s="128">
        <v>0</v>
      </c>
      <c r="E30" s="128">
        <v>0</v>
      </c>
      <c r="F30" s="128">
        <v>0</v>
      </c>
      <c r="G30" s="128">
        <v>0</v>
      </c>
      <c r="H30" s="128">
        <v>0</v>
      </c>
      <c r="I30" s="128">
        <v>0</v>
      </c>
      <c r="J30" s="129">
        <v>0</v>
      </c>
      <c r="K30" s="129">
        <v>0</v>
      </c>
      <c r="L30" s="129">
        <v>0</v>
      </c>
      <c r="M30" s="129">
        <v>6.9599999999999995E-2</v>
      </c>
      <c r="N30" s="129">
        <v>7.2599999999999998E-2</v>
      </c>
      <c r="O30" s="129">
        <v>7.0300000000000001E-2</v>
      </c>
      <c r="P30" s="129">
        <v>7.9299999999999995E-2</v>
      </c>
      <c r="Q30" s="129">
        <v>7.6300000000000007E-2</v>
      </c>
      <c r="R30" s="129">
        <v>8.09E-2</v>
      </c>
      <c r="S30" s="129">
        <v>7.4999999999999997E-2</v>
      </c>
      <c r="T30" s="382">
        <v>-1.7038007863696061</v>
      </c>
      <c r="U30" s="62">
        <f t="shared" si="0"/>
        <v>-1.703800786369606E-2</v>
      </c>
      <c r="V30" s="62"/>
    </row>
    <row r="31" spans="2:22" ht="12.75" customHeight="1" x14ac:dyDescent="0.2">
      <c r="B31" s="88" t="s">
        <v>33</v>
      </c>
      <c r="C31" s="385">
        <v>7.5700000000000003E-2</v>
      </c>
      <c r="D31" s="128">
        <v>8.8900000000000007E-2</v>
      </c>
      <c r="E31" s="128">
        <v>9.98E-2</v>
      </c>
      <c r="F31" s="128">
        <v>8.9899999999999994E-2</v>
      </c>
      <c r="G31" s="128">
        <v>8.5999999999999993E-2</v>
      </c>
      <c r="H31" s="128">
        <v>8.4599999999999995E-2</v>
      </c>
      <c r="I31" s="128">
        <v>8.5300000000000001E-2</v>
      </c>
      <c r="J31" s="129">
        <v>9.06E-2</v>
      </c>
      <c r="K31" s="129">
        <v>9.4E-2</v>
      </c>
      <c r="L31" s="129">
        <v>9.5399999999999999E-2</v>
      </c>
      <c r="M31" s="129">
        <v>9.9099999999999994E-2</v>
      </c>
      <c r="N31" s="129">
        <v>0.1014</v>
      </c>
      <c r="O31" s="129">
        <v>0.10589999999999999</v>
      </c>
      <c r="P31" s="129">
        <v>0.10589999999999999</v>
      </c>
      <c r="Q31" s="129">
        <v>0.109</v>
      </c>
      <c r="R31" s="129">
        <v>0.1094</v>
      </c>
      <c r="S31" s="129">
        <v>0.1072</v>
      </c>
      <c r="T31" s="382">
        <v>-1.6513761467889871</v>
      </c>
      <c r="U31" s="62">
        <f t="shared" si="0"/>
        <v>-1.6513761467889871E-2</v>
      </c>
      <c r="V31" s="62"/>
    </row>
    <row r="32" spans="2:22" ht="12.75" customHeight="1" x14ac:dyDescent="0.2">
      <c r="B32" s="88" t="s">
        <v>15</v>
      </c>
      <c r="C32" s="385">
        <v>6.5100000000000005E-2</v>
      </c>
      <c r="D32" s="128">
        <v>6.1699999999999998E-2</v>
      </c>
      <c r="E32" s="128">
        <v>7.2499999999999995E-2</v>
      </c>
      <c r="F32" s="128">
        <v>6.4799999999999996E-2</v>
      </c>
      <c r="G32" s="128">
        <v>7.7799999999999994E-2</v>
      </c>
      <c r="H32" s="128">
        <v>7.1599999999999997E-2</v>
      </c>
      <c r="I32" s="128">
        <v>8.4900000000000003E-2</v>
      </c>
      <c r="J32" s="129">
        <v>8.0799999999999997E-2</v>
      </c>
      <c r="K32" s="129">
        <v>9.4899999999999998E-2</v>
      </c>
      <c r="L32" s="129">
        <v>7.9500000000000001E-2</v>
      </c>
      <c r="M32" s="129">
        <v>9.6799999999999997E-2</v>
      </c>
      <c r="N32" s="129">
        <v>8.5500000000000007E-2</v>
      </c>
      <c r="O32" s="129">
        <v>9.8599999999999993E-2</v>
      </c>
      <c r="P32" s="129">
        <v>9.3100000000000002E-2</v>
      </c>
      <c r="Q32" s="129">
        <v>0.1008</v>
      </c>
      <c r="R32" s="129">
        <v>9.4899999999999998E-2</v>
      </c>
      <c r="S32" s="129">
        <v>9.9299999999999999E-2</v>
      </c>
      <c r="T32" s="382">
        <v>-1.4880952380952395</v>
      </c>
      <c r="U32" s="62">
        <f t="shared" si="0"/>
        <v>-1.4880952380952394E-2</v>
      </c>
      <c r="V32" s="62"/>
    </row>
    <row r="33" spans="2:22" ht="12.75" customHeight="1" x14ac:dyDescent="0.2">
      <c r="B33" s="88" t="s">
        <v>32</v>
      </c>
      <c r="C33" s="385">
        <v>0.65</v>
      </c>
      <c r="D33" s="128">
        <v>0.76200000000000001</v>
      </c>
      <c r="E33" s="128">
        <v>0.72399999999999998</v>
      </c>
      <c r="F33" s="128">
        <v>0.71599999999999997</v>
      </c>
      <c r="G33" s="128">
        <v>0.78800000000000003</v>
      </c>
      <c r="H33" s="128">
        <v>0.78200000000000003</v>
      </c>
      <c r="I33" s="128">
        <v>0.79800000000000004</v>
      </c>
      <c r="J33" s="129">
        <v>0.75529999999999997</v>
      </c>
      <c r="K33" s="129">
        <v>0.71889999999999998</v>
      </c>
      <c r="L33" s="129">
        <v>0.66180000000000005</v>
      </c>
      <c r="M33" s="129">
        <v>0.68620000000000003</v>
      </c>
      <c r="N33" s="129">
        <v>0.65500000000000003</v>
      </c>
      <c r="O33" s="129">
        <v>0.63370000000000004</v>
      </c>
      <c r="P33" s="129">
        <v>0.61539999999999995</v>
      </c>
      <c r="Q33" s="129">
        <v>0.58130000000000004</v>
      </c>
      <c r="R33" s="129">
        <v>0.55269999999999997</v>
      </c>
      <c r="S33" s="129">
        <v>0.57299999999999995</v>
      </c>
      <c r="T33" s="382">
        <v>-1.4278341648030424</v>
      </c>
      <c r="U33" s="62">
        <f t="shared" si="0"/>
        <v>-1.4278341648030424E-2</v>
      </c>
      <c r="V33" s="62"/>
    </row>
    <row r="34" spans="2:22" ht="12.75" customHeight="1" x14ac:dyDescent="0.2">
      <c r="B34" s="88" t="s">
        <v>27</v>
      </c>
      <c r="C34" s="385">
        <v>8.9499999999999996E-2</v>
      </c>
      <c r="D34" s="128">
        <v>9.01E-2</v>
      </c>
      <c r="E34" s="128">
        <v>9.4299999999999995E-2</v>
      </c>
      <c r="F34" s="128">
        <v>9.4399999999999998E-2</v>
      </c>
      <c r="G34" s="128">
        <v>9.35E-2</v>
      </c>
      <c r="H34" s="128">
        <v>9.1999999999999998E-2</v>
      </c>
      <c r="I34" s="128">
        <v>9.9099999999999994E-2</v>
      </c>
      <c r="J34" s="129">
        <v>0.1011</v>
      </c>
      <c r="K34" s="129">
        <v>0.1144</v>
      </c>
      <c r="L34" s="129">
        <v>0.1148</v>
      </c>
      <c r="M34" s="129">
        <v>0.1153</v>
      </c>
      <c r="N34" s="129">
        <v>0.1138</v>
      </c>
      <c r="O34" s="129">
        <v>0.1162</v>
      </c>
      <c r="P34" s="129">
        <v>0.1187</v>
      </c>
      <c r="Q34" s="129">
        <v>0.114</v>
      </c>
      <c r="R34" s="129">
        <v>0.1154</v>
      </c>
      <c r="S34" s="129">
        <v>0.1125</v>
      </c>
      <c r="T34" s="382">
        <v>-1.3157894736842117</v>
      </c>
      <c r="U34" s="62">
        <f t="shared" si="0"/>
        <v>-1.3157894736842117E-2</v>
      </c>
      <c r="V34" s="62"/>
    </row>
    <row r="35" spans="2:22" ht="12.75" customHeight="1" x14ac:dyDescent="0.2">
      <c r="B35" s="88" t="s">
        <v>11</v>
      </c>
      <c r="C35" s="385">
        <v>0.88700000000000001</v>
      </c>
      <c r="D35" s="128">
        <v>0.94</v>
      </c>
      <c r="E35" s="128">
        <v>1.006</v>
      </c>
      <c r="F35" s="128">
        <v>1.0089999999999999</v>
      </c>
      <c r="G35" s="128">
        <v>1.0860000000000001</v>
      </c>
      <c r="H35" s="128">
        <v>1.1379999999999999</v>
      </c>
      <c r="I35" s="128">
        <v>7.1800000000000003E-2</v>
      </c>
      <c r="J35" s="129">
        <v>7.51E-2</v>
      </c>
      <c r="K35" s="129">
        <v>7.8399999999999997E-2</v>
      </c>
      <c r="L35" s="129">
        <v>8.1799999999999998E-2</v>
      </c>
      <c r="M35" s="129">
        <v>9.74E-2</v>
      </c>
      <c r="N35" s="129">
        <v>9.7000000000000003E-2</v>
      </c>
      <c r="O35" s="129">
        <v>9.1600000000000001E-2</v>
      </c>
      <c r="P35" s="129">
        <v>9.3100000000000002E-2</v>
      </c>
      <c r="Q35" s="129">
        <v>8.8900000000000007E-2</v>
      </c>
      <c r="R35" s="129">
        <v>9.5799999999999996E-2</v>
      </c>
      <c r="S35" s="129">
        <v>8.7800000000000003E-2</v>
      </c>
      <c r="T35" s="382">
        <v>-1.237345331833525</v>
      </c>
      <c r="U35" s="62">
        <f t="shared" si="0"/>
        <v>-1.237345331833525E-2</v>
      </c>
      <c r="V35" s="62"/>
    </row>
    <row r="36" spans="2:22" ht="12.75" customHeight="1" x14ac:dyDescent="0.2">
      <c r="B36" s="88" t="s">
        <v>19</v>
      </c>
      <c r="C36" s="385">
        <v>4.6100000000000002E-2</v>
      </c>
      <c r="D36" s="128">
        <v>5.6300000000000003E-2</v>
      </c>
      <c r="E36" s="128">
        <v>6.3299999999999995E-2</v>
      </c>
      <c r="F36" s="128">
        <v>6.3E-2</v>
      </c>
      <c r="G36" s="128">
        <v>6.3E-2</v>
      </c>
      <c r="H36" s="128">
        <v>6.4299999999999996E-2</v>
      </c>
      <c r="I36" s="128">
        <v>6.9599999999999995E-2</v>
      </c>
      <c r="J36" s="129">
        <v>7.7700000000000005E-2</v>
      </c>
      <c r="K36" s="129">
        <v>7.6999999999999999E-2</v>
      </c>
      <c r="L36" s="129">
        <v>7.7299999999999994E-2</v>
      </c>
      <c r="M36" s="129">
        <v>7.8799999999999995E-2</v>
      </c>
      <c r="N36" s="129">
        <v>8.09E-2</v>
      </c>
      <c r="O36" s="129">
        <v>0.1171</v>
      </c>
      <c r="P36" s="129">
        <v>0.1183</v>
      </c>
      <c r="Q36" s="129">
        <v>0.1178</v>
      </c>
      <c r="R36" s="129">
        <v>0.1183</v>
      </c>
      <c r="S36" s="129">
        <v>0.11650000000000001</v>
      </c>
      <c r="T36" s="382">
        <v>-1.1035653650254631</v>
      </c>
      <c r="U36" s="62">
        <f t="shared" si="0"/>
        <v>-1.1035653650254631E-2</v>
      </c>
      <c r="V36" s="62"/>
    </row>
    <row r="37" spans="2:22" ht="12.75" customHeight="1" x14ac:dyDescent="0.2">
      <c r="B37" s="88" t="s">
        <v>25</v>
      </c>
      <c r="C37" s="385">
        <v>0.10639999999999999</v>
      </c>
      <c r="D37" s="128">
        <v>0.1072</v>
      </c>
      <c r="E37" s="128">
        <v>0.11840000000000001</v>
      </c>
      <c r="F37" s="128">
        <v>0.1162</v>
      </c>
      <c r="G37" s="128">
        <v>0.11269999999999999</v>
      </c>
      <c r="H37" s="128">
        <v>0.1128</v>
      </c>
      <c r="I37" s="128">
        <v>0.11260000000000001</v>
      </c>
      <c r="J37" s="129">
        <v>0.1128</v>
      </c>
      <c r="K37" s="129">
        <v>0.11020000000000001</v>
      </c>
      <c r="L37" s="129">
        <v>0.1116</v>
      </c>
      <c r="M37" s="129">
        <v>0.1114</v>
      </c>
      <c r="N37" s="129">
        <v>0.1108</v>
      </c>
      <c r="O37" s="129">
        <v>0.1089</v>
      </c>
      <c r="P37" s="129">
        <v>0.1055</v>
      </c>
      <c r="Q37" s="129">
        <v>0.10390000000000001</v>
      </c>
      <c r="R37" s="129">
        <v>0.1047</v>
      </c>
      <c r="S37" s="129">
        <v>0.10290000000000001</v>
      </c>
      <c r="T37" s="382">
        <v>-0.96246390760346567</v>
      </c>
      <c r="U37" s="62">
        <f t="shared" si="0"/>
        <v>-9.6246390760346568E-3</v>
      </c>
      <c r="V37" s="62"/>
    </row>
    <row r="38" spans="2:22" ht="12.75" customHeight="1" x14ac:dyDescent="0.2">
      <c r="B38" s="88" t="s">
        <v>10</v>
      </c>
      <c r="C38" s="59">
        <v>0.1053</v>
      </c>
      <c r="D38" s="60">
        <v>0.10780000000000001</v>
      </c>
      <c r="E38" s="60">
        <v>0.1132</v>
      </c>
      <c r="F38" s="60">
        <v>0.1134</v>
      </c>
      <c r="G38" s="60">
        <v>0.112</v>
      </c>
      <c r="H38" s="60">
        <v>0.11899999999999999</v>
      </c>
      <c r="I38" s="60">
        <v>0.12479999999999999</v>
      </c>
      <c r="J38" s="66">
        <v>0.12429999999999999</v>
      </c>
      <c r="K38" s="66">
        <v>0.12770000000000001</v>
      </c>
      <c r="L38" s="66">
        <v>0.12970000000000001</v>
      </c>
      <c r="M38" s="66">
        <v>0.14249999999999999</v>
      </c>
      <c r="N38" s="66">
        <v>0.1444</v>
      </c>
      <c r="O38" s="66">
        <v>0.15859999999999999</v>
      </c>
      <c r="P38" s="66">
        <v>0.152</v>
      </c>
      <c r="Q38" s="66">
        <v>0.15090000000000001</v>
      </c>
      <c r="R38" s="66">
        <v>0.14929999999999999</v>
      </c>
      <c r="S38" s="66">
        <v>0.15049999999999999</v>
      </c>
      <c r="T38" s="382">
        <v>-0.26507620941021304</v>
      </c>
      <c r="U38" s="62">
        <f t="shared" si="0"/>
        <v>-2.6507620941021303E-3</v>
      </c>
      <c r="V38" s="62"/>
    </row>
    <row r="39" spans="2:22" ht="12.75" customHeight="1" x14ac:dyDescent="0.2">
      <c r="B39" s="88" t="s">
        <v>6</v>
      </c>
      <c r="C39" s="385">
        <v>0.1069</v>
      </c>
      <c r="D39" s="128">
        <v>9.6100000000000005E-2</v>
      </c>
      <c r="E39" s="128">
        <v>0.1111</v>
      </c>
      <c r="F39" s="128">
        <v>0.1079</v>
      </c>
      <c r="G39" s="128">
        <v>0.1057</v>
      </c>
      <c r="H39" s="128">
        <v>0.10539999999999999</v>
      </c>
      <c r="I39" s="128">
        <v>0.10979999999999999</v>
      </c>
      <c r="J39" s="129">
        <v>0.1147</v>
      </c>
      <c r="K39" s="129">
        <v>0.1076</v>
      </c>
      <c r="L39" s="129">
        <v>0.11070000000000001</v>
      </c>
      <c r="M39" s="129">
        <v>0.10780000000000001</v>
      </c>
      <c r="N39" s="129">
        <v>0.1099</v>
      </c>
      <c r="O39" s="129">
        <v>0.1094</v>
      </c>
      <c r="P39" s="129">
        <v>0.1086</v>
      </c>
      <c r="Q39" s="129">
        <v>0.11</v>
      </c>
      <c r="R39" s="129">
        <v>0.1081</v>
      </c>
      <c r="S39" s="129">
        <v>0.1115</v>
      </c>
      <c r="T39" s="382">
        <v>1.3636363636363649</v>
      </c>
      <c r="U39" s="62">
        <f t="shared" si="0"/>
        <v>1.3636363636363648E-2</v>
      </c>
      <c r="V39" s="62"/>
    </row>
    <row r="40" spans="2:22" ht="12.75" customHeight="1" x14ac:dyDescent="0.2">
      <c r="B40" s="88" t="s">
        <v>29</v>
      </c>
      <c r="C40" s="59">
        <v>9.3200000000000005E-2</v>
      </c>
      <c r="D40" s="60">
        <v>9.8500000000000004E-2</v>
      </c>
      <c r="E40" s="60">
        <v>0.10290000000000001</v>
      </c>
      <c r="F40" s="60">
        <v>9.6199999999999994E-2</v>
      </c>
      <c r="G40" s="60">
        <v>9.9299999999999999E-2</v>
      </c>
      <c r="H40" s="60">
        <v>0.10050000000000001</v>
      </c>
      <c r="I40" s="60">
        <v>9.8699999999999996E-2</v>
      </c>
      <c r="J40" s="66">
        <v>9.64E-2</v>
      </c>
      <c r="K40" s="66">
        <v>9.4799999999999995E-2</v>
      </c>
      <c r="L40" s="66">
        <v>9.4100000000000003E-2</v>
      </c>
      <c r="M40" s="66">
        <v>9.6699999999999994E-2</v>
      </c>
      <c r="N40" s="66">
        <v>9.4500000000000001E-2</v>
      </c>
      <c r="O40" s="66">
        <v>8.6599999999999996E-2</v>
      </c>
      <c r="P40" s="66">
        <v>8.4699999999999998E-2</v>
      </c>
      <c r="Q40" s="66">
        <v>8.2699999999999996E-2</v>
      </c>
      <c r="R40" s="66">
        <v>8.6999999999999994E-2</v>
      </c>
      <c r="S40" s="66">
        <v>8.4699999999999998E-2</v>
      </c>
      <c r="T40" s="382">
        <v>2.4183796856106432</v>
      </c>
      <c r="U40" s="62">
        <f t="shared" si="0"/>
        <v>2.4183796856106433E-2</v>
      </c>
      <c r="V40" s="62"/>
    </row>
    <row r="41" spans="2:22" ht="12.75" customHeight="1" x14ac:dyDescent="0.2">
      <c r="B41" s="88" t="s">
        <v>41</v>
      </c>
      <c r="C41" s="385">
        <v>0.1298</v>
      </c>
      <c r="D41" s="128">
        <v>0.1633</v>
      </c>
      <c r="E41" s="128">
        <v>0.1678</v>
      </c>
      <c r="F41" s="128">
        <v>0.1716</v>
      </c>
      <c r="G41" s="128">
        <v>0.18060000000000001</v>
      </c>
      <c r="H41" s="128">
        <v>0.18060000000000001</v>
      </c>
      <c r="I41" s="128">
        <v>0.17349999999999999</v>
      </c>
      <c r="J41" s="129">
        <v>0.186</v>
      </c>
      <c r="K41" s="129">
        <v>0.20150000000000001</v>
      </c>
      <c r="L41" s="129">
        <v>0.21890000000000001</v>
      </c>
      <c r="M41" s="129">
        <v>0.22020000000000001</v>
      </c>
      <c r="N41" s="129">
        <v>0.21840000000000001</v>
      </c>
      <c r="O41" s="129">
        <v>0.22020000000000001</v>
      </c>
      <c r="P41" s="129">
        <v>0.2298</v>
      </c>
      <c r="Q41" s="129">
        <v>0.2339</v>
      </c>
      <c r="R41" s="129">
        <v>0.22339999999999999</v>
      </c>
      <c r="S41" s="129">
        <v>0.2424</v>
      </c>
      <c r="T41" s="382">
        <v>3.6340316374519057</v>
      </c>
      <c r="U41" s="62">
        <f t="shared" si="0"/>
        <v>3.6340316374519059E-2</v>
      </c>
      <c r="V41" s="62"/>
    </row>
    <row r="42" spans="2:22" ht="12.75" customHeight="1" x14ac:dyDescent="0.2">
      <c r="B42" s="88" t="s">
        <v>37</v>
      </c>
      <c r="C42" s="55">
        <v>0</v>
      </c>
      <c r="D42" s="56">
        <v>0</v>
      </c>
      <c r="E42" s="56">
        <v>0</v>
      </c>
      <c r="F42" s="56">
        <v>0</v>
      </c>
      <c r="G42" s="56">
        <v>0</v>
      </c>
      <c r="H42" s="56">
        <v>0</v>
      </c>
      <c r="I42" s="56">
        <v>6.1699999999999998E-2</v>
      </c>
      <c r="J42" s="65">
        <v>6.3700000000000007E-2</v>
      </c>
      <c r="K42" s="65">
        <v>6.7699999999999996E-2</v>
      </c>
      <c r="L42" s="65">
        <v>7.1900000000000006E-2</v>
      </c>
      <c r="M42" s="65">
        <v>7.4700000000000003E-2</v>
      </c>
      <c r="N42" s="65">
        <v>7.46E-2</v>
      </c>
      <c r="O42" s="65">
        <v>7.6100000000000001E-2</v>
      </c>
      <c r="P42" s="65">
        <v>7.5300000000000006E-2</v>
      </c>
      <c r="Q42" s="65">
        <v>7.6600000000000001E-2</v>
      </c>
      <c r="R42" s="65">
        <v>7.6399999999999996E-2</v>
      </c>
      <c r="S42" s="65">
        <v>7.9399999999999998E-2</v>
      </c>
      <c r="T42" s="382">
        <v>3.6553524804177506</v>
      </c>
      <c r="U42" s="62">
        <f t="shared" si="0"/>
        <v>3.6553524804177506E-2</v>
      </c>
      <c r="V42" s="62"/>
    </row>
    <row r="43" spans="2:22" ht="12.75" customHeight="1" x14ac:dyDescent="0.2">
      <c r="B43" s="88" t="s">
        <v>36</v>
      </c>
      <c r="C43" s="385">
        <v>0.623</v>
      </c>
      <c r="D43" s="128">
        <v>0.74039999999999995</v>
      </c>
      <c r="E43" s="128">
        <v>0.70299999999999996</v>
      </c>
      <c r="F43" s="128">
        <v>0.68110000000000004</v>
      </c>
      <c r="G43" s="128">
        <v>0.82479999999999998</v>
      </c>
      <c r="H43" s="128">
        <v>0.75080000000000002</v>
      </c>
      <c r="I43" s="128">
        <v>0.86460000000000004</v>
      </c>
      <c r="J43" s="129">
        <v>0.70550000000000002</v>
      </c>
      <c r="K43" s="129">
        <v>0.69940000000000002</v>
      </c>
      <c r="L43" s="129">
        <v>0.63419999999999999</v>
      </c>
      <c r="M43" s="129">
        <v>0.72689999999999999</v>
      </c>
      <c r="N43" s="129">
        <v>0.69989999999999997</v>
      </c>
      <c r="O43" s="129">
        <v>0.66080000000000005</v>
      </c>
      <c r="P43" s="129">
        <v>0.68120000000000003</v>
      </c>
      <c r="Q43" s="129">
        <v>0.66549999999999998</v>
      </c>
      <c r="R43" s="130">
        <v>0.63290000000000002</v>
      </c>
      <c r="S43" s="130">
        <v>0.70079999999999998</v>
      </c>
      <c r="T43" s="382">
        <v>5.3042824943651388</v>
      </c>
      <c r="U43" s="62">
        <f t="shared" si="0"/>
        <v>5.3042824943651389E-2</v>
      </c>
      <c r="V43" s="62"/>
    </row>
    <row r="44" spans="2:22" ht="12.75" customHeight="1" x14ac:dyDescent="0.2">
      <c r="B44" s="88" t="s">
        <v>9</v>
      </c>
      <c r="C44" s="59">
        <v>0.68079999999999996</v>
      </c>
      <c r="D44" s="60">
        <v>0.75929999999999997</v>
      </c>
      <c r="E44" s="60">
        <v>0.6431</v>
      </c>
      <c r="F44" s="60">
        <v>0.68510000000000004</v>
      </c>
      <c r="G44" s="60">
        <v>0.70120000000000005</v>
      </c>
      <c r="H44" s="60">
        <v>0.71630000000000005</v>
      </c>
      <c r="I44" s="60">
        <v>0.73950000000000005</v>
      </c>
      <c r="J44" s="66">
        <v>0.69010000000000005</v>
      </c>
      <c r="K44" s="66">
        <v>0.71830000000000005</v>
      </c>
      <c r="L44" s="66">
        <v>0.7399</v>
      </c>
      <c r="M44" s="66">
        <v>0.76590000000000003</v>
      </c>
      <c r="N44" s="66">
        <v>0.74429999999999996</v>
      </c>
      <c r="O44" s="66">
        <v>0.70069999999999999</v>
      </c>
      <c r="P44" s="66">
        <v>0.72360000000000002</v>
      </c>
      <c r="Q44" s="66">
        <v>0.6704</v>
      </c>
      <c r="R44" s="205">
        <v>0.67620000000000002</v>
      </c>
      <c r="S44" s="206">
        <v>0.70620000000000005</v>
      </c>
      <c r="T44" s="382">
        <v>5.3400954653938033</v>
      </c>
      <c r="U44" s="62">
        <f t="shared" si="0"/>
        <v>5.3400954653938036E-2</v>
      </c>
      <c r="V44" s="62"/>
    </row>
    <row r="45" spans="2:22" ht="12" customHeight="1" x14ac:dyDescent="0.2">
      <c r="B45" s="88" t="s">
        <v>40</v>
      </c>
      <c r="C45" s="207">
        <v>0</v>
      </c>
      <c r="D45" s="207">
        <v>0</v>
      </c>
      <c r="E45" s="208">
        <v>0</v>
      </c>
      <c r="F45" s="208">
        <v>0</v>
      </c>
      <c r="G45" s="208">
        <v>0</v>
      </c>
      <c r="H45" s="208">
        <v>0</v>
      </c>
      <c r="I45" s="208">
        <v>0</v>
      </c>
      <c r="J45" s="209">
        <v>0</v>
      </c>
      <c r="K45" s="209">
        <v>0</v>
      </c>
      <c r="L45" s="209">
        <v>0</v>
      </c>
      <c r="M45" s="209">
        <v>6.3967999999999998</v>
      </c>
      <c r="N45" s="209">
        <v>7.5621</v>
      </c>
      <c r="O45" s="209">
        <v>5.9436999999999998</v>
      </c>
      <c r="P45" s="209">
        <v>7.9147999999999996</v>
      </c>
      <c r="Q45" s="209">
        <v>7.2408999999999999</v>
      </c>
      <c r="R45" s="210">
        <v>8.1692</v>
      </c>
      <c r="S45" s="211">
        <v>8.2355</v>
      </c>
      <c r="T45" s="382">
        <v>13.735861564170202</v>
      </c>
      <c r="U45" s="62">
        <f t="shared" si="0"/>
        <v>0.13735861564170201</v>
      </c>
      <c r="V45" s="62"/>
    </row>
    <row r="46" spans="2:22" ht="12" customHeight="1" x14ac:dyDescent="0.2">
      <c r="B46" s="88" t="s">
        <v>44</v>
      </c>
      <c r="C46" s="214">
        <v>0</v>
      </c>
      <c r="D46" s="214">
        <v>0</v>
      </c>
      <c r="E46" s="215">
        <v>0</v>
      </c>
      <c r="F46" s="215">
        <v>0</v>
      </c>
      <c r="G46" s="215">
        <v>0</v>
      </c>
      <c r="H46" s="215">
        <v>0</v>
      </c>
      <c r="I46" s="215">
        <v>0</v>
      </c>
      <c r="J46" s="216">
        <v>0</v>
      </c>
      <c r="K46" s="216">
        <v>0</v>
      </c>
      <c r="L46" s="216">
        <v>0</v>
      </c>
      <c r="M46" s="216">
        <v>0</v>
      </c>
      <c r="N46" s="216">
        <v>0</v>
      </c>
      <c r="O46" s="216">
        <v>0</v>
      </c>
      <c r="P46" s="216">
        <v>0</v>
      </c>
      <c r="Q46" s="217">
        <v>1.4266000000000001</v>
      </c>
      <c r="R46" s="217">
        <v>1.6513</v>
      </c>
      <c r="S46" s="218">
        <v>1.84</v>
      </c>
      <c r="T46" s="382">
        <v>28.977989625683442</v>
      </c>
      <c r="U46" s="62">
        <f t="shared" si="0"/>
        <v>0.28977989625683442</v>
      </c>
      <c r="V46" s="62"/>
    </row>
    <row r="47" spans="2:22" ht="12" customHeight="1" x14ac:dyDescent="0.2">
      <c r="B47" s="93" t="s">
        <v>7</v>
      </c>
      <c r="C47" s="133">
        <v>0.11</v>
      </c>
      <c r="D47" s="133">
        <v>0.127</v>
      </c>
      <c r="E47" s="131">
        <v>0.127</v>
      </c>
      <c r="F47" s="131">
        <v>0.125</v>
      </c>
      <c r="G47" s="131">
        <v>0.127</v>
      </c>
      <c r="H47" s="131">
        <v>0.12989999999999999</v>
      </c>
      <c r="I47" s="131">
        <v>0.1268</v>
      </c>
      <c r="J47" s="132">
        <v>0.1305</v>
      </c>
      <c r="K47" s="132">
        <v>0.13569999999999999</v>
      </c>
      <c r="L47" s="132">
        <v>0.15179999999999999</v>
      </c>
      <c r="M47" s="132">
        <v>0.159</v>
      </c>
      <c r="N47" s="132">
        <v>0.14199999999999999</v>
      </c>
      <c r="O47" s="132">
        <v>0.14599999999999999</v>
      </c>
      <c r="P47" s="132">
        <v>0.14810000000000001</v>
      </c>
      <c r="Q47" s="219">
        <v>0.13539999999999999</v>
      </c>
      <c r="R47" s="219">
        <v>0.153</v>
      </c>
      <c r="S47" s="220">
        <v>0.19600000000000001</v>
      </c>
      <c r="T47" s="390">
        <v>44.756277695716413</v>
      </c>
      <c r="U47" s="62">
        <f t="shared" si="0"/>
        <v>0.44756277695716412</v>
      </c>
      <c r="V47" s="62"/>
    </row>
    <row r="48" spans="2:22" ht="12" customHeight="1" x14ac:dyDescent="0.2">
      <c r="B48" s="221"/>
      <c r="C48" s="62"/>
      <c r="D48" s="62"/>
      <c r="E48" s="62"/>
      <c r="F48" s="62"/>
      <c r="G48" s="62"/>
      <c r="H48" s="62"/>
      <c r="I48" s="62"/>
      <c r="J48" s="62"/>
      <c r="K48" s="62"/>
      <c r="L48" s="62"/>
      <c r="M48" s="62"/>
      <c r="N48" s="62"/>
      <c r="O48" s="62"/>
      <c r="P48" s="62"/>
      <c r="Q48" s="62"/>
      <c r="R48" s="62"/>
      <c r="S48" s="62"/>
      <c r="T48" s="62"/>
    </row>
    <row r="49" spans="2:30" ht="12" customHeight="1" x14ac:dyDescent="0.2">
      <c r="B49" s="221"/>
      <c r="C49" s="62"/>
      <c r="D49" s="62"/>
      <c r="E49" s="62"/>
      <c r="F49" s="62"/>
      <c r="G49" s="62"/>
      <c r="H49" s="62"/>
      <c r="I49" s="62"/>
      <c r="J49" s="62"/>
      <c r="K49" s="62"/>
      <c r="L49" s="62"/>
      <c r="M49" s="62"/>
      <c r="N49" s="62"/>
      <c r="O49" s="62"/>
      <c r="P49" s="62"/>
      <c r="Q49" s="62"/>
      <c r="R49" s="62"/>
      <c r="S49" s="62"/>
      <c r="T49" s="62"/>
    </row>
    <row r="50" spans="2:30" ht="12" customHeight="1" x14ac:dyDescent="0.2">
      <c r="C50" s="62"/>
      <c r="D50" s="62"/>
      <c r="E50" s="62"/>
      <c r="F50" s="62"/>
      <c r="G50" s="62"/>
      <c r="H50" s="62"/>
      <c r="I50" s="62"/>
      <c r="J50" s="62"/>
      <c r="K50" s="62"/>
      <c r="L50" s="62"/>
      <c r="M50" s="62"/>
      <c r="N50" s="62"/>
      <c r="O50" s="62"/>
      <c r="P50" s="62"/>
      <c r="Q50" s="62"/>
      <c r="R50" s="62"/>
      <c r="S50" s="62"/>
      <c r="T50" s="62"/>
    </row>
    <row r="51" spans="2:30" x14ac:dyDescent="0.2">
      <c r="C51" s="62"/>
      <c r="D51" s="62"/>
      <c r="E51" s="62"/>
      <c r="F51" s="62"/>
      <c r="G51" s="62"/>
      <c r="H51" s="62"/>
      <c r="I51" s="62"/>
      <c r="J51" s="62"/>
      <c r="K51" s="62"/>
      <c r="L51" s="62"/>
      <c r="M51" s="62"/>
      <c r="N51" s="62"/>
      <c r="O51" s="62"/>
      <c r="P51" s="62"/>
      <c r="Q51" s="62"/>
      <c r="R51" s="62"/>
      <c r="S51" s="62"/>
    </row>
    <row r="52" spans="2:30" x14ac:dyDescent="0.2">
      <c r="C52" s="62"/>
      <c r="D52" s="62"/>
      <c r="E52" s="62"/>
      <c r="F52" s="62"/>
      <c r="G52" s="62"/>
      <c r="H52" s="62"/>
      <c r="I52" s="62"/>
      <c r="J52" s="62"/>
      <c r="K52" s="62"/>
      <c r="L52" s="62"/>
      <c r="M52" s="62"/>
      <c r="N52" s="62"/>
      <c r="O52" s="62"/>
      <c r="P52" s="62"/>
      <c r="Q52" s="62"/>
      <c r="R52" s="62"/>
      <c r="S52" s="62"/>
    </row>
    <row r="57" spans="2:30" x14ac:dyDescent="0.2">
      <c r="W57" s="24" t="s">
        <v>157</v>
      </c>
      <c r="X57" s="287"/>
      <c r="Y57" s="287"/>
      <c r="Z57" s="287"/>
      <c r="AA57" s="287"/>
      <c r="AB57" s="287"/>
      <c r="AC57" s="287"/>
      <c r="AD57" s="62"/>
    </row>
    <row r="58" spans="2:30" x14ac:dyDescent="0.2">
      <c r="W58" s="24" t="s">
        <v>158</v>
      </c>
      <c r="X58" s="287"/>
      <c r="Y58" s="287"/>
      <c r="Z58" s="287"/>
      <c r="AA58" s="287"/>
      <c r="AB58" s="287"/>
      <c r="AC58" s="287"/>
      <c r="AD58" s="62"/>
    </row>
    <row r="61" spans="2:30" x14ac:dyDescent="0.2">
      <c r="W61" s="29" t="s">
        <v>130</v>
      </c>
    </row>
  </sheetData>
  <sortState ref="B12:T50">
    <sortCondition ref="T12:T50"/>
  </sortState>
  <pageMargins left="0.75" right="0.75" top="1" bottom="1" header="0.5" footer="0.5"/>
  <pageSetup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B1:J104"/>
  <sheetViews>
    <sheetView showGridLines="0" topLeftCell="A30" zoomScaleNormal="100" workbookViewId="0">
      <selection activeCell="Y77" sqref="Y77"/>
    </sheetView>
  </sheetViews>
  <sheetFormatPr defaultRowHeight="12" x14ac:dyDescent="0.2"/>
  <cols>
    <col min="1" max="1" width="3" style="29" customWidth="1"/>
    <col min="2" max="2" width="21" style="29" customWidth="1"/>
    <col min="3" max="3" width="7.7109375" style="29" customWidth="1"/>
    <col min="4" max="6" width="13.7109375" style="29" customWidth="1"/>
    <col min="7" max="8" width="12.85546875" style="29" customWidth="1"/>
    <col min="9" max="9" width="1.42578125" style="29" customWidth="1"/>
    <col min="10" max="10" width="4.140625" style="29" customWidth="1"/>
    <col min="11" max="16384" width="9.140625" style="29"/>
  </cols>
  <sheetData>
    <row r="1" spans="2:10" ht="15" x14ac:dyDescent="0.25">
      <c r="B1" s="282" t="s">
        <v>204</v>
      </c>
    </row>
    <row r="2" spans="2:10" x14ac:dyDescent="0.2">
      <c r="B2" s="32"/>
    </row>
    <row r="3" spans="2:10" x14ac:dyDescent="0.2">
      <c r="C3" s="45"/>
    </row>
    <row r="4" spans="2:10" ht="6" customHeight="1" x14ac:dyDescent="0.2"/>
    <row r="5" spans="2:10" ht="21.75" customHeight="1" x14ac:dyDescent="0.2">
      <c r="B5" s="292"/>
      <c r="C5" s="295" t="s">
        <v>206</v>
      </c>
      <c r="D5" s="134"/>
      <c r="E5" s="134"/>
      <c r="F5" s="134"/>
      <c r="G5" s="295" t="s">
        <v>134</v>
      </c>
      <c r="H5" s="134"/>
      <c r="I5" s="135"/>
    </row>
    <row r="6" spans="2:10" ht="9.75" customHeight="1" x14ac:dyDescent="0.2">
      <c r="B6" s="122"/>
      <c r="C6" s="296"/>
      <c r="D6" s="306"/>
      <c r="E6" s="136"/>
      <c r="F6" s="136"/>
      <c r="G6" s="296"/>
      <c r="H6" s="136"/>
      <c r="I6" s="135"/>
    </row>
    <row r="7" spans="2:10" ht="21" customHeight="1" x14ac:dyDescent="0.2">
      <c r="B7" s="293"/>
      <c r="C7" s="519" t="s">
        <v>119</v>
      </c>
      <c r="D7" s="521" t="s">
        <v>120</v>
      </c>
      <c r="E7" s="523" t="s">
        <v>121</v>
      </c>
      <c r="F7" s="527" t="s">
        <v>135</v>
      </c>
      <c r="G7" s="521" t="s">
        <v>120</v>
      </c>
      <c r="H7" s="527" t="s">
        <v>121</v>
      </c>
      <c r="I7" s="135"/>
    </row>
    <row r="8" spans="2:10" ht="24" customHeight="1" x14ac:dyDescent="0.2">
      <c r="B8" s="294"/>
      <c r="C8" s="520"/>
      <c r="D8" s="522"/>
      <c r="E8" s="524"/>
      <c r="F8" s="545"/>
      <c r="G8" s="522"/>
      <c r="H8" s="528"/>
      <c r="I8" s="234"/>
    </row>
    <row r="9" spans="2:10" ht="12.75" customHeight="1" x14ac:dyDescent="0.2">
      <c r="B9" s="18" t="s">
        <v>6</v>
      </c>
      <c r="C9" s="245">
        <v>0.1081</v>
      </c>
      <c r="D9" s="307">
        <v>4.8899999999999999E-2</v>
      </c>
      <c r="E9" s="137">
        <v>4.3099999999999999E-2</v>
      </c>
      <c r="F9" s="9">
        <v>1.61E-2</v>
      </c>
      <c r="G9" s="319">
        <f>D9/(D9+E9)*100</f>
        <v>53.152173913043477</v>
      </c>
      <c r="H9" s="138">
        <f>E9/(D9+E9)*100</f>
        <v>46.847826086956523</v>
      </c>
      <c r="I9" s="139"/>
      <c r="J9" s="140"/>
    </row>
    <row r="10" spans="2:10" ht="12.75" customHeight="1" x14ac:dyDescent="0.2">
      <c r="B10" s="13" t="s">
        <v>7</v>
      </c>
      <c r="C10" s="246">
        <v>7.8200000000000006E-2</v>
      </c>
      <c r="D10" s="308">
        <v>6.6500000000000004E-2</v>
      </c>
      <c r="E10" s="141">
        <v>1.0699999999999999E-2</v>
      </c>
      <c r="F10" s="10">
        <v>1E-3</v>
      </c>
      <c r="G10" s="320">
        <f>D10/(D10+E10)*100</f>
        <v>86.139896373056985</v>
      </c>
      <c r="H10" s="142">
        <f>E10/(D10+E10)*100</f>
        <v>13.860103626943005</v>
      </c>
      <c r="I10" s="139"/>
    </row>
    <row r="11" spans="2:10" ht="12.75" customHeight="1" x14ac:dyDescent="0.2">
      <c r="B11" s="13" t="s">
        <v>8</v>
      </c>
      <c r="C11" s="246">
        <v>7.8299999999999995E-2</v>
      </c>
      <c r="D11" s="308">
        <v>4.4200000000000003E-2</v>
      </c>
      <c r="E11" s="141">
        <v>3.3099999999999997E-2</v>
      </c>
      <c r="F11" s="10">
        <v>1E-3</v>
      </c>
      <c r="G11" s="320">
        <f t="shared" ref="G11:G43" si="0">D11/(D11+E11)*100</f>
        <v>57.179818887451482</v>
      </c>
      <c r="H11" s="142">
        <f t="shared" ref="H11:H46" si="1">E11/(D11+E11)*100</f>
        <v>42.820181112548504</v>
      </c>
      <c r="I11" s="139"/>
      <c r="J11" s="140"/>
    </row>
    <row r="12" spans="2:10" ht="12.75" customHeight="1" x14ac:dyDescent="0.2">
      <c r="B12" s="13" t="s">
        <v>9</v>
      </c>
      <c r="C12" s="246">
        <v>9.06E-2</v>
      </c>
      <c r="D12" s="308">
        <v>3.44E-2</v>
      </c>
      <c r="E12" s="141">
        <v>2.4199999999999999E-2</v>
      </c>
      <c r="F12" s="10">
        <v>3.2099999999999997E-2</v>
      </c>
      <c r="G12" s="320">
        <f t="shared" si="0"/>
        <v>58.703071672354945</v>
      </c>
      <c r="H12" s="142">
        <f t="shared" si="1"/>
        <v>41.296928327645048</v>
      </c>
      <c r="I12" s="139"/>
      <c r="J12" s="140"/>
    </row>
    <row r="13" spans="2:10" ht="12.75" customHeight="1" x14ac:dyDescent="0.2">
      <c r="B13" s="13" t="s">
        <v>10</v>
      </c>
      <c r="C13" s="246">
        <v>0.14929999999999999</v>
      </c>
      <c r="D13" s="308">
        <v>5.0099999999999999E-2</v>
      </c>
      <c r="E13" s="141">
        <v>3.1199999999999999E-2</v>
      </c>
      <c r="F13" s="10">
        <v>6.8000000000000005E-2</v>
      </c>
      <c r="G13" s="320">
        <f t="shared" si="0"/>
        <v>61.623616236162363</v>
      </c>
      <c r="H13" s="142">
        <f t="shared" si="1"/>
        <v>38.376383763837637</v>
      </c>
      <c r="I13" s="139"/>
      <c r="J13" s="140"/>
    </row>
    <row r="14" spans="2:10" ht="12.75" customHeight="1" x14ac:dyDescent="0.2">
      <c r="B14" s="13" t="s">
        <v>11</v>
      </c>
      <c r="C14" s="246">
        <v>9.5799999999999996E-2</v>
      </c>
      <c r="D14" s="308">
        <v>4.53E-2</v>
      </c>
      <c r="E14" s="141">
        <v>3.7100000000000001E-2</v>
      </c>
      <c r="F14" s="10">
        <v>1.34E-2</v>
      </c>
      <c r="G14" s="320">
        <f t="shared" si="0"/>
        <v>54.975728155339809</v>
      </c>
      <c r="H14" s="142">
        <f t="shared" si="1"/>
        <v>45.024271844660198</v>
      </c>
      <c r="I14" s="139"/>
    </row>
    <row r="15" spans="2:10" ht="12.75" customHeight="1" x14ac:dyDescent="0.2">
      <c r="B15" s="13" t="s">
        <v>12</v>
      </c>
      <c r="C15" s="246">
        <v>0.13569999999999999</v>
      </c>
      <c r="D15" s="308">
        <v>9.7100000000000006E-2</v>
      </c>
      <c r="E15" s="141">
        <v>2.5999999999999999E-2</v>
      </c>
      <c r="F15" s="10">
        <v>1.26E-2</v>
      </c>
      <c r="G15" s="320">
        <f t="shared" si="0"/>
        <v>78.87896019496344</v>
      </c>
      <c r="H15" s="142">
        <f t="shared" si="1"/>
        <v>21.121039805036553</v>
      </c>
      <c r="I15" s="139"/>
      <c r="J15" s="140"/>
    </row>
    <row r="16" spans="2:10" ht="12.75" customHeight="1" x14ac:dyDescent="0.2">
      <c r="B16" s="13" t="s">
        <v>13</v>
      </c>
      <c r="C16" s="246">
        <v>0.115</v>
      </c>
      <c r="D16" s="308">
        <v>8.8599999999999998E-2</v>
      </c>
      <c r="E16" s="141">
        <v>1.3599999999999999E-2</v>
      </c>
      <c r="F16" s="10">
        <v>1.2800000000000001E-2</v>
      </c>
      <c r="G16" s="320">
        <f t="shared" si="0"/>
        <v>86.692759295499016</v>
      </c>
      <c r="H16" s="142">
        <f t="shared" si="1"/>
        <v>13.307240704500977</v>
      </c>
      <c r="I16" s="139"/>
      <c r="J16" s="140"/>
    </row>
    <row r="17" spans="2:10" ht="12.75" customHeight="1" x14ac:dyDescent="0.2">
      <c r="B17" s="13" t="s">
        <v>14</v>
      </c>
      <c r="C17" s="246">
        <v>0.1133</v>
      </c>
      <c r="D17" s="308">
        <v>8.8700000000000001E-2</v>
      </c>
      <c r="E17" s="141">
        <v>1.9099999999999999E-2</v>
      </c>
      <c r="F17" s="10">
        <v>5.4999999999999997E-3</v>
      </c>
      <c r="G17" s="320">
        <f t="shared" si="0"/>
        <v>82.28200371057514</v>
      </c>
      <c r="H17" s="142">
        <f t="shared" si="1"/>
        <v>17.71799628942486</v>
      </c>
      <c r="I17" s="139"/>
      <c r="J17" s="140"/>
    </row>
    <row r="18" spans="2:10" ht="12.75" customHeight="1" x14ac:dyDescent="0.2">
      <c r="B18" s="13" t="s">
        <v>15</v>
      </c>
      <c r="C18" s="246">
        <v>9.4899999999999998E-2</v>
      </c>
      <c r="D18" s="308">
        <v>0.04</v>
      </c>
      <c r="E18" s="141">
        <v>3.0099999999999998E-2</v>
      </c>
      <c r="F18" s="10">
        <v>2.4799999999999999E-2</v>
      </c>
      <c r="G18" s="320">
        <f t="shared" si="0"/>
        <v>57.061340941512128</v>
      </c>
      <c r="H18" s="142">
        <f t="shared" si="1"/>
        <v>42.938659058487879</v>
      </c>
      <c r="I18" s="139"/>
      <c r="J18" s="140"/>
    </row>
    <row r="19" spans="2:10" ht="12.75" customHeight="1" x14ac:dyDescent="0.2">
      <c r="B19" s="18" t="s">
        <v>16</v>
      </c>
      <c r="C19" s="245">
        <v>9.2799999999999994E-2</v>
      </c>
      <c r="D19" s="307">
        <v>4.9099999999999998E-2</v>
      </c>
      <c r="E19" s="137">
        <v>3.8399999999999997E-2</v>
      </c>
      <c r="F19" s="9">
        <v>5.1999999999999998E-3</v>
      </c>
      <c r="G19" s="319">
        <f>D19/(D19+E19)*100</f>
        <v>56.114285714285714</v>
      </c>
      <c r="H19" s="138">
        <f>E19/(D19+E19)*100</f>
        <v>43.885714285714286</v>
      </c>
      <c r="I19" s="139"/>
      <c r="J19" s="140"/>
    </row>
    <row r="20" spans="2:10" ht="12.75" customHeight="1" x14ac:dyDescent="0.2">
      <c r="B20" s="13" t="s">
        <v>17</v>
      </c>
      <c r="C20" s="246">
        <v>0.15970000000000001</v>
      </c>
      <c r="D20" s="308">
        <v>7.1999999999999995E-2</v>
      </c>
      <c r="E20" s="141">
        <v>1.9900000000000001E-2</v>
      </c>
      <c r="F20" s="10">
        <v>6.7699999999999996E-2</v>
      </c>
      <c r="G20" s="320">
        <f t="shared" si="0"/>
        <v>78.346028291621323</v>
      </c>
      <c r="H20" s="142">
        <f t="shared" si="1"/>
        <v>21.653971708378673</v>
      </c>
      <c r="I20" s="139"/>
      <c r="J20" s="140"/>
    </row>
    <row r="21" spans="2:10" ht="12.75" customHeight="1" x14ac:dyDescent="0.2">
      <c r="B21" s="13" t="s">
        <v>18</v>
      </c>
      <c r="C21" s="246">
        <v>0.14119999999999999</v>
      </c>
      <c r="D21" s="308">
        <v>0.10539999999999999</v>
      </c>
      <c r="E21" s="141">
        <v>2.6499999999999999E-2</v>
      </c>
      <c r="F21" s="10">
        <v>9.2999999999999992E-3</v>
      </c>
      <c r="G21" s="320">
        <f t="shared" si="0"/>
        <v>79.909021986353295</v>
      </c>
      <c r="H21" s="142">
        <f t="shared" si="1"/>
        <v>20.090978013646705</v>
      </c>
      <c r="I21" s="139"/>
    </row>
    <row r="22" spans="2:10" ht="12.75" customHeight="1" x14ac:dyDescent="0.2">
      <c r="B22" s="13" t="s">
        <v>19</v>
      </c>
      <c r="C22" s="246">
        <v>0.1183</v>
      </c>
      <c r="D22" s="308">
        <v>4.8899999999999999E-2</v>
      </c>
      <c r="E22" s="141">
        <v>4.2599999999999999E-2</v>
      </c>
      <c r="F22" s="10">
        <v>2.6800000000000001E-2</v>
      </c>
      <c r="G22" s="320">
        <f t="shared" si="0"/>
        <v>53.442622950819676</v>
      </c>
      <c r="H22" s="142">
        <f t="shared" si="1"/>
        <v>46.557377049180324</v>
      </c>
      <c r="I22" s="139"/>
    </row>
    <row r="23" spans="2:10" ht="12.75" customHeight="1" x14ac:dyDescent="0.2">
      <c r="B23" s="13" t="s">
        <v>20</v>
      </c>
      <c r="C23" s="246">
        <v>9.9699999999999997E-2</v>
      </c>
      <c r="D23" s="308">
        <v>5.2900000000000003E-2</v>
      </c>
      <c r="E23" s="141">
        <v>2.9899999999999999E-2</v>
      </c>
      <c r="F23" s="10">
        <v>1.6899999999999998E-2</v>
      </c>
      <c r="G23" s="320">
        <f t="shared" si="0"/>
        <v>63.888888888888893</v>
      </c>
      <c r="H23" s="142">
        <f t="shared" si="1"/>
        <v>36.111111111111107</v>
      </c>
      <c r="I23" s="139"/>
      <c r="J23" s="140"/>
    </row>
    <row r="24" spans="2:10" ht="12.75" customHeight="1" x14ac:dyDescent="0.2">
      <c r="B24" s="13" t="s">
        <v>21</v>
      </c>
      <c r="C24" s="246">
        <v>8.9300000000000004E-2</v>
      </c>
      <c r="D24" s="308">
        <v>5.4600000000000003E-2</v>
      </c>
      <c r="E24" s="141">
        <v>2.58E-2</v>
      </c>
      <c r="F24" s="10">
        <v>8.8999999999999999E-3</v>
      </c>
      <c r="G24" s="320">
        <f t="shared" si="0"/>
        <v>67.910447761194035</v>
      </c>
      <c r="H24" s="142">
        <f t="shared" si="1"/>
        <v>32.089552238805972</v>
      </c>
      <c r="I24" s="139"/>
      <c r="J24" s="140"/>
    </row>
    <row r="25" spans="2:10" ht="12.75" customHeight="1" x14ac:dyDescent="0.2">
      <c r="B25" s="13" t="s">
        <v>22</v>
      </c>
      <c r="C25" s="246">
        <v>8.6999999999999994E-2</v>
      </c>
      <c r="D25" s="308">
        <v>5.4100000000000002E-2</v>
      </c>
      <c r="E25" s="141">
        <v>2.4199999999999999E-2</v>
      </c>
      <c r="F25" s="10">
        <v>8.6999999999999994E-3</v>
      </c>
      <c r="G25" s="320">
        <f t="shared" si="0"/>
        <v>69.093231162196673</v>
      </c>
      <c r="H25" s="142">
        <f t="shared" si="1"/>
        <v>30.906768837803316</v>
      </c>
      <c r="I25" s="139"/>
    </row>
    <row r="26" spans="2:10" ht="12.75" customHeight="1" x14ac:dyDescent="0.2">
      <c r="B26" s="13" t="s">
        <v>23</v>
      </c>
      <c r="C26" s="246">
        <v>0.14050000000000001</v>
      </c>
      <c r="D26" s="308">
        <v>0.11849999999999999</v>
      </c>
      <c r="E26" s="141">
        <v>2.1999999999999999E-2</v>
      </c>
      <c r="F26" s="399">
        <v>0</v>
      </c>
      <c r="G26" s="320">
        <f t="shared" si="0"/>
        <v>84.341637010676166</v>
      </c>
      <c r="H26" s="142">
        <f t="shared" si="1"/>
        <v>15.658362989323843</v>
      </c>
      <c r="I26" s="139"/>
      <c r="J26" s="140"/>
    </row>
    <row r="27" spans="2:10" ht="12.75" customHeight="1" x14ac:dyDescent="0.2">
      <c r="B27" s="13" t="s">
        <v>24</v>
      </c>
      <c r="C27" s="246">
        <v>8.4599999999999995E-2</v>
      </c>
      <c r="D27" s="308">
        <v>5.1700000000000003E-2</v>
      </c>
      <c r="E27" s="141">
        <v>1.95E-2</v>
      </c>
      <c r="F27" s="10">
        <v>1.34E-2</v>
      </c>
      <c r="G27" s="320">
        <f t="shared" si="0"/>
        <v>72.612359550561806</v>
      </c>
      <c r="H27" s="142">
        <f t="shared" si="1"/>
        <v>27.387640449438202</v>
      </c>
      <c r="I27" s="139"/>
      <c r="J27" s="140"/>
    </row>
    <row r="28" spans="2:10" ht="12.75" customHeight="1" x14ac:dyDescent="0.2">
      <c r="B28" s="13" t="s">
        <v>25</v>
      </c>
      <c r="C28" s="246">
        <v>0.1047</v>
      </c>
      <c r="D28" s="308">
        <v>4.7600000000000003E-2</v>
      </c>
      <c r="E28" s="141">
        <v>2.53E-2</v>
      </c>
      <c r="F28" s="10">
        <v>3.1800000000000002E-2</v>
      </c>
      <c r="G28" s="320">
        <f t="shared" si="0"/>
        <v>65.294924554183808</v>
      </c>
      <c r="H28" s="142">
        <f t="shared" si="1"/>
        <v>34.705075445816178</v>
      </c>
      <c r="I28" s="139"/>
    </row>
    <row r="29" spans="2:10" ht="12.75" customHeight="1" x14ac:dyDescent="0.2">
      <c r="B29" s="13" t="s">
        <v>26</v>
      </c>
      <c r="C29" s="246">
        <v>8.6099999999999996E-2</v>
      </c>
      <c r="D29" s="308">
        <v>5.0900000000000001E-2</v>
      </c>
      <c r="E29" s="141">
        <v>3.04E-2</v>
      </c>
      <c r="F29" s="10">
        <v>4.7000000000000002E-3</v>
      </c>
      <c r="G29" s="320">
        <f t="shared" si="0"/>
        <v>62.607626076260772</v>
      </c>
      <c r="H29" s="142">
        <f t="shared" si="1"/>
        <v>37.392373923739235</v>
      </c>
      <c r="I29" s="139"/>
      <c r="J29" s="140"/>
    </row>
    <row r="30" spans="2:10" ht="12.75" customHeight="1" x14ac:dyDescent="0.2">
      <c r="B30" s="13" t="s">
        <v>27</v>
      </c>
      <c r="C30" s="246">
        <v>0.1154</v>
      </c>
      <c r="D30" s="308">
        <v>6.1499999999999999E-2</v>
      </c>
      <c r="E30" s="141">
        <v>3.8600000000000002E-2</v>
      </c>
      <c r="F30" s="10">
        <v>1.5299999999999999E-2</v>
      </c>
      <c r="G30" s="320">
        <f t="shared" si="0"/>
        <v>61.438561438561443</v>
      </c>
      <c r="H30" s="142">
        <f t="shared" si="1"/>
        <v>38.561438561438564</v>
      </c>
      <c r="I30" s="139"/>
    </row>
    <row r="31" spans="2:10" ht="12.75" customHeight="1" x14ac:dyDescent="0.2">
      <c r="B31" s="13" t="s">
        <v>28</v>
      </c>
      <c r="C31" s="246">
        <v>8.0199999999999994E-2</v>
      </c>
      <c r="D31" s="308">
        <v>3.6900000000000002E-2</v>
      </c>
      <c r="E31" s="141">
        <v>3.1199999999999999E-2</v>
      </c>
      <c r="F31" s="10">
        <v>1.21E-2</v>
      </c>
      <c r="G31" s="320">
        <f t="shared" si="0"/>
        <v>54.185022026431731</v>
      </c>
      <c r="H31" s="142">
        <f t="shared" si="1"/>
        <v>45.814977973568283</v>
      </c>
      <c r="I31" s="139"/>
    </row>
    <row r="32" spans="2:10" ht="12.75" customHeight="1" x14ac:dyDescent="0.2">
      <c r="B32" s="13" t="s">
        <v>29</v>
      </c>
      <c r="C32" s="246">
        <v>8.6999999999999994E-2</v>
      </c>
      <c r="D32" s="308">
        <v>5.0099999999999999E-2</v>
      </c>
      <c r="E32" s="141">
        <v>2.1100000000000001E-2</v>
      </c>
      <c r="F32" s="10">
        <v>1.5800000000000002E-2</v>
      </c>
      <c r="G32" s="320">
        <f t="shared" si="0"/>
        <v>70.365168539325836</v>
      </c>
      <c r="H32" s="142">
        <f t="shared" si="1"/>
        <v>29.63483146067416</v>
      </c>
      <c r="I32" s="139"/>
    </row>
    <row r="33" spans="2:10" ht="12.75" customHeight="1" x14ac:dyDescent="0.2">
      <c r="B33" s="13" t="s">
        <v>30</v>
      </c>
      <c r="C33" s="246">
        <v>0.11219999999999999</v>
      </c>
      <c r="D33" s="308">
        <v>4.2099999999999999E-2</v>
      </c>
      <c r="E33" s="141">
        <v>6.5600000000000006E-2</v>
      </c>
      <c r="F33" s="10">
        <v>4.4999999999999997E-3</v>
      </c>
      <c r="G33" s="320">
        <f t="shared" si="0"/>
        <v>39.090064995357473</v>
      </c>
      <c r="H33" s="142">
        <f t="shared" si="1"/>
        <v>60.90993500464252</v>
      </c>
      <c r="I33" s="139"/>
      <c r="J33" s="140"/>
    </row>
    <row r="34" spans="2:10" ht="12.75" customHeight="1" x14ac:dyDescent="0.2">
      <c r="B34" s="13" t="s">
        <v>31</v>
      </c>
      <c r="C34" s="246">
        <v>7.0599999999999996E-2</v>
      </c>
      <c r="D34" s="308">
        <v>4.5600000000000002E-2</v>
      </c>
      <c r="E34" s="141">
        <v>1.7899999999999999E-2</v>
      </c>
      <c r="F34" s="10">
        <v>7.0000000000000001E-3</v>
      </c>
      <c r="G34" s="320">
        <f t="shared" si="0"/>
        <v>71.811023622047244</v>
      </c>
      <c r="H34" s="142">
        <f t="shared" si="1"/>
        <v>28.188976377952756</v>
      </c>
      <c r="I34" s="139"/>
      <c r="J34" s="140"/>
    </row>
    <row r="35" spans="2:10" ht="12.75" customHeight="1" x14ac:dyDescent="0.2">
      <c r="B35" s="14" t="s">
        <v>32</v>
      </c>
      <c r="C35" s="247">
        <v>5.8999999999999997E-2</v>
      </c>
      <c r="D35" s="267">
        <v>3.3399999999999999E-2</v>
      </c>
      <c r="E35" s="143">
        <v>2.5100000000000001E-2</v>
      </c>
      <c r="F35" s="12">
        <v>5.0000000000000001E-4</v>
      </c>
      <c r="G35" s="321">
        <f t="shared" si="0"/>
        <v>57.09401709401709</v>
      </c>
      <c r="H35" s="144">
        <f t="shared" si="1"/>
        <v>42.90598290598291</v>
      </c>
      <c r="I35" s="139"/>
      <c r="J35" s="140"/>
    </row>
    <row r="36" spans="2:10" ht="12.75" customHeight="1" x14ac:dyDescent="0.2">
      <c r="B36" s="14" t="s">
        <v>33</v>
      </c>
      <c r="C36" s="247">
        <v>0.152</v>
      </c>
      <c r="D36" s="267">
        <v>0.1053</v>
      </c>
      <c r="E36" s="143">
        <v>4.07E-2</v>
      </c>
      <c r="F36" s="12">
        <v>5.7999999999999996E-3</v>
      </c>
      <c r="G36" s="321">
        <f t="shared" si="0"/>
        <v>72.123287671232873</v>
      </c>
      <c r="H36" s="144">
        <f t="shared" si="1"/>
        <v>27.876712328767116</v>
      </c>
      <c r="I36" s="139"/>
      <c r="J36" s="140"/>
    </row>
    <row r="37" spans="2:10" ht="12.75" customHeight="1" x14ac:dyDescent="0.2">
      <c r="B37" s="152" t="s">
        <v>34</v>
      </c>
      <c r="C37" s="300">
        <v>2.9100000000000001E-2</v>
      </c>
      <c r="D37" s="312">
        <v>2.8199999999999999E-2</v>
      </c>
      <c r="E37" s="222">
        <v>0</v>
      </c>
      <c r="F37" s="317">
        <v>8.9999999999999998E-4</v>
      </c>
      <c r="G37" s="325">
        <f t="shared" si="0"/>
        <v>100</v>
      </c>
      <c r="H37" s="153">
        <f t="shared" si="1"/>
        <v>0</v>
      </c>
      <c r="I37" s="139"/>
      <c r="J37" s="140"/>
    </row>
    <row r="38" spans="2:10" ht="12.75" customHeight="1" x14ac:dyDescent="0.2">
      <c r="B38" s="223" t="s">
        <v>35</v>
      </c>
      <c r="C38" s="411">
        <v>0.16120000000000001</v>
      </c>
      <c r="D38" s="420">
        <v>6.59E-2</v>
      </c>
      <c r="E38" s="224">
        <v>7.4099999999999999E-2</v>
      </c>
      <c r="F38" s="400">
        <v>2.12E-2</v>
      </c>
      <c r="G38" s="405">
        <f t="shared" si="0"/>
        <v>47.071428571428569</v>
      </c>
      <c r="H38" s="225">
        <f t="shared" si="1"/>
        <v>52.928571428571423</v>
      </c>
      <c r="I38" s="139"/>
      <c r="J38" s="140"/>
    </row>
    <row r="39" spans="2:10" ht="12.75" customHeight="1" x14ac:dyDescent="0.2">
      <c r="B39" s="286" t="s">
        <v>36</v>
      </c>
      <c r="C39" s="298">
        <v>6.8500000000000005E-2</v>
      </c>
      <c r="D39" s="269">
        <v>2.3699999999999999E-2</v>
      </c>
      <c r="E39" s="149">
        <v>2.9399999999999999E-2</v>
      </c>
      <c r="F39" s="315">
        <v>1.5299999999999999E-2</v>
      </c>
      <c r="G39" s="323">
        <f t="shared" si="0"/>
        <v>44.632768361581924</v>
      </c>
      <c r="H39" s="148">
        <f t="shared" si="1"/>
        <v>55.367231638418076</v>
      </c>
      <c r="I39" s="139"/>
    </row>
    <row r="40" spans="2:10" ht="12.75" customHeight="1" x14ac:dyDescent="0.2">
      <c r="B40" s="14" t="s">
        <v>37</v>
      </c>
      <c r="C40" s="300">
        <v>7.6399999999999996E-2</v>
      </c>
      <c r="D40" s="312">
        <v>3.85E-2</v>
      </c>
      <c r="E40" s="222">
        <v>3.78E-2</v>
      </c>
      <c r="F40" s="401">
        <v>0</v>
      </c>
      <c r="G40" s="325">
        <f t="shared" si="0"/>
        <v>50.458715596330272</v>
      </c>
      <c r="H40" s="153">
        <f t="shared" si="1"/>
        <v>49.541284403669721</v>
      </c>
      <c r="I40" s="139"/>
    </row>
    <row r="41" spans="2:10" ht="12.75" customHeight="1" x14ac:dyDescent="0.2">
      <c r="B41" s="14" t="s">
        <v>161</v>
      </c>
      <c r="C41" s="412">
        <v>8.1100000000000005E-2</v>
      </c>
      <c r="D41" s="421">
        <v>7.6899999999999996E-2</v>
      </c>
      <c r="E41" s="392">
        <v>4.1999999999999997E-3</v>
      </c>
      <c r="F41" s="402">
        <v>0</v>
      </c>
      <c r="G41" s="406">
        <f t="shared" si="0"/>
        <v>94.821208384710246</v>
      </c>
      <c r="H41" s="393">
        <f t="shared" si="1"/>
        <v>5.1787916152897653</v>
      </c>
      <c r="I41" s="139"/>
    </row>
    <row r="42" spans="2:10" ht="12.75" customHeight="1" x14ac:dyDescent="0.2">
      <c r="B42" s="14" t="s">
        <v>40</v>
      </c>
      <c r="C42" s="412">
        <v>6.7799999999999999E-2</v>
      </c>
      <c r="D42" s="421">
        <v>4.3999999999999997E-2</v>
      </c>
      <c r="E42" s="392">
        <v>1.89E-2</v>
      </c>
      <c r="F42" s="403">
        <v>4.7999999999999996E-3</v>
      </c>
      <c r="G42" s="406">
        <f t="shared" si="0"/>
        <v>69.952305246422895</v>
      </c>
      <c r="H42" s="393">
        <f t="shared" si="1"/>
        <v>30.047694753577108</v>
      </c>
      <c r="I42" s="139"/>
    </row>
    <row r="43" spans="2:10" ht="12.75" customHeight="1" x14ac:dyDescent="0.2">
      <c r="B43" s="14" t="s">
        <v>41</v>
      </c>
      <c r="C43" s="413">
        <v>7.0199999999999999E-2</v>
      </c>
      <c r="D43" s="422">
        <v>5.7599999999999998E-2</v>
      </c>
      <c r="E43" s="416">
        <v>1.0200000000000001E-2</v>
      </c>
      <c r="F43" s="394">
        <v>2.3999999999999998E-3</v>
      </c>
      <c r="G43" s="407">
        <f t="shared" si="0"/>
        <v>84.955752212389385</v>
      </c>
      <c r="H43" s="395">
        <f t="shared" si="1"/>
        <v>15.044247787610621</v>
      </c>
    </row>
    <row r="44" spans="2:10" ht="12.75" customHeight="1" x14ac:dyDescent="0.2">
      <c r="B44" s="397" t="s">
        <v>42</v>
      </c>
      <c r="C44" s="414">
        <v>8.09E-2</v>
      </c>
      <c r="D44" s="423">
        <v>5.9499999999999997E-2</v>
      </c>
      <c r="E44" s="417">
        <v>1.5599999999999999E-2</v>
      </c>
      <c r="F44" s="229">
        <v>5.7999999999999996E-3</v>
      </c>
      <c r="G44" s="408">
        <f>D44/(D44+E44)*100</f>
        <v>79.227696404793605</v>
      </c>
      <c r="H44" s="391">
        <f t="shared" si="1"/>
        <v>20.772303595206392</v>
      </c>
    </row>
    <row r="45" spans="2:10" ht="12.75" customHeight="1" x14ac:dyDescent="0.2">
      <c r="B45" s="223" t="s">
        <v>43</v>
      </c>
      <c r="C45" s="415">
        <v>6.13E-2</v>
      </c>
      <c r="D45" s="424">
        <v>4.1000000000000002E-2</v>
      </c>
      <c r="E45" s="418">
        <v>2.0299999999999999E-2</v>
      </c>
      <c r="F45" s="404">
        <v>0</v>
      </c>
      <c r="G45" s="409">
        <f>D45/(D45+E45)*100</f>
        <v>66.884176182708003</v>
      </c>
      <c r="H45" s="226">
        <f t="shared" si="1"/>
        <v>33.115823817292004</v>
      </c>
      <c r="I45" s="49"/>
    </row>
    <row r="46" spans="2:10" ht="12.75" customHeight="1" x14ac:dyDescent="0.2">
      <c r="B46" s="227" t="s">
        <v>44</v>
      </c>
      <c r="C46" s="398">
        <v>7.6499999999999999E-2</v>
      </c>
      <c r="D46" s="425">
        <v>5.5599999999999997E-2</v>
      </c>
      <c r="E46" s="419">
        <v>2.0799999999999999E-2</v>
      </c>
      <c r="F46" s="396">
        <v>0</v>
      </c>
      <c r="G46" s="410">
        <f>D46/(D46+E46)*100</f>
        <v>72.774869109947645</v>
      </c>
      <c r="H46" s="228">
        <f t="shared" si="1"/>
        <v>27.225130890052355</v>
      </c>
    </row>
    <row r="47" spans="2:10" ht="12.75" customHeight="1" x14ac:dyDescent="0.2">
      <c r="B47" s="11"/>
      <c r="C47" s="229"/>
      <c r="D47" s="229"/>
      <c r="E47" s="229"/>
      <c r="F47" s="229"/>
      <c r="G47" s="230"/>
      <c r="H47" s="230"/>
    </row>
    <row r="48" spans="2:10" ht="34.5" customHeight="1" x14ac:dyDescent="0.2">
      <c r="B48" s="499" t="s">
        <v>150</v>
      </c>
      <c r="C48" s="499"/>
      <c r="D48" s="499"/>
      <c r="E48" s="499"/>
      <c r="F48" s="499"/>
      <c r="G48" s="499"/>
      <c r="H48" s="499"/>
    </row>
    <row r="49" spans="2:10" x14ac:dyDescent="0.2">
      <c r="B49" s="281"/>
      <c r="C49" s="281"/>
      <c r="D49" s="281"/>
      <c r="E49" s="281"/>
      <c r="F49" s="281"/>
      <c r="G49" s="281"/>
      <c r="H49" s="281"/>
    </row>
    <row r="50" spans="2:10" x14ac:dyDescent="0.2">
      <c r="B50" s="24" t="s">
        <v>151</v>
      </c>
      <c r="C50" s="23"/>
      <c r="D50" s="23"/>
      <c r="E50" s="23"/>
      <c r="F50" s="23"/>
      <c r="G50" s="23"/>
      <c r="H50" s="23"/>
    </row>
    <row r="51" spans="2:10" x14ac:dyDescent="0.2">
      <c r="B51" s="11"/>
      <c r="C51" s="25"/>
      <c r="D51" s="25"/>
      <c r="E51" s="25"/>
      <c r="F51" s="25"/>
      <c r="G51" s="25"/>
      <c r="H51" s="25"/>
    </row>
    <row r="52" spans="2:10" x14ac:dyDescent="0.2">
      <c r="B52" s="58" t="s">
        <v>136</v>
      </c>
    </row>
    <row r="58" spans="2:10" ht="15" customHeight="1" x14ac:dyDescent="0.25">
      <c r="B58" s="40"/>
      <c r="D58" s="40"/>
      <c r="E58" s="40"/>
      <c r="G58" s="282" t="s">
        <v>166</v>
      </c>
    </row>
    <row r="59" spans="2:10" x14ac:dyDescent="0.2">
      <c r="B59" s="40"/>
      <c r="D59" s="40"/>
      <c r="E59" s="40"/>
      <c r="F59" s="32"/>
    </row>
    <row r="60" spans="2:10" ht="7.5" customHeight="1" x14ac:dyDescent="0.2">
      <c r="C60" s="45"/>
      <c r="I60" s="40"/>
    </row>
    <row r="61" spans="2:10" ht="18.75" customHeight="1" x14ac:dyDescent="0.2">
      <c r="B61" s="40"/>
      <c r="C61" s="161"/>
      <c r="D61" s="40"/>
      <c r="E61" s="40"/>
      <c r="F61" s="40"/>
      <c r="G61" s="40"/>
      <c r="H61" s="40"/>
      <c r="I61" s="162"/>
      <c r="J61" s="4"/>
    </row>
    <row r="62" spans="2:10" ht="26.25" customHeight="1" x14ac:dyDescent="0.2">
      <c r="B62" s="7" t="s">
        <v>137</v>
      </c>
      <c r="C62" s="7"/>
      <c r="D62" s="7"/>
      <c r="E62" s="26"/>
      <c r="F62" s="162"/>
      <c r="G62" s="163"/>
      <c r="H62" s="163"/>
      <c r="I62" s="162"/>
      <c r="J62" s="4"/>
    </row>
    <row r="63" spans="2:10" ht="22.5" customHeight="1" x14ac:dyDescent="0.2">
      <c r="B63" s="529" t="s">
        <v>125</v>
      </c>
      <c r="C63" s="531" t="s">
        <v>126</v>
      </c>
      <c r="D63" s="543" t="s">
        <v>127</v>
      </c>
      <c r="E63" s="231"/>
      <c r="F63" s="165"/>
      <c r="G63" s="164"/>
      <c r="H63" s="164"/>
      <c r="I63" s="232"/>
      <c r="J63" s="4"/>
    </row>
    <row r="64" spans="2:10" ht="15" customHeight="1" x14ac:dyDescent="0.2">
      <c r="B64" s="530"/>
      <c r="C64" s="532"/>
      <c r="D64" s="544"/>
      <c r="E64" s="164"/>
      <c r="F64" s="165"/>
      <c r="G64" s="164"/>
      <c r="H64" s="164"/>
      <c r="I64" s="139"/>
      <c r="J64" s="4"/>
    </row>
    <row r="65" spans="2:10" x14ac:dyDescent="0.2">
      <c r="B65" s="167">
        <v>39.090064995357473</v>
      </c>
      <c r="C65" s="168">
        <v>60.90993500464252</v>
      </c>
      <c r="D65" s="428" t="s">
        <v>30</v>
      </c>
      <c r="E65" s="81"/>
      <c r="F65" s="81"/>
      <c r="G65" s="139"/>
      <c r="H65" s="139"/>
      <c r="I65" s="139"/>
      <c r="J65" s="4"/>
    </row>
    <row r="66" spans="2:10" x14ac:dyDescent="0.2">
      <c r="B66" s="169">
        <v>44.632768361581924</v>
      </c>
      <c r="C66" s="170">
        <v>55.367231638418076</v>
      </c>
      <c r="D66" s="429" t="s">
        <v>36</v>
      </c>
      <c r="E66" s="81"/>
      <c r="F66" s="81"/>
      <c r="G66" s="139"/>
      <c r="H66" s="139"/>
      <c r="I66" s="139"/>
      <c r="J66" s="4"/>
    </row>
    <row r="67" spans="2:10" x14ac:dyDescent="0.2">
      <c r="B67" s="169">
        <v>47.071428571428569</v>
      </c>
      <c r="C67" s="170">
        <v>52.928571428571423</v>
      </c>
      <c r="D67" s="429" t="s">
        <v>35</v>
      </c>
      <c r="E67" s="81"/>
      <c r="F67" s="81"/>
      <c r="G67" s="139"/>
      <c r="H67" s="139"/>
      <c r="I67" s="139"/>
      <c r="J67" s="4"/>
    </row>
    <row r="68" spans="2:10" x14ac:dyDescent="0.2">
      <c r="B68" s="169">
        <v>50.458715596330272</v>
      </c>
      <c r="C68" s="170">
        <v>49.541284403669721</v>
      </c>
      <c r="D68" s="429" t="s">
        <v>37</v>
      </c>
      <c r="E68" s="81"/>
      <c r="F68" s="81"/>
      <c r="G68" s="139"/>
      <c r="H68" s="139"/>
      <c r="I68" s="139"/>
      <c r="J68" s="4"/>
    </row>
    <row r="69" spans="2:10" x14ac:dyDescent="0.2">
      <c r="B69" s="167">
        <v>53.152173913043477</v>
      </c>
      <c r="C69" s="168">
        <v>46.847826086956523</v>
      </c>
      <c r="D69" s="429" t="s">
        <v>6</v>
      </c>
      <c r="E69" s="81"/>
      <c r="F69" s="81"/>
      <c r="G69" s="139"/>
      <c r="H69" s="139"/>
      <c r="I69" s="139"/>
      <c r="J69" s="4"/>
    </row>
    <row r="70" spans="2:10" x14ac:dyDescent="0.2">
      <c r="B70" s="169">
        <v>53.442622950819676</v>
      </c>
      <c r="C70" s="170">
        <v>46.557377049180324</v>
      </c>
      <c r="D70" s="429" t="s">
        <v>19</v>
      </c>
      <c r="E70" s="81"/>
      <c r="F70" s="81"/>
      <c r="G70" s="139"/>
      <c r="H70" s="139"/>
      <c r="I70" s="139"/>
      <c r="J70" s="4"/>
    </row>
    <row r="71" spans="2:10" x14ac:dyDescent="0.2">
      <c r="B71" s="169">
        <v>54.185022026431731</v>
      </c>
      <c r="C71" s="170">
        <v>45.814977973568283</v>
      </c>
      <c r="D71" s="429" t="s">
        <v>28</v>
      </c>
      <c r="E71" s="81"/>
      <c r="F71" s="81"/>
      <c r="G71" s="139"/>
      <c r="H71" s="139"/>
      <c r="I71" s="139"/>
      <c r="J71" s="4"/>
    </row>
    <row r="72" spans="2:10" x14ac:dyDescent="0.2">
      <c r="B72" s="169">
        <v>54.975728155339809</v>
      </c>
      <c r="C72" s="170">
        <v>45.024271844660198</v>
      </c>
      <c r="D72" s="429" t="s">
        <v>11</v>
      </c>
      <c r="E72" s="81"/>
      <c r="F72" s="81"/>
      <c r="G72" s="139"/>
      <c r="H72" s="139"/>
      <c r="I72" s="139"/>
      <c r="J72" s="140"/>
    </row>
    <row r="73" spans="2:10" x14ac:dyDescent="0.2">
      <c r="B73" s="169">
        <v>56.114285714285714</v>
      </c>
      <c r="C73" s="170">
        <v>43.885714285714286</v>
      </c>
      <c r="D73" s="429" t="s">
        <v>16</v>
      </c>
      <c r="E73" s="81"/>
      <c r="F73" s="171"/>
      <c r="G73" s="139"/>
      <c r="H73" s="139"/>
      <c r="I73" s="139"/>
      <c r="J73" s="4"/>
    </row>
    <row r="74" spans="2:10" x14ac:dyDescent="0.2">
      <c r="B74" s="169">
        <v>57.061340941512128</v>
      </c>
      <c r="C74" s="170">
        <v>42.938659058487879</v>
      </c>
      <c r="D74" s="429" t="s">
        <v>15</v>
      </c>
      <c r="E74" s="81"/>
      <c r="F74" s="81"/>
      <c r="G74" s="139"/>
      <c r="H74" s="139"/>
      <c r="I74" s="139"/>
      <c r="J74" s="140"/>
    </row>
    <row r="75" spans="2:10" x14ac:dyDescent="0.2">
      <c r="B75" s="169">
        <v>57.09401709401709</v>
      </c>
      <c r="C75" s="170">
        <v>42.90598290598291</v>
      </c>
      <c r="D75" s="429" t="s">
        <v>32</v>
      </c>
      <c r="E75" s="81"/>
      <c r="F75" s="81"/>
      <c r="G75" s="139"/>
      <c r="H75" s="139"/>
      <c r="I75" s="139"/>
      <c r="J75" s="140"/>
    </row>
    <row r="76" spans="2:10" x14ac:dyDescent="0.2">
      <c r="B76" s="169">
        <v>57.179818887451482</v>
      </c>
      <c r="C76" s="170">
        <v>42.820181112548504</v>
      </c>
      <c r="D76" s="429" t="s">
        <v>8</v>
      </c>
      <c r="E76" s="81"/>
      <c r="F76" s="81"/>
      <c r="G76" s="139"/>
      <c r="H76" s="139"/>
      <c r="I76" s="139"/>
      <c r="J76" s="140"/>
    </row>
    <row r="77" spans="2:10" x14ac:dyDescent="0.2">
      <c r="B77" s="169">
        <v>58.703071672354945</v>
      </c>
      <c r="C77" s="170">
        <v>41.296928327645048</v>
      </c>
      <c r="D77" s="429" t="s">
        <v>9</v>
      </c>
      <c r="E77" s="81"/>
      <c r="F77" s="81"/>
      <c r="G77" s="139"/>
      <c r="H77" s="139"/>
      <c r="I77" s="139"/>
      <c r="J77" s="140"/>
    </row>
    <row r="78" spans="2:10" x14ac:dyDescent="0.2">
      <c r="B78" s="169">
        <v>61.438561438561443</v>
      </c>
      <c r="C78" s="170">
        <v>38.561438561438564</v>
      </c>
      <c r="D78" s="429" t="s">
        <v>27</v>
      </c>
      <c r="E78" s="81"/>
      <c r="F78" s="81"/>
      <c r="G78" s="139"/>
      <c r="H78" s="139"/>
      <c r="I78" s="139"/>
      <c r="J78" s="140"/>
    </row>
    <row r="79" spans="2:10" x14ac:dyDescent="0.2">
      <c r="B79" s="169">
        <v>61.623616236162363</v>
      </c>
      <c r="C79" s="170">
        <v>38.376383763837637</v>
      </c>
      <c r="D79" s="429" t="s">
        <v>10</v>
      </c>
      <c r="E79" s="171"/>
      <c r="F79" s="81"/>
      <c r="G79" s="139"/>
      <c r="H79" s="139"/>
      <c r="I79" s="139"/>
      <c r="J79" s="140"/>
    </row>
    <row r="80" spans="2:10" x14ac:dyDescent="0.2">
      <c r="B80" s="169">
        <v>62.607626076260772</v>
      </c>
      <c r="C80" s="170">
        <v>37.392373923739235</v>
      </c>
      <c r="D80" s="429" t="s">
        <v>26</v>
      </c>
      <c r="E80" s="81"/>
      <c r="F80" s="81"/>
      <c r="G80" s="139"/>
      <c r="H80" s="139"/>
      <c r="I80" s="139"/>
      <c r="J80" s="140"/>
    </row>
    <row r="81" spans="2:10" x14ac:dyDescent="0.2">
      <c r="B81" s="169">
        <v>63.888888888888893</v>
      </c>
      <c r="C81" s="170">
        <v>36.111111111111107</v>
      </c>
      <c r="D81" s="429" t="s">
        <v>20</v>
      </c>
      <c r="E81" s="81"/>
      <c r="F81" s="81"/>
      <c r="G81" s="139"/>
      <c r="H81" s="139"/>
      <c r="I81" s="139"/>
      <c r="J81" s="140"/>
    </row>
    <row r="82" spans="2:10" x14ac:dyDescent="0.2">
      <c r="B82" s="169">
        <v>65.294924554183808</v>
      </c>
      <c r="C82" s="170">
        <v>34.705075445816178</v>
      </c>
      <c r="D82" s="429" t="s">
        <v>25</v>
      </c>
      <c r="E82" s="81"/>
      <c r="F82" s="81"/>
      <c r="G82" s="139"/>
      <c r="H82" s="139"/>
      <c r="I82" s="139"/>
      <c r="J82" s="140"/>
    </row>
    <row r="83" spans="2:10" x14ac:dyDescent="0.2">
      <c r="B83" s="433">
        <v>66.884176182708003</v>
      </c>
      <c r="C83" s="437">
        <v>33.115823817292004</v>
      </c>
      <c r="D83" s="429" t="s">
        <v>43</v>
      </c>
      <c r="E83" s="81"/>
      <c r="F83" s="24"/>
      <c r="G83" s="139"/>
      <c r="H83" s="139"/>
      <c r="I83" s="139"/>
      <c r="J83" s="4"/>
    </row>
    <row r="84" spans="2:10" x14ac:dyDescent="0.2">
      <c r="B84" s="169">
        <v>67.910447761194035</v>
      </c>
      <c r="C84" s="170">
        <v>32.089552238805972</v>
      </c>
      <c r="D84" s="429" t="s">
        <v>21</v>
      </c>
      <c r="E84" s="171"/>
      <c r="G84" s="139"/>
      <c r="H84" s="139"/>
      <c r="I84" s="139"/>
      <c r="J84" s="140"/>
    </row>
    <row r="85" spans="2:10" x14ac:dyDescent="0.2">
      <c r="B85" s="169">
        <v>69.093231162196673</v>
      </c>
      <c r="C85" s="170">
        <v>30.906768837803316</v>
      </c>
      <c r="D85" s="429" t="s">
        <v>22</v>
      </c>
      <c r="E85" s="81"/>
      <c r="F85" s="58" t="s">
        <v>136</v>
      </c>
      <c r="G85" s="139"/>
      <c r="H85" s="139"/>
      <c r="I85" s="139"/>
      <c r="J85" s="140"/>
    </row>
    <row r="86" spans="2:10" x14ac:dyDescent="0.2">
      <c r="B86" s="433">
        <v>69.952305246422895</v>
      </c>
      <c r="C86" s="436">
        <v>30.047694753577108</v>
      </c>
      <c r="D86" s="429" t="s">
        <v>40</v>
      </c>
      <c r="E86" s="81"/>
      <c r="F86" s="81"/>
      <c r="G86" s="139"/>
      <c r="H86" s="139"/>
      <c r="I86" s="139"/>
      <c r="J86" s="140"/>
    </row>
    <row r="87" spans="2:10" x14ac:dyDescent="0.2">
      <c r="B87" s="169">
        <v>70.365168539325836</v>
      </c>
      <c r="C87" s="170">
        <v>29.63483146067416</v>
      </c>
      <c r="D87" s="429" t="s">
        <v>29</v>
      </c>
      <c r="E87" s="171"/>
      <c r="F87" s="81"/>
      <c r="G87" s="139"/>
      <c r="H87" s="139"/>
      <c r="I87" s="139"/>
      <c r="J87" s="140"/>
    </row>
    <row r="88" spans="2:10" x14ac:dyDescent="0.2">
      <c r="B88" s="169">
        <v>71.811023622047244</v>
      </c>
      <c r="C88" s="170">
        <v>28.188976377952756</v>
      </c>
      <c r="D88" s="429" t="s">
        <v>31</v>
      </c>
      <c r="E88" s="81"/>
      <c r="F88" s="81"/>
      <c r="G88" s="139"/>
      <c r="H88" s="139"/>
      <c r="I88" s="139"/>
      <c r="J88" s="140"/>
    </row>
    <row r="89" spans="2:10" x14ac:dyDescent="0.2">
      <c r="B89" s="169">
        <v>72.123287671232873</v>
      </c>
      <c r="C89" s="170">
        <v>27.876712328767116</v>
      </c>
      <c r="D89" s="429" t="s">
        <v>33</v>
      </c>
      <c r="E89" s="81"/>
      <c r="F89" s="171"/>
      <c r="G89" s="139"/>
      <c r="H89" s="139"/>
      <c r="I89" s="139"/>
      <c r="J89" s="140"/>
    </row>
    <row r="90" spans="2:10" x14ac:dyDescent="0.2">
      <c r="B90" s="169">
        <v>72.612359550561806</v>
      </c>
      <c r="C90" s="170">
        <v>27.387640449438202</v>
      </c>
      <c r="D90" s="429" t="s">
        <v>24</v>
      </c>
      <c r="E90" s="171"/>
      <c r="F90" s="171"/>
      <c r="G90" s="139"/>
      <c r="H90" s="139"/>
      <c r="I90" s="139"/>
      <c r="J90" s="4"/>
    </row>
    <row r="91" spans="2:10" x14ac:dyDescent="0.2">
      <c r="B91" s="433">
        <v>72.774869109947645</v>
      </c>
      <c r="C91" s="437">
        <v>27.225130890052355</v>
      </c>
      <c r="D91" s="429" t="s">
        <v>44</v>
      </c>
      <c r="E91" s="81"/>
      <c r="F91" s="171"/>
      <c r="G91" s="139"/>
      <c r="H91" s="139"/>
      <c r="I91" s="139"/>
      <c r="J91" s="140"/>
    </row>
    <row r="92" spans="2:10" x14ac:dyDescent="0.2">
      <c r="B92" s="169">
        <v>78.346028291621323</v>
      </c>
      <c r="C92" s="170">
        <v>21.653971708378673</v>
      </c>
      <c r="D92" s="429" t="s">
        <v>17</v>
      </c>
      <c r="E92" s="81"/>
      <c r="F92" s="81"/>
      <c r="G92" s="64" t="s">
        <v>154</v>
      </c>
      <c r="I92" s="350"/>
      <c r="J92" s="58"/>
    </row>
    <row r="93" spans="2:10" x14ac:dyDescent="0.2">
      <c r="B93" s="169">
        <v>78.87896019496344</v>
      </c>
      <c r="C93" s="170">
        <v>21.121039805036553</v>
      </c>
      <c r="D93" s="429" t="s">
        <v>12</v>
      </c>
      <c r="E93" s="81"/>
      <c r="F93" s="81"/>
      <c r="G93" s="139"/>
      <c r="H93" s="139"/>
      <c r="I93" s="139"/>
      <c r="J93" s="140"/>
    </row>
    <row r="94" spans="2:10" x14ac:dyDescent="0.2">
      <c r="B94" s="432">
        <v>79.227696404793605</v>
      </c>
      <c r="C94" s="435">
        <v>20.772303595206392</v>
      </c>
      <c r="D94" s="429" t="s">
        <v>42</v>
      </c>
      <c r="E94" s="81"/>
      <c r="F94" s="81"/>
      <c r="G94" s="58" t="s">
        <v>136</v>
      </c>
      <c r="H94" s="139"/>
      <c r="I94" s="139"/>
      <c r="J94" s="140"/>
    </row>
    <row r="95" spans="2:10" x14ac:dyDescent="0.2">
      <c r="B95" s="172">
        <v>79.909021986353295</v>
      </c>
      <c r="C95" s="173">
        <v>20.090978013646705</v>
      </c>
      <c r="D95" s="429" t="s">
        <v>18</v>
      </c>
      <c r="E95" s="81"/>
      <c r="F95" s="81"/>
      <c r="G95" s="139"/>
      <c r="H95" s="139"/>
      <c r="I95" s="139"/>
      <c r="J95" s="140"/>
    </row>
    <row r="96" spans="2:10" ht="13.5" customHeight="1" x14ac:dyDescent="0.2">
      <c r="B96" s="329">
        <v>82.28200371057514</v>
      </c>
      <c r="C96" s="330">
        <v>17.71799628942486</v>
      </c>
      <c r="D96" s="429" t="s">
        <v>14</v>
      </c>
      <c r="E96" s="81"/>
      <c r="F96" s="81"/>
      <c r="G96" s="139"/>
      <c r="H96" s="139"/>
      <c r="I96" s="139"/>
      <c r="J96" s="4"/>
    </row>
    <row r="97" spans="2:10" x14ac:dyDescent="0.2">
      <c r="B97" s="341">
        <v>84.341637010676166</v>
      </c>
      <c r="C97" s="341">
        <v>15.658362989323843</v>
      </c>
      <c r="D97" s="430" t="s">
        <v>23</v>
      </c>
      <c r="E97" s="81"/>
      <c r="F97" s="81"/>
      <c r="G97" s="139"/>
      <c r="H97" s="139"/>
      <c r="I97" s="4"/>
      <c r="J97" s="4"/>
    </row>
    <row r="98" spans="2:10" x14ac:dyDescent="0.2">
      <c r="B98" s="426">
        <v>84.955752212389385</v>
      </c>
      <c r="C98" s="332">
        <v>15.044247787610621</v>
      </c>
      <c r="D98" s="430" t="s">
        <v>41</v>
      </c>
      <c r="E98" s="40"/>
      <c r="F98" s="4"/>
      <c r="G98" s="4"/>
      <c r="H98" s="4"/>
    </row>
    <row r="99" spans="2:10" x14ac:dyDescent="0.2">
      <c r="B99" s="341">
        <v>86.139896373056985</v>
      </c>
      <c r="C99" s="341">
        <v>13.860103626943005</v>
      </c>
      <c r="D99" s="430" t="s">
        <v>7</v>
      </c>
      <c r="E99" s="40"/>
    </row>
    <row r="100" spans="2:10" x14ac:dyDescent="0.2">
      <c r="B100" s="341">
        <v>86.692759295499016</v>
      </c>
      <c r="C100" s="341">
        <v>13.307240704500977</v>
      </c>
      <c r="D100" s="430" t="s">
        <v>13</v>
      </c>
      <c r="E100" s="40"/>
    </row>
    <row r="101" spans="2:10" x14ac:dyDescent="0.2">
      <c r="B101" s="333">
        <v>94.821208384710246</v>
      </c>
      <c r="C101" s="333">
        <v>5.1787916152897653</v>
      </c>
      <c r="D101" s="430" t="s">
        <v>161</v>
      </c>
      <c r="E101" s="40"/>
    </row>
    <row r="102" spans="2:10" x14ac:dyDescent="0.2">
      <c r="B102" s="434">
        <v>100</v>
      </c>
      <c r="C102" s="434">
        <v>0</v>
      </c>
      <c r="D102" s="431" t="s">
        <v>34</v>
      </c>
      <c r="E102" s="40"/>
    </row>
    <row r="103" spans="2:10" x14ac:dyDescent="0.2">
      <c r="B103" s="101"/>
      <c r="C103" s="427"/>
      <c r="D103" s="101"/>
      <c r="E103" s="40"/>
    </row>
    <row r="104" spans="2:10" x14ac:dyDescent="0.2">
      <c r="B104" s="40"/>
      <c r="C104" s="161"/>
      <c r="D104" s="40"/>
      <c r="E104" s="40"/>
    </row>
  </sheetData>
  <sortState ref="B65:D102">
    <sortCondition ref="B65:B102"/>
  </sortState>
  <mergeCells count="10">
    <mergeCell ref="B63:B64"/>
    <mergeCell ref="C63:C64"/>
    <mergeCell ref="D63:D64"/>
    <mergeCell ref="F7:F8"/>
    <mergeCell ref="B48:H48"/>
    <mergeCell ref="C7:C8"/>
    <mergeCell ref="D7:D8"/>
    <mergeCell ref="E7:E8"/>
    <mergeCell ref="G7:G8"/>
    <mergeCell ref="H7:H8"/>
  </mergeCells>
  <pageMargins left="0.75" right="0.75" top="1" bottom="1" header="0.5" footer="0.5"/>
  <pageSetup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8"/>
  <dimension ref="B1:AO46"/>
  <sheetViews>
    <sheetView showGridLines="0" workbookViewId="0">
      <selection activeCell="U17" sqref="U17"/>
    </sheetView>
  </sheetViews>
  <sheetFormatPr defaultRowHeight="12" x14ac:dyDescent="0.2"/>
  <cols>
    <col min="1" max="1" width="5.7109375" style="29" customWidth="1"/>
    <col min="2" max="2" width="19.5703125" style="29" customWidth="1"/>
    <col min="3" max="4" width="7.7109375" style="40" customWidth="1"/>
    <col min="5" max="5" width="7.7109375" style="29" customWidth="1"/>
    <col min="6" max="7" width="11.5703125" style="29" customWidth="1"/>
    <col min="8" max="8" width="7.85546875" style="29" customWidth="1"/>
    <col min="9" max="9" width="8.85546875" style="29" customWidth="1"/>
    <col min="10" max="10" width="9.140625" style="29"/>
    <col min="11" max="11" width="5.7109375" style="29" customWidth="1"/>
    <col min="12" max="16384" width="9.140625" style="29"/>
  </cols>
  <sheetData>
    <row r="1" spans="2:10" x14ac:dyDescent="0.2">
      <c r="B1" s="46"/>
    </row>
    <row r="2" spans="2:10" ht="15" x14ac:dyDescent="0.25">
      <c r="B2" s="282" t="s">
        <v>167</v>
      </c>
    </row>
    <row r="5" spans="2:10" ht="12.75" customHeight="1" x14ac:dyDescent="0.2">
      <c r="B5" s="50"/>
      <c r="C5" s="51"/>
      <c r="D5" s="52"/>
      <c r="E5" s="53" t="s">
        <v>168</v>
      </c>
      <c r="J5" s="438"/>
    </row>
    <row r="6" spans="2:10" ht="12.75" customHeight="1" x14ac:dyDescent="0.2">
      <c r="B6" s="75" t="s">
        <v>7</v>
      </c>
      <c r="C6" s="439" t="s">
        <v>57</v>
      </c>
      <c r="D6" s="440" t="s">
        <v>169</v>
      </c>
      <c r="E6" s="178">
        <v>1.9558</v>
      </c>
    </row>
    <row r="7" spans="2:10" ht="12.75" customHeight="1" x14ac:dyDescent="0.2">
      <c r="B7" s="75" t="s">
        <v>16</v>
      </c>
      <c r="C7" s="439" t="s">
        <v>66</v>
      </c>
      <c r="D7" s="440" t="s">
        <v>170</v>
      </c>
      <c r="E7" s="178">
        <v>7.5607499999999996</v>
      </c>
    </row>
    <row r="8" spans="2:10" ht="12.75" customHeight="1" x14ac:dyDescent="0.2">
      <c r="B8" s="83" t="s">
        <v>8</v>
      </c>
      <c r="C8" s="441" t="s">
        <v>58</v>
      </c>
      <c r="D8" s="442" t="s">
        <v>171</v>
      </c>
      <c r="E8" s="489">
        <v>27.04</v>
      </c>
    </row>
    <row r="9" spans="2:10" ht="12.75" customHeight="1" x14ac:dyDescent="0.2">
      <c r="B9" s="83" t="s">
        <v>9</v>
      </c>
      <c r="C9" s="441" t="s">
        <v>59</v>
      </c>
      <c r="D9" s="442" t="s">
        <v>172</v>
      </c>
      <c r="E9" s="489">
        <v>7.4499500000000003</v>
      </c>
    </row>
    <row r="10" spans="2:10" ht="12.75" customHeight="1" x14ac:dyDescent="0.2">
      <c r="B10" s="83" t="s">
        <v>22</v>
      </c>
      <c r="C10" s="441" t="s">
        <v>72</v>
      </c>
      <c r="D10" s="442" t="s">
        <v>173</v>
      </c>
      <c r="E10" s="489">
        <v>312.69499999999999</v>
      </c>
      <c r="H10" s="34"/>
      <c r="I10" s="40"/>
      <c r="J10" s="63"/>
    </row>
    <row r="11" spans="2:10" ht="12.75" customHeight="1" x14ac:dyDescent="0.2">
      <c r="B11" s="83" t="s">
        <v>26</v>
      </c>
      <c r="C11" s="441" t="s">
        <v>76</v>
      </c>
      <c r="D11" s="442" t="s">
        <v>174</v>
      </c>
      <c r="E11" s="489">
        <v>4.3687500000000004</v>
      </c>
      <c r="H11" s="34"/>
      <c r="I11" s="40"/>
      <c r="J11" s="63"/>
    </row>
    <row r="12" spans="2:10" ht="12.75" customHeight="1" x14ac:dyDescent="0.2">
      <c r="B12" s="83" t="s">
        <v>28</v>
      </c>
      <c r="C12" s="441" t="s">
        <v>78</v>
      </c>
      <c r="D12" s="442" t="s">
        <v>175</v>
      </c>
      <c r="E12" s="489">
        <v>4.4954999999999998</v>
      </c>
      <c r="H12" s="34"/>
      <c r="I12" s="40"/>
      <c r="J12" s="63"/>
    </row>
    <row r="13" spans="2:10" ht="12.75" customHeight="1" x14ac:dyDescent="0.2">
      <c r="B13" s="86" t="s">
        <v>32</v>
      </c>
      <c r="C13" s="443" t="s">
        <v>82</v>
      </c>
      <c r="D13" s="444" t="s">
        <v>176</v>
      </c>
      <c r="E13" s="490">
        <v>9.3024500000000003</v>
      </c>
      <c r="H13" s="34"/>
      <c r="I13" s="40"/>
      <c r="J13" s="63"/>
    </row>
    <row r="14" spans="2:10" ht="12.75" customHeight="1" x14ac:dyDescent="0.2">
      <c r="B14" s="86" t="s">
        <v>33</v>
      </c>
      <c r="C14" s="443" t="s">
        <v>83</v>
      </c>
      <c r="D14" s="444" t="s">
        <v>177</v>
      </c>
      <c r="E14" s="490">
        <v>0.77857500000000002</v>
      </c>
      <c r="H14" s="34"/>
      <c r="I14" s="40"/>
      <c r="J14" s="63"/>
    </row>
    <row r="15" spans="2:10" ht="12.75" customHeight="1" x14ac:dyDescent="0.2">
      <c r="B15" s="445" t="s">
        <v>34</v>
      </c>
      <c r="C15" s="446" t="s">
        <v>84</v>
      </c>
      <c r="D15" s="447" t="s">
        <v>178</v>
      </c>
      <c r="E15" s="491">
        <v>140.57499999999999</v>
      </c>
      <c r="H15" s="34"/>
      <c r="I15" s="40"/>
      <c r="J15" s="63"/>
    </row>
    <row r="16" spans="2:10" ht="12.75" customHeight="1" x14ac:dyDescent="0.2">
      <c r="B16" s="87" t="s">
        <v>35</v>
      </c>
      <c r="C16" s="448" t="s">
        <v>85</v>
      </c>
      <c r="D16" s="449" t="s">
        <v>179</v>
      </c>
      <c r="E16" s="492">
        <v>1.09605</v>
      </c>
      <c r="H16" s="34"/>
      <c r="I16" s="40"/>
      <c r="J16" s="63"/>
    </row>
    <row r="17" spans="2:16" ht="12.75" customHeight="1" x14ac:dyDescent="0.2">
      <c r="B17" s="85" t="s">
        <v>36</v>
      </c>
      <c r="C17" s="450" t="s">
        <v>86</v>
      </c>
      <c r="D17" s="451" t="s">
        <v>180</v>
      </c>
      <c r="E17" s="180">
        <v>9.4221990000000009</v>
      </c>
      <c r="H17" s="34"/>
      <c r="I17" s="40"/>
      <c r="J17" s="63"/>
    </row>
    <row r="18" spans="2:16" ht="12.75" customHeight="1" x14ac:dyDescent="0.2">
      <c r="B18" s="452" t="s">
        <v>37</v>
      </c>
      <c r="C18" s="453" t="s">
        <v>87</v>
      </c>
      <c r="D18" s="454" t="s">
        <v>181</v>
      </c>
      <c r="E18" s="493">
        <v>1</v>
      </c>
      <c r="H18" s="34"/>
      <c r="I18" s="40"/>
      <c r="J18" s="63"/>
    </row>
    <row r="19" spans="2:16" ht="12.75" customHeight="1" x14ac:dyDescent="0.2">
      <c r="B19" s="455" t="s">
        <v>38</v>
      </c>
      <c r="C19" s="456" t="s">
        <v>88</v>
      </c>
      <c r="D19" s="457" t="s">
        <v>182</v>
      </c>
      <c r="E19" s="494">
        <v>61.684950000000001</v>
      </c>
      <c r="H19" s="34"/>
      <c r="I19" s="40"/>
      <c r="J19" s="63"/>
    </row>
    <row r="20" spans="2:16" x14ac:dyDescent="0.2">
      <c r="B20" s="87" t="s">
        <v>39</v>
      </c>
      <c r="C20" s="448" t="s">
        <v>90</v>
      </c>
      <c r="D20" s="449" t="s">
        <v>183</v>
      </c>
      <c r="E20" s="492">
        <v>138.27500000000001</v>
      </c>
      <c r="H20" s="34"/>
      <c r="I20" s="40"/>
      <c r="J20" s="63"/>
    </row>
    <row r="21" spans="2:16" x14ac:dyDescent="0.2">
      <c r="B21" s="83" t="s">
        <v>40</v>
      </c>
      <c r="C21" s="441" t="s">
        <v>91</v>
      </c>
      <c r="D21" s="442" t="s">
        <v>184</v>
      </c>
      <c r="E21" s="489">
        <v>122.9311</v>
      </c>
      <c r="H21" s="34"/>
      <c r="I21" s="40"/>
      <c r="J21" s="63"/>
    </row>
    <row r="22" spans="2:16" x14ac:dyDescent="0.2">
      <c r="B22" s="86" t="s">
        <v>41</v>
      </c>
      <c r="C22" s="443" t="s">
        <v>92</v>
      </c>
      <c r="D22" s="444" t="s">
        <v>185</v>
      </c>
      <c r="E22" s="490">
        <v>3.25895</v>
      </c>
      <c r="H22" s="34"/>
      <c r="I22" s="40"/>
      <c r="J22" s="63"/>
    </row>
    <row r="23" spans="2:16" x14ac:dyDescent="0.2">
      <c r="B23" s="460" t="s">
        <v>42</v>
      </c>
      <c r="C23" s="461" t="s">
        <v>93</v>
      </c>
      <c r="D23" s="462" t="s">
        <v>181</v>
      </c>
      <c r="E23" s="495">
        <v>1</v>
      </c>
      <c r="H23" s="34"/>
      <c r="I23" s="40"/>
      <c r="J23" s="63"/>
    </row>
    <row r="24" spans="2:16" x14ac:dyDescent="0.2">
      <c r="B24" s="93" t="s">
        <v>43</v>
      </c>
      <c r="C24" s="458" t="s">
        <v>95</v>
      </c>
      <c r="D24" s="459" t="s">
        <v>186</v>
      </c>
      <c r="E24" s="496">
        <v>1.95583</v>
      </c>
      <c r="H24" s="34"/>
      <c r="I24" s="40"/>
      <c r="J24" s="63"/>
    </row>
    <row r="25" spans="2:16" x14ac:dyDescent="0.2">
      <c r="B25" s="474" t="s">
        <v>44</v>
      </c>
      <c r="C25" s="475" t="s">
        <v>96</v>
      </c>
      <c r="D25" s="476" t="s">
        <v>187</v>
      </c>
      <c r="E25" s="497">
        <v>22.2362</v>
      </c>
      <c r="H25" s="34"/>
      <c r="I25" s="40"/>
      <c r="J25" s="63"/>
    </row>
    <row r="26" spans="2:16" x14ac:dyDescent="0.2">
      <c r="B26" s="184"/>
      <c r="C26" s="101"/>
      <c r="D26" s="101"/>
      <c r="E26" s="463"/>
      <c r="H26" s="34"/>
      <c r="I26" s="40"/>
      <c r="J26" s="63"/>
    </row>
    <row r="27" spans="2:16" ht="31.5" customHeight="1" x14ac:dyDescent="0.2">
      <c r="B27" s="24" t="s">
        <v>45</v>
      </c>
      <c r="C27" s="101"/>
      <c r="D27" s="101"/>
      <c r="E27" s="463"/>
      <c r="H27" s="34"/>
      <c r="I27" s="40"/>
      <c r="J27" s="63"/>
    </row>
    <row r="28" spans="2:16" x14ac:dyDescent="0.2">
      <c r="B28" s="29" t="s">
        <v>188</v>
      </c>
      <c r="C28" s="34"/>
      <c r="E28" s="63"/>
    </row>
    <row r="30" spans="2:16" x14ac:dyDescent="0.2">
      <c r="B30" s="464" t="s">
        <v>189</v>
      </c>
      <c r="C30" s="465"/>
      <c r="D30" s="465"/>
      <c r="E30" s="464"/>
      <c r="F30" s="466"/>
      <c r="G30" s="466"/>
      <c r="H30" s="466"/>
      <c r="I30" s="466"/>
      <c r="J30" s="466"/>
      <c r="K30" s="466"/>
      <c r="L30" s="466"/>
      <c r="M30" s="466"/>
      <c r="N30" s="466"/>
      <c r="O30" s="466"/>
      <c r="P30" s="466"/>
    </row>
    <row r="31" spans="2:16" x14ac:dyDescent="0.2">
      <c r="B31" s="464"/>
      <c r="C31" s="465"/>
      <c r="D31" s="465"/>
      <c r="E31" s="464"/>
      <c r="F31" s="466"/>
      <c r="G31" s="466"/>
      <c r="H31" s="466"/>
      <c r="I31" s="466"/>
      <c r="J31" s="466"/>
      <c r="K31" s="466"/>
      <c r="L31" s="466"/>
      <c r="M31" s="466"/>
      <c r="N31" s="466"/>
      <c r="O31" s="466"/>
      <c r="P31" s="466"/>
    </row>
    <row r="32" spans="2:16" x14ac:dyDescent="0.2">
      <c r="B32" s="464" t="s">
        <v>190</v>
      </c>
      <c r="C32" s="465"/>
      <c r="D32" s="465"/>
      <c r="E32" s="464"/>
      <c r="F32" s="466"/>
      <c r="G32" s="466"/>
      <c r="H32" s="466"/>
      <c r="I32" s="466"/>
      <c r="J32" s="466"/>
      <c r="K32" s="466"/>
      <c r="L32" s="466"/>
      <c r="M32" s="466"/>
      <c r="N32" s="466"/>
      <c r="O32" s="466"/>
      <c r="P32" s="466"/>
    </row>
    <row r="33" spans="2:41" x14ac:dyDescent="0.2">
      <c r="B33" s="467" t="s">
        <v>191</v>
      </c>
      <c r="C33" s="468"/>
      <c r="D33" s="468"/>
      <c r="E33" s="469"/>
      <c r="F33" s="469"/>
      <c r="G33" s="469"/>
      <c r="H33" s="469"/>
      <c r="I33" s="466"/>
      <c r="J33" s="466"/>
      <c r="K33" s="466"/>
      <c r="L33" s="466"/>
      <c r="M33" s="466"/>
      <c r="N33" s="466"/>
      <c r="O33" s="466"/>
      <c r="P33" s="466"/>
    </row>
    <row r="34" spans="2:41" x14ac:dyDescent="0.2">
      <c r="B34" s="467" t="s">
        <v>192</v>
      </c>
      <c r="C34" s="468"/>
      <c r="D34" s="468"/>
      <c r="E34" s="469"/>
      <c r="F34" s="469"/>
      <c r="G34" s="469"/>
      <c r="H34" s="469"/>
      <c r="I34" s="464"/>
      <c r="J34" s="464"/>
      <c r="K34" s="464"/>
      <c r="L34" s="464"/>
      <c r="M34" s="464"/>
      <c r="N34" s="464"/>
      <c r="O34" s="464"/>
      <c r="P34" s="464"/>
    </row>
    <row r="35" spans="2:41" x14ac:dyDescent="0.2">
      <c r="B35" s="470"/>
      <c r="C35" s="465"/>
      <c r="D35" s="465"/>
      <c r="E35" s="464"/>
      <c r="F35" s="466"/>
      <c r="G35" s="466"/>
      <c r="H35" s="466"/>
      <c r="I35" s="464"/>
      <c r="J35" s="464"/>
      <c r="K35" s="464"/>
      <c r="L35" s="464"/>
      <c r="M35" s="464"/>
      <c r="N35" s="464"/>
      <c r="O35" s="464"/>
      <c r="P35" s="464"/>
    </row>
    <row r="36" spans="2:41" s="471" customFormat="1" x14ac:dyDescent="0.2">
      <c r="B36" s="464"/>
      <c r="C36" s="465"/>
      <c r="D36" s="465"/>
      <c r="E36" s="464"/>
      <c r="F36" s="464"/>
      <c r="G36" s="464"/>
      <c r="H36" s="464"/>
      <c r="I36" s="464"/>
      <c r="J36" s="464"/>
      <c r="K36" s="464"/>
      <c r="L36" s="464"/>
      <c r="M36" s="464"/>
      <c r="N36" s="464"/>
      <c r="O36" s="465"/>
      <c r="P36" s="465"/>
    </row>
    <row r="37" spans="2:41" s="471" customFormat="1" x14ac:dyDescent="0.2">
      <c r="B37" s="464" t="s">
        <v>193</v>
      </c>
      <c r="C37" s="465"/>
      <c r="D37" s="465"/>
      <c r="E37" s="464"/>
      <c r="F37" s="464"/>
      <c r="G37" s="464"/>
      <c r="H37" s="464"/>
      <c r="I37" s="464"/>
      <c r="J37" s="464"/>
      <c r="K37" s="464"/>
      <c r="L37" s="464"/>
      <c r="M37" s="464"/>
      <c r="N37" s="464"/>
      <c r="O37" s="464"/>
      <c r="P37" s="464"/>
    </row>
    <row r="38" spans="2:41" s="471" customFormat="1" x14ac:dyDescent="0.2">
      <c r="B38" s="464" t="s">
        <v>194</v>
      </c>
      <c r="C38" s="465"/>
      <c r="D38" s="465"/>
      <c r="E38" s="464"/>
      <c r="F38" s="464"/>
      <c r="G38" s="464"/>
      <c r="H38" s="464"/>
      <c r="I38" s="464"/>
      <c r="J38" s="464"/>
      <c r="K38" s="464"/>
      <c r="L38" s="464"/>
      <c r="M38" s="464"/>
      <c r="N38" s="464"/>
      <c r="O38" s="465"/>
      <c r="P38" s="465"/>
      <c r="Q38" s="472"/>
      <c r="R38" s="472"/>
      <c r="S38" s="472"/>
      <c r="T38" s="472"/>
      <c r="U38" s="472"/>
      <c r="V38" s="472"/>
      <c r="W38" s="472"/>
      <c r="X38" s="472"/>
      <c r="Y38" s="472"/>
      <c r="Z38" s="472"/>
      <c r="AA38" s="472"/>
      <c r="AB38" s="472"/>
      <c r="AC38" s="472"/>
      <c r="AD38" s="472"/>
      <c r="AE38" s="472"/>
      <c r="AF38" s="472"/>
      <c r="AG38" s="472"/>
      <c r="AH38" s="472"/>
      <c r="AI38" s="472"/>
      <c r="AJ38" s="472"/>
      <c r="AK38" s="472"/>
      <c r="AL38" s="472"/>
      <c r="AM38" s="472"/>
      <c r="AN38" s="472"/>
      <c r="AO38" s="472"/>
    </row>
    <row r="39" spans="2:41" x14ac:dyDescent="0.2">
      <c r="B39" s="464" t="s">
        <v>200</v>
      </c>
      <c r="C39" s="465"/>
      <c r="D39" s="465"/>
      <c r="E39" s="464"/>
      <c r="F39" s="464"/>
      <c r="G39" s="464"/>
      <c r="H39" s="464"/>
      <c r="I39" s="464"/>
      <c r="J39" s="464"/>
      <c r="K39" s="464"/>
      <c r="L39" s="464"/>
      <c r="M39" s="464"/>
      <c r="N39" s="464"/>
      <c r="O39" s="465"/>
      <c r="P39" s="465"/>
    </row>
    <row r="40" spans="2:41" x14ac:dyDescent="0.2">
      <c r="B40" s="464"/>
      <c r="C40" s="465"/>
      <c r="D40" s="465"/>
      <c r="E40" s="464"/>
      <c r="F40" s="464"/>
      <c r="G40" s="464"/>
      <c r="H40" s="464"/>
      <c r="I40" s="464"/>
      <c r="J40" s="464"/>
      <c r="K40" s="464"/>
      <c r="L40" s="464"/>
      <c r="M40" s="464"/>
      <c r="N40" s="464"/>
      <c r="O40" s="464"/>
      <c r="P40" s="464"/>
    </row>
    <row r="41" spans="2:41" s="464" customFormat="1" x14ac:dyDescent="0.2">
      <c r="B41" s="473" t="s">
        <v>195</v>
      </c>
      <c r="C41" s="465"/>
      <c r="D41" s="465"/>
      <c r="O41" s="465"/>
      <c r="P41" s="465"/>
      <c r="Q41" s="465"/>
      <c r="R41" s="465"/>
      <c r="S41" s="465"/>
      <c r="T41" s="465"/>
      <c r="U41" s="465"/>
      <c r="V41" s="465"/>
      <c r="W41" s="465"/>
      <c r="X41" s="465"/>
      <c r="Y41" s="465"/>
      <c r="Z41" s="465"/>
      <c r="AA41" s="465"/>
      <c r="AB41" s="465"/>
      <c r="AC41" s="465"/>
      <c r="AD41" s="465"/>
      <c r="AE41" s="465"/>
      <c r="AF41" s="465"/>
      <c r="AG41" s="465"/>
      <c r="AH41" s="465"/>
      <c r="AI41" s="465"/>
      <c r="AJ41" s="465"/>
      <c r="AK41" s="465"/>
      <c r="AL41" s="465"/>
      <c r="AM41" s="465"/>
      <c r="AN41" s="465"/>
      <c r="AO41" s="465"/>
    </row>
    <row r="42" spans="2:41" s="464" customFormat="1" x14ac:dyDescent="0.2">
      <c r="B42" s="464" t="s">
        <v>196</v>
      </c>
      <c r="C42" s="465"/>
      <c r="D42" s="465"/>
      <c r="O42" s="465"/>
      <c r="P42" s="465"/>
      <c r="Q42" s="465"/>
      <c r="R42" s="465"/>
      <c r="S42" s="465"/>
      <c r="T42" s="465"/>
      <c r="U42" s="465"/>
      <c r="V42" s="465"/>
      <c r="W42" s="465"/>
      <c r="X42" s="465"/>
      <c r="Y42" s="465"/>
      <c r="Z42" s="465"/>
      <c r="AA42" s="465"/>
      <c r="AB42" s="465"/>
      <c r="AC42" s="465"/>
      <c r="AD42" s="465"/>
      <c r="AE42" s="465"/>
      <c r="AF42" s="465"/>
      <c r="AG42" s="465"/>
      <c r="AH42" s="465"/>
      <c r="AI42" s="465"/>
      <c r="AJ42" s="465"/>
      <c r="AK42" s="465"/>
      <c r="AL42" s="465"/>
      <c r="AM42" s="465"/>
      <c r="AN42" s="465"/>
      <c r="AO42" s="465"/>
    </row>
    <row r="43" spans="2:41" s="464" customFormat="1" x14ac:dyDescent="0.2">
      <c r="B43" s="464" t="s">
        <v>197</v>
      </c>
      <c r="C43" s="465"/>
      <c r="D43" s="465"/>
      <c r="O43" s="465"/>
      <c r="P43" s="465"/>
      <c r="Q43" s="465"/>
      <c r="R43" s="465"/>
      <c r="S43" s="465"/>
      <c r="T43" s="465"/>
      <c r="U43" s="465"/>
      <c r="V43" s="465"/>
      <c r="W43" s="465"/>
      <c r="X43" s="465"/>
      <c r="Y43" s="465"/>
      <c r="Z43" s="465"/>
      <c r="AA43" s="465"/>
      <c r="AB43" s="465"/>
      <c r="AC43" s="465"/>
      <c r="AD43" s="465"/>
      <c r="AE43" s="465"/>
      <c r="AF43" s="465"/>
      <c r="AG43" s="465"/>
      <c r="AH43" s="465"/>
      <c r="AI43" s="465"/>
      <c r="AJ43" s="465"/>
      <c r="AK43" s="465"/>
      <c r="AL43" s="465"/>
      <c r="AM43" s="465"/>
      <c r="AN43" s="465"/>
      <c r="AO43" s="465"/>
    </row>
    <row r="44" spans="2:41" s="464" customFormat="1" x14ac:dyDescent="0.2">
      <c r="C44" s="465"/>
      <c r="D44" s="465"/>
    </row>
    <row r="45" spans="2:41" s="464" customFormat="1" x14ac:dyDescent="0.2">
      <c r="B45" s="473" t="s">
        <v>198</v>
      </c>
      <c r="C45" s="465"/>
      <c r="D45" s="465"/>
      <c r="O45" s="465"/>
      <c r="P45" s="465"/>
      <c r="Q45" s="465"/>
      <c r="R45" s="465"/>
      <c r="S45" s="465"/>
      <c r="T45" s="465"/>
      <c r="U45" s="465"/>
      <c r="V45" s="465"/>
      <c r="W45" s="465"/>
      <c r="X45" s="465"/>
      <c r="Y45" s="465"/>
      <c r="Z45" s="465"/>
      <c r="AA45" s="465"/>
      <c r="AB45" s="465"/>
      <c r="AC45" s="465"/>
      <c r="AD45" s="465"/>
      <c r="AE45" s="465"/>
      <c r="AF45" s="465"/>
      <c r="AG45" s="465"/>
      <c r="AH45" s="465"/>
      <c r="AI45" s="465"/>
      <c r="AJ45" s="465"/>
      <c r="AK45" s="465"/>
      <c r="AL45" s="465"/>
      <c r="AM45" s="465"/>
      <c r="AN45" s="465"/>
      <c r="AO45" s="465"/>
    </row>
    <row r="46" spans="2:41" s="464" customFormat="1" x14ac:dyDescent="0.2">
      <c r="B46" s="464" t="s">
        <v>199</v>
      </c>
      <c r="C46" s="465"/>
      <c r="D46" s="465"/>
      <c r="O46" s="465"/>
      <c r="P46" s="465"/>
      <c r="Q46" s="465"/>
      <c r="R46" s="465"/>
      <c r="S46" s="465"/>
      <c r="T46" s="465"/>
      <c r="U46" s="465"/>
      <c r="V46" s="465"/>
      <c r="W46" s="465"/>
      <c r="X46" s="465"/>
      <c r="Y46" s="465"/>
      <c r="Z46" s="465"/>
      <c r="AA46" s="465"/>
      <c r="AB46" s="465"/>
      <c r="AC46" s="465"/>
      <c r="AD46" s="465"/>
      <c r="AE46" s="465"/>
      <c r="AF46" s="465"/>
      <c r="AG46" s="465"/>
      <c r="AH46" s="465"/>
      <c r="AI46" s="465"/>
      <c r="AJ46" s="465"/>
      <c r="AK46" s="465"/>
      <c r="AL46" s="465"/>
      <c r="AM46" s="465"/>
      <c r="AN46" s="465"/>
      <c r="AO46" s="465"/>
    </row>
  </sheetData>
  <pageMargins left="0.75" right="0.75" top="1" bottom="1" header="0.5" footer="0.5"/>
  <pageSetup paperSize="9" orientation="portrait"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
  <sheetViews>
    <sheetView workbookViewId="0"/>
  </sheetViews>
  <sheetFormatPr defaultRowHeight="12" x14ac:dyDescent="0.2"/>
  <cols>
    <col min="1" max="16384" width="9.140625" style="236"/>
  </cols>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dimension ref="A1"/>
  <sheetViews>
    <sheetView workbookViewId="0"/>
  </sheetViews>
  <sheetFormatPr defaultRowHeight="12" x14ac:dyDescent="0.2"/>
  <cols>
    <col min="1" max="16384" width="9.140625" style="236"/>
  </cols>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dimension ref="A1"/>
  <sheetViews>
    <sheetView workbookViewId="0"/>
  </sheetViews>
  <sheetFormatPr defaultRowHeight="12" x14ac:dyDescent="0.2"/>
  <cols>
    <col min="1" max="16384" width="9.140625" style="236"/>
  </cols>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A66"/>
  <sheetViews>
    <sheetView showGridLines="0" zoomScaleNormal="100" workbookViewId="0">
      <selection activeCell="A2" sqref="A2:I57"/>
    </sheetView>
  </sheetViews>
  <sheetFormatPr defaultRowHeight="12" x14ac:dyDescent="0.2"/>
  <cols>
    <col min="1" max="1" width="4.28515625" style="4" customWidth="1"/>
    <col min="2" max="2" width="21.42578125" style="4" customWidth="1"/>
    <col min="3" max="8" width="8.7109375" style="4" customWidth="1"/>
    <col min="9" max="16384" width="9.140625" style="4"/>
  </cols>
  <sheetData>
    <row r="1" spans="1:27" s="1" customFormat="1" ht="15" x14ac:dyDescent="0.25">
      <c r="B1" s="283" t="s">
        <v>155</v>
      </c>
      <c r="C1" s="2"/>
      <c r="D1" s="2"/>
      <c r="E1" s="2"/>
      <c r="F1" s="2"/>
      <c r="G1" s="2"/>
      <c r="H1" s="2"/>
    </row>
    <row r="2" spans="1:27" s="1" customFormat="1" x14ac:dyDescent="0.2">
      <c r="B2" s="3"/>
    </row>
    <row r="3" spans="1:27" x14ac:dyDescent="0.2">
      <c r="I3" s="5"/>
      <c r="J3" s="5"/>
      <c r="K3" s="5"/>
      <c r="L3" s="6"/>
      <c r="M3" s="6"/>
      <c r="N3" s="5"/>
      <c r="O3" s="6"/>
      <c r="P3" s="5"/>
      <c r="Q3" s="5"/>
      <c r="R3" s="5"/>
      <c r="S3" s="5"/>
      <c r="T3" s="5"/>
      <c r="U3" s="5"/>
      <c r="V3" s="5"/>
      <c r="W3" s="5"/>
      <c r="X3" s="5"/>
      <c r="Y3" s="5"/>
      <c r="Z3" s="5"/>
      <c r="AA3" s="5"/>
    </row>
    <row r="4" spans="1:27" s="5" customFormat="1" ht="12.75" customHeight="1" x14ac:dyDescent="0.25">
      <c r="B4" s="262"/>
      <c r="C4" s="264"/>
      <c r="D4" s="262"/>
      <c r="E4" s="263" t="s">
        <v>0</v>
      </c>
      <c r="F4" s="262"/>
      <c r="G4" s="262"/>
      <c r="H4" s="262"/>
      <c r="I4" s="6"/>
      <c r="J4" s="6"/>
      <c r="L4" s="6"/>
    </row>
    <row r="5" spans="1:27" s="5" customFormat="1" ht="12.75" customHeight="1" x14ac:dyDescent="0.25">
      <c r="B5" s="8"/>
      <c r="C5" s="278" t="s">
        <v>147</v>
      </c>
      <c r="D5" s="279"/>
      <c r="E5" s="279"/>
      <c r="F5" s="278" t="s">
        <v>148</v>
      </c>
      <c r="G5" s="279"/>
      <c r="H5" s="279"/>
      <c r="I5" s="6"/>
      <c r="J5" s="6"/>
      <c r="L5" s="6"/>
    </row>
    <row r="6" spans="1:27" s="5" customFormat="1" ht="25.5" customHeight="1" x14ac:dyDescent="0.25">
      <c r="B6" s="8"/>
      <c r="C6" s="274" t="s">
        <v>1</v>
      </c>
      <c r="D6" s="275" t="s">
        <v>2</v>
      </c>
      <c r="E6" s="276" t="s">
        <v>3</v>
      </c>
      <c r="F6" s="277" t="s">
        <v>1</v>
      </c>
      <c r="G6" s="276" t="s">
        <v>2</v>
      </c>
      <c r="H6" s="276" t="s">
        <v>3</v>
      </c>
      <c r="I6" s="6"/>
      <c r="J6" s="6"/>
      <c r="L6" s="6"/>
    </row>
    <row r="7" spans="1:27" s="5" customFormat="1" ht="12.75" customHeight="1" x14ac:dyDescent="0.25">
      <c r="A7" s="6"/>
      <c r="B7" s="251" t="s">
        <v>4</v>
      </c>
      <c r="C7" s="271">
        <v>0.2039</v>
      </c>
      <c r="D7" s="272">
        <v>0.20849999999999999</v>
      </c>
      <c r="E7" s="273">
        <v>0.20580000000000001</v>
      </c>
      <c r="F7" s="256">
        <v>0.1232</v>
      </c>
      <c r="G7" s="273">
        <v>0.1206</v>
      </c>
      <c r="H7" s="273">
        <v>0.1169</v>
      </c>
      <c r="I7" s="6"/>
      <c r="J7" s="6"/>
      <c r="L7" s="6"/>
    </row>
    <row r="8" spans="1:27" s="5" customFormat="1" ht="12.75" customHeight="1" x14ac:dyDescent="0.25">
      <c r="A8" s="6"/>
      <c r="B8" s="252" t="s">
        <v>5</v>
      </c>
      <c r="C8" s="265">
        <v>0.2165</v>
      </c>
      <c r="D8" s="257">
        <v>0.21909999999999999</v>
      </c>
      <c r="E8" s="235">
        <v>0.21879999999999999</v>
      </c>
      <c r="F8" s="244">
        <v>0.13270000000000001</v>
      </c>
      <c r="G8" s="235">
        <v>0.12740000000000001</v>
      </c>
      <c r="H8" s="235">
        <v>0.12429999999999999</v>
      </c>
      <c r="I8" s="6"/>
      <c r="J8" s="6"/>
      <c r="L8" s="6"/>
    </row>
    <row r="9" spans="1:27" s="5" customFormat="1" ht="12.75" customHeight="1" x14ac:dyDescent="0.25">
      <c r="A9" s="6"/>
      <c r="B9" s="18" t="s">
        <v>6</v>
      </c>
      <c r="C9" s="266">
        <v>0.2097</v>
      </c>
      <c r="D9" s="151">
        <v>0.21260000000000001</v>
      </c>
      <c r="E9" s="9">
        <v>0.25440000000000002</v>
      </c>
      <c r="F9" s="245">
        <v>0.1094</v>
      </c>
      <c r="G9" s="9">
        <v>0.11</v>
      </c>
      <c r="H9" s="9">
        <v>0.1115</v>
      </c>
      <c r="I9" s="6"/>
      <c r="J9" s="6"/>
      <c r="L9" s="6"/>
    </row>
    <row r="10" spans="1:27" s="5" customFormat="1" ht="12.75" customHeight="1" x14ac:dyDescent="0.25">
      <c r="A10" s="6"/>
      <c r="B10" s="13" t="s">
        <v>7</v>
      </c>
      <c r="C10" s="267">
        <v>8.3199999999999996E-2</v>
      </c>
      <c r="D10" s="258">
        <v>9.4200000000000006E-2</v>
      </c>
      <c r="E10" s="10">
        <v>9.5600000000000004E-2</v>
      </c>
      <c r="F10" s="246">
        <v>7.46E-2</v>
      </c>
      <c r="G10" s="10">
        <v>6.9199999999999998E-2</v>
      </c>
      <c r="H10" s="10">
        <v>0.1002</v>
      </c>
      <c r="I10" s="6"/>
      <c r="J10" s="6"/>
      <c r="L10" s="6"/>
    </row>
    <row r="11" spans="1:27" s="5" customFormat="1" ht="12.75" customHeight="1" x14ac:dyDescent="0.25">
      <c r="A11" s="6"/>
      <c r="B11" s="13" t="s">
        <v>8</v>
      </c>
      <c r="C11" s="267">
        <v>0.13880000000000001</v>
      </c>
      <c r="D11" s="258">
        <v>0.13850000000000001</v>
      </c>
      <c r="E11" s="10">
        <v>0.14199999999999999</v>
      </c>
      <c r="F11" s="246">
        <v>8.2900000000000001E-2</v>
      </c>
      <c r="G11" s="10">
        <v>7.7200000000000005E-2</v>
      </c>
      <c r="H11" s="10">
        <v>7.2999999999999995E-2</v>
      </c>
      <c r="I11" s="6"/>
      <c r="J11" s="6"/>
      <c r="L11" s="6"/>
    </row>
    <row r="12" spans="1:27" s="5" customFormat="1" ht="12.75" customHeight="1" x14ac:dyDescent="0.25">
      <c r="A12" s="6"/>
      <c r="B12" s="13" t="s">
        <v>9</v>
      </c>
      <c r="C12" s="267">
        <v>0.30420000000000003</v>
      </c>
      <c r="D12" s="258">
        <v>0.30680000000000002</v>
      </c>
      <c r="E12" s="10">
        <v>0.30880000000000002</v>
      </c>
      <c r="F12" s="246">
        <v>9.3899999999999997E-2</v>
      </c>
      <c r="G12" s="10">
        <v>8.9899999999999994E-2</v>
      </c>
      <c r="H12" s="10">
        <v>9.4799999999999995E-2</v>
      </c>
      <c r="I12" s="6"/>
      <c r="J12" s="6"/>
      <c r="L12" s="6"/>
    </row>
    <row r="13" spans="1:27" s="5" customFormat="1" ht="12.75" customHeight="1" x14ac:dyDescent="0.25">
      <c r="A13" s="6"/>
      <c r="B13" s="13" t="s">
        <v>10</v>
      </c>
      <c r="C13" s="267">
        <v>0.29809999999999998</v>
      </c>
      <c r="D13" s="258">
        <v>0.29509999999999997</v>
      </c>
      <c r="E13" s="10">
        <v>0.2969</v>
      </c>
      <c r="F13" s="246">
        <v>0.15859999999999999</v>
      </c>
      <c r="G13" s="10">
        <v>0.15090000000000001</v>
      </c>
      <c r="H13" s="10">
        <v>0.15049999999999999</v>
      </c>
      <c r="I13" s="6"/>
      <c r="J13" s="6"/>
      <c r="L13" s="6"/>
    </row>
    <row r="14" spans="1:27" s="5" customFormat="1" ht="12.75" customHeight="1" x14ac:dyDescent="0.25">
      <c r="A14" s="6"/>
      <c r="B14" s="13" t="s">
        <v>11</v>
      </c>
      <c r="C14" s="267">
        <v>0.13070000000000001</v>
      </c>
      <c r="D14" s="258">
        <v>0.13020000000000001</v>
      </c>
      <c r="E14" s="10">
        <v>0.1208</v>
      </c>
      <c r="F14" s="246">
        <v>9.1600000000000001E-2</v>
      </c>
      <c r="G14" s="10">
        <v>8.8900000000000007E-2</v>
      </c>
      <c r="H14" s="10">
        <v>8.7800000000000003E-2</v>
      </c>
      <c r="I14" s="6"/>
      <c r="J14" s="6"/>
      <c r="L14" s="6"/>
    </row>
    <row r="15" spans="1:27" s="5" customFormat="1" ht="12.75" customHeight="1" x14ac:dyDescent="0.25">
      <c r="A15" s="6"/>
      <c r="B15" s="13" t="s">
        <v>12</v>
      </c>
      <c r="C15" s="267">
        <v>0.2407</v>
      </c>
      <c r="D15" s="258">
        <v>0.24260000000000001</v>
      </c>
      <c r="E15" s="10">
        <v>0.2306</v>
      </c>
      <c r="F15" s="246">
        <v>0.13650000000000001</v>
      </c>
      <c r="G15" s="10">
        <v>0.14169999999999999</v>
      </c>
      <c r="H15" s="10">
        <v>0.13270000000000001</v>
      </c>
      <c r="I15" s="6"/>
      <c r="J15" s="6"/>
      <c r="L15" s="6"/>
    </row>
    <row r="16" spans="1:27" s="5" customFormat="1" ht="12.75" customHeight="1" x14ac:dyDescent="0.25">
      <c r="A16" s="6"/>
      <c r="B16" s="13" t="s">
        <v>13</v>
      </c>
      <c r="C16" s="267">
        <v>0.1767</v>
      </c>
      <c r="D16" s="258">
        <v>0.1767</v>
      </c>
      <c r="E16" s="10">
        <v>0.17599999999999999</v>
      </c>
      <c r="F16" s="246">
        <v>0.1336</v>
      </c>
      <c r="G16" s="10">
        <v>0.12920000000000001</v>
      </c>
      <c r="H16" s="10">
        <v>0.11509999999999999</v>
      </c>
      <c r="I16" s="6"/>
      <c r="J16" s="6"/>
      <c r="L16" s="6"/>
    </row>
    <row r="17" spans="1:16" s="5" customFormat="1" ht="12.75" customHeight="1" x14ac:dyDescent="0.25">
      <c r="A17" s="6"/>
      <c r="B17" s="13" t="s">
        <v>14</v>
      </c>
      <c r="C17" s="267">
        <v>0.2165</v>
      </c>
      <c r="D17" s="258">
        <v>0.23089999999999999</v>
      </c>
      <c r="E17" s="10">
        <v>0.2185</v>
      </c>
      <c r="F17" s="246">
        <v>0.1246</v>
      </c>
      <c r="G17" s="10">
        <v>0.1173</v>
      </c>
      <c r="H17" s="10">
        <v>0.1105</v>
      </c>
      <c r="I17" s="6"/>
      <c r="J17" s="6"/>
      <c r="L17" s="6"/>
      <c r="P17" s="11"/>
    </row>
    <row r="18" spans="1:16" s="5" customFormat="1" ht="12.75" customHeight="1" x14ac:dyDescent="0.25">
      <c r="A18" s="6"/>
      <c r="B18" s="13" t="s">
        <v>15</v>
      </c>
      <c r="C18" s="267">
        <v>0.1585</v>
      </c>
      <c r="D18" s="258">
        <v>0.16239999999999999</v>
      </c>
      <c r="E18" s="10">
        <v>0.16850000000000001</v>
      </c>
      <c r="F18" s="246">
        <v>9.8599999999999993E-2</v>
      </c>
      <c r="G18" s="10">
        <v>0.1008</v>
      </c>
      <c r="H18" s="10">
        <v>9.9299999999999999E-2</v>
      </c>
      <c r="I18" s="6"/>
      <c r="J18" s="6"/>
      <c r="L18" s="6"/>
    </row>
    <row r="19" spans="1:16" s="5" customFormat="1" ht="12.75" customHeight="1" x14ac:dyDescent="0.25">
      <c r="B19" s="18" t="s">
        <v>16</v>
      </c>
      <c r="C19" s="267">
        <v>0.13120000000000001</v>
      </c>
      <c r="D19" s="151">
        <v>0.13170000000000001</v>
      </c>
      <c r="E19" s="9">
        <v>0.13109999999999999</v>
      </c>
      <c r="F19" s="245">
        <v>9.5600000000000004E-2</v>
      </c>
      <c r="G19" s="9">
        <v>9.1999999999999998E-2</v>
      </c>
      <c r="H19" s="9">
        <v>9.0300000000000005E-2</v>
      </c>
    </row>
    <row r="20" spans="1:16" s="5" customFormat="1" ht="12.75" customHeight="1" x14ac:dyDescent="0.25">
      <c r="A20" s="6"/>
      <c r="B20" s="13" t="s">
        <v>17</v>
      </c>
      <c r="C20" s="267">
        <v>0.24460000000000001</v>
      </c>
      <c r="D20" s="258">
        <v>0.245</v>
      </c>
      <c r="E20" s="10">
        <v>0.24129999999999999</v>
      </c>
      <c r="F20" s="246">
        <v>0.17199999999999999</v>
      </c>
      <c r="G20" s="10">
        <v>0.1608</v>
      </c>
      <c r="H20" s="10">
        <v>0.15260000000000001</v>
      </c>
      <c r="I20" s="6"/>
      <c r="J20" s="6"/>
      <c r="L20" s="6"/>
    </row>
    <row r="21" spans="1:16" s="5" customFormat="1" ht="12.75" customHeight="1" x14ac:dyDescent="0.25">
      <c r="A21" s="6"/>
      <c r="B21" s="13" t="s">
        <v>18</v>
      </c>
      <c r="C21" s="267">
        <v>0.2291</v>
      </c>
      <c r="D21" s="258">
        <v>0.19570000000000001</v>
      </c>
      <c r="E21" s="10">
        <v>0.1527</v>
      </c>
      <c r="F21" s="246">
        <v>0.17480000000000001</v>
      </c>
      <c r="G21" s="10">
        <v>0.13930000000000001</v>
      </c>
      <c r="H21" s="10">
        <v>0.1048</v>
      </c>
      <c r="I21" s="6"/>
      <c r="J21" s="6"/>
      <c r="L21" s="6"/>
    </row>
    <row r="22" spans="1:16" s="5" customFormat="1" ht="12.75" customHeight="1" x14ac:dyDescent="0.25">
      <c r="A22" s="6"/>
      <c r="B22" s="13" t="s">
        <v>19</v>
      </c>
      <c r="C22" s="267">
        <v>0.13650000000000001</v>
      </c>
      <c r="D22" s="258">
        <v>0.16350000000000001</v>
      </c>
      <c r="E22" s="10">
        <v>0.1628</v>
      </c>
      <c r="F22" s="246">
        <v>0.1171</v>
      </c>
      <c r="G22" s="10">
        <v>0.1178</v>
      </c>
      <c r="H22" s="10">
        <v>0.11650000000000001</v>
      </c>
      <c r="I22" s="6"/>
      <c r="J22" s="6"/>
      <c r="L22" s="6"/>
    </row>
    <row r="23" spans="1:16" s="5" customFormat="1" ht="12.75" customHeight="1" x14ac:dyDescent="0.25">
      <c r="A23" s="6"/>
      <c r="B23" s="13" t="s">
        <v>20</v>
      </c>
      <c r="C23" s="267">
        <v>0.13300000000000001</v>
      </c>
      <c r="D23" s="258">
        <v>0.12559999999999999</v>
      </c>
      <c r="E23" s="10">
        <v>0.1231</v>
      </c>
      <c r="F23" s="246">
        <v>0.1168</v>
      </c>
      <c r="G23" s="10">
        <v>9.8900000000000002E-2</v>
      </c>
      <c r="H23" s="10">
        <v>9.4E-2</v>
      </c>
      <c r="I23" s="6"/>
      <c r="J23" s="6"/>
      <c r="L23" s="6"/>
    </row>
    <row r="24" spans="1:16" s="5" customFormat="1" ht="12.75" customHeight="1" x14ac:dyDescent="0.25">
      <c r="A24" s="6"/>
      <c r="B24" s="13" t="s">
        <v>21</v>
      </c>
      <c r="C24" s="267">
        <v>0.17380000000000001</v>
      </c>
      <c r="D24" s="258">
        <v>0.1767</v>
      </c>
      <c r="E24" s="10">
        <v>0.16980000000000001</v>
      </c>
      <c r="F24" s="246">
        <v>0.1007</v>
      </c>
      <c r="G24" s="10">
        <v>9.2799999999999994E-2</v>
      </c>
      <c r="H24" s="10">
        <v>8.7300000000000003E-2</v>
      </c>
      <c r="I24" s="6"/>
      <c r="J24" s="6"/>
      <c r="L24" s="6"/>
    </row>
    <row r="25" spans="1:16" s="5" customFormat="1" ht="12.75" customHeight="1" x14ac:dyDescent="0.25">
      <c r="A25" s="6"/>
      <c r="B25" s="13" t="s">
        <v>22</v>
      </c>
      <c r="C25" s="267">
        <v>0.1202</v>
      </c>
      <c r="D25" s="258">
        <v>0.11269999999999999</v>
      </c>
      <c r="E25" s="10">
        <v>0.1114</v>
      </c>
      <c r="F25" s="246">
        <v>9.1399999999999995E-2</v>
      </c>
      <c r="G25" s="10">
        <v>8.6699999999999999E-2</v>
      </c>
      <c r="H25" s="10">
        <v>8.0500000000000002E-2</v>
      </c>
      <c r="I25" s="6"/>
      <c r="J25" s="6"/>
      <c r="L25" s="6"/>
    </row>
    <row r="26" spans="1:16" s="5" customFormat="1" ht="12.75" customHeight="1" x14ac:dyDescent="0.25">
      <c r="A26" s="6"/>
      <c r="B26" s="13" t="s">
        <v>23</v>
      </c>
      <c r="C26" s="267">
        <v>0.1474</v>
      </c>
      <c r="D26" s="258">
        <v>0.12570000000000001</v>
      </c>
      <c r="E26" s="10">
        <v>0.12570000000000001</v>
      </c>
      <c r="F26" s="246">
        <v>0.17699999999999999</v>
      </c>
      <c r="G26" s="10">
        <v>0.15989999999999999</v>
      </c>
      <c r="H26" s="10">
        <v>0.14219999999999999</v>
      </c>
      <c r="I26" s="6"/>
      <c r="J26" s="6"/>
      <c r="L26" s="6"/>
    </row>
    <row r="27" spans="1:16" s="5" customFormat="1" ht="12.75" customHeight="1" x14ac:dyDescent="0.25">
      <c r="A27" s="6"/>
      <c r="B27" s="13" t="s">
        <v>24</v>
      </c>
      <c r="C27" s="267">
        <v>0.18410000000000001</v>
      </c>
      <c r="D27" s="258">
        <v>0.1986</v>
      </c>
      <c r="E27" s="10">
        <v>0.16200000000000001</v>
      </c>
      <c r="F27" s="246">
        <v>9.3399999999999997E-2</v>
      </c>
      <c r="G27" s="10">
        <v>9.0200000000000002E-2</v>
      </c>
      <c r="H27" s="10">
        <v>8.5699999999999998E-2</v>
      </c>
      <c r="I27" s="6"/>
      <c r="J27" s="6"/>
      <c r="L27" s="6"/>
    </row>
    <row r="28" spans="1:16" s="5" customFormat="1" ht="12.75" customHeight="1" x14ac:dyDescent="0.25">
      <c r="A28" s="6"/>
      <c r="B28" s="13" t="s">
        <v>25</v>
      </c>
      <c r="C28" s="267">
        <v>0.2021</v>
      </c>
      <c r="D28" s="258">
        <v>0.2009</v>
      </c>
      <c r="E28" s="10">
        <v>0.2034</v>
      </c>
      <c r="F28" s="246">
        <v>0.1089</v>
      </c>
      <c r="G28" s="10">
        <v>0.10390000000000001</v>
      </c>
      <c r="H28" s="10">
        <v>0.10290000000000001</v>
      </c>
      <c r="I28" s="6"/>
      <c r="J28" s="6"/>
      <c r="L28" s="6"/>
    </row>
    <row r="29" spans="1:16" s="5" customFormat="1" ht="12.75" customHeight="1" x14ac:dyDescent="0.25">
      <c r="A29" s="6"/>
      <c r="B29" s="13" t="s">
        <v>26</v>
      </c>
      <c r="C29" s="267">
        <v>0.1421</v>
      </c>
      <c r="D29" s="258">
        <v>0.1444</v>
      </c>
      <c r="E29" s="10">
        <v>0.13320000000000001</v>
      </c>
      <c r="F29" s="246">
        <v>8.2500000000000004E-2</v>
      </c>
      <c r="G29" s="10">
        <v>8.8200000000000001E-2</v>
      </c>
      <c r="H29" s="10">
        <v>8.0799999999999997E-2</v>
      </c>
      <c r="I29" s="6"/>
      <c r="J29" s="6"/>
      <c r="L29" s="6"/>
    </row>
    <row r="30" spans="1:16" s="5" customFormat="1" ht="12.75" customHeight="1" x14ac:dyDescent="0.25">
      <c r="A30" s="6"/>
      <c r="B30" s="13" t="s">
        <v>27</v>
      </c>
      <c r="C30" s="267">
        <v>0.2175</v>
      </c>
      <c r="D30" s="258">
        <v>0.22789999999999999</v>
      </c>
      <c r="E30" s="10">
        <v>0.23499999999999999</v>
      </c>
      <c r="F30" s="246">
        <v>0.1162</v>
      </c>
      <c r="G30" s="10">
        <v>0.114</v>
      </c>
      <c r="H30" s="10">
        <v>0.1125</v>
      </c>
      <c r="I30" s="6"/>
      <c r="J30" s="6"/>
      <c r="L30" s="6"/>
    </row>
    <row r="31" spans="1:16" s="5" customFormat="1" ht="12.75" customHeight="1" x14ac:dyDescent="0.25">
      <c r="A31" s="6"/>
      <c r="B31" s="13" t="s">
        <v>28</v>
      </c>
      <c r="C31" s="267">
        <v>0.129</v>
      </c>
      <c r="D31" s="258">
        <v>0.1303</v>
      </c>
      <c r="E31" s="10">
        <v>0.1263</v>
      </c>
      <c r="F31" s="246">
        <v>8.77E-2</v>
      </c>
      <c r="G31" s="10">
        <v>8.3000000000000004E-2</v>
      </c>
      <c r="H31" s="10">
        <v>7.5999999999999998E-2</v>
      </c>
      <c r="I31" s="6"/>
      <c r="J31" s="6"/>
      <c r="L31" s="6"/>
    </row>
    <row r="32" spans="1:16" s="5" customFormat="1" ht="12.75" customHeight="1" x14ac:dyDescent="0.25">
      <c r="A32" s="6"/>
      <c r="B32" s="13" t="s">
        <v>29</v>
      </c>
      <c r="C32" s="267">
        <v>0.16300000000000001</v>
      </c>
      <c r="D32" s="258">
        <v>0.15890000000000001</v>
      </c>
      <c r="E32" s="10">
        <v>0.1618</v>
      </c>
      <c r="F32" s="246">
        <v>8.6599999999999996E-2</v>
      </c>
      <c r="G32" s="10">
        <v>8.2699999999999996E-2</v>
      </c>
      <c r="H32" s="10">
        <v>8.4699999999999998E-2</v>
      </c>
      <c r="I32" s="6"/>
      <c r="J32" s="6"/>
      <c r="L32" s="6"/>
    </row>
    <row r="33" spans="1:27" s="5" customFormat="1" ht="12.75" customHeight="1" x14ac:dyDescent="0.25">
      <c r="A33" s="6"/>
      <c r="B33" s="13" t="s">
        <v>30</v>
      </c>
      <c r="C33" s="267">
        <v>0.1507</v>
      </c>
      <c r="D33" s="258">
        <v>0.15060000000000001</v>
      </c>
      <c r="E33" s="10">
        <v>0.14230000000000001</v>
      </c>
      <c r="F33" s="246">
        <v>0.1152</v>
      </c>
      <c r="G33" s="10">
        <v>0.11260000000000001</v>
      </c>
      <c r="H33" s="10">
        <v>0.10920000000000001</v>
      </c>
      <c r="I33" s="6"/>
      <c r="J33" s="6"/>
      <c r="L33" s="6"/>
    </row>
    <row r="34" spans="1:27" s="5" customFormat="1" ht="12.75" customHeight="1" x14ac:dyDescent="0.25">
      <c r="A34" s="6"/>
      <c r="B34" s="13" t="s">
        <v>31</v>
      </c>
      <c r="C34" s="267">
        <v>0.15629999999999999</v>
      </c>
      <c r="D34" s="258">
        <v>0.1552</v>
      </c>
      <c r="E34" s="10">
        <v>0.15409999999999999</v>
      </c>
      <c r="F34" s="246">
        <v>7.3400000000000007E-2</v>
      </c>
      <c r="G34" s="10">
        <v>7.0699999999999999E-2</v>
      </c>
      <c r="H34" s="10">
        <v>6.8500000000000005E-2</v>
      </c>
      <c r="I34" s="6"/>
      <c r="J34" s="6"/>
      <c r="L34" s="6"/>
    </row>
    <row r="35" spans="1:27" s="5" customFormat="1" ht="12.75" customHeight="1" x14ac:dyDescent="0.25">
      <c r="A35" s="6"/>
      <c r="B35" s="13" t="s">
        <v>32</v>
      </c>
      <c r="C35" s="267">
        <v>0.19670000000000001</v>
      </c>
      <c r="D35" s="15">
        <v>0.18509999999999999</v>
      </c>
      <c r="E35" s="12">
        <v>0.18940000000000001</v>
      </c>
      <c r="F35" s="247">
        <v>7.0800000000000002E-2</v>
      </c>
      <c r="G35" s="12">
        <v>6.2199999999999998E-2</v>
      </c>
      <c r="H35" s="12">
        <v>6.1600000000000002E-2</v>
      </c>
      <c r="I35" s="6"/>
      <c r="J35" s="6"/>
      <c r="L35" s="6"/>
    </row>
    <row r="36" spans="1:27" s="5" customFormat="1" ht="12.75" customHeight="1" x14ac:dyDescent="0.25">
      <c r="A36" s="6"/>
      <c r="B36" s="14" t="s">
        <v>33</v>
      </c>
      <c r="C36" s="267">
        <v>0.1918</v>
      </c>
      <c r="D36" s="15">
        <v>0.21249999999999999</v>
      </c>
      <c r="E36" s="12">
        <v>0.1951</v>
      </c>
      <c r="F36" s="247">
        <v>0.12889999999999999</v>
      </c>
      <c r="G36" s="12">
        <v>0.1489</v>
      </c>
      <c r="H36" s="12">
        <v>0.13769999999999999</v>
      </c>
      <c r="I36" s="6"/>
      <c r="J36" s="6"/>
      <c r="L36" s="6"/>
    </row>
    <row r="37" spans="1:27" s="5" customFormat="1" ht="12.75" customHeight="1" x14ac:dyDescent="0.25">
      <c r="A37" s="6"/>
      <c r="B37" s="16" t="s">
        <v>34</v>
      </c>
      <c r="C37" s="268">
        <v>0.1133</v>
      </c>
      <c r="D37" s="259">
        <v>0.1197</v>
      </c>
      <c r="E37" s="17">
        <v>0.13120000000000001</v>
      </c>
      <c r="F37" s="248">
        <v>0</v>
      </c>
      <c r="G37" s="17">
        <v>0</v>
      </c>
      <c r="H37" s="17">
        <v>0</v>
      </c>
      <c r="I37" s="6"/>
      <c r="J37" s="6"/>
      <c r="L37" s="6"/>
    </row>
    <row r="38" spans="1:27" s="5" customFormat="1" ht="12.75" customHeight="1" x14ac:dyDescent="0.25">
      <c r="A38" s="6"/>
      <c r="B38" s="253" t="s">
        <v>35</v>
      </c>
      <c r="C38" s="267">
        <v>0.15310000000000001</v>
      </c>
      <c r="D38" s="141">
        <v>0.18410000000000001</v>
      </c>
      <c r="E38" s="15">
        <v>0.16600000000000001</v>
      </c>
      <c r="F38" s="246">
        <v>0.1384</v>
      </c>
      <c r="G38" s="10">
        <v>0.16420000000000001</v>
      </c>
      <c r="H38" s="10">
        <v>0.14630000000000001</v>
      </c>
      <c r="I38" s="6"/>
      <c r="J38" s="6"/>
      <c r="L38" s="6"/>
    </row>
    <row r="39" spans="1:27" s="5" customFormat="1" ht="12.75" customHeight="1" x14ac:dyDescent="0.25">
      <c r="B39" s="11" t="s">
        <v>36</v>
      </c>
      <c r="C39" s="267">
        <v>0.1653</v>
      </c>
      <c r="D39" s="143">
        <v>0.16139999999999999</v>
      </c>
      <c r="E39" s="15">
        <v>0.1515</v>
      </c>
      <c r="F39" s="247">
        <v>7.9799999999999996E-2</v>
      </c>
      <c r="G39" s="12">
        <v>7.6999999999999999E-2</v>
      </c>
      <c r="H39" s="12">
        <v>7.4399999999999994E-2</v>
      </c>
    </row>
    <row r="40" spans="1:27" s="5" customFormat="1" ht="12.75" customHeight="1" x14ac:dyDescent="0.25">
      <c r="B40" s="16" t="s">
        <v>37</v>
      </c>
      <c r="C40" s="268">
        <v>9.8500000000000004E-2</v>
      </c>
      <c r="D40" s="260">
        <v>9.8199999999999996E-2</v>
      </c>
      <c r="E40" s="17">
        <v>9.5600000000000004E-2</v>
      </c>
      <c r="F40" s="248">
        <v>7.6100000000000001E-2</v>
      </c>
      <c r="G40" s="17">
        <v>7.6600000000000001E-2</v>
      </c>
      <c r="H40" s="17">
        <v>7.9399999999999998E-2</v>
      </c>
    </row>
    <row r="41" spans="1:27" s="5" customFormat="1" ht="12.75" customHeight="1" x14ac:dyDescent="0.25">
      <c r="B41" s="14" t="s">
        <v>161</v>
      </c>
      <c r="C41" s="267">
        <v>7.85E-2</v>
      </c>
      <c r="D41" s="15">
        <v>8.2600000000000007E-2</v>
      </c>
      <c r="E41" s="12">
        <v>8.2199999999999995E-2</v>
      </c>
      <c r="F41" s="247">
        <v>7.5300000000000006E-2</v>
      </c>
      <c r="G41" s="12">
        <v>8.3599999999999994E-2</v>
      </c>
      <c r="H41" s="12">
        <v>8.1900000000000001E-2</v>
      </c>
    </row>
    <row r="42" spans="1:27" s="5" customFormat="1" ht="12.75" customHeight="1" x14ac:dyDescent="0.25">
      <c r="B42" s="18" t="s">
        <v>39</v>
      </c>
      <c r="C42" s="269">
        <v>0.11559999999999999</v>
      </c>
      <c r="D42" s="151">
        <v>8.1199999999999994E-2</v>
      </c>
      <c r="E42" s="9">
        <v>8.2400000000000001E-2</v>
      </c>
      <c r="F42" s="245">
        <v>0</v>
      </c>
      <c r="G42" s="9">
        <v>0</v>
      </c>
      <c r="H42" s="9">
        <v>0</v>
      </c>
    </row>
    <row r="43" spans="1:27" s="5" customFormat="1" ht="12.75" customHeight="1" x14ac:dyDescent="0.25">
      <c r="B43" s="14" t="s">
        <v>40</v>
      </c>
      <c r="C43" s="267">
        <v>6.0699999999999997E-2</v>
      </c>
      <c r="D43" s="15">
        <v>5.7500000000000002E-2</v>
      </c>
      <c r="E43" s="12">
        <v>6.4100000000000004E-2</v>
      </c>
      <c r="F43" s="247">
        <v>5.1400000000000001E-2</v>
      </c>
      <c r="G43" s="12">
        <v>5.9799999999999999E-2</v>
      </c>
      <c r="H43" s="12">
        <v>6.7000000000000004E-2</v>
      </c>
    </row>
    <row r="44" spans="1:27" s="5" customFormat="1" ht="12.75" customHeight="1" x14ac:dyDescent="0.25">
      <c r="B44" s="14" t="s">
        <v>41</v>
      </c>
      <c r="C44" s="267">
        <v>0.1192</v>
      </c>
      <c r="D44" s="15">
        <v>0.13600000000000001</v>
      </c>
      <c r="E44" s="12">
        <v>0.12670000000000001</v>
      </c>
      <c r="F44" s="247">
        <v>7.4200000000000002E-2</v>
      </c>
      <c r="G44" s="12">
        <v>8.1699999999999995E-2</v>
      </c>
      <c r="H44" s="12">
        <v>7.4399999999999994E-2</v>
      </c>
    </row>
    <row r="45" spans="1:27" s="5" customFormat="1" ht="12.75" customHeight="1" x14ac:dyDescent="0.25">
      <c r="B45" s="254" t="s">
        <v>42</v>
      </c>
      <c r="C45" s="268">
        <v>5.5199999999999999E-2</v>
      </c>
      <c r="D45" s="261">
        <v>6.25E-2</v>
      </c>
      <c r="E45" s="19">
        <v>5.8999999999999997E-2</v>
      </c>
      <c r="F45" s="249">
        <v>7.0300000000000001E-2</v>
      </c>
      <c r="G45" s="19">
        <v>7.6300000000000007E-2</v>
      </c>
      <c r="H45" s="19">
        <v>7.4999999999999997E-2</v>
      </c>
    </row>
    <row r="46" spans="1:27" s="5" customFormat="1" ht="12.75" customHeight="1" x14ac:dyDescent="0.2">
      <c r="B46" s="21" t="s">
        <v>43</v>
      </c>
      <c r="C46" s="270">
        <v>7.9299999999999995E-2</v>
      </c>
      <c r="D46" s="154">
        <v>8.1199999999999994E-2</v>
      </c>
      <c r="E46" s="20">
        <v>8.3099999999999993E-2</v>
      </c>
      <c r="F46" s="250">
        <v>6.5299999999999997E-2</v>
      </c>
      <c r="G46" s="20">
        <v>6.25E-2</v>
      </c>
      <c r="H46" s="20">
        <v>6.1199999999999997E-2</v>
      </c>
      <c r="I46" s="4"/>
      <c r="J46" s="4"/>
      <c r="K46" s="4"/>
      <c r="L46" s="4"/>
      <c r="M46" s="4"/>
      <c r="N46" s="4"/>
      <c r="O46" s="4"/>
      <c r="P46" s="4"/>
      <c r="Q46" s="4"/>
      <c r="R46" s="4"/>
      <c r="S46" s="4"/>
      <c r="T46" s="4"/>
      <c r="U46" s="4"/>
      <c r="V46" s="4"/>
      <c r="W46" s="4"/>
      <c r="X46" s="4"/>
      <c r="Y46" s="4"/>
      <c r="Z46" s="4"/>
      <c r="AA46" s="4"/>
    </row>
    <row r="47" spans="1:27" s="5" customFormat="1" ht="12.75" customHeight="1" x14ac:dyDescent="0.2">
      <c r="B47" s="22" t="s">
        <v>44</v>
      </c>
      <c r="C47" s="255">
        <v>0</v>
      </c>
      <c r="D47" s="154">
        <v>8.1900000000000001E-2</v>
      </c>
      <c r="E47" s="20">
        <v>9.6199999999999994E-2</v>
      </c>
      <c r="F47" s="250">
        <v>0</v>
      </c>
      <c r="G47" s="20">
        <v>7.0699999999999999E-2</v>
      </c>
      <c r="H47" s="20">
        <v>8.2699999999999996E-2</v>
      </c>
      <c r="I47" s="4"/>
      <c r="J47" s="4"/>
      <c r="K47" s="4"/>
      <c r="L47" s="4"/>
      <c r="M47" s="4"/>
      <c r="N47" s="4"/>
      <c r="O47" s="4"/>
      <c r="P47" s="4"/>
      <c r="Q47" s="4"/>
      <c r="R47" s="4"/>
      <c r="S47" s="4"/>
      <c r="T47" s="4"/>
      <c r="U47" s="4"/>
      <c r="V47" s="4"/>
      <c r="W47" s="4"/>
      <c r="X47" s="4"/>
      <c r="Y47" s="4"/>
      <c r="Z47" s="4"/>
      <c r="AA47" s="4"/>
    </row>
    <row r="48" spans="1:27" s="5" customFormat="1" ht="12.75" customHeight="1" x14ac:dyDescent="0.2">
      <c r="B48" s="11"/>
      <c r="C48" s="23"/>
      <c r="D48" s="23"/>
      <c r="E48" s="23"/>
      <c r="F48" s="23"/>
      <c r="G48" s="23"/>
      <c r="H48" s="23"/>
      <c r="I48" s="4"/>
      <c r="J48" s="4"/>
      <c r="K48" s="4"/>
      <c r="L48" s="4"/>
      <c r="M48" s="4"/>
      <c r="N48" s="4"/>
      <c r="O48" s="4"/>
      <c r="P48" s="4"/>
      <c r="Q48" s="4"/>
      <c r="R48" s="4"/>
      <c r="S48" s="4"/>
      <c r="T48" s="4"/>
      <c r="U48" s="4"/>
      <c r="V48" s="4"/>
      <c r="W48" s="4"/>
      <c r="X48" s="4"/>
      <c r="Y48" s="4"/>
      <c r="Z48" s="4"/>
      <c r="AA48" s="4"/>
    </row>
    <row r="49" spans="2:27" s="5" customFormat="1" ht="20.25" customHeight="1" x14ac:dyDescent="0.2">
      <c r="B49" s="499" t="s">
        <v>150</v>
      </c>
      <c r="C49" s="499"/>
      <c r="D49" s="499"/>
      <c r="E49" s="499"/>
      <c r="F49" s="499"/>
      <c r="G49" s="499"/>
      <c r="H49" s="499"/>
      <c r="I49" s="4"/>
      <c r="J49" s="4"/>
      <c r="K49" s="4"/>
      <c r="L49" s="4"/>
      <c r="M49" s="4"/>
      <c r="N49" s="4"/>
      <c r="O49" s="4"/>
      <c r="P49" s="4"/>
      <c r="Q49" s="4"/>
      <c r="R49" s="4"/>
      <c r="S49" s="4"/>
      <c r="T49" s="4"/>
      <c r="U49" s="4"/>
      <c r="V49" s="4"/>
      <c r="W49" s="4"/>
      <c r="X49" s="4"/>
      <c r="Y49" s="4"/>
      <c r="Z49" s="4"/>
      <c r="AA49" s="4"/>
    </row>
    <row r="50" spans="2:27" s="5" customFormat="1" ht="12.75" customHeight="1" x14ac:dyDescent="0.2">
      <c r="B50" s="280"/>
      <c r="C50" s="280"/>
      <c r="D50" s="280"/>
      <c r="E50" s="280"/>
      <c r="F50" s="280"/>
      <c r="G50" s="280"/>
      <c r="H50" s="280"/>
      <c r="I50" s="4"/>
      <c r="J50" s="4"/>
      <c r="K50" s="4"/>
      <c r="L50" s="4"/>
      <c r="M50" s="4"/>
      <c r="N50" s="4"/>
      <c r="O50" s="4"/>
      <c r="P50" s="4"/>
      <c r="Q50" s="4"/>
      <c r="R50" s="4"/>
      <c r="S50" s="4"/>
      <c r="T50" s="4"/>
      <c r="U50" s="4"/>
      <c r="V50" s="4"/>
      <c r="W50" s="4"/>
      <c r="X50" s="4"/>
      <c r="Y50" s="4"/>
      <c r="Z50" s="4"/>
      <c r="AA50" s="4"/>
    </row>
    <row r="51" spans="2:27" s="5" customFormat="1" ht="12.75" customHeight="1" x14ac:dyDescent="0.2">
      <c r="B51" s="24" t="s">
        <v>151</v>
      </c>
      <c r="C51" s="23"/>
      <c r="D51" s="23"/>
      <c r="E51" s="23"/>
      <c r="F51" s="23"/>
      <c r="G51" s="23"/>
      <c r="H51" s="23"/>
      <c r="I51" s="4"/>
      <c r="J51" s="4"/>
      <c r="K51" s="4"/>
      <c r="L51" s="4"/>
      <c r="M51" s="4"/>
      <c r="N51" s="4"/>
      <c r="O51" s="4"/>
      <c r="P51" s="4"/>
      <c r="Q51" s="4"/>
      <c r="R51" s="4"/>
      <c r="S51" s="4"/>
      <c r="T51" s="4"/>
      <c r="U51" s="4"/>
      <c r="V51" s="4"/>
      <c r="W51" s="4"/>
      <c r="X51" s="4"/>
      <c r="Y51" s="4"/>
      <c r="Z51" s="4"/>
      <c r="AA51" s="4"/>
    </row>
    <row r="52" spans="2:27" s="5" customFormat="1" ht="6.75" customHeight="1" x14ac:dyDescent="0.2">
      <c r="B52" s="11"/>
      <c r="C52" s="25"/>
      <c r="D52" s="25"/>
      <c r="E52" s="25"/>
      <c r="F52" s="25"/>
      <c r="G52" s="25"/>
      <c r="H52" s="25"/>
      <c r="I52" s="4"/>
      <c r="J52" s="4"/>
      <c r="K52" s="4"/>
      <c r="L52" s="4"/>
      <c r="M52" s="4"/>
      <c r="N52" s="4"/>
      <c r="O52" s="4"/>
      <c r="P52" s="4"/>
      <c r="Q52" s="4"/>
      <c r="R52" s="4"/>
      <c r="S52" s="4"/>
      <c r="T52" s="4"/>
      <c r="U52" s="4"/>
      <c r="V52" s="4"/>
      <c r="W52" s="4"/>
      <c r="X52" s="4"/>
      <c r="Y52" s="4"/>
      <c r="Z52" s="4"/>
      <c r="AA52" s="4"/>
    </row>
    <row r="53" spans="2:27" ht="12.75" customHeight="1" x14ac:dyDescent="0.2">
      <c r="B53" s="27" t="s">
        <v>152</v>
      </c>
      <c r="C53" s="25"/>
      <c r="D53" s="25"/>
      <c r="E53" s="25"/>
      <c r="F53" s="25"/>
      <c r="G53" s="25"/>
      <c r="H53" s="25"/>
    </row>
    <row r="54" spans="2:27" ht="12.75" customHeight="1" x14ac:dyDescent="0.2">
      <c r="B54" s="27" t="s">
        <v>153</v>
      </c>
      <c r="C54" s="25"/>
      <c r="D54" s="25"/>
      <c r="E54" s="25"/>
      <c r="F54" s="27"/>
      <c r="G54" s="28"/>
      <c r="H54" s="28"/>
    </row>
    <row r="55" spans="2:27" ht="12.75" customHeight="1" x14ac:dyDescent="0.2"/>
    <row r="56" spans="2:27" ht="12.75" customHeight="1" x14ac:dyDescent="0.2">
      <c r="B56" s="4" t="s">
        <v>149</v>
      </c>
    </row>
    <row r="57" spans="2:27" ht="12.75" customHeight="1" x14ac:dyDescent="0.2"/>
    <row r="58" spans="2:27" ht="12.75" customHeight="1" x14ac:dyDescent="0.2"/>
    <row r="59" spans="2:27" ht="12.75" customHeight="1" x14ac:dyDescent="0.2"/>
    <row r="60" spans="2:27" ht="12.75" customHeight="1" x14ac:dyDescent="0.2"/>
    <row r="61" spans="2:27" ht="12.75" customHeight="1" x14ac:dyDescent="0.2"/>
    <row r="62" spans="2:27" ht="12.75" customHeight="1" x14ac:dyDescent="0.2"/>
    <row r="63" spans="2:27" ht="12.75" customHeight="1" x14ac:dyDescent="0.2"/>
    <row r="64" spans="2:27" ht="12.75" customHeight="1" x14ac:dyDescent="0.2"/>
    <row r="65" ht="12.75" customHeight="1" x14ac:dyDescent="0.2"/>
    <row r="66" ht="12.75" customHeight="1" x14ac:dyDescent="0.2"/>
  </sheetData>
  <mergeCells count="1">
    <mergeCell ref="B49:H49"/>
  </mergeCells>
  <pageMargins left="0.75" right="0.75" top="1" bottom="1" header="0.5" footer="0.5"/>
  <pageSetup paperSize="9"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B1:AE55"/>
  <sheetViews>
    <sheetView showGridLines="0" topLeftCell="D1" zoomScaleNormal="100" workbookViewId="0">
      <selection activeCell="AF8" sqref="AF8"/>
    </sheetView>
  </sheetViews>
  <sheetFormatPr defaultRowHeight="12" x14ac:dyDescent="0.2"/>
  <cols>
    <col min="1" max="1" width="3.140625" style="29" customWidth="1"/>
    <col min="2" max="2" width="20.5703125" style="29" customWidth="1"/>
    <col min="3" max="3" width="20.42578125" style="29" customWidth="1"/>
    <col min="4" max="7" width="9.140625" style="29"/>
    <col min="8" max="8" width="12" style="29" customWidth="1"/>
    <col min="9" max="9" width="10.28515625" style="29" customWidth="1"/>
    <col min="10" max="16384" width="9.140625" style="29"/>
  </cols>
  <sheetData>
    <row r="1" spans="2:31" ht="12.75" customHeight="1" x14ac:dyDescent="0.25">
      <c r="O1" s="282" t="s">
        <v>46</v>
      </c>
    </row>
    <row r="2" spans="2:31" ht="12.75" customHeight="1" x14ac:dyDescent="0.2">
      <c r="F2" s="31"/>
      <c r="O2" s="32"/>
      <c r="P2" s="33"/>
    </row>
    <row r="3" spans="2:31" ht="12.75" customHeight="1" x14ac:dyDescent="0.2">
      <c r="B3" s="29" t="s">
        <v>47</v>
      </c>
      <c r="G3" s="34"/>
      <c r="I3" s="35" t="s">
        <v>138</v>
      </c>
    </row>
    <row r="4" spans="2:31" ht="12.75" customHeight="1" x14ac:dyDescent="0.2">
      <c r="D4" s="36" t="s">
        <v>48</v>
      </c>
      <c r="E4" s="34" t="s">
        <v>49</v>
      </c>
      <c r="F4" s="34" t="s">
        <v>50</v>
      </c>
      <c r="G4" s="34"/>
      <c r="H4" s="34" t="s">
        <v>51</v>
      </c>
      <c r="I4" s="34" t="s">
        <v>52</v>
      </c>
      <c r="J4" s="34" t="s">
        <v>53</v>
      </c>
    </row>
    <row r="5" spans="2:31" ht="12.75" customHeight="1" x14ac:dyDescent="0.2">
      <c r="B5" s="29" t="s">
        <v>94</v>
      </c>
      <c r="C5" s="29" t="s">
        <v>94</v>
      </c>
      <c r="D5" s="37">
        <v>4.8300000000000003E-2</v>
      </c>
      <c r="E5" s="37">
        <v>5.4600000000000003E-2</v>
      </c>
      <c r="F5" s="37">
        <v>5.8999999999999997E-2</v>
      </c>
      <c r="G5" s="38" t="s">
        <v>54</v>
      </c>
      <c r="H5" s="39">
        <v>4.8300000000000003E-2</v>
      </c>
      <c r="I5" s="39">
        <f t="shared" ref="I5:J45" si="0">E5-D5</f>
        <v>6.3E-3</v>
      </c>
      <c r="J5" s="39">
        <f t="shared" ref="J5:J45" si="1">F5-E5</f>
        <v>4.3999999999999942E-3</v>
      </c>
      <c r="K5" s="29" t="s">
        <v>93</v>
      </c>
    </row>
    <row r="6" spans="2:31" ht="12.75" customHeight="1" x14ac:dyDescent="0.2">
      <c r="B6" s="29" t="s">
        <v>40</v>
      </c>
      <c r="C6" s="29" t="s">
        <v>40</v>
      </c>
      <c r="D6" s="37">
        <v>4.9000000000000002E-2</v>
      </c>
      <c r="E6" s="37">
        <v>5.3400000000000003E-2</v>
      </c>
      <c r="F6" s="37">
        <v>6.4100000000000004E-2</v>
      </c>
      <c r="G6" s="38" t="s">
        <v>54</v>
      </c>
      <c r="H6" s="39">
        <v>4.9000000000000002E-2</v>
      </c>
      <c r="I6" s="39">
        <f t="shared" si="0"/>
        <v>4.4000000000000011E-3</v>
      </c>
      <c r="J6" s="39">
        <f t="shared" si="1"/>
        <v>1.0700000000000001E-2</v>
      </c>
      <c r="K6" s="29" t="s">
        <v>91</v>
      </c>
      <c r="N6" s="42"/>
    </row>
    <row r="7" spans="2:31" ht="12.75" customHeight="1" x14ac:dyDescent="0.2">
      <c r="B7" s="29" t="s">
        <v>161</v>
      </c>
      <c r="C7" s="29" t="s">
        <v>38</v>
      </c>
      <c r="D7" s="37">
        <v>6.9599999999999995E-2</v>
      </c>
      <c r="E7" s="37">
        <v>6.9599999999999995E-2</v>
      </c>
      <c r="F7" s="37">
        <v>8.2199999999999995E-2</v>
      </c>
      <c r="G7" s="38" t="s">
        <v>54</v>
      </c>
      <c r="H7" s="39">
        <v>6.9599999999999995E-2</v>
      </c>
      <c r="I7" s="284">
        <f t="shared" si="0"/>
        <v>0</v>
      </c>
      <c r="J7" s="39">
        <f t="shared" si="1"/>
        <v>1.26E-2</v>
      </c>
      <c r="K7" s="29" t="s">
        <v>88</v>
      </c>
      <c r="AD7" s="43"/>
      <c r="AE7" s="43"/>
    </row>
    <row r="8" spans="2:31" ht="12.75" customHeight="1" x14ac:dyDescent="0.2">
      <c r="B8" s="29" t="s">
        <v>39</v>
      </c>
      <c r="C8" s="29" t="s">
        <v>39</v>
      </c>
      <c r="D8" s="37">
        <v>6.8699999999999997E-2</v>
      </c>
      <c r="E8" s="37">
        <v>6.8699999999999997E-2</v>
      </c>
      <c r="F8" s="37">
        <v>8.2400000000000001E-2</v>
      </c>
      <c r="G8" s="38" t="s">
        <v>54</v>
      </c>
      <c r="H8" s="39">
        <v>8.2400000000000001E-2</v>
      </c>
      <c r="I8" s="284">
        <f t="shared" si="0"/>
        <v>0</v>
      </c>
      <c r="J8" s="39">
        <f t="shared" si="1"/>
        <v>1.3700000000000004E-2</v>
      </c>
      <c r="K8" s="29" t="s">
        <v>90</v>
      </c>
      <c r="AD8" s="43"/>
      <c r="AE8" s="43"/>
    </row>
    <row r="9" spans="2:31" ht="12.75" customHeight="1" x14ac:dyDescent="0.2">
      <c r="B9" s="29" t="s">
        <v>43</v>
      </c>
      <c r="C9" s="29" t="s">
        <v>43</v>
      </c>
      <c r="D9" s="37">
        <v>7.1099999999999997E-2</v>
      </c>
      <c r="E9" s="37">
        <v>7.1099999999999997E-2</v>
      </c>
      <c r="F9" s="37">
        <v>8.3099999999999993E-2</v>
      </c>
      <c r="G9" s="38" t="s">
        <v>54</v>
      </c>
      <c r="H9" s="39">
        <v>7.1099999999999997E-2</v>
      </c>
      <c r="I9" s="284">
        <f t="shared" si="0"/>
        <v>0</v>
      </c>
      <c r="J9" s="39">
        <f t="shared" si="1"/>
        <v>1.1999999999999997E-2</v>
      </c>
      <c r="K9" s="29" t="s">
        <v>95</v>
      </c>
      <c r="AD9" s="43"/>
      <c r="AE9" s="43"/>
    </row>
    <row r="10" spans="2:31" ht="12.75" customHeight="1" x14ac:dyDescent="0.2">
      <c r="B10" s="29" t="s">
        <v>7</v>
      </c>
      <c r="C10" s="29" t="s">
        <v>7</v>
      </c>
      <c r="D10" s="37">
        <v>7.9699999999999993E-2</v>
      </c>
      <c r="E10" s="37">
        <v>7.9699999999999993E-2</v>
      </c>
      <c r="F10" s="37">
        <v>9.5600000000000004E-2</v>
      </c>
      <c r="G10" s="41" t="s">
        <v>54</v>
      </c>
      <c r="H10" s="39">
        <v>7.9699999999999993E-2</v>
      </c>
      <c r="I10" s="284">
        <f t="shared" si="0"/>
        <v>0</v>
      </c>
      <c r="J10" s="39">
        <f t="shared" si="1"/>
        <v>1.5900000000000011E-2</v>
      </c>
      <c r="K10" s="29" t="s">
        <v>57</v>
      </c>
      <c r="AD10" s="43"/>
      <c r="AE10" s="43"/>
    </row>
    <row r="11" spans="2:31" ht="12.75" customHeight="1" x14ac:dyDescent="0.2">
      <c r="B11" s="29" t="s">
        <v>37</v>
      </c>
      <c r="C11" s="29" t="s">
        <v>37</v>
      </c>
      <c r="D11" s="37">
        <v>8.5599999999999996E-2</v>
      </c>
      <c r="E11" s="37" t="s">
        <v>117</v>
      </c>
      <c r="F11" s="37">
        <v>9.5600000000000004E-2</v>
      </c>
      <c r="G11" s="38" t="s">
        <v>54</v>
      </c>
      <c r="H11" s="39">
        <v>8.5599999999999996E-2</v>
      </c>
      <c r="I11" s="285">
        <v>0</v>
      </c>
      <c r="J11" s="284">
        <f>F11-D11</f>
        <v>1.0000000000000009E-2</v>
      </c>
      <c r="K11" s="29" t="s">
        <v>87</v>
      </c>
      <c r="AD11" s="43"/>
      <c r="AE11" s="43"/>
    </row>
    <row r="12" spans="2:31" ht="12.75" customHeight="1" x14ac:dyDescent="0.2">
      <c r="B12" s="29" t="s">
        <v>44</v>
      </c>
      <c r="C12" s="29" t="s">
        <v>44</v>
      </c>
      <c r="D12" s="37">
        <v>9.6199999999999994E-2</v>
      </c>
      <c r="E12" s="37">
        <v>9.6199999999999994E-2</v>
      </c>
      <c r="F12" s="37">
        <v>9.6199999999999994E-2</v>
      </c>
      <c r="G12" s="38" t="s">
        <v>54</v>
      </c>
      <c r="H12" s="39">
        <v>9.6199999999999994E-2</v>
      </c>
      <c r="I12" s="284">
        <f t="shared" si="0"/>
        <v>0</v>
      </c>
      <c r="J12" s="284">
        <f t="shared" si="0"/>
        <v>0</v>
      </c>
      <c r="K12" s="29" t="s">
        <v>96</v>
      </c>
      <c r="AD12" s="43"/>
      <c r="AE12" s="43"/>
    </row>
    <row r="13" spans="2:31" ht="12.75" customHeight="1" x14ac:dyDescent="0.2">
      <c r="B13" s="29" t="s">
        <v>22</v>
      </c>
      <c r="C13" s="29" t="s">
        <v>22</v>
      </c>
      <c r="D13" s="37">
        <v>8.77E-2</v>
      </c>
      <c r="E13" s="37">
        <v>8.77E-2</v>
      </c>
      <c r="F13" s="37">
        <v>0.1114</v>
      </c>
      <c r="G13" s="38" t="s">
        <v>54</v>
      </c>
      <c r="H13" s="39">
        <v>8.77E-2</v>
      </c>
      <c r="I13" s="284">
        <f t="shared" si="0"/>
        <v>0</v>
      </c>
      <c r="J13" s="39">
        <f t="shared" si="1"/>
        <v>2.3699999999999999E-2</v>
      </c>
      <c r="K13" s="29" t="s">
        <v>72</v>
      </c>
      <c r="M13" s="44"/>
      <c r="AD13" s="43"/>
      <c r="AE13" s="43"/>
    </row>
    <row r="14" spans="2:31" ht="12.75" customHeight="1" x14ac:dyDescent="0.2">
      <c r="B14" s="44" t="s">
        <v>11</v>
      </c>
      <c r="C14" s="44" t="s">
        <v>11</v>
      </c>
      <c r="D14" s="37">
        <v>9.35E-2</v>
      </c>
      <c r="E14" s="37">
        <v>0.1076</v>
      </c>
      <c r="F14" s="37">
        <v>0.1208</v>
      </c>
      <c r="G14" s="41" t="s">
        <v>54</v>
      </c>
      <c r="H14" s="39">
        <v>9.35E-2</v>
      </c>
      <c r="I14" s="39">
        <f t="shared" si="0"/>
        <v>1.4100000000000001E-2</v>
      </c>
      <c r="J14" s="39">
        <f t="shared" si="1"/>
        <v>1.3200000000000003E-2</v>
      </c>
      <c r="K14" s="44" t="s">
        <v>61</v>
      </c>
      <c r="L14" s="44"/>
      <c r="AD14" s="43"/>
      <c r="AE14" s="43"/>
    </row>
    <row r="15" spans="2:31" ht="12.75" customHeight="1" x14ac:dyDescent="0.2">
      <c r="B15" s="29" t="s">
        <v>20</v>
      </c>
      <c r="C15" s="29" t="s">
        <v>20</v>
      </c>
      <c r="D15" s="37">
        <v>8.5900000000000004E-2</v>
      </c>
      <c r="E15" s="37">
        <v>0.1017</v>
      </c>
      <c r="F15" s="37">
        <v>0.1231</v>
      </c>
      <c r="G15" s="41" t="s">
        <v>54</v>
      </c>
      <c r="H15" s="39">
        <v>8.5900000000000004E-2</v>
      </c>
      <c r="I15" s="39">
        <f t="shared" si="0"/>
        <v>1.5799999999999995E-2</v>
      </c>
      <c r="J15" s="39">
        <f t="shared" si="1"/>
        <v>2.1400000000000002E-2</v>
      </c>
      <c r="K15" s="29" t="s">
        <v>70</v>
      </c>
      <c r="AD15" s="43"/>
      <c r="AE15" s="43"/>
    </row>
    <row r="16" spans="2:31" ht="12.75" customHeight="1" x14ac:dyDescent="0.2">
      <c r="B16" s="29" t="s">
        <v>23</v>
      </c>
      <c r="C16" s="29" t="s">
        <v>23</v>
      </c>
      <c r="D16" s="37">
        <v>0.1197</v>
      </c>
      <c r="E16" s="37">
        <v>0.1197</v>
      </c>
      <c r="F16" s="37">
        <v>0.12570000000000001</v>
      </c>
      <c r="G16" s="41" t="s">
        <v>54</v>
      </c>
      <c r="H16" s="39">
        <v>0.1197</v>
      </c>
      <c r="I16" s="284">
        <f t="shared" si="0"/>
        <v>0</v>
      </c>
      <c r="J16" s="39">
        <f t="shared" si="1"/>
        <v>6.0000000000000053E-3</v>
      </c>
      <c r="K16" s="29" t="s">
        <v>73</v>
      </c>
      <c r="AD16" s="43"/>
      <c r="AE16" s="43"/>
    </row>
    <row r="17" spans="2:31" ht="12.75" customHeight="1" x14ac:dyDescent="0.2">
      <c r="B17" s="29" t="s">
        <v>28</v>
      </c>
      <c r="C17" s="29" t="s">
        <v>28</v>
      </c>
      <c r="D17" s="37">
        <v>9.1600000000000001E-2</v>
      </c>
      <c r="E17" s="37">
        <v>0.10539999999999999</v>
      </c>
      <c r="F17" s="37">
        <v>0.1263</v>
      </c>
      <c r="G17" s="41" t="s">
        <v>54</v>
      </c>
      <c r="H17" s="39">
        <v>9.1600000000000001E-2</v>
      </c>
      <c r="I17" s="39">
        <f t="shared" si="0"/>
        <v>1.3799999999999993E-2</v>
      </c>
      <c r="J17" s="39">
        <f t="shared" si="1"/>
        <v>2.0900000000000002E-2</v>
      </c>
      <c r="K17" s="29" t="s">
        <v>78</v>
      </c>
      <c r="AD17" s="43"/>
      <c r="AE17" s="43"/>
    </row>
    <row r="18" spans="2:31" ht="12.75" customHeight="1" x14ac:dyDescent="0.2">
      <c r="B18" s="29" t="s">
        <v>41</v>
      </c>
      <c r="C18" s="29" t="s">
        <v>41</v>
      </c>
      <c r="D18" s="37">
        <v>0.10199999999999999</v>
      </c>
      <c r="E18" s="37">
        <v>0.10730000000000001</v>
      </c>
      <c r="F18" s="37">
        <v>0.12670000000000001</v>
      </c>
      <c r="G18" s="38" t="s">
        <v>54</v>
      </c>
      <c r="H18" s="39">
        <v>0.10199999999999999</v>
      </c>
      <c r="I18" s="39">
        <f t="shared" si="0"/>
        <v>5.300000000000013E-3</v>
      </c>
      <c r="J18" s="39">
        <f t="shared" si="1"/>
        <v>1.9400000000000001E-2</v>
      </c>
      <c r="K18" s="29" t="s">
        <v>92</v>
      </c>
      <c r="AD18" s="43"/>
      <c r="AE18" s="43"/>
    </row>
    <row r="19" spans="2:31" ht="12.75" customHeight="1" x14ac:dyDescent="0.2">
      <c r="B19" s="29" t="s">
        <v>16</v>
      </c>
      <c r="C19" s="29" t="s">
        <v>16</v>
      </c>
      <c r="D19" s="37">
        <v>0.1002</v>
      </c>
      <c r="E19" s="37">
        <v>0.10489999999999999</v>
      </c>
      <c r="F19" s="37">
        <v>0.13109999999999999</v>
      </c>
      <c r="G19" s="41" t="s">
        <v>54</v>
      </c>
      <c r="H19" s="39">
        <v>0.1002</v>
      </c>
      <c r="I19" s="39">
        <f t="shared" si="0"/>
        <v>4.6999999999999958E-3</v>
      </c>
      <c r="J19" s="39">
        <f t="shared" si="1"/>
        <v>2.6200000000000001E-2</v>
      </c>
      <c r="K19" s="29" t="s">
        <v>66</v>
      </c>
      <c r="AD19" s="43"/>
      <c r="AE19" s="43"/>
    </row>
    <row r="20" spans="2:31" ht="12.75" customHeight="1" x14ac:dyDescent="0.2">
      <c r="B20" s="29" t="s">
        <v>34</v>
      </c>
      <c r="C20" s="29" t="s">
        <v>34</v>
      </c>
      <c r="D20" s="37">
        <v>0.10349999999999999</v>
      </c>
      <c r="E20" s="37">
        <v>0.10580000000000001</v>
      </c>
      <c r="F20" s="37">
        <v>0.13120000000000001</v>
      </c>
      <c r="G20" s="41" t="s">
        <v>54</v>
      </c>
      <c r="H20" s="39">
        <v>0.10349999999999999</v>
      </c>
      <c r="I20" s="39">
        <f t="shared" si="0"/>
        <v>2.3000000000000104E-3</v>
      </c>
      <c r="J20" s="39">
        <f t="shared" si="1"/>
        <v>2.5400000000000006E-2</v>
      </c>
      <c r="K20" s="29" t="s">
        <v>84</v>
      </c>
      <c r="AD20" s="43"/>
      <c r="AE20" s="43"/>
    </row>
    <row r="21" spans="2:31" ht="12.75" customHeight="1" x14ac:dyDescent="0.2">
      <c r="B21" s="29" t="s">
        <v>26</v>
      </c>
      <c r="C21" s="29" t="s">
        <v>26</v>
      </c>
      <c r="D21" s="37">
        <v>0.1037</v>
      </c>
      <c r="E21" s="37">
        <v>0.10829999999999999</v>
      </c>
      <c r="F21" s="37">
        <v>0.13320000000000001</v>
      </c>
      <c r="G21" s="41" t="s">
        <v>54</v>
      </c>
      <c r="H21" s="39">
        <v>0.1037</v>
      </c>
      <c r="I21" s="39">
        <f t="shared" si="0"/>
        <v>4.599999999999993E-3</v>
      </c>
      <c r="J21" s="39">
        <f t="shared" si="1"/>
        <v>2.4900000000000019E-2</v>
      </c>
      <c r="K21" s="29" t="s">
        <v>76</v>
      </c>
      <c r="AD21" s="43"/>
      <c r="AE21" s="43"/>
    </row>
    <row r="22" spans="2:31" ht="12.75" customHeight="1" x14ac:dyDescent="0.2">
      <c r="B22" s="29" t="s">
        <v>8</v>
      </c>
      <c r="C22" s="29" t="s">
        <v>8</v>
      </c>
      <c r="D22" s="37">
        <v>0.11609999999999999</v>
      </c>
      <c r="E22" s="37">
        <v>0.1172</v>
      </c>
      <c r="F22" s="37">
        <v>0.14199999999999999</v>
      </c>
      <c r="G22" s="41" t="s">
        <v>54</v>
      </c>
      <c r="H22" s="39">
        <v>0.11609999999999999</v>
      </c>
      <c r="I22" s="39">
        <f t="shared" si="0"/>
        <v>1.1000000000000038E-3</v>
      </c>
      <c r="J22" s="39">
        <f t="shared" si="1"/>
        <v>2.4799999999999989E-2</v>
      </c>
      <c r="K22" s="29" t="s">
        <v>58</v>
      </c>
      <c r="AD22" s="43"/>
      <c r="AE22" s="43"/>
    </row>
    <row r="23" spans="2:31" ht="12.75" customHeight="1" x14ac:dyDescent="0.2">
      <c r="B23" s="29" t="s">
        <v>30</v>
      </c>
      <c r="C23" s="29" t="s">
        <v>30</v>
      </c>
      <c r="D23" s="37">
        <v>0.1154</v>
      </c>
      <c r="E23" s="37">
        <v>0.1186</v>
      </c>
      <c r="F23" s="37">
        <v>0.14230000000000001</v>
      </c>
      <c r="G23" s="41" t="s">
        <v>54</v>
      </c>
      <c r="H23" s="39">
        <v>0.1154</v>
      </c>
      <c r="I23" s="39">
        <f t="shared" si="0"/>
        <v>3.1999999999999945E-3</v>
      </c>
      <c r="J23" s="39">
        <f t="shared" si="1"/>
        <v>2.3700000000000013E-2</v>
      </c>
      <c r="K23" s="29" t="s">
        <v>80</v>
      </c>
      <c r="AD23" s="43"/>
      <c r="AE23" s="43"/>
    </row>
    <row r="24" spans="2:31" ht="12.75" customHeight="1" x14ac:dyDescent="0.2">
      <c r="B24" s="29" t="s">
        <v>36</v>
      </c>
      <c r="C24" s="29" t="s">
        <v>36</v>
      </c>
      <c r="D24" s="37">
        <v>0.1042</v>
      </c>
      <c r="E24" s="37">
        <v>0.1212</v>
      </c>
      <c r="F24" s="37">
        <v>0.1515</v>
      </c>
      <c r="G24" s="41" t="s">
        <v>54</v>
      </c>
      <c r="H24" s="39">
        <v>0.1042</v>
      </c>
      <c r="I24" s="39">
        <f t="shared" si="0"/>
        <v>1.7000000000000001E-2</v>
      </c>
      <c r="J24" s="39">
        <f t="shared" si="1"/>
        <v>3.0299999999999994E-2</v>
      </c>
      <c r="K24" s="29" t="s">
        <v>86</v>
      </c>
      <c r="AD24" s="43"/>
      <c r="AE24" s="43"/>
    </row>
    <row r="25" spans="2:31" ht="12.75" customHeight="1" x14ac:dyDescent="0.2">
      <c r="B25" s="29" t="s">
        <v>18</v>
      </c>
      <c r="C25" s="29" t="s">
        <v>18</v>
      </c>
      <c r="D25" s="37">
        <v>0.11940000000000001</v>
      </c>
      <c r="E25" s="37">
        <v>0.12909999999999999</v>
      </c>
      <c r="F25" s="37">
        <v>0.1527</v>
      </c>
      <c r="G25" s="41" t="s">
        <v>54</v>
      </c>
      <c r="H25" s="39">
        <v>0.11940000000000001</v>
      </c>
      <c r="I25" s="39">
        <f t="shared" si="0"/>
        <v>9.6999999999999864E-3</v>
      </c>
      <c r="J25" s="39">
        <f t="shared" si="1"/>
        <v>2.360000000000001E-2</v>
      </c>
      <c r="K25" s="29" t="s">
        <v>68</v>
      </c>
      <c r="AD25" s="43"/>
      <c r="AE25" s="43"/>
    </row>
    <row r="26" spans="2:31" ht="12.75" customHeight="1" x14ac:dyDescent="0.2">
      <c r="B26" s="29" t="s">
        <v>31</v>
      </c>
      <c r="C26" s="29" t="s">
        <v>31</v>
      </c>
      <c r="D26" s="37">
        <v>0.1017</v>
      </c>
      <c r="E26" s="37">
        <v>0.1242</v>
      </c>
      <c r="F26" s="37">
        <v>0.15409999999999999</v>
      </c>
      <c r="G26" s="41" t="s">
        <v>54</v>
      </c>
      <c r="H26" s="39">
        <v>0.1017</v>
      </c>
      <c r="I26" s="39">
        <f t="shared" si="0"/>
        <v>2.2500000000000006E-2</v>
      </c>
      <c r="J26" s="39">
        <f t="shared" si="1"/>
        <v>2.9899999999999982E-2</v>
      </c>
      <c r="K26" s="29" t="s">
        <v>81</v>
      </c>
      <c r="AD26" s="43"/>
      <c r="AE26" s="43"/>
    </row>
    <row r="27" spans="2:31" ht="12.75" customHeight="1" x14ac:dyDescent="0.2">
      <c r="B27" s="29" t="s">
        <v>29</v>
      </c>
      <c r="C27" s="29" t="s">
        <v>29</v>
      </c>
      <c r="D27" s="37">
        <v>0.11119999999999999</v>
      </c>
      <c r="E27" s="37">
        <v>0.1326</v>
      </c>
      <c r="F27" s="37">
        <v>0.1618</v>
      </c>
      <c r="G27" s="41" t="s">
        <v>54</v>
      </c>
      <c r="H27" s="39">
        <v>0.11119999999999999</v>
      </c>
      <c r="I27" s="39">
        <f t="shared" si="0"/>
        <v>2.1400000000000002E-2</v>
      </c>
      <c r="J27" s="39">
        <f t="shared" si="1"/>
        <v>2.9200000000000004E-2</v>
      </c>
      <c r="K27" s="29" t="s">
        <v>79</v>
      </c>
      <c r="AD27" s="43"/>
      <c r="AE27" s="43"/>
    </row>
    <row r="28" spans="2:31" ht="12.75" customHeight="1" x14ac:dyDescent="0.2">
      <c r="B28" s="29" t="s">
        <v>24</v>
      </c>
      <c r="C28" s="29" t="s">
        <v>24</v>
      </c>
      <c r="D28" s="37">
        <v>0.1206</v>
      </c>
      <c r="E28" s="37">
        <v>0.13389999999999999</v>
      </c>
      <c r="F28" s="37">
        <v>0.16200000000000001</v>
      </c>
      <c r="G28" s="38" t="s">
        <v>54</v>
      </c>
      <c r="H28" s="39">
        <v>0.1206</v>
      </c>
      <c r="I28" s="39">
        <f t="shared" si="0"/>
        <v>1.3299999999999992E-2</v>
      </c>
      <c r="J28" s="39">
        <f t="shared" si="1"/>
        <v>2.8100000000000014E-2</v>
      </c>
      <c r="K28" s="29" t="s">
        <v>74</v>
      </c>
      <c r="AD28" s="43"/>
      <c r="AE28" s="43"/>
    </row>
    <row r="29" spans="2:31" ht="12.75" customHeight="1" x14ac:dyDescent="0.2">
      <c r="B29" s="29" t="s">
        <v>19</v>
      </c>
      <c r="C29" s="29" t="s">
        <v>19</v>
      </c>
      <c r="D29" s="37">
        <v>0.1077</v>
      </c>
      <c r="E29" s="37">
        <v>0.13450000000000001</v>
      </c>
      <c r="F29" s="37">
        <v>0.1628</v>
      </c>
      <c r="G29" s="41" t="s">
        <v>54</v>
      </c>
      <c r="H29" s="39">
        <v>0.1077</v>
      </c>
      <c r="I29" s="39">
        <f t="shared" si="0"/>
        <v>2.6800000000000004E-2</v>
      </c>
      <c r="J29" s="39">
        <f t="shared" si="1"/>
        <v>2.8299999999999992E-2</v>
      </c>
      <c r="K29" s="29" t="s">
        <v>69</v>
      </c>
      <c r="AD29" s="43"/>
      <c r="AE29" s="43"/>
    </row>
    <row r="30" spans="2:31" ht="12.75" customHeight="1" x14ac:dyDescent="0.2">
      <c r="B30" s="29" t="s">
        <v>35</v>
      </c>
      <c r="C30" s="29" t="s">
        <v>35</v>
      </c>
      <c r="D30" s="37">
        <v>0.15090000000000001</v>
      </c>
      <c r="E30" s="37">
        <v>0.15359999999999999</v>
      </c>
      <c r="F30" s="37">
        <v>0.16600000000000001</v>
      </c>
      <c r="G30" s="41" t="s">
        <v>54</v>
      </c>
      <c r="H30" s="39">
        <v>0.15090000000000001</v>
      </c>
      <c r="I30" s="39">
        <f t="shared" si="0"/>
        <v>2.6999999999999802E-3</v>
      </c>
      <c r="J30" s="39">
        <f t="shared" si="1"/>
        <v>1.2400000000000022E-2</v>
      </c>
      <c r="K30" s="29" t="s">
        <v>85</v>
      </c>
      <c r="AD30" s="43"/>
      <c r="AE30" s="43"/>
    </row>
    <row r="31" spans="2:31" ht="12.75" customHeight="1" x14ac:dyDescent="0.2">
      <c r="B31" s="29" t="s">
        <v>15</v>
      </c>
      <c r="C31" s="29" t="s">
        <v>15</v>
      </c>
      <c r="D31" s="37">
        <v>0.1087</v>
      </c>
      <c r="E31" s="37">
        <v>0.14369999999999999</v>
      </c>
      <c r="F31" s="37">
        <v>0.16850000000000001</v>
      </c>
      <c r="G31" s="41" t="s">
        <v>54</v>
      </c>
      <c r="H31" s="39">
        <v>0.1087</v>
      </c>
      <c r="I31" s="39">
        <f t="shared" si="0"/>
        <v>3.4999999999999989E-2</v>
      </c>
      <c r="J31" s="39">
        <f t="shared" si="1"/>
        <v>2.4800000000000016E-2</v>
      </c>
      <c r="K31" s="29" t="s">
        <v>65</v>
      </c>
      <c r="AD31" s="43"/>
      <c r="AE31" s="43"/>
    </row>
    <row r="32" spans="2:31" ht="12.75" customHeight="1" x14ac:dyDescent="0.2">
      <c r="B32" s="29" t="s">
        <v>21</v>
      </c>
      <c r="C32" s="29" t="s">
        <v>21</v>
      </c>
      <c r="D32" s="37">
        <v>0.13270000000000001</v>
      </c>
      <c r="E32" s="37">
        <v>0.15720000000000001</v>
      </c>
      <c r="F32" s="37">
        <v>0.16980000000000001</v>
      </c>
      <c r="G32" s="41" t="s">
        <v>54</v>
      </c>
      <c r="H32" s="39">
        <v>0.13270000000000001</v>
      </c>
      <c r="I32" s="39">
        <f t="shared" si="0"/>
        <v>2.4499999999999994E-2</v>
      </c>
      <c r="J32" s="39">
        <f t="shared" si="1"/>
        <v>1.26E-2</v>
      </c>
      <c r="K32" s="29" t="s">
        <v>71</v>
      </c>
      <c r="AD32" s="43"/>
      <c r="AE32" s="43"/>
    </row>
    <row r="33" spans="2:31" ht="12.75" customHeight="1" x14ac:dyDescent="0.2">
      <c r="B33" s="29" t="s">
        <v>13</v>
      </c>
      <c r="C33" s="29" t="s">
        <v>13</v>
      </c>
      <c r="D33" s="37">
        <v>0.1196</v>
      </c>
      <c r="E33" s="37">
        <v>0.15570000000000001</v>
      </c>
      <c r="F33" s="37">
        <v>0.17599999999999999</v>
      </c>
      <c r="G33" s="41" t="s">
        <v>54</v>
      </c>
      <c r="H33" s="39">
        <v>0.1196</v>
      </c>
      <c r="I33" s="39">
        <f t="shared" si="0"/>
        <v>3.6100000000000007E-2</v>
      </c>
      <c r="J33" s="39">
        <f t="shared" si="1"/>
        <v>2.0299999999999985E-2</v>
      </c>
      <c r="K33" s="29" t="s">
        <v>63</v>
      </c>
      <c r="P33" s="45"/>
      <c r="AD33" s="43"/>
      <c r="AE33" s="43"/>
    </row>
    <row r="34" spans="2:31" ht="12.75" customHeight="1" x14ac:dyDescent="0.2">
      <c r="B34" s="29" t="s">
        <v>32</v>
      </c>
      <c r="C34" s="29" t="s">
        <v>32</v>
      </c>
      <c r="D34" s="37">
        <v>0.12180000000000001</v>
      </c>
      <c r="E34" s="37">
        <v>0.1515</v>
      </c>
      <c r="F34" s="37">
        <v>0.18940000000000001</v>
      </c>
      <c r="G34" s="41" t="s">
        <v>54</v>
      </c>
      <c r="H34" s="39">
        <v>0.12180000000000001</v>
      </c>
      <c r="I34" s="39">
        <f t="shared" si="0"/>
        <v>2.969999999999999E-2</v>
      </c>
      <c r="J34" s="39">
        <f t="shared" si="1"/>
        <v>3.7900000000000017E-2</v>
      </c>
      <c r="K34" s="29" t="s">
        <v>82</v>
      </c>
      <c r="AD34" s="43"/>
      <c r="AE34" s="43"/>
    </row>
    <row r="35" spans="2:31" ht="12.75" customHeight="1" x14ac:dyDescent="0.2">
      <c r="B35" s="29" t="s">
        <v>33</v>
      </c>
      <c r="C35" s="29" t="s">
        <v>33</v>
      </c>
      <c r="D35" s="37">
        <v>0.18590000000000001</v>
      </c>
      <c r="E35" s="37">
        <v>0.18590000000000001</v>
      </c>
      <c r="F35" s="37">
        <v>0.1951</v>
      </c>
      <c r="G35" s="41" t="s">
        <v>54</v>
      </c>
      <c r="H35" s="39">
        <v>0.18590000000000001</v>
      </c>
      <c r="I35" s="284">
        <f t="shared" si="0"/>
        <v>0</v>
      </c>
      <c r="J35" s="39">
        <f t="shared" si="1"/>
        <v>9.199999999999986E-3</v>
      </c>
      <c r="K35" s="29" t="s">
        <v>83</v>
      </c>
      <c r="AD35" s="43"/>
      <c r="AE35" s="43"/>
    </row>
    <row r="36" spans="2:31" ht="12.75" customHeight="1" x14ac:dyDescent="0.2">
      <c r="B36" s="29" t="s">
        <v>25</v>
      </c>
      <c r="C36" s="29" t="s">
        <v>25</v>
      </c>
      <c r="D36" s="37">
        <v>0.1242</v>
      </c>
      <c r="E36" s="37">
        <v>0.16950000000000001</v>
      </c>
      <c r="F36" s="37">
        <v>0.2034</v>
      </c>
      <c r="G36" s="41" t="s">
        <v>54</v>
      </c>
      <c r="H36" s="39">
        <v>0.1242</v>
      </c>
      <c r="I36" s="39">
        <f t="shared" si="0"/>
        <v>4.5300000000000007E-2</v>
      </c>
      <c r="J36" s="39">
        <f t="shared" si="1"/>
        <v>3.3899999999999986E-2</v>
      </c>
      <c r="K36" s="29" t="s">
        <v>75</v>
      </c>
      <c r="AD36" s="43"/>
      <c r="AE36" s="43"/>
    </row>
    <row r="37" spans="2:31" ht="12.75" customHeight="1" x14ac:dyDescent="0.2">
      <c r="B37" s="29" t="s">
        <v>4</v>
      </c>
      <c r="C37" s="29" t="s">
        <v>4</v>
      </c>
      <c r="D37" s="37">
        <v>0.1353</v>
      </c>
      <c r="E37" s="37">
        <v>0.17649999999999999</v>
      </c>
      <c r="F37" s="37">
        <v>0.20580000000000001</v>
      </c>
      <c r="G37" s="38" t="s">
        <v>54</v>
      </c>
      <c r="H37" s="39">
        <v>0.1353</v>
      </c>
      <c r="I37" s="40">
        <f t="shared" si="0"/>
        <v>4.1199999999999987E-2</v>
      </c>
      <c r="J37" s="40">
        <f t="shared" si="1"/>
        <v>2.930000000000002E-2</v>
      </c>
      <c r="K37" s="29" t="s">
        <v>4</v>
      </c>
      <c r="AD37" s="43"/>
      <c r="AE37" s="43"/>
    </row>
    <row r="38" spans="2:31" ht="12.75" customHeight="1" x14ac:dyDescent="0.2">
      <c r="B38" s="29" t="s">
        <v>14</v>
      </c>
      <c r="C38" s="29" t="s">
        <v>14</v>
      </c>
      <c r="D38" s="37">
        <v>0.17180000000000001</v>
      </c>
      <c r="E38" s="37">
        <v>0.18060000000000001</v>
      </c>
      <c r="F38" s="37">
        <v>0.2185</v>
      </c>
      <c r="G38" s="41" t="s">
        <v>54</v>
      </c>
      <c r="H38" s="39">
        <v>0.17180000000000001</v>
      </c>
      <c r="I38" s="39">
        <f t="shared" si="0"/>
        <v>8.8000000000000023E-3</v>
      </c>
      <c r="J38" s="39">
        <f t="shared" si="1"/>
        <v>3.7899999999999989E-2</v>
      </c>
      <c r="K38" s="29" t="s">
        <v>64</v>
      </c>
      <c r="AD38" s="43"/>
      <c r="AE38" s="43"/>
    </row>
    <row r="39" spans="2:31" ht="12.75" customHeight="1" x14ac:dyDescent="0.2">
      <c r="B39" s="29" t="s">
        <v>5</v>
      </c>
      <c r="C39" s="29" t="s">
        <v>5</v>
      </c>
      <c r="D39" s="37">
        <v>0.1323</v>
      </c>
      <c r="E39" s="37">
        <v>0.18579999999999999</v>
      </c>
      <c r="F39" s="37">
        <v>0.21879999999999999</v>
      </c>
      <c r="G39" s="41" t="s">
        <v>54</v>
      </c>
      <c r="H39" s="39">
        <v>0.1323</v>
      </c>
      <c r="I39" s="39">
        <f t="shared" si="0"/>
        <v>5.3499999999999992E-2</v>
      </c>
      <c r="J39" s="39">
        <f t="shared" si="1"/>
        <v>3.3000000000000002E-2</v>
      </c>
      <c r="K39" s="29" t="s">
        <v>55</v>
      </c>
      <c r="N39" s="81"/>
      <c r="O39" s="81" t="s">
        <v>154</v>
      </c>
      <c r="P39" s="139"/>
      <c r="AD39" s="43"/>
      <c r="AE39" s="43"/>
    </row>
    <row r="40" spans="2:31" ht="12.75" customHeight="1" x14ac:dyDescent="0.2">
      <c r="B40" s="29" t="s">
        <v>12</v>
      </c>
      <c r="C40" s="29" t="s">
        <v>12</v>
      </c>
      <c r="D40" s="37">
        <v>0.1883</v>
      </c>
      <c r="E40" s="37">
        <v>0.2031</v>
      </c>
      <c r="F40" s="37">
        <v>0.2306</v>
      </c>
      <c r="G40" s="41" t="s">
        <v>54</v>
      </c>
      <c r="H40" s="39">
        <v>0.1883</v>
      </c>
      <c r="I40" s="39">
        <f t="shared" si="0"/>
        <v>1.4800000000000008E-2</v>
      </c>
      <c r="J40" s="39">
        <f t="shared" si="1"/>
        <v>2.7499999999999997E-2</v>
      </c>
      <c r="K40" s="29" t="s">
        <v>62</v>
      </c>
      <c r="N40" s="29" t="s">
        <v>89</v>
      </c>
      <c r="AD40" s="43"/>
      <c r="AE40" s="43"/>
    </row>
    <row r="41" spans="2:31" ht="12.75" customHeight="1" x14ac:dyDescent="0.2">
      <c r="B41" s="29" t="s">
        <v>27</v>
      </c>
      <c r="C41" s="29" t="s">
        <v>27</v>
      </c>
      <c r="D41" s="37">
        <v>0.1239</v>
      </c>
      <c r="E41" s="37">
        <v>0.19109999999999999</v>
      </c>
      <c r="F41" s="37">
        <v>0.23499999999999999</v>
      </c>
      <c r="G41" s="41" t="s">
        <v>54</v>
      </c>
      <c r="H41" s="39">
        <v>0.1239</v>
      </c>
      <c r="I41" s="39">
        <f t="shared" si="0"/>
        <v>6.7199999999999996E-2</v>
      </c>
      <c r="J41" s="39">
        <f t="shared" si="1"/>
        <v>4.3899999999999995E-2</v>
      </c>
      <c r="K41" s="29" t="s">
        <v>77</v>
      </c>
      <c r="AD41" s="43"/>
      <c r="AE41" s="43"/>
    </row>
    <row r="42" spans="2:31" ht="12.75" customHeight="1" x14ac:dyDescent="0.2">
      <c r="B42" s="29" t="s">
        <v>17</v>
      </c>
      <c r="C42" s="29" t="s">
        <v>17</v>
      </c>
      <c r="D42" s="37">
        <v>0.14419999999999999</v>
      </c>
      <c r="E42" s="37">
        <v>0.21940000000000001</v>
      </c>
      <c r="F42" s="37">
        <v>0.24129999999999999</v>
      </c>
      <c r="G42" s="41" t="s">
        <v>54</v>
      </c>
      <c r="H42" s="39">
        <v>0.14419999999999999</v>
      </c>
      <c r="I42" s="39">
        <f t="shared" si="0"/>
        <v>7.5200000000000017E-2</v>
      </c>
      <c r="J42" s="39">
        <f t="shared" si="1"/>
        <v>2.1899999999999975E-2</v>
      </c>
      <c r="K42" s="29" t="s">
        <v>67</v>
      </c>
      <c r="P42" s="45"/>
      <c r="AD42" s="43"/>
      <c r="AE42" s="43"/>
    </row>
    <row r="43" spans="2:31" ht="12.75" customHeight="1" x14ac:dyDescent="0.2">
      <c r="B43" s="29" t="s">
        <v>6</v>
      </c>
      <c r="C43" s="29" t="s">
        <v>6</v>
      </c>
      <c r="D43" s="37">
        <v>0.15670000000000001</v>
      </c>
      <c r="E43" s="37">
        <v>0.21079999999999999</v>
      </c>
      <c r="F43" s="37">
        <v>0.25440000000000002</v>
      </c>
      <c r="G43" s="41" t="s">
        <v>54</v>
      </c>
      <c r="H43" s="39">
        <v>0.15670000000000001</v>
      </c>
      <c r="I43" s="39">
        <f t="shared" si="0"/>
        <v>5.4099999999999981E-2</v>
      </c>
      <c r="J43" s="39">
        <f t="shared" si="1"/>
        <v>4.3600000000000028E-2</v>
      </c>
      <c r="K43" s="29" t="s">
        <v>56</v>
      </c>
      <c r="P43" s="45"/>
      <c r="AD43" s="43"/>
      <c r="AE43" s="43"/>
    </row>
    <row r="44" spans="2:31" ht="12.75" customHeight="1" x14ac:dyDescent="0.2">
      <c r="B44" s="29" t="s">
        <v>10</v>
      </c>
      <c r="C44" s="29" t="s">
        <v>10</v>
      </c>
      <c r="D44" s="37">
        <v>0.13880000000000001</v>
      </c>
      <c r="E44" s="37">
        <v>0.2495</v>
      </c>
      <c r="F44" s="37">
        <v>0.2969</v>
      </c>
      <c r="G44" s="41" t="s">
        <v>54</v>
      </c>
      <c r="H44" s="39">
        <v>0.13880000000000001</v>
      </c>
      <c r="I44" s="39">
        <f t="shared" si="0"/>
        <v>0.11069999999999999</v>
      </c>
      <c r="J44" s="39">
        <f t="shared" si="1"/>
        <v>4.7399999999999998E-2</v>
      </c>
      <c r="K44" s="29" t="s">
        <v>60</v>
      </c>
      <c r="P44" s="45"/>
      <c r="AD44" s="43"/>
      <c r="AE44" s="43"/>
    </row>
    <row r="45" spans="2:31" x14ac:dyDescent="0.2">
      <c r="B45" s="29" t="s">
        <v>9</v>
      </c>
      <c r="C45" s="29" t="s">
        <v>9</v>
      </c>
      <c r="D45" s="37">
        <v>9.4200000000000006E-2</v>
      </c>
      <c r="E45" s="37">
        <v>0.247</v>
      </c>
      <c r="F45" s="37">
        <v>0.30880000000000002</v>
      </c>
      <c r="G45" s="41" t="s">
        <v>54</v>
      </c>
      <c r="H45" s="39">
        <v>9.4200000000000006E-2</v>
      </c>
      <c r="I45" s="39">
        <f t="shared" si="0"/>
        <v>0.15279999999999999</v>
      </c>
      <c r="J45" s="39">
        <f t="shared" si="1"/>
        <v>6.1800000000000022E-2</v>
      </c>
      <c r="K45" s="29" t="s">
        <v>59</v>
      </c>
      <c r="P45" s="32"/>
    </row>
    <row r="47" spans="2:31" x14ac:dyDescent="0.2">
      <c r="C47" s="46"/>
    </row>
    <row r="48" spans="2:31" ht="13.5" x14ac:dyDescent="0.2">
      <c r="N48" s="47"/>
    </row>
    <row r="49" spans="3:16" x14ac:dyDescent="0.2">
      <c r="N49" s="45"/>
      <c r="P49" s="45"/>
    </row>
    <row r="55" spans="3:16" ht="13.5" x14ac:dyDescent="0.2">
      <c r="C55" s="48"/>
    </row>
  </sheetData>
  <sortState ref="B5:K45">
    <sortCondition ref="F5:F45"/>
  </sortState>
  <pageMargins left="0.75" right="0.75" top="1" bottom="1" header="0.5" footer="0.5"/>
  <pageSetup paperSize="9" scale="78"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B2:T46"/>
  <sheetViews>
    <sheetView showGridLines="0" zoomScaleNormal="100" workbookViewId="0">
      <selection activeCell="X29" sqref="X29"/>
    </sheetView>
  </sheetViews>
  <sheetFormatPr defaultRowHeight="12" x14ac:dyDescent="0.2"/>
  <cols>
    <col min="1" max="1" width="2.85546875" style="29" customWidth="1"/>
    <col min="2" max="2" width="6.7109375" style="29" customWidth="1"/>
    <col min="3" max="12" width="7.7109375" style="29" customWidth="1"/>
    <col min="13" max="16384" width="9.140625" style="29"/>
  </cols>
  <sheetData>
    <row r="2" spans="2:20" ht="15" x14ac:dyDescent="0.25">
      <c r="B2" s="282" t="s">
        <v>207</v>
      </c>
      <c r="N2" s="32"/>
    </row>
    <row r="3" spans="2:20" ht="12.75" customHeight="1" x14ac:dyDescent="0.2"/>
    <row r="4" spans="2:20" ht="12.75" customHeight="1" x14ac:dyDescent="0.2"/>
    <row r="5" spans="2:20" ht="12.75" customHeight="1" x14ac:dyDescent="0.2"/>
    <row r="6" spans="2:20" ht="12.75" customHeight="1" x14ac:dyDescent="0.2"/>
    <row r="7" spans="2:20" ht="12.75" customHeight="1" x14ac:dyDescent="0.2">
      <c r="B7" s="50"/>
      <c r="C7" s="52" t="s">
        <v>101</v>
      </c>
      <c r="D7" s="52" t="s">
        <v>102</v>
      </c>
      <c r="E7" s="52" t="s">
        <v>103</v>
      </c>
      <c r="F7" s="52" t="s">
        <v>104</v>
      </c>
      <c r="G7" s="52" t="s">
        <v>105</v>
      </c>
      <c r="H7" s="53" t="s">
        <v>106</v>
      </c>
      <c r="I7" s="53" t="s">
        <v>107</v>
      </c>
      <c r="J7" s="52" t="s">
        <v>108</v>
      </c>
      <c r="K7" s="53" t="s">
        <v>109</v>
      </c>
      <c r="L7" s="53" t="s">
        <v>110</v>
      </c>
      <c r="M7" s="53" t="s">
        <v>111</v>
      </c>
      <c r="N7" s="53" t="s">
        <v>112</v>
      </c>
      <c r="O7" s="53" t="s">
        <v>1</v>
      </c>
      <c r="P7" s="53" t="s">
        <v>113</v>
      </c>
      <c r="Q7" s="53" t="s">
        <v>2</v>
      </c>
      <c r="R7" s="53" t="s">
        <v>114</v>
      </c>
      <c r="S7" s="53" t="s">
        <v>3</v>
      </c>
      <c r="T7" s="174"/>
    </row>
    <row r="8" spans="2:20" ht="12.75" customHeight="1" x14ac:dyDescent="0.2">
      <c r="B8" s="75" t="s">
        <v>4</v>
      </c>
      <c r="C8" s="56">
        <v>0.1583</v>
      </c>
      <c r="D8" s="56">
        <v>0.16650000000000001</v>
      </c>
      <c r="E8" s="56">
        <v>0.1641</v>
      </c>
      <c r="F8" s="56">
        <v>0.1638</v>
      </c>
      <c r="G8" s="56">
        <v>0.1678</v>
      </c>
      <c r="H8" s="57">
        <v>0.1731</v>
      </c>
      <c r="I8" s="57">
        <v>0.18029999999999999</v>
      </c>
      <c r="J8" s="57">
        <v>0.1847</v>
      </c>
      <c r="K8" s="57">
        <v>0.18840000000000001</v>
      </c>
      <c r="L8" s="57">
        <v>0.19670000000000001</v>
      </c>
      <c r="M8" s="57">
        <v>0.2</v>
      </c>
      <c r="N8" s="57">
        <v>0.2024</v>
      </c>
      <c r="O8" s="57">
        <v>0.2039</v>
      </c>
      <c r="P8" s="57">
        <v>0.20599999999999999</v>
      </c>
      <c r="Q8" s="57">
        <v>0.20849999999999999</v>
      </c>
      <c r="R8" s="57">
        <v>0.2107</v>
      </c>
      <c r="S8" s="57">
        <v>0.20580000000000001</v>
      </c>
      <c r="T8" s="229"/>
    </row>
    <row r="9" spans="2:20" ht="12.75" customHeight="1" x14ac:dyDescent="0.2">
      <c r="B9" s="85" t="s">
        <v>55</v>
      </c>
      <c r="C9" s="60">
        <v>0.1646</v>
      </c>
      <c r="D9" s="60">
        <v>0.17199999999999999</v>
      </c>
      <c r="E9" s="60">
        <v>0.1736</v>
      </c>
      <c r="F9" s="60">
        <v>0.1731</v>
      </c>
      <c r="G9" s="60">
        <v>0.1769</v>
      </c>
      <c r="H9" s="61">
        <v>0.18210000000000001</v>
      </c>
      <c r="I9" s="61">
        <v>0.19040000000000001</v>
      </c>
      <c r="J9" s="61">
        <v>0.19489999999999999</v>
      </c>
      <c r="K9" s="61">
        <v>0.19769999999999999</v>
      </c>
      <c r="L9" s="61">
        <v>0.20610000000000001</v>
      </c>
      <c r="M9" s="61">
        <v>0.21160000000000001</v>
      </c>
      <c r="N9" s="61">
        <v>0.2152</v>
      </c>
      <c r="O9" s="61">
        <v>0.2165</v>
      </c>
      <c r="P9" s="61">
        <v>0.21840000000000001</v>
      </c>
      <c r="Q9" s="61">
        <v>0.21909999999999999</v>
      </c>
      <c r="R9" s="61">
        <v>0.221</v>
      </c>
      <c r="S9" s="61">
        <v>0.21879999999999999</v>
      </c>
      <c r="T9" s="229"/>
    </row>
    <row r="10" spans="2:20" ht="12.75" customHeight="1" x14ac:dyDescent="0.2">
      <c r="B10" s="49"/>
      <c r="C10" s="49"/>
      <c r="D10" s="49"/>
      <c r="E10" s="49"/>
      <c r="F10" s="49"/>
      <c r="G10" s="49"/>
      <c r="H10" s="49"/>
      <c r="I10" s="49"/>
      <c r="J10" s="49"/>
      <c r="K10" s="49"/>
      <c r="L10" s="49"/>
    </row>
    <row r="11" spans="2:20" ht="12.75" customHeight="1" x14ac:dyDescent="0.2">
      <c r="C11" s="100"/>
      <c r="D11" s="100"/>
      <c r="E11" s="100"/>
      <c r="F11" s="100"/>
      <c r="G11" s="100"/>
      <c r="H11" s="100"/>
      <c r="I11" s="100"/>
      <c r="J11" s="100"/>
      <c r="K11" s="100"/>
      <c r="L11" s="100"/>
    </row>
    <row r="12" spans="2:20" ht="12.75" customHeight="1" x14ac:dyDescent="0.2"/>
    <row r="13" spans="2:20" ht="12.75" customHeight="1" x14ac:dyDescent="0.2">
      <c r="B13" s="49"/>
      <c r="C13" s="101"/>
      <c r="D13" s="101"/>
      <c r="E13" s="101"/>
      <c r="F13" s="101"/>
      <c r="G13" s="101"/>
      <c r="H13" s="101"/>
      <c r="I13" s="101"/>
      <c r="J13" s="101"/>
      <c r="K13" s="101"/>
      <c r="L13" s="101"/>
    </row>
    <row r="14" spans="2:20" ht="12.75" customHeight="1" x14ac:dyDescent="0.2">
      <c r="B14" s="101"/>
      <c r="C14" s="101"/>
      <c r="D14" s="101"/>
      <c r="E14" s="101"/>
      <c r="F14" s="101"/>
      <c r="G14" s="101"/>
      <c r="H14" s="101"/>
      <c r="I14" s="101"/>
      <c r="J14" s="101"/>
      <c r="K14" s="101"/>
      <c r="L14" s="101"/>
    </row>
    <row r="15" spans="2:20" ht="12.75" customHeight="1" x14ac:dyDescent="0.2">
      <c r="B15" s="101"/>
      <c r="C15" s="101"/>
      <c r="D15" s="101"/>
      <c r="E15" s="101"/>
      <c r="F15" s="101"/>
      <c r="G15" s="101"/>
      <c r="H15" s="101"/>
      <c r="I15" s="101"/>
      <c r="J15" s="101"/>
      <c r="K15" s="101"/>
      <c r="L15" s="101"/>
    </row>
    <row r="16" spans="2:20" ht="12.75" customHeight="1" x14ac:dyDescent="0.2">
      <c r="B16" s="49"/>
      <c r="C16" s="49"/>
      <c r="D16" s="49"/>
      <c r="E16" s="49"/>
      <c r="F16" s="49"/>
      <c r="G16" s="49"/>
      <c r="H16" s="49"/>
      <c r="I16" s="49"/>
      <c r="J16" s="49"/>
      <c r="K16" s="49"/>
      <c r="L16" s="49"/>
    </row>
    <row r="17" spans="3:3" ht="12.75" customHeight="1" x14ac:dyDescent="0.2"/>
    <row r="26" spans="3:3" x14ac:dyDescent="0.2">
      <c r="C26" s="45"/>
    </row>
    <row r="27" spans="3:3" x14ac:dyDescent="0.2">
      <c r="C27" s="42"/>
    </row>
    <row r="46" spans="5:5" x14ac:dyDescent="0.2">
      <c r="E46" s="29" t="s">
        <v>89</v>
      </c>
    </row>
  </sheetData>
  <pageMargins left="0.75" right="0.75" top="1" bottom="1" header="0.5" footer="0.5"/>
  <pageSetup paperSize="9"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B2:N58"/>
  <sheetViews>
    <sheetView showGridLines="0" zoomScaleNormal="100" workbookViewId="0">
      <selection activeCell="AC6" sqref="AC6"/>
    </sheetView>
  </sheetViews>
  <sheetFormatPr defaultRowHeight="12" x14ac:dyDescent="0.2"/>
  <cols>
    <col min="1" max="1" width="4.140625" style="29" customWidth="1"/>
    <col min="2" max="2" width="20.42578125" style="40" customWidth="1"/>
    <col min="3" max="3" width="9.7109375" style="29" hidden="1" customWidth="1"/>
    <col min="4" max="5" width="10.140625" style="29" hidden="1" customWidth="1"/>
    <col min="6" max="6" width="12.7109375" style="29" customWidth="1"/>
    <col min="7" max="7" width="6.28515625" style="29" customWidth="1"/>
    <col min="8" max="8" width="1.7109375" style="29" customWidth="1"/>
    <col min="9" max="9" width="5.7109375" style="29" customWidth="1"/>
    <col min="10" max="10" width="7.140625" style="29" customWidth="1"/>
    <col min="11" max="11" width="12.85546875" style="29" customWidth="1"/>
    <col min="12" max="13" width="17.42578125" style="29" customWidth="1"/>
    <col min="14" max="16384" width="9.140625" style="29"/>
  </cols>
  <sheetData>
    <row r="2" spans="2:13" x14ac:dyDescent="0.2">
      <c r="B2" s="30"/>
      <c r="C2" s="67"/>
      <c r="D2" s="67"/>
      <c r="E2" s="67"/>
      <c r="F2" s="67"/>
    </row>
    <row r="3" spans="2:13" x14ac:dyDescent="0.2">
      <c r="B3" s="67"/>
      <c r="C3" s="67"/>
      <c r="D3" s="67"/>
      <c r="E3" s="67"/>
      <c r="F3" s="67"/>
    </row>
    <row r="4" spans="2:13" x14ac:dyDescent="0.2">
      <c r="J4" s="4"/>
      <c r="K4" s="4"/>
      <c r="L4" s="4"/>
      <c r="M4" s="4"/>
    </row>
    <row r="5" spans="2:13" ht="23.25" customHeight="1" x14ac:dyDescent="0.25">
      <c r="B5" s="511" t="s">
        <v>127</v>
      </c>
      <c r="C5" s="500" t="s">
        <v>97</v>
      </c>
      <c r="D5" s="68" t="s">
        <v>52</v>
      </c>
      <c r="E5" s="503" t="s">
        <v>53</v>
      </c>
      <c r="F5" s="506" t="s">
        <v>156</v>
      </c>
      <c r="G5" s="69"/>
      <c r="H5" s="69"/>
      <c r="I5" s="49"/>
      <c r="J5" s="4"/>
      <c r="K5" s="69"/>
      <c r="L5" s="69"/>
      <c r="M5" s="282" t="s">
        <v>209</v>
      </c>
    </row>
    <row r="6" spans="2:13" ht="12.75" customHeight="1" x14ac:dyDescent="0.2">
      <c r="B6" s="512"/>
      <c r="C6" s="501"/>
      <c r="D6" s="70" t="s">
        <v>98</v>
      </c>
      <c r="E6" s="504"/>
      <c r="F6" s="507"/>
      <c r="G6" s="69"/>
      <c r="H6" s="69"/>
      <c r="I6" s="49"/>
      <c r="J6" s="4"/>
      <c r="K6" s="69"/>
      <c r="L6" s="69"/>
      <c r="M6" s="69"/>
    </row>
    <row r="7" spans="2:13" ht="12.75" customHeight="1" x14ac:dyDescent="0.2">
      <c r="B7" s="512"/>
      <c r="C7" s="502"/>
      <c r="D7" s="71" t="s">
        <v>99</v>
      </c>
      <c r="E7" s="505"/>
      <c r="F7" s="507"/>
      <c r="G7" s="69"/>
      <c r="H7" s="69"/>
      <c r="I7" s="49"/>
      <c r="J7" s="4"/>
      <c r="K7" s="69"/>
      <c r="L7" s="69"/>
      <c r="M7" s="69"/>
    </row>
    <row r="8" spans="2:13" ht="12.75" customHeight="1" x14ac:dyDescent="0.2">
      <c r="B8" s="513"/>
      <c r="C8" s="508" t="s">
        <v>100</v>
      </c>
      <c r="D8" s="509"/>
      <c r="E8" s="510"/>
      <c r="F8" s="507"/>
      <c r="G8" s="73"/>
      <c r="I8" s="49"/>
      <c r="J8" s="4"/>
      <c r="K8" s="74"/>
      <c r="L8" s="74"/>
      <c r="M8" s="73"/>
    </row>
    <row r="9" spans="2:13" ht="12.75" customHeight="1" x14ac:dyDescent="0.2">
      <c r="B9" s="254" t="s">
        <v>39</v>
      </c>
      <c r="C9" s="288">
        <v>8.2400000000000001E-2</v>
      </c>
      <c r="D9" s="289" t="e">
        <f>#REF!-#REF!</f>
        <v>#REF!</v>
      </c>
      <c r="E9" s="290" t="e">
        <f>#REF!-#REF!</f>
        <v>#REF!</v>
      </c>
      <c r="F9" s="185">
        <v>0</v>
      </c>
      <c r="G9" s="76"/>
      <c r="H9" s="77"/>
      <c r="I9" s="78"/>
      <c r="J9" s="79"/>
      <c r="K9" s="80"/>
      <c r="L9" s="81"/>
      <c r="M9" s="82"/>
    </row>
    <row r="10" spans="2:13" ht="12.75" customHeight="1" x14ac:dyDescent="0.2">
      <c r="B10" s="291" t="s">
        <v>44</v>
      </c>
      <c r="C10" s="89">
        <v>9.6199999999999994E-2</v>
      </c>
      <c r="D10" s="90" t="e">
        <f>#REF!-#REF!</f>
        <v>#REF!</v>
      </c>
      <c r="E10" s="91" t="e">
        <f>#REF!-#REF!</f>
        <v>#REF!</v>
      </c>
      <c r="F10" s="92">
        <v>0</v>
      </c>
      <c r="G10" s="76"/>
      <c r="H10" s="77"/>
      <c r="I10" s="78"/>
      <c r="J10" s="79"/>
      <c r="K10" s="80"/>
      <c r="L10" s="81"/>
      <c r="M10" s="82"/>
    </row>
    <row r="11" spans="2:13" ht="12.75" customHeight="1" x14ac:dyDescent="0.2">
      <c r="B11" s="291" t="s">
        <v>33</v>
      </c>
      <c r="C11" s="89">
        <v>0.18590000000000001</v>
      </c>
      <c r="D11" s="90" t="e">
        <f>#REF!-#REF!</f>
        <v>#REF!</v>
      </c>
      <c r="E11" s="91" t="e">
        <f>#REF!-#REF!</f>
        <v>#REF!</v>
      </c>
      <c r="F11" s="92">
        <v>4.7155304971809304</v>
      </c>
      <c r="G11" s="76"/>
      <c r="H11" s="77"/>
      <c r="I11" s="78"/>
      <c r="J11" s="79"/>
      <c r="K11" s="80"/>
      <c r="L11" s="81"/>
      <c r="M11" s="82"/>
    </row>
    <row r="12" spans="2:13" ht="12.75" customHeight="1" x14ac:dyDescent="0.2">
      <c r="B12" s="291" t="s">
        <v>23</v>
      </c>
      <c r="C12" s="89">
        <v>0.1197</v>
      </c>
      <c r="D12" s="90" t="e">
        <f>#REF!-#REF!</f>
        <v>#REF!</v>
      </c>
      <c r="E12" s="91" t="e">
        <f>#REF!-#REF!</f>
        <v>#REF!</v>
      </c>
      <c r="F12" s="92">
        <v>4.7732696897374698</v>
      </c>
      <c r="G12" s="76"/>
      <c r="H12" s="77"/>
      <c r="I12" s="78"/>
      <c r="J12" s="79"/>
      <c r="K12" s="80"/>
      <c r="L12" s="81"/>
      <c r="M12" s="82"/>
    </row>
    <row r="13" spans="2:13" ht="12.75" customHeight="1" x14ac:dyDescent="0.2">
      <c r="B13" s="291" t="s">
        <v>35</v>
      </c>
      <c r="C13" s="89">
        <v>0.15090000000000001</v>
      </c>
      <c r="D13" s="90" t="e">
        <f>#REF!-#REF!</f>
        <v>#REF!</v>
      </c>
      <c r="E13" s="91" t="e">
        <f>#REF!-#REF!</f>
        <v>#REF!</v>
      </c>
      <c r="F13" s="92">
        <v>9.0963855421686723</v>
      </c>
      <c r="G13" s="76"/>
      <c r="H13" s="77"/>
      <c r="I13" s="78"/>
      <c r="J13" s="79"/>
      <c r="K13" s="80"/>
      <c r="L13" s="81"/>
      <c r="M13" s="82"/>
    </row>
    <row r="14" spans="2:13" ht="12.75" customHeight="1" x14ac:dyDescent="0.2">
      <c r="B14" s="291" t="s">
        <v>37</v>
      </c>
      <c r="C14" s="89">
        <v>8.5599999999999996E-2</v>
      </c>
      <c r="D14" s="90">
        <v>0</v>
      </c>
      <c r="E14" s="91" t="e">
        <f>#REF!-#REF!</f>
        <v>#REF!</v>
      </c>
      <c r="F14" s="92">
        <v>10.460251046025116</v>
      </c>
      <c r="G14" s="76"/>
      <c r="H14" s="77"/>
      <c r="I14" s="78"/>
      <c r="J14" s="79"/>
      <c r="K14" s="80"/>
      <c r="L14" s="81"/>
      <c r="M14" s="82"/>
    </row>
    <row r="15" spans="2:13" ht="12.75" customHeight="1" x14ac:dyDescent="0.2">
      <c r="B15" s="291" t="s">
        <v>43</v>
      </c>
      <c r="C15" s="89">
        <v>7.1099999999999997E-2</v>
      </c>
      <c r="D15" s="90" t="e">
        <f>#REF!-#REF!</f>
        <v>#REF!</v>
      </c>
      <c r="E15" s="91" t="e">
        <f>#REF!-#REF!</f>
        <v>#REF!</v>
      </c>
      <c r="F15" s="92">
        <v>14.440433212996384</v>
      </c>
      <c r="G15" s="76"/>
      <c r="H15" s="77"/>
      <c r="I15" s="78"/>
      <c r="J15" s="79"/>
      <c r="K15" s="80"/>
      <c r="L15" s="81"/>
      <c r="M15" s="82"/>
    </row>
    <row r="16" spans="2:13" ht="12.75" customHeight="1" x14ac:dyDescent="0.2">
      <c r="B16" s="291" t="s">
        <v>161</v>
      </c>
      <c r="C16" s="89">
        <v>6.9599999999999995E-2</v>
      </c>
      <c r="D16" s="90" t="e">
        <f>#REF!-#REF!</f>
        <v>#REF!</v>
      </c>
      <c r="E16" s="91" t="e">
        <f>#REF!-#REF!</f>
        <v>#REF!</v>
      </c>
      <c r="F16" s="92">
        <v>15.328467153284675</v>
      </c>
      <c r="G16" s="76"/>
      <c r="H16" s="77"/>
      <c r="I16" s="78"/>
      <c r="J16" s="79"/>
      <c r="K16" s="80"/>
      <c r="L16" s="81"/>
      <c r="M16" s="82"/>
    </row>
    <row r="17" spans="2:13" ht="12.75" customHeight="1" x14ac:dyDescent="0.2">
      <c r="B17" s="291" t="s">
        <v>7</v>
      </c>
      <c r="C17" s="89">
        <v>7.9699999999999993E-2</v>
      </c>
      <c r="D17" s="90" t="e">
        <f>#REF!-#REF!</f>
        <v>#REF!</v>
      </c>
      <c r="E17" s="91" t="e">
        <f>#REF!-#REF!</f>
        <v>#REF!</v>
      </c>
      <c r="F17" s="92">
        <v>16.631799163179927</v>
      </c>
      <c r="G17" s="76"/>
      <c r="H17" s="77"/>
      <c r="I17" s="78"/>
      <c r="J17" s="79"/>
      <c r="K17" s="80"/>
      <c r="L17" s="81"/>
      <c r="M17" s="82"/>
    </row>
    <row r="18" spans="2:13" ht="12.75" customHeight="1" x14ac:dyDescent="0.2">
      <c r="B18" s="291" t="s">
        <v>42</v>
      </c>
      <c r="C18" s="89">
        <v>4.8300000000000003E-2</v>
      </c>
      <c r="D18" s="90" t="e">
        <f>#REF!-#REF!</f>
        <v>#REF!</v>
      </c>
      <c r="E18" s="91" t="e">
        <f>#REF!-#REF!</f>
        <v>#REF!</v>
      </c>
      <c r="F18" s="92">
        <v>18.135593220338976</v>
      </c>
      <c r="G18" s="76"/>
      <c r="H18" s="77"/>
      <c r="I18" s="78"/>
      <c r="J18" s="79"/>
      <c r="K18" s="80"/>
      <c r="L18" s="81"/>
      <c r="M18" s="82"/>
    </row>
    <row r="19" spans="2:13" ht="12.75" customHeight="1" x14ac:dyDescent="0.2">
      <c r="B19" s="291" t="s">
        <v>8</v>
      </c>
      <c r="C19" s="89">
        <v>0.11609999999999999</v>
      </c>
      <c r="D19" s="90" t="e">
        <f>#REF!-#REF!</f>
        <v>#REF!</v>
      </c>
      <c r="E19" s="91" t="e">
        <f>#REF!-#REF!</f>
        <v>#REF!</v>
      </c>
      <c r="F19" s="92">
        <v>18.239436619718308</v>
      </c>
      <c r="G19" s="76"/>
      <c r="H19" s="77"/>
      <c r="I19" s="78"/>
      <c r="J19" s="79"/>
      <c r="K19" s="80"/>
      <c r="L19" s="81"/>
      <c r="M19" s="82"/>
    </row>
    <row r="20" spans="2:13" ht="12.75" customHeight="1" x14ac:dyDescent="0.2">
      <c r="B20" s="291" t="s">
        <v>12</v>
      </c>
      <c r="C20" s="89">
        <v>0.1883</v>
      </c>
      <c r="D20" s="90" t="e">
        <f>#REF!-#REF!</f>
        <v>#REF!</v>
      </c>
      <c r="E20" s="91" t="e">
        <f>#REF!-#REF!</f>
        <v>#REF!</v>
      </c>
      <c r="F20" s="92">
        <v>18.343451864700778</v>
      </c>
      <c r="G20" s="76"/>
      <c r="H20" s="77"/>
      <c r="I20" s="78"/>
      <c r="J20" s="79"/>
      <c r="K20" s="80"/>
      <c r="L20" s="81"/>
      <c r="M20" s="82"/>
    </row>
    <row r="21" spans="2:13" ht="12.75" customHeight="1" x14ac:dyDescent="0.2">
      <c r="B21" s="291" t="s">
        <v>30</v>
      </c>
      <c r="C21" s="89">
        <v>0.1154</v>
      </c>
      <c r="D21" s="90" t="e">
        <f>#REF!-#REF!</f>
        <v>#REF!</v>
      </c>
      <c r="E21" s="91" t="e">
        <f>#REF!-#REF!</f>
        <v>#REF!</v>
      </c>
      <c r="F21" s="92">
        <v>18.903724525650034</v>
      </c>
      <c r="G21" s="76"/>
      <c r="H21" s="77"/>
      <c r="I21" s="78"/>
      <c r="J21" s="79"/>
      <c r="K21" s="80"/>
      <c r="L21" s="81"/>
      <c r="M21" s="82"/>
    </row>
    <row r="22" spans="2:13" ht="12.75" customHeight="1" x14ac:dyDescent="0.2">
      <c r="B22" s="291" t="s">
        <v>41</v>
      </c>
      <c r="C22" s="89">
        <v>0.10199999999999999</v>
      </c>
      <c r="D22" s="90" t="e">
        <f>#REF!-#REF!</f>
        <v>#REF!</v>
      </c>
      <c r="E22" s="91" t="e">
        <f>#REF!-#REF!</f>
        <v>#REF!</v>
      </c>
      <c r="F22" s="92">
        <v>19.494869771112878</v>
      </c>
      <c r="G22" s="76"/>
      <c r="H22" s="77"/>
      <c r="I22" s="78"/>
      <c r="J22" s="79"/>
      <c r="K22" s="80"/>
      <c r="L22" s="81"/>
      <c r="M22" s="82"/>
    </row>
    <row r="23" spans="2:13" ht="12.75" customHeight="1" x14ac:dyDescent="0.2">
      <c r="B23" s="291" t="s">
        <v>34</v>
      </c>
      <c r="C23" s="89">
        <v>0.10349999999999999</v>
      </c>
      <c r="D23" s="90" t="e">
        <f>#REF!-#REF!</f>
        <v>#REF!</v>
      </c>
      <c r="E23" s="91" t="e">
        <f>#REF!-#REF!</f>
        <v>#REF!</v>
      </c>
      <c r="F23" s="92">
        <v>21.112804878048795</v>
      </c>
      <c r="G23" s="76"/>
      <c r="H23" s="77"/>
      <c r="I23" s="78"/>
      <c r="J23" s="79"/>
      <c r="K23" s="80"/>
      <c r="L23" s="81"/>
      <c r="M23" s="82"/>
    </row>
    <row r="24" spans="2:13" ht="12.75" customHeight="1" x14ac:dyDescent="0.2">
      <c r="B24" s="291" t="s">
        <v>22</v>
      </c>
      <c r="C24" s="89">
        <v>8.77E-2</v>
      </c>
      <c r="D24" s="90" t="e">
        <f>#REF!-#REF!</f>
        <v>#REF!</v>
      </c>
      <c r="E24" s="91" t="e">
        <f>#REF!-#REF!</f>
        <v>#REF!</v>
      </c>
      <c r="F24" s="92">
        <v>21.274685816876126</v>
      </c>
      <c r="G24" s="76"/>
      <c r="H24" s="77"/>
      <c r="I24" s="78"/>
      <c r="J24" s="79"/>
      <c r="K24" s="80"/>
      <c r="L24" s="81"/>
      <c r="M24" s="82"/>
    </row>
    <row r="25" spans="2:13" ht="12.75" customHeight="1" x14ac:dyDescent="0.2">
      <c r="B25" s="291" t="s">
        <v>14</v>
      </c>
      <c r="C25" s="89">
        <v>0.17180000000000001</v>
      </c>
      <c r="D25" s="90" t="e">
        <f>#REF!-#REF!</f>
        <v>#REF!</v>
      </c>
      <c r="E25" s="91" t="e">
        <f>#REF!-#REF!</f>
        <v>#REF!</v>
      </c>
      <c r="F25" s="92">
        <v>21.372997711670472</v>
      </c>
      <c r="G25" s="76"/>
      <c r="H25" s="77"/>
      <c r="I25" s="78"/>
      <c r="J25" s="79"/>
      <c r="K25" s="80"/>
      <c r="L25" s="81"/>
      <c r="M25" s="82"/>
    </row>
    <row r="26" spans="2:13" ht="12.75" customHeight="1" x14ac:dyDescent="0.2">
      <c r="B26" s="291" t="s">
        <v>18</v>
      </c>
      <c r="C26" s="89">
        <v>0.11940000000000001</v>
      </c>
      <c r="D26" s="90" t="e">
        <f>#REF!-#REF!</f>
        <v>#REF!</v>
      </c>
      <c r="E26" s="91" t="e">
        <f>#REF!-#REF!</f>
        <v>#REF!</v>
      </c>
      <c r="F26" s="92">
        <v>21.807465618860512</v>
      </c>
      <c r="G26" s="76"/>
      <c r="H26" s="77"/>
      <c r="I26" s="78"/>
      <c r="J26" s="79"/>
      <c r="K26" s="80"/>
      <c r="L26" s="81"/>
      <c r="M26" s="82"/>
    </row>
    <row r="27" spans="2:13" ht="12.75" customHeight="1" x14ac:dyDescent="0.2">
      <c r="B27" s="291" t="s">
        <v>21</v>
      </c>
      <c r="C27" s="89">
        <v>0.13270000000000001</v>
      </c>
      <c r="D27" s="90" t="e">
        <f>#REF!-#REF!</f>
        <v>#REF!</v>
      </c>
      <c r="E27" s="91" t="e">
        <f>#REF!-#REF!</f>
        <v>#REF!</v>
      </c>
      <c r="F27" s="92">
        <v>21.849234393404004</v>
      </c>
      <c r="G27" s="76"/>
      <c r="H27" s="77"/>
      <c r="I27" s="78"/>
      <c r="J27" s="79"/>
      <c r="K27" s="80"/>
      <c r="L27" s="81"/>
      <c r="M27" s="82"/>
    </row>
    <row r="28" spans="2:13" ht="12.75" customHeight="1" x14ac:dyDescent="0.2">
      <c r="B28" s="291" t="s">
        <v>26</v>
      </c>
      <c r="C28" s="89">
        <v>0.1037</v>
      </c>
      <c r="D28" s="90" t="e">
        <f>#REF!-#REF!</f>
        <v>#REF!</v>
      </c>
      <c r="E28" s="91" t="e">
        <f>#REF!-#REF!</f>
        <v>#REF!</v>
      </c>
      <c r="F28" s="92">
        <v>22.147147147147152</v>
      </c>
      <c r="G28" s="76"/>
      <c r="H28" s="77"/>
      <c r="I28" s="78"/>
      <c r="J28" s="79"/>
      <c r="K28" s="80"/>
      <c r="L28" s="81"/>
      <c r="M28" s="82"/>
    </row>
    <row r="29" spans="2:13" ht="12.75" customHeight="1" x14ac:dyDescent="0.2">
      <c r="B29" s="291" t="s">
        <v>11</v>
      </c>
      <c r="C29" s="89">
        <v>9.35E-2</v>
      </c>
      <c r="D29" s="90" t="e">
        <f>#REF!-#REF!</f>
        <v>#REF!</v>
      </c>
      <c r="E29" s="91" t="e">
        <f>#REF!-#REF!</f>
        <v>#REF!</v>
      </c>
      <c r="F29" s="92">
        <v>22.599337748344372</v>
      </c>
      <c r="G29" s="76"/>
      <c r="H29" s="77"/>
      <c r="I29" s="78"/>
      <c r="J29" s="79"/>
      <c r="K29" s="80"/>
      <c r="L29" s="81"/>
      <c r="M29" s="82"/>
    </row>
    <row r="30" spans="2:13" ht="12.75" customHeight="1" x14ac:dyDescent="0.2">
      <c r="B30" s="291" t="s">
        <v>40</v>
      </c>
      <c r="C30" s="89">
        <v>4.9000000000000002E-2</v>
      </c>
      <c r="D30" s="90" t="e">
        <f>#REF!-#REF!</f>
        <v>#REF!</v>
      </c>
      <c r="E30" s="91" t="e">
        <f>#REF!-#REF!</f>
        <v>#REF!</v>
      </c>
      <c r="F30" s="92">
        <v>23.556942277691107</v>
      </c>
      <c r="G30" s="76"/>
      <c r="H30" s="77"/>
      <c r="I30" s="78"/>
      <c r="J30" s="79"/>
      <c r="K30" s="80"/>
      <c r="L30" s="81"/>
      <c r="M30" s="82"/>
    </row>
    <row r="31" spans="2:13" ht="12.75" customHeight="1" x14ac:dyDescent="0.2">
      <c r="B31" s="291" t="s">
        <v>16</v>
      </c>
      <c r="C31" s="89">
        <v>0.1002</v>
      </c>
      <c r="D31" s="90" t="e">
        <f>#REF!-#REF!</f>
        <v>#REF!</v>
      </c>
      <c r="E31" s="91" t="e">
        <f>#REF!-#REF!</f>
        <v>#REF!</v>
      </c>
      <c r="F31" s="92">
        <v>23.569794050343251</v>
      </c>
      <c r="G31" s="76"/>
      <c r="H31" s="77"/>
      <c r="I31" s="78"/>
      <c r="J31" s="79"/>
      <c r="K31" s="80"/>
      <c r="L31" s="81"/>
      <c r="M31" s="82"/>
    </row>
    <row r="32" spans="2:13" ht="12.75" customHeight="1" x14ac:dyDescent="0.2">
      <c r="B32" s="291" t="s">
        <v>24</v>
      </c>
      <c r="C32" s="89">
        <v>0.1206</v>
      </c>
      <c r="D32" s="90" t="e">
        <f>#REF!-#REF!</f>
        <v>#REF!</v>
      </c>
      <c r="E32" s="91" t="e">
        <f>#REF!-#REF!</f>
        <v>#REF!</v>
      </c>
      <c r="F32" s="92">
        <v>25.555555555555554</v>
      </c>
      <c r="G32" s="76"/>
      <c r="H32" s="77"/>
      <c r="I32" s="78"/>
      <c r="J32" s="79"/>
      <c r="K32" s="80"/>
      <c r="L32" s="81"/>
      <c r="M32" s="82"/>
    </row>
    <row r="33" spans="2:14" ht="12.75" customHeight="1" x14ac:dyDescent="0.2">
      <c r="B33" s="291" t="s">
        <v>28</v>
      </c>
      <c r="C33" s="89">
        <v>9.1600000000000001E-2</v>
      </c>
      <c r="D33" s="90" t="e">
        <f>#REF!-#REF!</f>
        <v>#REF!</v>
      </c>
      <c r="E33" s="91" t="e">
        <f>#REF!-#REF!</f>
        <v>#REF!</v>
      </c>
      <c r="F33" s="92">
        <v>27.474267616785429</v>
      </c>
      <c r="G33" s="76"/>
      <c r="H33" s="77"/>
      <c r="I33" s="78"/>
      <c r="J33" s="79"/>
      <c r="K33" s="80"/>
      <c r="L33" s="81"/>
      <c r="M33" s="82"/>
    </row>
    <row r="34" spans="2:14" ht="12.75" customHeight="1" x14ac:dyDescent="0.2">
      <c r="B34" s="291" t="s">
        <v>20</v>
      </c>
      <c r="C34" s="89">
        <v>8.5900000000000004E-2</v>
      </c>
      <c r="D34" s="90" t="e">
        <f>#REF!-#REF!</f>
        <v>#REF!</v>
      </c>
      <c r="E34" s="91" t="e">
        <f>#REF!-#REF!</f>
        <v>#REF!</v>
      </c>
      <c r="F34" s="92">
        <v>30.219333874898457</v>
      </c>
      <c r="G34" s="76"/>
      <c r="H34" s="77"/>
      <c r="I34" s="78"/>
      <c r="J34" s="79"/>
      <c r="K34" s="80"/>
      <c r="L34" s="81"/>
      <c r="M34" s="82"/>
    </row>
    <row r="35" spans="2:14" ht="12.75" customHeight="1" x14ac:dyDescent="0.2">
      <c r="B35" s="291" t="s">
        <v>36</v>
      </c>
      <c r="C35" s="89">
        <v>0.1042</v>
      </c>
      <c r="D35" s="90" t="e">
        <f>#REF!-#REF!</f>
        <v>#REF!</v>
      </c>
      <c r="E35" s="91" t="e">
        <f>#REF!-#REF!</f>
        <v>#REF!</v>
      </c>
      <c r="F35" s="92">
        <v>31.221122112211219</v>
      </c>
      <c r="G35" s="84"/>
      <c r="H35" s="77"/>
      <c r="I35" s="78"/>
      <c r="J35" s="79"/>
      <c r="K35" s="80"/>
      <c r="L35" s="81"/>
      <c r="M35" s="82"/>
    </row>
    <row r="36" spans="2:14" ht="12.75" customHeight="1" x14ac:dyDescent="0.2">
      <c r="B36" s="291" t="s">
        <v>29</v>
      </c>
      <c r="C36" s="89">
        <v>0.11119999999999999</v>
      </c>
      <c r="D36" s="90" t="e">
        <f>#REF!-#REF!</f>
        <v>#REF!</v>
      </c>
      <c r="E36" s="91" t="e">
        <f>#REF!-#REF!</f>
        <v>#REF!</v>
      </c>
      <c r="F36" s="92">
        <v>31.273176761433874</v>
      </c>
      <c r="G36" s="76"/>
      <c r="H36" s="77"/>
      <c r="I36" s="78"/>
      <c r="J36" s="79"/>
      <c r="K36" s="80"/>
      <c r="L36" s="81"/>
      <c r="M36" s="82"/>
    </row>
    <row r="37" spans="2:14" ht="12.75" customHeight="1" x14ac:dyDescent="0.2">
      <c r="B37" s="291" t="s">
        <v>13</v>
      </c>
      <c r="C37" s="89">
        <v>0.1196</v>
      </c>
      <c r="D37" s="90" t="e">
        <f>#REF!-#REF!</f>
        <v>#REF!</v>
      </c>
      <c r="E37" s="91" t="e">
        <f>#REF!-#REF!</f>
        <v>#REF!</v>
      </c>
      <c r="F37" s="92">
        <v>32.045454545454547</v>
      </c>
      <c r="G37" s="76"/>
      <c r="H37" s="77"/>
      <c r="I37" s="78"/>
      <c r="J37" s="79"/>
      <c r="K37" s="80"/>
      <c r="L37" s="81"/>
      <c r="M37" s="82"/>
    </row>
    <row r="38" spans="2:14" ht="12.75" customHeight="1" x14ac:dyDescent="0.2">
      <c r="B38" s="291" t="s">
        <v>19</v>
      </c>
      <c r="C38" s="89">
        <v>0.1077</v>
      </c>
      <c r="D38" s="90" t="e">
        <f>#REF!-#REF!</f>
        <v>#REF!</v>
      </c>
      <c r="E38" s="91" t="e">
        <f>#REF!-#REF!</f>
        <v>#REF!</v>
      </c>
      <c r="F38" s="92">
        <v>33.845208845208838</v>
      </c>
      <c r="G38" s="76"/>
      <c r="H38" s="77"/>
      <c r="I38" s="78"/>
      <c r="J38" s="79"/>
      <c r="K38" s="80"/>
      <c r="L38" s="81"/>
      <c r="M38" s="82"/>
    </row>
    <row r="39" spans="2:14" ht="12.75" customHeight="1" x14ac:dyDescent="0.2">
      <c r="B39" s="291" t="s">
        <v>31</v>
      </c>
      <c r="C39" s="89">
        <v>0.1017</v>
      </c>
      <c r="D39" s="90" t="e">
        <f>#REF!-#REF!</f>
        <v>#REF!</v>
      </c>
      <c r="E39" s="91" t="e">
        <f>#REF!-#REF!</f>
        <v>#REF!</v>
      </c>
      <c r="F39" s="92">
        <v>34.003893575600252</v>
      </c>
      <c r="G39" s="76"/>
      <c r="H39" s="77"/>
      <c r="I39" s="78"/>
      <c r="J39" s="79"/>
      <c r="K39" s="80"/>
      <c r="L39" s="81"/>
      <c r="M39" s="82"/>
    </row>
    <row r="40" spans="2:14" ht="12.75" customHeight="1" x14ac:dyDescent="0.2">
      <c r="B40" s="291" t="s">
        <v>15</v>
      </c>
      <c r="C40" s="89">
        <v>0.1087</v>
      </c>
      <c r="D40" s="90" t="e">
        <f>#REF!-#REF!</f>
        <v>#REF!</v>
      </c>
      <c r="E40" s="91" t="e">
        <f>#REF!-#REF!</f>
        <v>#REF!</v>
      </c>
      <c r="F40" s="92">
        <v>35.489614243323444</v>
      </c>
      <c r="G40" s="76"/>
      <c r="H40" s="77"/>
      <c r="I40" s="78"/>
      <c r="J40" s="79"/>
      <c r="K40" s="80"/>
      <c r="L40" s="81"/>
      <c r="M40" s="82"/>
    </row>
    <row r="41" spans="2:14" ht="12.75" customHeight="1" x14ac:dyDescent="0.2">
      <c r="B41" s="291" t="s">
        <v>32</v>
      </c>
      <c r="C41" s="89">
        <v>0.12180000000000001</v>
      </c>
      <c r="D41" s="90" t="e">
        <f>#REF!-#REF!</f>
        <v>#REF!</v>
      </c>
      <c r="E41" s="91" t="e">
        <f>#REF!-#REF!</f>
        <v>#REF!</v>
      </c>
      <c r="F41" s="92">
        <v>35.691657866948255</v>
      </c>
      <c r="G41" s="76"/>
      <c r="H41" s="77"/>
      <c r="I41" s="78"/>
      <c r="J41" s="79"/>
      <c r="K41" s="80"/>
      <c r="L41" s="81"/>
      <c r="M41" s="82"/>
    </row>
    <row r="42" spans="2:14" ht="12.75" customHeight="1" x14ac:dyDescent="0.2">
      <c r="B42" s="291" t="s">
        <v>6</v>
      </c>
      <c r="C42" s="89">
        <v>0.15670000000000001</v>
      </c>
      <c r="D42" s="90" t="e">
        <f>#REF!-#REF!</f>
        <v>#REF!</v>
      </c>
      <c r="E42" s="91" t="e">
        <f>#REF!-#REF!</f>
        <v>#REF!</v>
      </c>
      <c r="F42" s="92">
        <v>38.404088050314463</v>
      </c>
      <c r="G42" s="76"/>
      <c r="H42" s="77"/>
      <c r="I42" s="78"/>
      <c r="J42" s="79"/>
      <c r="K42" s="80"/>
      <c r="L42" s="81"/>
      <c r="M42" s="82"/>
    </row>
    <row r="43" spans="2:14" ht="12.75" customHeight="1" x14ac:dyDescent="0.2">
      <c r="B43" s="291" t="s">
        <v>25</v>
      </c>
      <c r="C43" s="89">
        <v>0.1242</v>
      </c>
      <c r="D43" s="90" t="e">
        <f>#REF!-#REF!</f>
        <v>#REF!</v>
      </c>
      <c r="E43" s="91" t="e">
        <f>#REF!-#REF!</f>
        <v>#REF!</v>
      </c>
      <c r="F43" s="92">
        <v>38.938053097345126</v>
      </c>
      <c r="G43" s="76"/>
      <c r="H43" s="77"/>
      <c r="I43" s="78"/>
      <c r="J43" s="79"/>
      <c r="K43" s="80"/>
      <c r="L43" s="81"/>
      <c r="M43" s="82"/>
    </row>
    <row r="44" spans="2:14" ht="12.75" customHeight="1" x14ac:dyDescent="0.2">
      <c r="B44" s="291" t="s">
        <v>17</v>
      </c>
      <c r="C44" s="89">
        <v>0.14419999999999999</v>
      </c>
      <c r="D44" s="90" t="e">
        <f>#REF!-#REF!</f>
        <v>#REF!</v>
      </c>
      <c r="E44" s="91" t="e">
        <f>#REF!-#REF!</f>
        <v>#REF!</v>
      </c>
      <c r="F44" s="92">
        <v>40.240364691255692</v>
      </c>
      <c r="G44" s="76"/>
      <c r="H44" s="77"/>
      <c r="I44" s="78"/>
      <c r="J44" s="81"/>
      <c r="K44" s="81" t="s">
        <v>154</v>
      </c>
      <c r="L44" s="139"/>
      <c r="N44" s="81"/>
    </row>
    <row r="45" spans="2:14" ht="12.75" customHeight="1" x14ac:dyDescent="0.2">
      <c r="B45" s="291" t="s">
        <v>27</v>
      </c>
      <c r="C45" s="89">
        <v>0.1239</v>
      </c>
      <c r="D45" s="90" t="e">
        <f>#REF!-#REF!</f>
        <v>#REF!</v>
      </c>
      <c r="E45" s="91" t="e">
        <f>#REF!-#REF!</f>
        <v>#REF!</v>
      </c>
      <c r="F45" s="92">
        <v>47.276595744680847</v>
      </c>
      <c r="G45" s="76"/>
      <c r="H45" s="77"/>
      <c r="I45" s="78"/>
      <c r="J45" s="81"/>
      <c r="K45" s="81"/>
      <c r="L45" s="81"/>
      <c r="M45" s="81"/>
      <c r="N45" s="81"/>
    </row>
    <row r="46" spans="2:14" x14ac:dyDescent="0.2">
      <c r="B46" s="291" t="s">
        <v>10</v>
      </c>
      <c r="C46" s="89">
        <v>0.13880000000000001</v>
      </c>
      <c r="D46" s="90" t="e">
        <f>#REF!-#REF!</f>
        <v>#REF!</v>
      </c>
      <c r="E46" s="91" t="e">
        <f>#REF!-#REF!</f>
        <v>#REF!</v>
      </c>
      <c r="F46" s="92">
        <v>53.250252610306489</v>
      </c>
      <c r="G46" s="84"/>
      <c r="H46" s="77"/>
      <c r="I46" s="78"/>
      <c r="J46" s="79"/>
      <c r="K46" s="80"/>
      <c r="L46" s="81"/>
      <c r="M46" s="82"/>
    </row>
    <row r="47" spans="2:14" x14ac:dyDescent="0.2">
      <c r="B47" s="21" t="s">
        <v>9</v>
      </c>
      <c r="C47" s="94">
        <v>9.4200000000000006E-2</v>
      </c>
      <c r="D47" s="95" t="e">
        <f>#REF!-#REF!</f>
        <v>#REF!</v>
      </c>
      <c r="E47" s="96" t="e">
        <f>#REF!-#REF!</f>
        <v>#REF!</v>
      </c>
      <c r="F47" s="97">
        <v>69.494818652849744</v>
      </c>
      <c r="H47" s="77"/>
      <c r="I47" s="78"/>
      <c r="J47" s="79"/>
      <c r="K47" s="80"/>
    </row>
    <row r="48" spans="2:14" x14ac:dyDescent="0.2">
      <c r="B48" s="98"/>
    </row>
    <row r="49" spans="2:3" x14ac:dyDescent="0.2">
      <c r="B49" s="98"/>
    </row>
    <row r="51" spans="2:3" x14ac:dyDescent="0.2">
      <c r="C51" s="99"/>
    </row>
    <row r="55" spans="2:3" ht="13.5" x14ac:dyDescent="0.2">
      <c r="C55" s="47"/>
    </row>
    <row r="56" spans="2:3" ht="13.5" x14ac:dyDescent="0.2">
      <c r="C56" s="47"/>
    </row>
    <row r="57" spans="2:3" x14ac:dyDescent="0.2">
      <c r="C57" s="45"/>
    </row>
    <row r="58" spans="2:3" x14ac:dyDescent="0.2">
      <c r="C58" s="45"/>
    </row>
  </sheetData>
  <sortState ref="B9:F47">
    <sortCondition ref="F9:F47"/>
  </sortState>
  <mergeCells count="5">
    <mergeCell ref="C5:C7"/>
    <mergeCell ref="E5:E7"/>
    <mergeCell ref="F5:F8"/>
    <mergeCell ref="C8:E8"/>
    <mergeCell ref="B5:B8"/>
  </mergeCells>
  <pageMargins left="0.75" right="0.75" top="1" bottom="1" header="0.5" footer="0.5"/>
  <pageSetup paperSize="9"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B1:AF65"/>
  <sheetViews>
    <sheetView showGridLines="0" topLeftCell="B1" zoomScaleNormal="100" workbookViewId="0">
      <selection activeCell="AP27" sqref="AP27"/>
    </sheetView>
  </sheetViews>
  <sheetFormatPr defaultRowHeight="12" x14ac:dyDescent="0.2"/>
  <cols>
    <col min="1" max="1" width="3.7109375" style="29" customWidth="1"/>
    <col min="2" max="2" width="22.140625" style="29" customWidth="1"/>
    <col min="3" max="19" width="7.7109375" style="29" hidden="1" customWidth="1"/>
    <col min="20" max="20" width="7.7109375" style="29" customWidth="1"/>
    <col min="21" max="21" width="0.85546875" style="29" customWidth="1"/>
    <col min="22" max="16384" width="9.140625" style="29"/>
  </cols>
  <sheetData>
    <row r="1" spans="2:24" x14ac:dyDescent="0.2">
      <c r="B1" s="30"/>
    </row>
    <row r="2" spans="2:24" ht="15" x14ac:dyDescent="0.25">
      <c r="X2" s="282" t="s">
        <v>160</v>
      </c>
    </row>
    <row r="3" spans="2:24" x14ac:dyDescent="0.2">
      <c r="W3" s="32"/>
      <c r="X3" s="32"/>
    </row>
    <row r="5" spans="2:24" ht="6.75" customHeight="1" x14ac:dyDescent="0.2">
      <c r="C5" s="49"/>
      <c r="D5" s="49"/>
      <c r="E5" s="49"/>
      <c r="F5" s="49"/>
      <c r="G5" s="49"/>
      <c r="H5" s="49"/>
      <c r="I5" s="49"/>
      <c r="J5" s="49"/>
      <c r="K5" s="49"/>
      <c r="L5" s="49"/>
      <c r="M5" s="49"/>
      <c r="N5" s="49"/>
      <c r="O5" s="49"/>
      <c r="P5" s="49"/>
      <c r="Q5" s="49"/>
      <c r="R5" s="49"/>
      <c r="S5" s="49"/>
      <c r="T5" s="49"/>
    </row>
    <row r="6" spans="2:24" ht="12" customHeight="1" x14ac:dyDescent="0.2">
      <c r="B6" s="511" t="s">
        <v>127</v>
      </c>
      <c r="C6" s="103" t="s">
        <v>101</v>
      </c>
      <c r="D6" s="104" t="s">
        <v>102</v>
      </c>
      <c r="E6" s="104" t="s">
        <v>103</v>
      </c>
      <c r="F6" s="104" t="s">
        <v>104</v>
      </c>
      <c r="G6" s="104" t="s">
        <v>105</v>
      </c>
      <c r="H6" s="104" t="s">
        <v>106</v>
      </c>
      <c r="I6" s="104" t="s">
        <v>107</v>
      </c>
      <c r="J6" s="105" t="s">
        <v>108</v>
      </c>
      <c r="K6" s="106" t="s">
        <v>109</v>
      </c>
      <c r="L6" s="106" t="s">
        <v>110</v>
      </c>
      <c r="M6" s="106" t="s">
        <v>111</v>
      </c>
      <c r="N6" s="107" t="s">
        <v>112</v>
      </c>
      <c r="O6" s="107" t="s">
        <v>1</v>
      </c>
      <c r="P6" s="108" t="s">
        <v>113</v>
      </c>
      <c r="Q6" s="108" t="s">
        <v>2</v>
      </c>
      <c r="R6" s="109" t="s">
        <v>114</v>
      </c>
      <c r="S6" s="109" t="s">
        <v>3</v>
      </c>
      <c r="T6" s="110" t="s">
        <v>3</v>
      </c>
      <c r="U6" s="62"/>
    </row>
    <row r="7" spans="2:24" ht="11.25" customHeight="1" x14ac:dyDescent="0.2">
      <c r="B7" s="512"/>
      <c r="C7" s="112"/>
      <c r="D7" s="113"/>
      <c r="E7" s="113"/>
      <c r="F7" s="113"/>
      <c r="G7" s="113"/>
      <c r="H7" s="113"/>
      <c r="I7" s="113"/>
      <c r="J7" s="114"/>
      <c r="K7" s="115"/>
      <c r="L7" s="115"/>
      <c r="M7" s="115"/>
      <c r="N7" s="116"/>
      <c r="O7" s="117"/>
      <c r="P7" s="118"/>
      <c r="Q7" s="118"/>
      <c r="R7" s="119"/>
      <c r="S7" s="120"/>
      <c r="T7" s="121" t="s">
        <v>2</v>
      </c>
      <c r="U7" s="62"/>
    </row>
    <row r="8" spans="2:24" ht="12.75" customHeight="1" x14ac:dyDescent="0.2">
      <c r="B8" s="514"/>
      <c r="C8" s="123"/>
      <c r="D8" s="124"/>
      <c r="E8" s="124"/>
      <c r="F8" s="124"/>
      <c r="G8" s="124"/>
      <c r="H8" s="124"/>
      <c r="I8" s="123" t="s">
        <v>115</v>
      </c>
      <c r="J8" s="125"/>
      <c r="K8" s="125"/>
      <c r="L8" s="125"/>
      <c r="M8" s="125"/>
      <c r="N8" s="126"/>
      <c r="O8" s="126"/>
      <c r="P8" s="127"/>
      <c r="Q8" s="127"/>
      <c r="R8" s="357"/>
      <c r="S8" s="357"/>
      <c r="T8" s="358" t="s">
        <v>116</v>
      </c>
      <c r="U8" s="62"/>
    </row>
    <row r="9" spans="2:24" ht="12.75" customHeight="1" x14ac:dyDescent="0.2">
      <c r="B9" s="359" t="s">
        <v>18</v>
      </c>
      <c r="C9" s="360">
        <v>0.17799999999999999</v>
      </c>
      <c r="D9" s="361">
        <v>0.20399999999999999</v>
      </c>
      <c r="E9" s="361">
        <v>0.15579999999999999</v>
      </c>
      <c r="F9" s="361">
        <v>0.16420000000000001</v>
      </c>
      <c r="G9" s="361">
        <v>0.18579999999999999</v>
      </c>
      <c r="H9" s="361">
        <v>0.2021</v>
      </c>
      <c r="I9" s="361">
        <v>0.20499999999999999</v>
      </c>
      <c r="J9" s="362">
        <v>0.24129999999999999</v>
      </c>
      <c r="K9" s="362">
        <v>0.27810000000000001</v>
      </c>
      <c r="L9" s="362">
        <v>0.29089999999999999</v>
      </c>
      <c r="M9" s="362">
        <v>0.27600000000000002</v>
      </c>
      <c r="N9" s="362">
        <v>0.24809999999999999</v>
      </c>
      <c r="O9" s="362">
        <v>0.2291</v>
      </c>
      <c r="P9" s="362">
        <v>0.2356</v>
      </c>
      <c r="Q9" s="362">
        <v>0.19570000000000001</v>
      </c>
      <c r="R9" s="362">
        <v>0.18379999999999999</v>
      </c>
      <c r="S9" s="362">
        <v>0.1527</v>
      </c>
      <c r="T9" s="486">
        <v>-21.972406745017889</v>
      </c>
      <c r="U9" s="62"/>
      <c r="V9" s="485">
        <v>-0.21972406745017889</v>
      </c>
    </row>
    <row r="10" spans="2:24" ht="12.75" customHeight="1" x14ac:dyDescent="0.2">
      <c r="B10" s="189" t="s">
        <v>24</v>
      </c>
      <c r="C10" s="363">
        <v>0.1769</v>
      </c>
      <c r="D10" s="364">
        <v>0.17979999999999999</v>
      </c>
      <c r="E10" s="364">
        <v>0.19789999999999999</v>
      </c>
      <c r="F10" s="364">
        <v>0.19059999999999999</v>
      </c>
      <c r="G10" s="364">
        <v>0.1767</v>
      </c>
      <c r="H10" s="364">
        <v>0.1789</v>
      </c>
      <c r="I10" s="364">
        <v>0.1802</v>
      </c>
      <c r="J10" s="365">
        <v>0.18010000000000001</v>
      </c>
      <c r="K10" s="365">
        <v>0.185</v>
      </c>
      <c r="L10" s="365">
        <v>0.18640000000000001</v>
      </c>
      <c r="M10" s="365">
        <v>0.1898</v>
      </c>
      <c r="N10" s="365">
        <v>0.1905</v>
      </c>
      <c r="O10" s="365">
        <v>0.18410000000000001</v>
      </c>
      <c r="P10" s="365">
        <v>0.18010000000000001</v>
      </c>
      <c r="Q10" s="365">
        <v>0.1986</v>
      </c>
      <c r="R10" s="365">
        <v>0.18459999999999999</v>
      </c>
      <c r="S10" s="365">
        <v>0.16200000000000001</v>
      </c>
      <c r="T10" s="487">
        <v>-18.429003021148034</v>
      </c>
      <c r="U10" s="62"/>
      <c r="V10" s="485">
        <v>-0.18429003021148033</v>
      </c>
    </row>
    <row r="11" spans="2:24" ht="12.75" customHeight="1" x14ac:dyDescent="0.2">
      <c r="B11" s="189" t="s">
        <v>11</v>
      </c>
      <c r="C11" s="363">
        <v>1.274</v>
      </c>
      <c r="D11" s="364">
        <v>1.33</v>
      </c>
      <c r="E11" s="364">
        <v>1.4430000000000001</v>
      </c>
      <c r="F11" s="364">
        <v>1.44</v>
      </c>
      <c r="G11" s="364">
        <v>1.518</v>
      </c>
      <c r="H11" s="364">
        <v>1.571</v>
      </c>
      <c r="I11" s="364">
        <v>9.7299999999999998E-2</v>
      </c>
      <c r="J11" s="365">
        <v>0.1042</v>
      </c>
      <c r="K11" s="365">
        <v>0.1096</v>
      </c>
      <c r="L11" s="365">
        <v>0.1123</v>
      </c>
      <c r="M11" s="365">
        <v>0.1351</v>
      </c>
      <c r="N11" s="365">
        <v>0.13669999999999999</v>
      </c>
      <c r="O11" s="365">
        <v>0.13070000000000001</v>
      </c>
      <c r="P11" s="365">
        <v>0.13250000000000001</v>
      </c>
      <c r="Q11" s="365">
        <v>0.13020000000000001</v>
      </c>
      <c r="R11" s="365">
        <v>0.12909999999999999</v>
      </c>
      <c r="S11" s="365">
        <v>0.1208</v>
      </c>
      <c r="T11" s="487">
        <v>-7.2196620583717399</v>
      </c>
      <c r="U11" s="62"/>
      <c r="V11" s="485">
        <v>-7.2196620583717397E-2</v>
      </c>
    </row>
    <row r="12" spans="2:24" ht="12.75" customHeight="1" x14ac:dyDescent="0.2">
      <c r="B12" s="189" t="s">
        <v>35</v>
      </c>
      <c r="C12" s="363">
        <v>0</v>
      </c>
      <c r="D12" s="364">
        <v>0</v>
      </c>
      <c r="E12" s="364">
        <v>0</v>
      </c>
      <c r="F12" s="364">
        <v>0</v>
      </c>
      <c r="G12" s="364">
        <v>0</v>
      </c>
      <c r="H12" s="364">
        <v>0</v>
      </c>
      <c r="I12" s="364">
        <v>0</v>
      </c>
      <c r="J12" s="365">
        <v>0</v>
      </c>
      <c r="K12" s="365">
        <v>0</v>
      </c>
      <c r="L12" s="365">
        <v>0</v>
      </c>
      <c r="M12" s="365">
        <v>0</v>
      </c>
      <c r="N12" s="365">
        <v>0</v>
      </c>
      <c r="O12" s="365">
        <v>0.187</v>
      </c>
      <c r="P12" s="365">
        <v>0.187</v>
      </c>
      <c r="Q12" s="365">
        <v>0.19450000000000001</v>
      </c>
      <c r="R12" s="365">
        <v>0.19450000000000001</v>
      </c>
      <c r="S12" s="365">
        <v>0.18190000000000001</v>
      </c>
      <c r="T12" s="487">
        <v>-6.4781491002570686</v>
      </c>
      <c r="U12" s="62"/>
      <c r="V12" s="485">
        <v>-6.478149100257069E-2</v>
      </c>
    </row>
    <row r="13" spans="2:24" ht="12.75" customHeight="1" x14ac:dyDescent="0.2">
      <c r="B13" s="189" t="s">
        <v>42</v>
      </c>
      <c r="C13" s="363">
        <v>0</v>
      </c>
      <c r="D13" s="364">
        <v>0</v>
      </c>
      <c r="E13" s="364">
        <v>0</v>
      </c>
      <c r="F13" s="364">
        <v>0</v>
      </c>
      <c r="G13" s="364">
        <v>0</v>
      </c>
      <c r="H13" s="364">
        <v>0</v>
      </c>
      <c r="I13" s="364">
        <v>0</v>
      </c>
      <c r="J13" s="365">
        <v>0</v>
      </c>
      <c r="K13" s="365">
        <v>0</v>
      </c>
      <c r="L13" s="365">
        <v>0</v>
      </c>
      <c r="M13" s="365">
        <v>5.6399999999999999E-2</v>
      </c>
      <c r="N13" s="365">
        <v>5.5800000000000002E-2</v>
      </c>
      <c r="O13" s="365">
        <v>5.5199999999999999E-2</v>
      </c>
      <c r="P13" s="365">
        <v>5.8599999999999999E-2</v>
      </c>
      <c r="Q13" s="365">
        <v>6.25E-2</v>
      </c>
      <c r="R13" s="365">
        <v>6.1400000000000003E-2</v>
      </c>
      <c r="S13" s="365">
        <v>5.8999999999999997E-2</v>
      </c>
      <c r="T13" s="487">
        <v>-5.600000000000005</v>
      </c>
      <c r="U13" s="62"/>
      <c r="V13" s="485">
        <v>-5.600000000000005E-2</v>
      </c>
    </row>
    <row r="14" spans="2:24" ht="12.75" customHeight="1" x14ac:dyDescent="0.2">
      <c r="B14" s="189" t="s">
        <v>30</v>
      </c>
      <c r="C14" s="363">
        <v>4.58</v>
      </c>
      <c r="D14" s="364">
        <v>4.63</v>
      </c>
      <c r="E14" s="364">
        <v>0.154</v>
      </c>
      <c r="F14" s="364">
        <v>0.156</v>
      </c>
      <c r="G14" s="364">
        <v>0.152</v>
      </c>
      <c r="H14" s="364">
        <v>0.16370000000000001</v>
      </c>
      <c r="I14" s="364">
        <v>0.16819999999999999</v>
      </c>
      <c r="J14" s="365">
        <v>0.17100000000000001</v>
      </c>
      <c r="K14" s="365">
        <v>0.1716</v>
      </c>
      <c r="L14" s="365">
        <v>0.17219999999999999</v>
      </c>
      <c r="M14" s="365">
        <v>0.16980000000000001</v>
      </c>
      <c r="N14" s="365">
        <v>0.1678</v>
      </c>
      <c r="O14" s="365">
        <v>0.1507</v>
      </c>
      <c r="P14" s="365">
        <v>0.15229999999999999</v>
      </c>
      <c r="Q14" s="365">
        <v>0.15060000000000001</v>
      </c>
      <c r="R14" s="365">
        <v>0.1517</v>
      </c>
      <c r="S14" s="365">
        <v>0.14230000000000001</v>
      </c>
      <c r="T14" s="487">
        <v>-5.5112881806108902</v>
      </c>
      <c r="U14" s="62"/>
      <c r="V14" s="485">
        <v>-5.5112881806108904E-2</v>
      </c>
    </row>
    <row r="15" spans="2:24" ht="12.75" customHeight="1" x14ac:dyDescent="0.2">
      <c r="B15" s="189" t="s">
        <v>14</v>
      </c>
      <c r="C15" s="363">
        <v>0.1366</v>
      </c>
      <c r="D15" s="364">
        <v>0.15570000000000001</v>
      </c>
      <c r="E15" s="364">
        <v>0.15770000000000001</v>
      </c>
      <c r="F15" s="364">
        <v>0.16839999999999999</v>
      </c>
      <c r="G15" s="364">
        <v>0.17280000000000001</v>
      </c>
      <c r="H15" s="364">
        <v>0.18509999999999999</v>
      </c>
      <c r="I15" s="364">
        <v>0.1981</v>
      </c>
      <c r="J15" s="365">
        <v>0.20880000000000001</v>
      </c>
      <c r="K15" s="365">
        <v>0.219</v>
      </c>
      <c r="L15" s="365">
        <v>0.22750000000000001</v>
      </c>
      <c r="M15" s="365">
        <v>0.2228</v>
      </c>
      <c r="N15" s="365">
        <v>0.2273</v>
      </c>
      <c r="O15" s="365">
        <v>0.2165</v>
      </c>
      <c r="P15" s="365">
        <v>0.23669999999999999</v>
      </c>
      <c r="Q15" s="365">
        <v>0.23089999999999999</v>
      </c>
      <c r="R15" s="365">
        <v>0.23699999999999999</v>
      </c>
      <c r="S15" s="365">
        <v>0.2185</v>
      </c>
      <c r="T15" s="487">
        <v>-5.3702901689042859</v>
      </c>
      <c r="U15" s="62"/>
      <c r="V15" s="485">
        <v>-5.3702901689042855E-2</v>
      </c>
    </row>
    <row r="16" spans="2:24" ht="12.75" customHeight="1" x14ac:dyDescent="0.2">
      <c r="B16" s="189" t="s">
        <v>12</v>
      </c>
      <c r="C16" s="363">
        <v>0.1769</v>
      </c>
      <c r="D16" s="364">
        <v>0.20330000000000001</v>
      </c>
      <c r="E16" s="364">
        <v>0.20300000000000001</v>
      </c>
      <c r="F16" s="364">
        <v>0.1855</v>
      </c>
      <c r="G16" s="364">
        <v>0.1804</v>
      </c>
      <c r="H16" s="364">
        <v>0.1875</v>
      </c>
      <c r="I16" s="364">
        <v>0.19009999999999999</v>
      </c>
      <c r="J16" s="365">
        <v>0.20860000000000001</v>
      </c>
      <c r="K16" s="365">
        <v>0.2155</v>
      </c>
      <c r="L16" s="365">
        <v>0.22889999999999999</v>
      </c>
      <c r="M16" s="365">
        <v>0.22950000000000001</v>
      </c>
      <c r="N16" s="365">
        <v>0.24049999999999999</v>
      </c>
      <c r="O16" s="365">
        <v>0.2407</v>
      </c>
      <c r="P16" s="365">
        <v>0.25359999999999999</v>
      </c>
      <c r="Q16" s="365">
        <v>0.24260000000000001</v>
      </c>
      <c r="R16" s="365">
        <v>0.24540000000000001</v>
      </c>
      <c r="S16" s="365">
        <v>0.2306</v>
      </c>
      <c r="T16" s="487">
        <v>-4.946413849958784</v>
      </c>
      <c r="U16" s="62"/>
      <c r="V16" s="485">
        <v>-4.9464138499587841E-2</v>
      </c>
    </row>
    <row r="17" spans="2:22" ht="12.75" customHeight="1" x14ac:dyDescent="0.2">
      <c r="B17" s="189" t="s">
        <v>21</v>
      </c>
      <c r="C17" s="363">
        <v>0.16450000000000001</v>
      </c>
      <c r="D17" s="364">
        <v>0.16089999999999999</v>
      </c>
      <c r="E17" s="364">
        <v>0.18820000000000001</v>
      </c>
      <c r="F17" s="364">
        <v>0.18820000000000001</v>
      </c>
      <c r="G17" s="364">
        <v>0.1726</v>
      </c>
      <c r="H17" s="364">
        <v>0.17469999999999999</v>
      </c>
      <c r="I17" s="364">
        <v>0.1678</v>
      </c>
      <c r="J17" s="365">
        <v>0.16619999999999999</v>
      </c>
      <c r="K17" s="365">
        <v>0.1696</v>
      </c>
      <c r="L17" s="365">
        <v>0.1706</v>
      </c>
      <c r="M17" s="365">
        <v>0.16650000000000001</v>
      </c>
      <c r="N17" s="365">
        <v>0.1646</v>
      </c>
      <c r="O17" s="365">
        <v>0.17380000000000001</v>
      </c>
      <c r="P17" s="365">
        <v>0.17380000000000001</v>
      </c>
      <c r="Q17" s="365">
        <v>0.1767</v>
      </c>
      <c r="R17" s="365">
        <v>0.1767</v>
      </c>
      <c r="S17" s="365">
        <v>0.16980000000000001</v>
      </c>
      <c r="T17" s="487">
        <v>-3.9049235993208766</v>
      </c>
      <c r="U17" s="62"/>
      <c r="V17" s="485">
        <v>-3.9049235993208767E-2</v>
      </c>
    </row>
    <row r="18" spans="2:22" ht="12.75" customHeight="1" x14ac:dyDescent="0.2">
      <c r="B18" s="189" t="s">
        <v>37</v>
      </c>
      <c r="C18" s="363">
        <v>0</v>
      </c>
      <c r="D18" s="364">
        <v>0</v>
      </c>
      <c r="E18" s="364">
        <v>0</v>
      </c>
      <c r="F18" s="364">
        <v>0</v>
      </c>
      <c r="G18" s="364">
        <v>0</v>
      </c>
      <c r="H18" s="364">
        <v>0</v>
      </c>
      <c r="I18" s="364">
        <v>8.6999999999999994E-2</v>
      </c>
      <c r="J18" s="365">
        <v>8.5199999999999998E-2</v>
      </c>
      <c r="K18" s="365">
        <v>9.0999999999999998E-2</v>
      </c>
      <c r="L18" s="365">
        <v>9.5000000000000001E-2</v>
      </c>
      <c r="M18" s="365">
        <v>9.5600000000000004E-2</v>
      </c>
      <c r="N18" s="365">
        <v>9.8799999999999999E-2</v>
      </c>
      <c r="O18" s="365">
        <v>9.8500000000000004E-2</v>
      </c>
      <c r="P18" s="365">
        <v>9.8799999999999999E-2</v>
      </c>
      <c r="Q18" s="365">
        <v>9.8199999999999996E-2</v>
      </c>
      <c r="R18" s="365">
        <v>9.8799999999999999E-2</v>
      </c>
      <c r="S18" s="365">
        <v>9.5600000000000004E-2</v>
      </c>
      <c r="T18" s="487">
        <v>-2.6476578411405205</v>
      </c>
      <c r="U18" s="62"/>
      <c r="V18" s="485">
        <v>-2.6476578411405206E-2</v>
      </c>
    </row>
    <row r="19" spans="2:22" ht="12.75" customHeight="1" x14ac:dyDescent="0.2">
      <c r="B19" s="189" t="s">
        <v>26</v>
      </c>
      <c r="C19" s="363">
        <v>0.43940000000000001</v>
      </c>
      <c r="D19" s="364">
        <v>0.45810000000000001</v>
      </c>
      <c r="E19" s="364">
        <v>0.50629999999999997</v>
      </c>
      <c r="F19" s="364">
        <v>0.5403</v>
      </c>
      <c r="G19" s="364">
        <v>0.53659999999999997</v>
      </c>
      <c r="H19" s="364">
        <v>0.55100000000000005</v>
      </c>
      <c r="I19" s="364">
        <v>0.58140000000000003</v>
      </c>
      <c r="J19" s="365">
        <v>0.57920000000000005</v>
      </c>
      <c r="K19" s="365">
        <v>0.60219999999999996</v>
      </c>
      <c r="L19" s="365">
        <v>0.63060000000000005</v>
      </c>
      <c r="M19" s="365">
        <v>0.61819999999999997</v>
      </c>
      <c r="N19" s="365">
        <v>0.60580000000000001</v>
      </c>
      <c r="O19" s="365">
        <v>0.59340000000000004</v>
      </c>
      <c r="P19" s="365">
        <v>0.59019999999999995</v>
      </c>
      <c r="Q19" s="365">
        <v>0.59770000000000001</v>
      </c>
      <c r="R19" s="365">
        <v>0.59909999999999997</v>
      </c>
      <c r="S19" s="365">
        <v>0.58189999999999997</v>
      </c>
      <c r="T19" s="487">
        <v>-2.6434666220512026</v>
      </c>
      <c r="U19" s="62"/>
      <c r="V19" s="485">
        <v>-2.6434666220512024E-2</v>
      </c>
    </row>
    <row r="20" spans="2:22" ht="12.75" customHeight="1" x14ac:dyDescent="0.2">
      <c r="B20" s="189" t="s">
        <v>33</v>
      </c>
      <c r="C20" s="363">
        <v>0.113</v>
      </c>
      <c r="D20" s="364">
        <v>0.13100000000000001</v>
      </c>
      <c r="E20" s="364">
        <v>0.13100000000000001</v>
      </c>
      <c r="F20" s="364">
        <v>0.125</v>
      </c>
      <c r="G20" s="364">
        <v>0.1206</v>
      </c>
      <c r="H20" s="364">
        <v>0.1226</v>
      </c>
      <c r="I20" s="364">
        <v>0.1244</v>
      </c>
      <c r="J20" s="365">
        <v>0.13739999999999999</v>
      </c>
      <c r="K20" s="365">
        <v>0.13830000000000001</v>
      </c>
      <c r="L20" s="365">
        <v>0.14269999999999999</v>
      </c>
      <c r="M20" s="365">
        <v>0.14810000000000001</v>
      </c>
      <c r="N20" s="365">
        <v>0.15229999999999999</v>
      </c>
      <c r="O20" s="365">
        <v>0.1575</v>
      </c>
      <c r="P20" s="365">
        <v>0.1593</v>
      </c>
      <c r="Q20" s="365">
        <v>0.15559999999999999</v>
      </c>
      <c r="R20" s="365">
        <v>0.15709999999999999</v>
      </c>
      <c r="S20" s="365">
        <v>0.15190000000000001</v>
      </c>
      <c r="T20" s="487">
        <v>-2.3778920308483174</v>
      </c>
      <c r="U20" s="62"/>
      <c r="V20" s="485">
        <v>-2.3778920308483172E-2</v>
      </c>
    </row>
    <row r="21" spans="2:22" ht="12.75" customHeight="1" x14ac:dyDescent="0.2">
      <c r="B21" s="366" t="s">
        <v>28</v>
      </c>
      <c r="C21" s="363">
        <v>0.38950000000000001</v>
      </c>
      <c r="D21" s="364">
        <v>0.40760000000000002</v>
      </c>
      <c r="E21" s="364">
        <v>0.41320000000000001</v>
      </c>
      <c r="F21" s="364">
        <v>0.41599999999999998</v>
      </c>
      <c r="G21" s="364">
        <v>0.4279</v>
      </c>
      <c r="H21" s="364">
        <v>0.44950000000000001</v>
      </c>
      <c r="I21" s="364">
        <v>0.45240000000000002</v>
      </c>
      <c r="J21" s="365">
        <v>0.46610000000000001</v>
      </c>
      <c r="K21" s="365">
        <v>0.4612</v>
      </c>
      <c r="L21" s="365">
        <v>0.48670000000000002</v>
      </c>
      <c r="M21" s="365">
        <v>0.58089999999999997</v>
      </c>
      <c r="N21" s="365">
        <v>0.56850000000000001</v>
      </c>
      <c r="O21" s="365">
        <v>0.57589999999999997</v>
      </c>
      <c r="P21" s="365">
        <v>0.55210000000000004</v>
      </c>
      <c r="Q21" s="365">
        <v>0.57950000000000002</v>
      </c>
      <c r="R21" s="365">
        <v>0.58589999999999998</v>
      </c>
      <c r="S21" s="365">
        <v>0.56789999999999996</v>
      </c>
      <c r="T21" s="487">
        <v>-2.0017256255392675</v>
      </c>
      <c r="U21" s="62"/>
      <c r="V21" s="485">
        <v>-2.0017256255392673E-2</v>
      </c>
    </row>
    <row r="22" spans="2:22" ht="12.75" customHeight="1" x14ac:dyDescent="0.2">
      <c r="B22" s="189" t="s">
        <v>20</v>
      </c>
      <c r="C22" s="363">
        <v>0.29699999999999999</v>
      </c>
      <c r="D22" s="364">
        <v>0.29849999999999999</v>
      </c>
      <c r="E22" s="364">
        <v>0.32850000000000001</v>
      </c>
      <c r="F22" s="364">
        <v>0.31969999999999998</v>
      </c>
      <c r="G22" s="364">
        <v>0.39900000000000002</v>
      </c>
      <c r="H22" s="364">
        <v>0.41980000000000001</v>
      </c>
      <c r="I22" s="364">
        <v>0.41930000000000001</v>
      </c>
      <c r="J22" s="365">
        <v>0.42159999999999997</v>
      </c>
      <c r="K22" s="365">
        <v>0.43519999999999998</v>
      </c>
      <c r="L22" s="365">
        <v>0.43790000000000001</v>
      </c>
      <c r="M22" s="365">
        <v>0.47289999999999999</v>
      </c>
      <c r="N22" s="365">
        <v>0.48039999999999999</v>
      </c>
      <c r="O22" s="365">
        <v>0.45929999999999999</v>
      </c>
      <c r="P22" s="365">
        <v>0.45540000000000003</v>
      </c>
      <c r="Q22" s="365">
        <v>0.12559999999999999</v>
      </c>
      <c r="R22" s="365">
        <v>0.12429999999999999</v>
      </c>
      <c r="S22" s="365">
        <v>0.1231</v>
      </c>
      <c r="T22" s="487">
        <v>-1.9904458598726023</v>
      </c>
      <c r="U22" s="62"/>
      <c r="V22" s="485">
        <v>-1.9904458598726023E-2</v>
      </c>
    </row>
    <row r="23" spans="2:22" ht="12.75" customHeight="1" x14ac:dyDescent="0.2">
      <c r="B23" s="189" t="s">
        <v>17</v>
      </c>
      <c r="C23" s="363">
        <v>0.2031</v>
      </c>
      <c r="D23" s="364">
        <v>0.22270000000000001</v>
      </c>
      <c r="E23" s="364">
        <v>0.20979999999999999</v>
      </c>
      <c r="F23" s="364">
        <v>0.19969999999999999</v>
      </c>
      <c r="G23" s="364">
        <v>0.19650000000000001</v>
      </c>
      <c r="H23" s="364">
        <v>0.192</v>
      </c>
      <c r="I23" s="364">
        <v>0.19869999999999999</v>
      </c>
      <c r="J23" s="365">
        <v>0.20649999999999999</v>
      </c>
      <c r="K23" s="365">
        <v>0.2132</v>
      </c>
      <c r="L23" s="365">
        <v>0.22969999999999999</v>
      </c>
      <c r="M23" s="365">
        <v>0.22919999999999999</v>
      </c>
      <c r="N23" s="365">
        <v>0.23230000000000001</v>
      </c>
      <c r="O23" s="365">
        <v>0.24460000000000001</v>
      </c>
      <c r="P23" s="365">
        <v>0.23380000000000001</v>
      </c>
      <c r="Q23" s="365">
        <v>0.245</v>
      </c>
      <c r="R23" s="365">
        <v>0.24279999999999999</v>
      </c>
      <c r="S23" s="365">
        <v>0.24129999999999999</v>
      </c>
      <c r="T23" s="487">
        <v>-1.5102040816326567</v>
      </c>
      <c r="U23" s="62"/>
      <c r="V23" s="485">
        <v>-1.5102040816326568E-2</v>
      </c>
    </row>
    <row r="24" spans="2:22" ht="12.75" customHeight="1" x14ac:dyDescent="0.2">
      <c r="B24" s="189" t="s">
        <v>16</v>
      </c>
      <c r="C24" s="363">
        <v>0.72</v>
      </c>
      <c r="D24" s="364">
        <v>0.85</v>
      </c>
      <c r="E24" s="364">
        <v>0.85</v>
      </c>
      <c r="F24" s="364">
        <v>0.85</v>
      </c>
      <c r="G24" s="364">
        <v>0.83599999999999997</v>
      </c>
      <c r="H24" s="364">
        <v>0.84299999999999997</v>
      </c>
      <c r="I24" s="364">
        <v>0.84099999999999997</v>
      </c>
      <c r="J24" s="365">
        <v>0.85699999999999998</v>
      </c>
      <c r="K24" s="365">
        <v>0.91090000000000004</v>
      </c>
      <c r="L24" s="365">
        <v>1.0379</v>
      </c>
      <c r="M24" s="365">
        <v>1.0386</v>
      </c>
      <c r="N24" s="365">
        <v>1.024</v>
      </c>
      <c r="O24" s="365">
        <v>1.0004</v>
      </c>
      <c r="P24" s="365">
        <v>1.012</v>
      </c>
      <c r="Q24" s="365">
        <v>1.0043</v>
      </c>
      <c r="R24" s="365">
        <v>0.99719999999999998</v>
      </c>
      <c r="S24" s="365">
        <v>0.99119999999999997</v>
      </c>
      <c r="T24" s="487">
        <v>-1.3043911181917756</v>
      </c>
      <c r="U24" s="62"/>
      <c r="V24" s="485">
        <v>-1.3043911181917755E-2</v>
      </c>
    </row>
    <row r="25" spans="2:22" ht="12.75" customHeight="1" x14ac:dyDescent="0.2">
      <c r="B25" s="367" t="s">
        <v>4</v>
      </c>
      <c r="C25" s="368">
        <v>0.1583</v>
      </c>
      <c r="D25" s="369">
        <v>0.16650000000000001</v>
      </c>
      <c r="E25" s="369">
        <v>0.1641</v>
      </c>
      <c r="F25" s="369">
        <v>0.1638</v>
      </c>
      <c r="G25" s="369">
        <v>0.1678</v>
      </c>
      <c r="H25" s="369">
        <v>0.1731</v>
      </c>
      <c r="I25" s="369">
        <v>0.18029999999999999</v>
      </c>
      <c r="J25" s="370">
        <v>0.1847</v>
      </c>
      <c r="K25" s="370">
        <v>0.18840000000000001</v>
      </c>
      <c r="L25" s="370">
        <v>0.19670000000000001</v>
      </c>
      <c r="M25" s="370">
        <v>0.2</v>
      </c>
      <c r="N25" s="370">
        <v>0.2024</v>
      </c>
      <c r="O25" s="370">
        <v>0.2039</v>
      </c>
      <c r="P25" s="370">
        <v>0.20599999999999999</v>
      </c>
      <c r="Q25" s="370">
        <v>0.20849999999999999</v>
      </c>
      <c r="R25" s="370">
        <v>0.2107</v>
      </c>
      <c r="S25" s="370">
        <v>0.20580000000000001</v>
      </c>
      <c r="T25" s="487">
        <v>-1.294964028776969</v>
      </c>
      <c r="U25" s="62"/>
      <c r="V25" s="485">
        <v>-1.294964028776969E-2</v>
      </c>
    </row>
    <row r="26" spans="2:22" ht="12.75" customHeight="1" x14ac:dyDescent="0.2">
      <c r="B26" s="189" t="s">
        <v>31</v>
      </c>
      <c r="C26" s="363">
        <v>0.12230000000000001</v>
      </c>
      <c r="D26" s="364">
        <v>0.1273</v>
      </c>
      <c r="E26" s="364">
        <v>0.12959999999999999</v>
      </c>
      <c r="F26" s="364">
        <v>0.12889999999999999</v>
      </c>
      <c r="G26" s="364">
        <v>0.13250000000000001</v>
      </c>
      <c r="H26" s="364">
        <v>0.13700000000000001</v>
      </c>
      <c r="I26" s="364">
        <v>0.154</v>
      </c>
      <c r="J26" s="365">
        <v>0.1573</v>
      </c>
      <c r="K26" s="365">
        <v>0.15490000000000001</v>
      </c>
      <c r="L26" s="365">
        <v>0.15590000000000001</v>
      </c>
      <c r="M26" s="365">
        <v>0.1578</v>
      </c>
      <c r="N26" s="365">
        <v>0.15590000000000001</v>
      </c>
      <c r="O26" s="365">
        <v>0.15629999999999999</v>
      </c>
      <c r="P26" s="365">
        <v>0.15379999999999999</v>
      </c>
      <c r="Q26" s="365">
        <v>0.1552</v>
      </c>
      <c r="R26" s="365">
        <v>0.153</v>
      </c>
      <c r="S26" s="365">
        <v>0.15409999999999999</v>
      </c>
      <c r="T26" s="487">
        <v>-0.7087628865979495</v>
      </c>
      <c r="U26" s="62"/>
      <c r="V26" s="485">
        <v>-7.087628865979495E-3</v>
      </c>
    </row>
    <row r="27" spans="2:22" ht="12.75" customHeight="1" x14ac:dyDescent="0.2">
      <c r="B27" s="189" t="s">
        <v>19</v>
      </c>
      <c r="C27" s="363">
        <v>5.8799999999999998E-2</v>
      </c>
      <c r="D27" s="364">
        <v>7.0900000000000005E-2</v>
      </c>
      <c r="E27" s="364">
        <v>7.4300000000000005E-2</v>
      </c>
      <c r="F27" s="364">
        <v>7.4300000000000005E-2</v>
      </c>
      <c r="G27" s="364">
        <v>7.4300000000000005E-2</v>
      </c>
      <c r="H27" s="364">
        <v>7.4300000000000005E-2</v>
      </c>
      <c r="I27" s="364">
        <v>8.2600000000000007E-2</v>
      </c>
      <c r="J27" s="365">
        <v>9.4700000000000006E-2</v>
      </c>
      <c r="K27" s="365">
        <v>9.6500000000000002E-2</v>
      </c>
      <c r="L27" s="365">
        <v>9.5299999999999996E-2</v>
      </c>
      <c r="M27" s="365">
        <v>9.6500000000000002E-2</v>
      </c>
      <c r="N27" s="365">
        <v>9.5399999999999999E-2</v>
      </c>
      <c r="O27" s="365">
        <v>0.13650000000000001</v>
      </c>
      <c r="P27" s="365">
        <v>0.13009999999999999</v>
      </c>
      <c r="Q27" s="365">
        <v>0.16350000000000001</v>
      </c>
      <c r="R27" s="365">
        <v>0.16500000000000001</v>
      </c>
      <c r="S27" s="365">
        <v>0.1628</v>
      </c>
      <c r="T27" s="487">
        <v>-0.42813455657492727</v>
      </c>
      <c r="U27" s="62"/>
      <c r="V27" s="485">
        <v>-4.2813455657492727E-3</v>
      </c>
    </row>
    <row r="28" spans="2:22" ht="12.75" customHeight="1" x14ac:dyDescent="0.2">
      <c r="B28" s="189" t="s">
        <v>13</v>
      </c>
      <c r="C28" s="363">
        <v>0.1047</v>
      </c>
      <c r="D28" s="364">
        <v>0.1099</v>
      </c>
      <c r="E28" s="364">
        <v>0.1154</v>
      </c>
      <c r="F28" s="364">
        <v>0.1032</v>
      </c>
      <c r="G28" s="364">
        <v>0.1181</v>
      </c>
      <c r="H28" s="364">
        <v>0.1211</v>
      </c>
      <c r="I28" s="364">
        <v>0.125</v>
      </c>
      <c r="J28" s="365">
        <v>0.12379999999999999</v>
      </c>
      <c r="K28" s="365">
        <v>0.1391</v>
      </c>
      <c r="L28" s="365">
        <v>0.14180000000000001</v>
      </c>
      <c r="M28" s="365">
        <v>0.15629999999999999</v>
      </c>
      <c r="N28" s="365">
        <v>0.16969999999999999</v>
      </c>
      <c r="O28" s="365">
        <v>0.1767</v>
      </c>
      <c r="P28" s="365">
        <v>0.17849999999999999</v>
      </c>
      <c r="Q28" s="365">
        <v>0.1767</v>
      </c>
      <c r="R28" s="365">
        <v>0.17710000000000001</v>
      </c>
      <c r="S28" s="365">
        <v>0.17599999999999999</v>
      </c>
      <c r="T28" s="487">
        <v>-0.39615166949632491</v>
      </c>
      <c r="U28" s="62"/>
      <c r="V28" s="485">
        <v>-3.9615166949632493E-3</v>
      </c>
    </row>
    <row r="29" spans="2:22" ht="12.75" customHeight="1" x14ac:dyDescent="0.2">
      <c r="B29" s="187" t="s">
        <v>161</v>
      </c>
      <c r="C29" s="363">
        <v>0</v>
      </c>
      <c r="D29" s="364">
        <v>0</v>
      </c>
      <c r="E29" s="364">
        <v>0</v>
      </c>
      <c r="F29" s="364">
        <v>0</v>
      </c>
      <c r="G29" s="364">
        <v>0</v>
      </c>
      <c r="H29" s="364">
        <v>0</v>
      </c>
      <c r="I29" s="364">
        <v>0</v>
      </c>
      <c r="J29" s="365">
        <v>0</v>
      </c>
      <c r="K29" s="365">
        <v>0</v>
      </c>
      <c r="L29" s="365">
        <v>4.8688000000000002</v>
      </c>
      <c r="M29" s="365">
        <v>4.9898999999999996</v>
      </c>
      <c r="N29" s="365">
        <v>4.8026</v>
      </c>
      <c r="O29" s="365">
        <v>4.8394000000000004</v>
      </c>
      <c r="P29" s="365">
        <v>5.0675999999999997</v>
      </c>
      <c r="Q29" s="365">
        <v>5.0843999999999996</v>
      </c>
      <c r="R29" s="365">
        <v>5.1449999999999996</v>
      </c>
      <c r="S29" s="365">
        <v>5.0692000000000004</v>
      </c>
      <c r="T29" s="487">
        <v>-0.29895366218234631</v>
      </c>
      <c r="U29" s="62"/>
      <c r="V29" s="485">
        <v>-2.989536621823463E-3</v>
      </c>
    </row>
    <row r="30" spans="2:22" ht="12.75" customHeight="1" x14ac:dyDescent="0.2">
      <c r="B30" s="371" t="s">
        <v>55</v>
      </c>
      <c r="C30" s="368">
        <v>0.1646</v>
      </c>
      <c r="D30" s="369">
        <v>0.17199999999999999</v>
      </c>
      <c r="E30" s="369">
        <v>0.1736</v>
      </c>
      <c r="F30" s="369">
        <v>0.1731</v>
      </c>
      <c r="G30" s="369">
        <v>0.1769</v>
      </c>
      <c r="H30" s="369">
        <v>0.18210000000000001</v>
      </c>
      <c r="I30" s="369">
        <v>0.19040000000000001</v>
      </c>
      <c r="J30" s="370">
        <v>0.19489999999999999</v>
      </c>
      <c r="K30" s="370">
        <v>0.19769999999999999</v>
      </c>
      <c r="L30" s="370">
        <v>0.20610000000000001</v>
      </c>
      <c r="M30" s="370">
        <v>0.21160000000000001</v>
      </c>
      <c r="N30" s="370">
        <v>0.2152</v>
      </c>
      <c r="O30" s="370">
        <v>0.2165</v>
      </c>
      <c r="P30" s="370">
        <v>0.21840000000000001</v>
      </c>
      <c r="Q30" s="370">
        <v>0.21909999999999999</v>
      </c>
      <c r="R30" s="370">
        <v>0.221</v>
      </c>
      <c r="S30" s="370">
        <v>0.21879999999999999</v>
      </c>
      <c r="T30" s="487">
        <v>-0.13692377909630066</v>
      </c>
      <c r="U30" s="62"/>
      <c r="V30" s="485">
        <v>-1.3692377909630066E-3</v>
      </c>
    </row>
    <row r="31" spans="2:22" ht="12.75" customHeight="1" x14ac:dyDescent="0.2">
      <c r="B31" s="189" t="s">
        <v>23</v>
      </c>
      <c r="C31" s="363">
        <v>9.9299999999999999E-2</v>
      </c>
      <c r="D31" s="364">
        <v>0.15359999999999999</v>
      </c>
      <c r="E31" s="364">
        <v>0.17080000000000001</v>
      </c>
      <c r="F31" s="364">
        <v>0.15129999999999999</v>
      </c>
      <c r="G31" s="364">
        <v>0.16470000000000001</v>
      </c>
      <c r="H31" s="364">
        <v>0.1653</v>
      </c>
      <c r="I31" s="364">
        <v>0.1651</v>
      </c>
      <c r="J31" s="365">
        <v>0.1666</v>
      </c>
      <c r="K31" s="365">
        <v>0.1673</v>
      </c>
      <c r="L31" s="365">
        <v>0.1678</v>
      </c>
      <c r="M31" s="365">
        <v>0.16639999999999999</v>
      </c>
      <c r="N31" s="365">
        <v>0.16889999999999999</v>
      </c>
      <c r="O31" s="365">
        <v>0.1474</v>
      </c>
      <c r="P31" s="365">
        <v>0.12479999999999999</v>
      </c>
      <c r="Q31" s="365">
        <v>0.12570000000000001</v>
      </c>
      <c r="R31" s="365">
        <v>0.12690000000000001</v>
      </c>
      <c r="S31" s="365">
        <v>0.12570000000000001</v>
      </c>
      <c r="T31" s="487">
        <v>0</v>
      </c>
      <c r="U31" s="62"/>
      <c r="V31" s="485">
        <v>0</v>
      </c>
    </row>
    <row r="32" spans="2:22" ht="12.75" customHeight="1" x14ac:dyDescent="0.2">
      <c r="B32" s="189" t="s">
        <v>39</v>
      </c>
      <c r="C32" s="363">
        <v>0</v>
      </c>
      <c r="D32" s="364">
        <v>0</v>
      </c>
      <c r="E32" s="364">
        <v>0</v>
      </c>
      <c r="F32" s="364">
        <v>0</v>
      </c>
      <c r="G32" s="364">
        <v>0</v>
      </c>
      <c r="H32" s="364">
        <v>0</v>
      </c>
      <c r="I32" s="364">
        <v>16.2</v>
      </c>
      <c r="J32" s="365">
        <v>16.2</v>
      </c>
      <c r="K32" s="365">
        <v>16.2</v>
      </c>
      <c r="L32" s="365">
        <v>16.2</v>
      </c>
      <c r="M32" s="365">
        <v>16.2</v>
      </c>
      <c r="N32" s="365">
        <v>16.2</v>
      </c>
      <c r="O32" s="365">
        <v>16.2</v>
      </c>
      <c r="P32" s="365">
        <v>16.2</v>
      </c>
      <c r="Q32" s="365">
        <v>11.4</v>
      </c>
      <c r="R32" s="365">
        <v>11.4</v>
      </c>
      <c r="S32" s="365">
        <v>11.4</v>
      </c>
      <c r="T32" s="487">
        <v>0</v>
      </c>
      <c r="U32" s="62"/>
      <c r="V32" s="485">
        <v>0</v>
      </c>
    </row>
    <row r="33" spans="2:22" ht="12.75" customHeight="1" x14ac:dyDescent="0.2">
      <c r="B33" s="189" t="s">
        <v>22</v>
      </c>
      <c r="C33" s="363">
        <v>39.28</v>
      </c>
      <c r="D33" s="364">
        <v>38.78</v>
      </c>
      <c r="E33" s="364">
        <v>43</v>
      </c>
      <c r="F33" s="364">
        <v>45.06</v>
      </c>
      <c r="G33" s="364">
        <v>46.22</v>
      </c>
      <c r="H33" s="364">
        <v>43.92</v>
      </c>
      <c r="I33" s="364">
        <v>45.309899999999999</v>
      </c>
      <c r="J33" s="365">
        <v>44.931100000000001</v>
      </c>
      <c r="K33" s="365">
        <v>45.760800000000003</v>
      </c>
      <c r="L33" s="365">
        <v>45.816699999999997</v>
      </c>
      <c r="M33" s="365">
        <v>41.354500000000002</v>
      </c>
      <c r="N33" s="365">
        <v>39.485799999999998</v>
      </c>
      <c r="O33" s="365">
        <v>36.892699999999998</v>
      </c>
      <c r="P33" s="365">
        <v>35.566099999999999</v>
      </c>
      <c r="Q33" s="365">
        <v>34.654200000000003</v>
      </c>
      <c r="R33" s="365">
        <v>35.768599999999999</v>
      </c>
      <c r="S33" s="365">
        <v>34.824599999999997</v>
      </c>
      <c r="T33" s="487">
        <v>0.49171528992154967</v>
      </c>
      <c r="U33" s="62"/>
      <c r="V33" s="485">
        <v>4.9171528992154965E-3</v>
      </c>
    </row>
    <row r="34" spans="2:22" ht="12.75" customHeight="1" x14ac:dyDescent="0.2">
      <c r="B34" s="189" t="s">
        <v>9</v>
      </c>
      <c r="C34" s="363">
        <v>1.9645999999999999</v>
      </c>
      <c r="D34" s="364">
        <v>2.0762999999999998</v>
      </c>
      <c r="E34" s="364">
        <v>2.0102000000000002</v>
      </c>
      <c r="F34" s="364">
        <v>1.9017999999999999</v>
      </c>
      <c r="G34" s="364">
        <v>1.9874000000000001</v>
      </c>
      <c r="H34" s="364">
        <v>2.0177999999999998</v>
      </c>
      <c r="I34" s="364">
        <v>2.1684999999999999</v>
      </c>
      <c r="J34" s="365">
        <v>2.2155</v>
      </c>
      <c r="K34" s="365">
        <v>2.2280000000000002</v>
      </c>
      <c r="L34" s="365">
        <v>2.2149999999999999</v>
      </c>
      <c r="M34" s="365">
        <v>2.2372000000000001</v>
      </c>
      <c r="N34" s="365">
        <v>2.1894999999999998</v>
      </c>
      <c r="O34" s="365">
        <v>2.2698999999999998</v>
      </c>
      <c r="P34" s="365">
        <v>2.2606000000000002</v>
      </c>
      <c r="Q34" s="365">
        <v>2.2875999999999999</v>
      </c>
      <c r="R34" s="365">
        <v>2.2698999999999998</v>
      </c>
      <c r="S34" s="365">
        <v>2.3007</v>
      </c>
      <c r="T34" s="487">
        <v>0.57265256163665468</v>
      </c>
      <c r="U34" s="62"/>
      <c r="V34" s="485">
        <v>5.7265256163665469E-3</v>
      </c>
    </row>
    <row r="35" spans="2:22" ht="12.75" customHeight="1" x14ac:dyDescent="0.2">
      <c r="B35" s="189" t="s">
        <v>10</v>
      </c>
      <c r="C35" s="363">
        <v>0.21479999999999999</v>
      </c>
      <c r="D35" s="364">
        <v>0.2195</v>
      </c>
      <c r="E35" s="364">
        <v>0.22819999999999999</v>
      </c>
      <c r="F35" s="364">
        <v>0.22939999999999999</v>
      </c>
      <c r="G35" s="364">
        <v>0.23749999999999999</v>
      </c>
      <c r="H35" s="364">
        <v>0.24379999999999999</v>
      </c>
      <c r="I35" s="364">
        <v>0.25280000000000002</v>
      </c>
      <c r="J35" s="365">
        <v>0.25309999999999999</v>
      </c>
      <c r="K35" s="365">
        <v>0.25950000000000001</v>
      </c>
      <c r="L35" s="365">
        <v>0.2676</v>
      </c>
      <c r="M35" s="365">
        <v>0.29189999999999999</v>
      </c>
      <c r="N35" s="365">
        <v>0.29210000000000003</v>
      </c>
      <c r="O35" s="365">
        <v>0.29809999999999998</v>
      </c>
      <c r="P35" s="365">
        <v>0.2974</v>
      </c>
      <c r="Q35" s="365">
        <v>0.29509999999999997</v>
      </c>
      <c r="R35" s="365">
        <v>0.29459999999999997</v>
      </c>
      <c r="S35" s="365">
        <v>0.2969</v>
      </c>
      <c r="T35" s="487">
        <v>0.60996272450017752</v>
      </c>
      <c r="U35" s="62"/>
      <c r="V35" s="485">
        <v>6.0996272450017756E-3</v>
      </c>
    </row>
    <row r="36" spans="2:22" ht="12.75" customHeight="1" x14ac:dyDescent="0.2">
      <c r="B36" s="189" t="s">
        <v>8</v>
      </c>
      <c r="C36" s="363">
        <v>3.53</v>
      </c>
      <c r="D36" s="364">
        <v>3.53</v>
      </c>
      <c r="E36" s="364">
        <v>3.95</v>
      </c>
      <c r="F36" s="364">
        <v>3.95</v>
      </c>
      <c r="G36" s="364">
        <v>3.85</v>
      </c>
      <c r="H36" s="364">
        <v>3.85</v>
      </c>
      <c r="I36" s="364">
        <v>4.04</v>
      </c>
      <c r="J36" s="365">
        <v>4.04</v>
      </c>
      <c r="K36" s="365">
        <v>4.1900000000000004</v>
      </c>
      <c r="L36" s="365">
        <v>4.1900000000000004</v>
      </c>
      <c r="M36" s="365">
        <v>4.32</v>
      </c>
      <c r="N36" s="365">
        <v>4.32</v>
      </c>
      <c r="O36" s="365">
        <v>3.81</v>
      </c>
      <c r="P36" s="365">
        <v>3.81</v>
      </c>
      <c r="Q36" s="365">
        <v>3.81</v>
      </c>
      <c r="R36" s="365">
        <v>3.81</v>
      </c>
      <c r="S36" s="365">
        <v>3.84</v>
      </c>
      <c r="T36" s="487">
        <v>0.78740157480314443</v>
      </c>
      <c r="U36" s="62"/>
      <c r="V36" s="485">
        <v>7.8740157480314439E-3</v>
      </c>
    </row>
    <row r="37" spans="2:22" ht="12.75" customHeight="1" x14ac:dyDescent="0.2">
      <c r="B37" s="189" t="s">
        <v>25</v>
      </c>
      <c r="C37" s="363">
        <v>0.1779</v>
      </c>
      <c r="D37" s="364">
        <v>0.1772</v>
      </c>
      <c r="E37" s="364">
        <v>0.19089999999999999</v>
      </c>
      <c r="F37" s="364">
        <v>0.19089999999999999</v>
      </c>
      <c r="G37" s="364">
        <v>0.19670000000000001</v>
      </c>
      <c r="H37" s="364">
        <v>0.193</v>
      </c>
      <c r="I37" s="364">
        <v>0.1986</v>
      </c>
      <c r="J37" s="365">
        <v>0.19650000000000001</v>
      </c>
      <c r="K37" s="365">
        <v>0.19750000000000001</v>
      </c>
      <c r="L37" s="365">
        <v>0.2024</v>
      </c>
      <c r="M37" s="365">
        <v>0.2082</v>
      </c>
      <c r="N37" s="365">
        <v>0.20180000000000001</v>
      </c>
      <c r="O37" s="365">
        <v>0.2021</v>
      </c>
      <c r="P37" s="365">
        <v>0.19869999999999999</v>
      </c>
      <c r="Q37" s="365">
        <v>0.2009</v>
      </c>
      <c r="R37" s="365">
        <v>0.1983</v>
      </c>
      <c r="S37" s="365">
        <v>0.2034</v>
      </c>
      <c r="T37" s="487">
        <v>1.244400199104033</v>
      </c>
      <c r="U37" s="62"/>
      <c r="V37" s="485">
        <v>1.2444001991040329E-2</v>
      </c>
    </row>
    <row r="38" spans="2:22" ht="12.75" customHeight="1" x14ac:dyDescent="0.2">
      <c r="B38" s="189" t="s">
        <v>7</v>
      </c>
      <c r="C38" s="363">
        <v>0.13900000000000001</v>
      </c>
      <c r="D38" s="364">
        <v>0.161</v>
      </c>
      <c r="E38" s="364">
        <v>0.161</v>
      </c>
      <c r="F38" s="364">
        <v>0.16</v>
      </c>
      <c r="G38" s="364">
        <v>0.159</v>
      </c>
      <c r="H38" s="364">
        <v>0.1623</v>
      </c>
      <c r="I38" s="364">
        <v>0.1615</v>
      </c>
      <c r="J38" s="365">
        <v>0.17100000000000001</v>
      </c>
      <c r="K38" s="365">
        <v>0.16550000000000001</v>
      </c>
      <c r="L38" s="365">
        <v>0.18679999999999999</v>
      </c>
      <c r="M38" s="365">
        <v>0.18079999999999999</v>
      </c>
      <c r="N38" s="365">
        <v>0.17249999999999999</v>
      </c>
      <c r="O38" s="365">
        <v>0.1628</v>
      </c>
      <c r="P38" s="365">
        <v>0.17510000000000001</v>
      </c>
      <c r="Q38" s="365">
        <v>0.18429999999999999</v>
      </c>
      <c r="R38" s="365">
        <v>0.18720000000000001</v>
      </c>
      <c r="S38" s="365">
        <v>0.187</v>
      </c>
      <c r="T38" s="487">
        <v>1.4650027129679914</v>
      </c>
      <c r="U38" s="62"/>
      <c r="V38" s="485">
        <v>1.4650027129679914E-2</v>
      </c>
    </row>
    <row r="39" spans="2:22" ht="12.75" customHeight="1" x14ac:dyDescent="0.2">
      <c r="B39" s="189" t="s">
        <v>29</v>
      </c>
      <c r="C39" s="363">
        <v>0.1147</v>
      </c>
      <c r="D39" s="364">
        <v>0.11559999999999999</v>
      </c>
      <c r="E39" s="364">
        <v>0.1346</v>
      </c>
      <c r="F39" s="364">
        <v>0.1341</v>
      </c>
      <c r="G39" s="364">
        <v>0.1401</v>
      </c>
      <c r="H39" s="364">
        <v>0.1426</v>
      </c>
      <c r="I39" s="364">
        <v>0.14410000000000001</v>
      </c>
      <c r="J39" s="365">
        <v>0.1492</v>
      </c>
      <c r="K39" s="365">
        <v>0.1542</v>
      </c>
      <c r="L39" s="365">
        <v>0.1542</v>
      </c>
      <c r="M39" s="365">
        <v>0.161</v>
      </c>
      <c r="N39" s="365">
        <v>0.16569999999999999</v>
      </c>
      <c r="O39" s="365">
        <v>0.16300000000000001</v>
      </c>
      <c r="P39" s="365">
        <v>0.16320000000000001</v>
      </c>
      <c r="Q39" s="365">
        <v>0.15890000000000001</v>
      </c>
      <c r="R39" s="365">
        <v>0.16309999999999999</v>
      </c>
      <c r="S39" s="365">
        <v>0.1618</v>
      </c>
      <c r="T39" s="487">
        <v>1.8250471994965298</v>
      </c>
      <c r="U39" s="62"/>
      <c r="V39" s="485">
        <v>1.8250471994965298E-2</v>
      </c>
    </row>
    <row r="40" spans="2:22" ht="12.75" customHeight="1" x14ac:dyDescent="0.2">
      <c r="B40" s="189" t="s">
        <v>32</v>
      </c>
      <c r="C40" s="363">
        <v>1.5920000000000001</v>
      </c>
      <c r="D40" s="364">
        <v>1.72</v>
      </c>
      <c r="E40" s="364">
        <v>1.74</v>
      </c>
      <c r="F40" s="364">
        <v>1.71</v>
      </c>
      <c r="G40" s="364">
        <v>1.8</v>
      </c>
      <c r="H40" s="364">
        <v>1.82</v>
      </c>
      <c r="I40" s="364">
        <v>1.87</v>
      </c>
      <c r="J40" s="365">
        <v>1.8641000000000001</v>
      </c>
      <c r="K40" s="365">
        <v>1.8003</v>
      </c>
      <c r="L40" s="365">
        <v>1.7766999999999999</v>
      </c>
      <c r="M40" s="365">
        <v>1.7921</v>
      </c>
      <c r="N40" s="365">
        <v>1.7941</v>
      </c>
      <c r="O40" s="365">
        <v>1.7611000000000001</v>
      </c>
      <c r="P40" s="365">
        <v>1.7250000000000001</v>
      </c>
      <c r="Q40" s="365">
        <v>1.7285999999999999</v>
      </c>
      <c r="R40" s="365">
        <v>1.7546999999999999</v>
      </c>
      <c r="S40" s="365">
        <v>1.7616000000000001</v>
      </c>
      <c r="T40" s="487">
        <v>1.909059354390845</v>
      </c>
      <c r="U40" s="62"/>
      <c r="V40" s="485">
        <v>1.9090593543908449E-2</v>
      </c>
    </row>
    <row r="41" spans="2:22" ht="12.75" customHeight="1" x14ac:dyDescent="0.2">
      <c r="B41" s="189" t="s">
        <v>36</v>
      </c>
      <c r="C41" s="363">
        <v>1.3029999999999999</v>
      </c>
      <c r="D41" s="364">
        <v>1.4446000000000001</v>
      </c>
      <c r="E41" s="364">
        <v>1.3919999999999999</v>
      </c>
      <c r="F41" s="364">
        <v>1.339</v>
      </c>
      <c r="G41" s="364">
        <v>1.623</v>
      </c>
      <c r="H41" s="364">
        <v>1.526</v>
      </c>
      <c r="I41" s="364">
        <v>1.669</v>
      </c>
      <c r="J41" s="365">
        <v>1.452</v>
      </c>
      <c r="K41" s="365">
        <v>1.4245000000000001</v>
      </c>
      <c r="L41" s="365">
        <v>1.3098000000000001</v>
      </c>
      <c r="M41" s="365">
        <v>1.4358</v>
      </c>
      <c r="N41" s="365">
        <v>1.4371</v>
      </c>
      <c r="O41" s="365">
        <v>1.3682000000000001</v>
      </c>
      <c r="P41" s="365">
        <v>1.4003000000000001</v>
      </c>
      <c r="Q41" s="365">
        <v>1.3953</v>
      </c>
      <c r="R41" s="365">
        <v>1.3245</v>
      </c>
      <c r="S41" s="365">
        <v>1.427</v>
      </c>
      <c r="T41" s="487">
        <v>2.2719128502830976</v>
      </c>
      <c r="U41" s="62"/>
      <c r="V41" s="485">
        <v>2.2719128502830976E-2</v>
      </c>
    </row>
    <row r="42" spans="2:22" ht="12.75" customHeight="1" x14ac:dyDescent="0.2">
      <c r="B42" s="189" t="s">
        <v>43</v>
      </c>
      <c r="C42" s="363">
        <v>0</v>
      </c>
      <c r="D42" s="364">
        <v>0</v>
      </c>
      <c r="E42" s="364">
        <v>0</v>
      </c>
      <c r="F42" s="364">
        <v>0</v>
      </c>
      <c r="G42" s="364">
        <v>0.14530000000000001</v>
      </c>
      <c r="H42" s="364">
        <v>0.14410000000000001</v>
      </c>
      <c r="I42" s="364">
        <v>0.14610000000000001</v>
      </c>
      <c r="J42" s="365">
        <v>0.15390000000000001</v>
      </c>
      <c r="K42" s="365">
        <v>0.1565</v>
      </c>
      <c r="L42" s="365">
        <v>0.1575</v>
      </c>
      <c r="M42" s="365">
        <v>0.15740000000000001</v>
      </c>
      <c r="N42" s="365">
        <v>0.156</v>
      </c>
      <c r="O42" s="365">
        <v>0.155</v>
      </c>
      <c r="P42" s="365">
        <v>0.1578</v>
      </c>
      <c r="Q42" s="365">
        <v>0.1588</v>
      </c>
      <c r="R42" s="365">
        <v>0.16200000000000001</v>
      </c>
      <c r="S42" s="365">
        <v>0.16259999999999999</v>
      </c>
      <c r="T42" s="487">
        <v>2.3929471032745577</v>
      </c>
      <c r="U42" s="62"/>
      <c r="V42" s="485">
        <v>2.3929471032745578E-2</v>
      </c>
    </row>
    <row r="43" spans="2:22" ht="12.75" customHeight="1" x14ac:dyDescent="0.2">
      <c r="B43" s="189" t="s">
        <v>27</v>
      </c>
      <c r="C43" s="363">
        <v>0.1482</v>
      </c>
      <c r="D43" s="364">
        <v>0.1525</v>
      </c>
      <c r="E43" s="364">
        <v>0.15079999999999999</v>
      </c>
      <c r="F43" s="364">
        <v>0.15939999999999999</v>
      </c>
      <c r="G43" s="364">
        <v>0.15840000000000001</v>
      </c>
      <c r="H43" s="364">
        <v>0.1666</v>
      </c>
      <c r="I43" s="364">
        <v>0.16539999999999999</v>
      </c>
      <c r="J43" s="365">
        <v>0.18809999999999999</v>
      </c>
      <c r="K43" s="365">
        <v>0.1993</v>
      </c>
      <c r="L43" s="365">
        <v>0.20630000000000001</v>
      </c>
      <c r="M43" s="365">
        <v>0.20810000000000001</v>
      </c>
      <c r="N43" s="365">
        <v>0.21310000000000001</v>
      </c>
      <c r="O43" s="365">
        <v>0.2175</v>
      </c>
      <c r="P43" s="365">
        <v>0.22309999999999999</v>
      </c>
      <c r="Q43" s="365">
        <v>0.22789999999999999</v>
      </c>
      <c r="R43" s="365">
        <v>0.22850000000000001</v>
      </c>
      <c r="S43" s="365">
        <v>0.23499999999999999</v>
      </c>
      <c r="T43" s="487">
        <v>3.1154014918824027</v>
      </c>
      <c r="U43" s="62"/>
      <c r="V43" s="485">
        <v>3.1154014918824025E-2</v>
      </c>
    </row>
    <row r="44" spans="2:22" ht="12.75" customHeight="1" x14ac:dyDescent="0.2">
      <c r="B44" s="189" t="s">
        <v>34</v>
      </c>
      <c r="C44" s="363">
        <v>0</v>
      </c>
      <c r="D44" s="364">
        <v>0</v>
      </c>
      <c r="E44" s="364">
        <v>0</v>
      </c>
      <c r="F44" s="364">
        <v>0</v>
      </c>
      <c r="G44" s="364">
        <v>0</v>
      </c>
      <c r="H44" s="364">
        <v>0</v>
      </c>
      <c r="I44" s="364">
        <v>0</v>
      </c>
      <c r="J44" s="365">
        <v>0</v>
      </c>
      <c r="K44" s="365">
        <v>18.098400000000002</v>
      </c>
      <c r="L44" s="365">
        <v>18.4513</v>
      </c>
      <c r="M44" s="365">
        <v>17.149999999999999</v>
      </c>
      <c r="N44" s="365">
        <v>17.350000000000001</v>
      </c>
      <c r="O44" s="365">
        <v>17.64</v>
      </c>
      <c r="P44" s="365">
        <v>17.86</v>
      </c>
      <c r="Q44" s="365">
        <v>17.84</v>
      </c>
      <c r="R44" s="365">
        <v>18.183599999999998</v>
      </c>
      <c r="S44" s="365">
        <v>18.4496</v>
      </c>
      <c r="T44" s="487">
        <v>3.4170403587443965</v>
      </c>
      <c r="U44" s="62"/>
      <c r="V44" s="485">
        <v>3.4170403587443964E-2</v>
      </c>
    </row>
    <row r="45" spans="2:22" ht="12.75" customHeight="1" x14ac:dyDescent="0.2">
      <c r="B45" s="189" t="s">
        <v>15</v>
      </c>
      <c r="C45" s="363">
        <v>0.12130000000000001</v>
      </c>
      <c r="D45" s="364">
        <v>0.1203</v>
      </c>
      <c r="E45" s="364">
        <v>0.1206</v>
      </c>
      <c r="F45" s="364">
        <v>0.1207</v>
      </c>
      <c r="G45" s="364">
        <v>0.1283</v>
      </c>
      <c r="H45" s="364">
        <v>0.13500000000000001</v>
      </c>
      <c r="I45" s="364">
        <v>0.13830000000000001</v>
      </c>
      <c r="J45" s="365">
        <v>0.14219999999999999</v>
      </c>
      <c r="K45" s="365">
        <v>0.13919999999999999</v>
      </c>
      <c r="L45" s="365">
        <v>0.15010000000000001</v>
      </c>
      <c r="M45" s="365">
        <v>0.15240000000000001</v>
      </c>
      <c r="N45" s="365">
        <v>0.15959999999999999</v>
      </c>
      <c r="O45" s="365">
        <v>0.1585</v>
      </c>
      <c r="P45" s="365">
        <v>0.16200000000000001</v>
      </c>
      <c r="Q45" s="365">
        <v>0.16239999999999999</v>
      </c>
      <c r="R45" s="365">
        <v>0.16750000000000001</v>
      </c>
      <c r="S45" s="365">
        <v>0.16850000000000001</v>
      </c>
      <c r="T45" s="487">
        <v>3.7561576354679946</v>
      </c>
      <c r="U45" s="62"/>
      <c r="V45" s="485">
        <v>3.7561576354679944E-2</v>
      </c>
    </row>
    <row r="46" spans="2:22" ht="12.75" customHeight="1" x14ac:dyDescent="0.2">
      <c r="B46" s="189" t="s">
        <v>41</v>
      </c>
      <c r="C46" s="363">
        <v>0.18840000000000001</v>
      </c>
      <c r="D46" s="364">
        <v>0.23530000000000001</v>
      </c>
      <c r="E46" s="364">
        <v>0.24629999999999999</v>
      </c>
      <c r="F46" s="364">
        <v>0.25619999999999998</v>
      </c>
      <c r="G46" s="364">
        <v>0.2712</v>
      </c>
      <c r="H46" s="364">
        <v>0.27100000000000002</v>
      </c>
      <c r="I46" s="364">
        <v>0.26900000000000002</v>
      </c>
      <c r="J46" s="365">
        <v>0.28220000000000001</v>
      </c>
      <c r="K46" s="365">
        <v>0.30590000000000001</v>
      </c>
      <c r="L46" s="365">
        <v>0.33679999999999999</v>
      </c>
      <c r="M46" s="365">
        <v>0.35599999999999998</v>
      </c>
      <c r="N46" s="365">
        <v>0.3523</v>
      </c>
      <c r="O46" s="365">
        <v>0.35370000000000001</v>
      </c>
      <c r="P46" s="365">
        <v>0.37309999999999999</v>
      </c>
      <c r="Q46" s="365">
        <v>0.38940000000000002</v>
      </c>
      <c r="R46" s="365">
        <v>0.38879999999999998</v>
      </c>
      <c r="S46" s="365">
        <v>0.4128</v>
      </c>
      <c r="T46" s="487">
        <v>6.0092449922958338</v>
      </c>
      <c r="U46" s="62"/>
      <c r="V46" s="485">
        <v>6.0092449922958334E-2</v>
      </c>
    </row>
    <row r="47" spans="2:22" ht="12" customHeight="1" x14ac:dyDescent="0.2">
      <c r="B47" s="189" t="s">
        <v>40</v>
      </c>
      <c r="C47" s="363">
        <v>0</v>
      </c>
      <c r="D47" s="364">
        <v>0</v>
      </c>
      <c r="E47" s="364">
        <v>0</v>
      </c>
      <c r="F47" s="364">
        <v>0</v>
      </c>
      <c r="G47" s="364">
        <v>0</v>
      </c>
      <c r="H47" s="364">
        <v>0</v>
      </c>
      <c r="I47" s="364">
        <v>0</v>
      </c>
      <c r="J47" s="365">
        <v>0</v>
      </c>
      <c r="K47" s="365">
        <v>0</v>
      </c>
      <c r="L47" s="365">
        <v>0</v>
      </c>
      <c r="M47" s="365">
        <v>6.3132000000000001</v>
      </c>
      <c r="N47" s="365">
        <v>6.9484000000000004</v>
      </c>
      <c r="O47" s="365">
        <v>7.0213999999999999</v>
      </c>
      <c r="P47" s="365">
        <v>7.0835999999999997</v>
      </c>
      <c r="Q47" s="365">
        <v>6.9625000000000004</v>
      </c>
      <c r="R47" s="365">
        <v>7.7777000000000003</v>
      </c>
      <c r="S47" s="365">
        <v>7.8742000000000001</v>
      </c>
      <c r="T47" s="487">
        <v>13.094434470377013</v>
      </c>
      <c r="U47" s="62"/>
      <c r="V47" s="485">
        <v>0.13094434470377014</v>
      </c>
    </row>
    <row r="48" spans="2:22" ht="12" customHeight="1" x14ac:dyDescent="0.2">
      <c r="B48" s="189" t="s">
        <v>6</v>
      </c>
      <c r="C48" s="363">
        <v>0.19719999999999999</v>
      </c>
      <c r="D48" s="364">
        <v>0.2152</v>
      </c>
      <c r="E48" s="364">
        <v>0.19159999999999999</v>
      </c>
      <c r="F48" s="364">
        <v>0.18640000000000001</v>
      </c>
      <c r="G48" s="364">
        <v>0.19589999999999999</v>
      </c>
      <c r="H48" s="364">
        <v>0.19739999999999999</v>
      </c>
      <c r="I48" s="364">
        <v>0.21360000000000001</v>
      </c>
      <c r="J48" s="365">
        <v>0.21190000000000001</v>
      </c>
      <c r="K48" s="365">
        <v>0.23269999999999999</v>
      </c>
      <c r="L48" s="365">
        <v>0.2223</v>
      </c>
      <c r="M48" s="365">
        <v>0.21729999999999999</v>
      </c>
      <c r="N48" s="365">
        <v>0.2215</v>
      </c>
      <c r="O48" s="365">
        <v>0.2097</v>
      </c>
      <c r="P48" s="365">
        <v>0.20430000000000001</v>
      </c>
      <c r="Q48" s="365">
        <v>0.21260000000000001</v>
      </c>
      <c r="R48" s="365">
        <v>0.23519999999999999</v>
      </c>
      <c r="S48" s="365">
        <v>0.25440000000000002</v>
      </c>
      <c r="T48" s="487">
        <v>19.661335841956724</v>
      </c>
      <c r="U48" s="62"/>
      <c r="V48" s="485">
        <v>0.19661335841956726</v>
      </c>
    </row>
    <row r="49" spans="2:32" x14ac:dyDescent="0.2">
      <c r="B49" s="212" t="s">
        <v>44</v>
      </c>
      <c r="C49" s="213">
        <v>0</v>
      </c>
      <c r="D49" s="215">
        <v>0</v>
      </c>
      <c r="E49" s="215">
        <v>0</v>
      </c>
      <c r="F49" s="215">
        <v>0</v>
      </c>
      <c r="G49" s="215">
        <v>0</v>
      </c>
      <c r="H49" s="215">
        <v>0</v>
      </c>
      <c r="I49" s="215">
        <v>0</v>
      </c>
      <c r="J49" s="216">
        <v>0</v>
      </c>
      <c r="K49" s="216">
        <v>0</v>
      </c>
      <c r="L49" s="216">
        <v>0</v>
      </c>
      <c r="M49" s="216">
        <v>0</v>
      </c>
      <c r="N49" s="216">
        <v>0</v>
      </c>
      <c r="O49" s="216">
        <v>0</v>
      </c>
      <c r="P49" s="216">
        <v>0</v>
      </c>
      <c r="Q49" s="216">
        <v>1.6528</v>
      </c>
      <c r="R49" s="216">
        <v>1.903</v>
      </c>
      <c r="S49" s="216">
        <v>2.14</v>
      </c>
      <c r="T49" s="488">
        <v>29.477250726040658</v>
      </c>
      <c r="U49" s="62"/>
      <c r="V49" s="485">
        <v>0.2947725072604066</v>
      </c>
    </row>
    <row r="50" spans="2:32" x14ac:dyDescent="0.2">
      <c r="C50" s="62"/>
      <c r="D50" s="62"/>
      <c r="E50" s="62"/>
      <c r="F50" s="62"/>
      <c r="G50" s="62"/>
      <c r="H50" s="62"/>
      <c r="I50" s="62"/>
      <c r="J50" s="62"/>
      <c r="K50" s="62"/>
      <c r="L50" s="62"/>
      <c r="M50" s="62"/>
      <c r="N50" s="62"/>
      <c r="O50" s="62"/>
      <c r="P50" s="62"/>
      <c r="Q50" s="62"/>
      <c r="R50" s="62"/>
      <c r="S50" s="62"/>
      <c r="T50" s="62"/>
      <c r="U50" s="62"/>
    </row>
    <row r="51" spans="2:32" x14ac:dyDescent="0.2">
      <c r="C51" s="62"/>
      <c r="D51" s="62"/>
      <c r="E51" s="62"/>
      <c r="F51" s="62"/>
      <c r="G51" s="62"/>
      <c r="H51" s="62"/>
      <c r="I51" s="62"/>
      <c r="J51" s="62"/>
      <c r="K51" s="62"/>
      <c r="L51" s="62"/>
      <c r="M51" s="62"/>
      <c r="N51" s="62"/>
      <c r="O51" s="62"/>
      <c r="P51" s="62"/>
      <c r="Q51" s="62"/>
      <c r="R51" s="62"/>
      <c r="S51" s="62"/>
      <c r="T51" s="62"/>
      <c r="U51" s="62"/>
    </row>
    <row r="52" spans="2:32" x14ac:dyDescent="0.2">
      <c r="C52" s="62"/>
      <c r="D52" s="62"/>
      <c r="E52" s="62"/>
      <c r="F52" s="62"/>
      <c r="G52" s="62"/>
      <c r="H52" s="62"/>
      <c r="I52" s="62"/>
      <c r="J52" s="62"/>
      <c r="K52" s="62"/>
      <c r="L52" s="62"/>
      <c r="M52" s="62"/>
      <c r="N52" s="62"/>
      <c r="O52" s="62"/>
      <c r="P52" s="62"/>
      <c r="Q52" s="62"/>
      <c r="R52" s="62"/>
      <c r="S52" s="62"/>
      <c r="T52" s="62"/>
      <c r="W52" s="24" t="s">
        <v>157</v>
      </c>
      <c r="X52" s="24"/>
      <c r="Y52" s="287"/>
      <c r="Z52" s="287"/>
      <c r="AA52" s="287"/>
      <c r="AB52" s="287"/>
      <c r="AC52" s="287"/>
      <c r="AD52" s="287"/>
      <c r="AE52" s="62"/>
      <c r="AF52" s="62"/>
    </row>
    <row r="53" spans="2:32" x14ac:dyDescent="0.2">
      <c r="C53" s="62"/>
      <c r="D53" s="62"/>
      <c r="E53" s="62"/>
      <c r="F53" s="62"/>
      <c r="G53" s="62"/>
      <c r="H53" s="62"/>
      <c r="I53" s="62"/>
      <c r="J53" s="62"/>
      <c r="K53" s="62"/>
      <c r="L53" s="62"/>
      <c r="M53" s="62"/>
      <c r="N53" s="62"/>
      <c r="O53" s="62"/>
      <c r="P53" s="62"/>
      <c r="Q53" s="62"/>
      <c r="R53" s="62"/>
      <c r="S53" s="62"/>
      <c r="T53" s="62"/>
      <c r="W53" s="24" t="s">
        <v>158</v>
      </c>
      <c r="X53" s="24"/>
      <c r="Y53" s="287"/>
      <c r="Z53" s="287"/>
      <c r="AA53" s="287"/>
      <c r="AB53" s="287"/>
      <c r="AC53" s="287"/>
      <c r="AD53" s="287"/>
      <c r="AE53" s="62"/>
      <c r="AF53" s="62"/>
    </row>
    <row r="55" spans="2:32" x14ac:dyDescent="0.2">
      <c r="W55" s="29" t="s">
        <v>89</v>
      </c>
    </row>
    <row r="61" spans="2:32" ht="13.5" x14ac:dyDescent="0.2">
      <c r="B61" s="47"/>
    </row>
    <row r="62" spans="2:32" ht="13.5" x14ac:dyDescent="0.2">
      <c r="B62" s="47"/>
    </row>
    <row r="63" spans="2:32" ht="13.5" x14ac:dyDescent="0.2">
      <c r="B63" s="47"/>
    </row>
    <row r="64" spans="2:32" ht="13.5" x14ac:dyDescent="0.2">
      <c r="B64" s="47"/>
    </row>
    <row r="65" spans="2:2" ht="13.5" x14ac:dyDescent="0.2">
      <c r="B65" s="47"/>
    </row>
  </sheetData>
  <sortState ref="B9:T49">
    <sortCondition ref="T9:T49"/>
  </sortState>
  <mergeCells count="1">
    <mergeCell ref="B6:B8"/>
  </mergeCells>
  <pageMargins left="0.75" right="0.75" top="1" bottom="1" header="0.5" footer="0.5"/>
  <pageSetup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B1:M108"/>
  <sheetViews>
    <sheetView showGridLines="0" topLeftCell="A43" zoomScaleNormal="100" workbookViewId="0">
      <selection activeCell="X65" sqref="X64:X65"/>
    </sheetView>
  </sheetViews>
  <sheetFormatPr defaultRowHeight="12" x14ac:dyDescent="0.2"/>
  <cols>
    <col min="1" max="1" width="3" style="29" customWidth="1"/>
    <col min="2" max="2" width="21.5703125" style="29" customWidth="1"/>
    <col min="3" max="3" width="7.7109375" style="29" customWidth="1"/>
    <col min="4" max="4" width="17" style="29" customWidth="1"/>
    <col min="5" max="5" width="13.7109375" style="29" customWidth="1"/>
    <col min="6" max="6" width="14.85546875" style="29" customWidth="1"/>
    <col min="7" max="8" width="12.85546875" style="29" customWidth="1"/>
    <col min="9" max="9" width="1.42578125" style="29" customWidth="1"/>
    <col min="10" max="10" width="4.140625" style="29" customWidth="1"/>
    <col min="11" max="16384" width="9.140625" style="29"/>
  </cols>
  <sheetData>
    <row r="1" spans="2:10" ht="15" x14ac:dyDescent="0.25">
      <c r="B1" s="282" t="s">
        <v>203</v>
      </c>
    </row>
    <row r="2" spans="2:10" x14ac:dyDescent="0.2">
      <c r="B2" s="32"/>
    </row>
    <row r="3" spans="2:10" x14ac:dyDescent="0.2">
      <c r="C3" s="45"/>
    </row>
    <row r="4" spans="2:10" ht="6" customHeight="1" x14ac:dyDescent="0.2"/>
    <row r="5" spans="2:10" ht="22.5" customHeight="1" x14ac:dyDescent="0.2">
      <c r="B5" s="292"/>
      <c r="C5" s="515" t="s">
        <v>202</v>
      </c>
      <c r="D5" s="516"/>
      <c r="E5" s="516"/>
      <c r="F5" s="537"/>
      <c r="G5" s="515" t="s">
        <v>118</v>
      </c>
      <c r="H5" s="516"/>
      <c r="I5" s="135"/>
    </row>
    <row r="6" spans="2:10" ht="20.25" customHeight="1" x14ac:dyDescent="0.2">
      <c r="B6" s="122"/>
      <c r="C6" s="517"/>
      <c r="D6" s="518"/>
      <c r="E6" s="518"/>
      <c r="F6" s="538"/>
      <c r="G6" s="517"/>
      <c r="H6" s="518"/>
      <c r="I6" s="135"/>
    </row>
    <row r="7" spans="2:10" ht="25.5" customHeight="1" x14ac:dyDescent="0.2">
      <c r="B7" s="293"/>
      <c r="C7" s="519" t="s">
        <v>119</v>
      </c>
      <c r="D7" s="521" t="s">
        <v>120</v>
      </c>
      <c r="E7" s="523" t="s">
        <v>121</v>
      </c>
      <c r="F7" s="525" t="s">
        <v>122</v>
      </c>
      <c r="G7" s="521" t="s">
        <v>120</v>
      </c>
      <c r="H7" s="527" t="s">
        <v>121</v>
      </c>
      <c r="I7" s="135"/>
    </row>
    <row r="8" spans="2:10" ht="12.75" customHeight="1" x14ac:dyDescent="0.2">
      <c r="B8" s="294"/>
      <c r="C8" s="520"/>
      <c r="D8" s="522"/>
      <c r="E8" s="524"/>
      <c r="F8" s="526"/>
      <c r="G8" s="522"/>
      <c r="H8" s="528"/>
      <c r="I8" s="234"/>
    </row>
    <row r="9" spans="2:10" ht="12.75" customHeight="1" x14ac:dyDescent="0.2">
      <c r="B9" s="18" t="s">
        <v>6</v>
      </c>
      <c r="C9" s="245">
        <v>0.23519999999999999</v>
      </c>
      <c r="D9" s="307">
        <v>8.3299999999999999E-2</v>
      </c>
      <c r="E9" s="137">
        <v>0.1009</v>
      </c>
      <c r="F9" s="9">
        <v>5.0999999999999997E-2</v>
      </c>
      <c r="G9" s="319">
        <f>D9/(D9+E9)*100</f>
        <v>45.222584147665579</v>
      </c>
      <c r="H9" s="138">
        <f>E9/(D9+E9)*100</f>
        <v>54.777415852334421</v>
      </c>
      <c r="I9" s="139"/>
      <c r="J9" s="140"/>
    </row>
    <row r="10" spans="2:10" ht="12.75" customHeight="1" x14ac:dyDescent="0.2">
      <c r="B10" s="13" t="s">
        <v>7</v>
      </c>
      <c r="C10" s="246">
        <v>9.5699999999999993E-2</v>
      </c>
      <c r="D10" s="308">
        <v>5.7700000000000001E-2</v>
      </c>
      <c r="E10" s="141">
        <v>2.1999999999999999E-2</v>
      </c>
      <c r="F10" s="10">
        <v>1.6E-2</v>
      </c>
      <c r="G10" s="320">
        <f>D10/(D10+E10)*100</f>
        <v>72.396486825596</v>
      </c>
      <c r="H10" s="142">
        <f>E10/(D10+E10)*100</f>
        <v>27.603513174404014</v>
      </c>
      <c r="I10" s="139"/>
    </row>
    <row r="11" spans="2:10" ht="12.75" customHeight="1" x14ac:dyDescent="0.2">
      <c r="B11" s="13" t="s">
        <v>8</v>
      </c>
      <c r="C11" s="246">
        <v>0.14080000000000001</v>
      </c>
      <c r="D11" s="308">
        <v>5.1700000000000003E-2</v>
      </c>
      <c r="E11" s="141">
        <v>6.3500000000000001E-2</v>
      </c>
      <c r="F11" s="10">
        <v>2.5499999999999998E-2</v>
      </c>
      <c r="G11" s="320">
        <f t="shared" ref="G11:G44" si="0">D11/(D11+E11)*100</f>
        <v>44.878472222222229</v>
      </c>
      <c r="H11" s="142">
        <f t="shared" ref="H11:H47" si="1">E11/(D11+E11)*100</f>
        <v>55.121527777777779</v>
      </c>
      <c r="I11" s="139"/>
      <c r="J11" s="140"/>
    </row>
    <row r="12" spans="2:10" ht="12.75" customHeight="1" x14ac:dyDescent="0.2">
      <c r="B12" s="13" t="s">
        <v>9</v>
      </c>
      <c r="C12" s="246">
        <v>0.30420000000000003</v>
      </c>
      <c r="D12" s="308">
        <v>3.8199999999999998E-2</v>
      </c>
      <c r="E12" s="141">
        <v>5.5800000000000002E-2</v>
      </c>
      <c r="F12" s="10">
        <v>0.2102</v>
      </c>
      <c r="G12" s="320">
        <f t="shared" si="0"/>
        <v>40.638297872340424</v>
      </c>
      <c r="H12" s="142">
        <f t="shared" si="1"/>
        <v>59.361702127659576</v>
      </c>
      <c r="I12" s="139"/>
    </row>
    <row r="13" spans="2:10" ht="12.75" customHeight="1" x14ac:dyDescent="0.2">
      <c r="B13" s="13" t="s">
        <v>10</v>
      </c>
      <c r="C13" s="246">
        <v>0.29459999999999997</v>
      </c>
      <c r="D13" s="308">
        <v>7.4099999999999999E-2</v>
      </c>
      <c r="E13" s="141">
        <v>6.8599999999999994E-2</v>
      </c>
      <c r="F13" s="10">
        <v>0.15190000000000001</v>
      </c>
      <c r="G13" s="320">
        <f t="shared" si="0"/>
        <v>51.927119831814991</v>
      </c>
      <c r="H13" s="142">
        <f t="shared" si="1"/>
        <v>48.072880168185002</v>
      </c>
      <c r="I13" s="139"/>
    </row>
    <row r="14" spans="2:10" ht="12.75" customHeight="1" x14ac:dyDescent="0.2">
      <c r="B14" s="13" t="s">
        <v>11</v>
      </c>
      <c r="C14" s="246">
        <v>0.12909999999999999</v>
      </c>
      <c r="D14" s="308">
        <v>4.3400000000000001E-2</v>
      </c>
      <c r="E14" s="141">
        <v>5.1700000000000003E-2</v>
      </c>
      <c r="F14" s="10">
        <v>3.4000000000000002E-2</v>
      </c>
      <c r="G14" s="320">
        <f t="shared" si="0"/>
        <v>45.636172450052577</v>
      </c>
      <c r="H14" s="142">
        <f t="shared" si="1"/>
        <v>54.36382754994743</v>
      </c>
      <c r="I14" s="139"/>
    </row>
    <row r="15" spans="2:10" ht="12.75" customHeight="1" x14ac:dyDescent="0.2">
      <c r="B15" s="13" t="s">
        <v>12</v>
      </c>
      <c r="C15" s="246">
        <v>0.24540000000000001</v>
      </c>
      <c r="D15" s="308">
        <v>0.13270000000000001</v>
      </c>
      <c r="E15" s="141">
        <v>6.6400000000000001E-2</v>
      </c>
      <c r="F15" s="10">
        <v>4.6300000000000001E-2</v>
      </c>
      <c r="G15" s="320">
        <f t="shared" si="0"/>
        <v>66.649924660974392</v>
      </c>
      <c r="H15" s="142">
        <f t="shared" si="1"/>
        <v>33.350075339025615</v>
      </c>
      <c r="I15" s="139"/>
    </row>
    <row r="16" spans="2:10" ht="12.75" customHeight="1" x14ac:dyDescent="0.2">
      <c r="B16" s="13" t="s">
        <v>13</v>
      </c>
      <c r="C16" s="246">
        <v>0.17710000000000001</v>
      </c>
      <c r="D16" s="308">
        <v>9.4899999999999998E-2</v>
      </c>
      <c r="E16" s="141">
        <v>2.7799999999999998E-2</v>
      </c>
      <c r="F16" s="10">
        <v>5.4399999999999997E-2</v>
      </c>
      <c r="G16" s="320">
        <f t="shared" si="0"/>
        <v>77.343113284433571</v>
      </c>
      <c r="H16" s="142">
        <f t="shared" si="1"/>
        <v>22.656886715566422</v>
      </c>
      <c r="I16" s="139"/>
    </row>
    <row r="17" spans="2:10" ht="12.75" customHeight="1" x14ac:dyDescent="0.2">
      <c r="B17" s="13" t="s">
        <v>14</v>
      </c>
      <c r="C17" s="246">
        <v>0.23699999999999999</v>
      </c>
      <c r="D17" s="308">
        <v>0.1341</v>
      </c>
      <c r="E17" s="141">
        <v>5.2299999999999999E-2</v>
      </c>
      <c r="F17" s="10">
        <v>5.0700000000000002E-2</v>
      </c>
      <c r="G17" s="320">
        <f t="shared" si="0"/>
        <v>71.9420600858369</v>
      </c>
      <c r="H17" s="142">
        <f t="shared" si="1"/>
        <v>28.057939914163089</v>
      </c>
      <c r="I17" s="139"/>
    </row>
    <row r="18" spans="2:10" ht="12.75" customHeight="1" x14ac:dyDescent="0.2">
      <c r="B18" s="13" t="s">
        <v>15</v>
      </c>
      <c r="C18" s="246">
        <v>0.16750000000000001</v>
      </c>
      <c r="D18" s="308">
        <v>5.9799999999999999E-2</v>
      </c>
      <c r="E18" s="141">
        <v>5.0900000000000001E-2</v>
      </c>
      <c r="F18" s="10">
        <v>5.6800000000000003E-2</v>
      </c>
      <c r="G18" s="320">
        <f t="shared" si="0"/>
        <v>54.019873532068651</v>
      </c>
      <c r="H18" s="142">
        <f t="shared" si="1"/>
        <v>45.980126467931349</v>
      </c>
      <c r="I18" s="139"/>
    </row>
    <row r="19" spans="2:10" ht="12.75" customHeight="1" x14ac:dyDescent="0.2">
      <c r="B19" s="18" t="s">
        <v>16</v>
      </c>
      <c r="C19" s="245">
        <v>0.13120000000000001</v>
      </c>
      <c r="D19" s="307">
        <v>5.7500000000000002E-2</v>
      </c>
      <c r="E19" s="137">
        <v>4.2799999999999998E-2</v>
      </c>
      <c r="F19" s="9">
        <v>3.09E-2</v>
      </c>
      <c r="G19" s="319">
        <f>D19/(D19+E19)*100</f>
        <v>57.328015952143573</v>
      </c>
      <c r="H19" s="138">
        <f>E19/(D19+E19)*100</f>
        <v>42.671984047856427</v>
      </c>
      <c r="I19" s="139"/>
      <c r="J19" s="140"/>
    </row>
    <row r="20" spans="2:10" ht="12.75" customHeight="1" x14ac:dyDescent="0.2">
      <c r="B20" s="13" t="s">
        <v>17</v>
      </c>
      <c r="C20" s="246">
        <v>0.24279999999999999</v>
      </c>
      <c r="D20" s="308">
        <v>9.6199999999999994E-2</v>
      </c>
      <c r="E20" s="141">
        <v>5.1700000000000003E-2</v>
      </c>
      <c r="F20" s="10">
        <v>9.4899999999999998E-2</v>
      </c>
      <c r="G20" s="320">
        <f t="shared" si="0"/>
        <v>65.043948613928322</v>
      </c>
      <c r="H20" s="142">
        <f t="shared" si="1"/>
        <v>34.956051386071671</v>
      </c>
      <c r="I20" s="139"/>
      <c r="J20" s="140"/>
    </row>
    <row r="21" spans="2:10" ht="12.75" customHeight="1" x14ac:dyDescent="0.2">
      <c r="B21" s="13" t="s">
        <v>18</v>
      </c>
      <c r="C21" s="246">
        <v>0.18379999999999999</v>
      </c>
      <c r="D21" s="308">
        <v>0.1086</v>
      </c>
      <c r="E21" s="141">
        <v>3.7699999999999997E-2</v>
      </c>
      <c r="F21" s="10">
        <v>3.7499999999999999E-2</v>
      </c>
      <c r="G21" s="320">
        <f t="shared" si="0"/>
        <v>74.231032125768976</v>
      </c>
      <c r="H21" s="142">
        <f t="shared" si="1"/>
        <v>25.768967874231031</v>
      </c>
      <c r="I21" s="139"/>
    </row>
    <row r="22" spans="2:10" ht="12.75" customHeight="1" x14ac:dyDescent="0.2">
      <c r="B22" s="13" t="s">
        <v>19</v>
      </c>
      <c r="C22" s="246">
        <v>0.16500000000000001</v>
      </c>
      <c r="D22" s="308">
        <v>5.3100000000000001E-2</v>
      </c>
      <c r="E22" s="141">
        <v>5.6500000000000002E-2</v>
      </c>
      <c r="F22" s="10">
        <v>5.5399999999999998E-2</v>
      </c>
      <c r="G22" s="320">
        <f t="shared" si="0"/>
        <v>48.448905109489047</v>
      </c>
      <c r="H22" s="142">
        <f t="shared" si="1"/>
        <v>51.551094890510953</v>
      </c>
      <c r="I22" s="139"/>
    </row>
    <row r="23" spans="2:10" ht="12.75" customHeight="1" x14ac:dyDescent="0.2">
      <c r="B23" s="13" t="s">
        <v>20</v>
      </c>
      <c r="C23" s="246">
        <v>0.12429999999999999</v>
      </c>
      <c r="D23" s="308">
        <v>5.16E-2</v>
      </c>
      <c r="E23" s="141">
        <v>3.4700000000000002E-2</v>
      </c>
      <c r="F23" s="10">
        <v>3.7999999999999999E-2</v>
      </c>
      <c r="G23" s="320">
        <f t="shared" si="0"/>
        <v>59.79142526071842</v>
      </c>
      <c r="H23" s="142">
        <f t="shared" si="1"/>
        <v>40.20857473928158</v>
      </c>
      <c r="I23" s="139"/>
    </row>
    <row r="24" spans="2:10" ht="12.75" customHeight="1" x14ac:dyDescent="0.2">
      <c r="B24" s="13" t="s">
        <v>21</v>
      </c>
      <c r="C24" s="246">
        <v>0.1767</v>
      </c>
      <c r="D24" s="308">
        <v>6.2100000000000002E-2</v>
      </c>
      <c r="E24" s="141">
        <v>7.0999999999999994E-2</v>
      </c>
      <c r="F24" s="10">
        <v>4.36E-2</v>
      </c>
      <c r="G24" s="320">
        <f t="shared" si="0"/>
        <v>46.656649135987983</v>
      </c>
      <c r="H24" s="142">
        <f t="shared" si="1"/>
        <v>53.343350864012017</v>
      </c>
      <c r="I24" s="139"/>
    </row>
    <row r="25" spans="2:10" ht="12.75" customHeight="1" x14ac:dyDescent="0.2">
      <c r="B25" s="13" t="s">
        <v>22</v>
      </c>
      <c r="C25" s="246">
        <v>0.1145</v>
      </c>
      <c r="D25" s="308">
        <v>4.82E-2</v>
      </c>
      <c r="E25" s="141">
        <v>4.2000000000000003E-2</v>
      </c>
      <c r="F25" s="10">
        <v>2.4299999999999999E-2</v>
      </c>
      <c r="G25" s="320">
        <f t="shared" si="0"/>
        <v>53.436807095343674</v>
      </c>
      <c r="H25" s="142">
        <f t="shared" si="1"/>
        <v>46.563192904656319</v>
      </c>
      <c r="I25" s="139"/>
    </row>
    <row r="26" spans="2:10" ht="12.75" customHeight="1" x14ac:dyDescent="0.2">
      <c r="B26" s="13" t="s">
        <v>23</v>
      </c>
      <c r="C26" s="246">
        <v>0.12690000000000001</v>
      </c>
      <c r="D26" s="308">
        <v>9.8900000000000002E-2</v>
      </c>
      <c r="E26" s="141">
        <v>2.1999999999999999E-2</v>
      </c>
      <c r="F26" s="10">
        <v>6.0000000000000001E-3</v>
      </c>
      <c r="G26" s="320">
        <f t="shared" si="0"/>
        <v>81.803143093465664</v>
      </c>
      <c r="H26" s="142">
        <f t="shared" si="1"/>
        <v>18.196856906534322</v>
      </c>
      <c r="I26" s="139"/>
    </row>
    <row r="27" spans="2:10" ht="12.75" customHeight="1" x14ac:dyDescent="0.2">
      <c r="B27" s="13" t="s">
        <v>24</v>
      </c>
      <c r="C27" s="246">
        <v>0.18459999999999999</v>
      </c>
      <c r="D27" s="308">
        <v>6.9199999999999998E-2</v>
      </c>
      <c r="E27" s="141">
        <v>5.4600000000000003E-2</v>
      </c>
      <c r="F27" s="10">
        <v>6.0699999999999997E-2</v>
      </c>
      <c r="G27" s="320">
        <f t="shared" si="0"/>
        <v>55.896607431340875</v>
      </c>
      <c r="H27" s="142">
        <f t="shared" si="1"/>
        <v>44.103392568659132</v>
      </c>
      <c r="I27" s="139"/>
      <c r="J27" s="140"/>
    </row>
    <row r="28" spans="2:10" ht="12.75" customHeight="1" x14ac:dyDescent="0.2">
      <c r="B28" s="13" t="s">
        <v>25</v>
      </c>
      <c r="C28" s="246">
        <v>0.1983</v>
      </c>
      <c r="D28" s="308">
        <v>6.4600000000000005E-2</v>
      </c>
      <c r="E28" s="141">
        <v>5.9299999999999999E-2</v>
      </c>
      <c r="F28" s="10">
        <v>7.4399999999999994E-2</v>
      </c>
      <c r="G28" s="320">
        <f t="shared" si="0"/>
        <v>52.138821630347053</v>
      </c>
      <c r="H28" s="142">
        <f t="shared" si="1"/>
        <v>47.86117836965294</v>
      </c>
      <c r="I28" s="139"/>
    </row>
    <row r="29" spans="2:10" ht="12.75" customHeight="1" x14ac:dyDescent="0.2">
      <c r="B29" s="13" t="s">
        <v>26</v>
      </c>
      <c r="C29" s="246">
        <v>0.14180000000000001</v>
      </c>
      <c r="D29" s="308">
        <v>5.5399999999999998E-2</v>
      </c>
      <c r="E29" s="141">
        <v>5.5100000000000003E-2</v>
      </c>
      <c r="F29" s="10">
        <v>3.1199999999999999E-2</v>
      </c>
      <c r="G29" s="320">
        <f t="shared" si="0"/>
        <v>50.135746606334841</v>
      </c>
      <c r="H29" s="142">
        <f t="shared" si="1"/>
        <v>49.864253393665159</v>
      </c>
      <c r="I29" s="139"/>
    </row>
    <row r="30" spans="2:10" ht="12.75" customHeight="1" x14ac:dyDescent="0.2">
      <c r="B30" s="13" t="s">
        <v>27</v>
      </c>
      <c r="C30" s="246">
        <v>0.22850000000000001</v>
      </c>
      <c r="D30" s="308">
        <v>6.8000000000000005E-2</v>
      </c>
      <c r="E30" s="141">
        <v>4.7300000000000002E-2</v>
      </c>
      <c r="F30" s="10">
        <v>0.1132</v>
      </c>
      <c r="G30" s="320">
        <f t="shared" si="0"/>
        <v>58.976582827406766</v>
      </c>
      <c r="H30" s="142">
        <f t="shared" si="1"/>
        <v>41.023417172593227</v>
      </c>
      <c r="I30" s="139"/>
    </row>
    <row r="31" spans="2:10" ht="12.75" customHeight="1" x14ac:dyDescent="0.2">
      <c r="B31" s="13" t="s">
        <v>28</v>
      </c>
      <c r="C31" s="246">
        <v>0.13189999999999999</v>
      </c>
      <c r="D31" s="308">
        <v>4.1700000000000001E-2</v>
      </c>
      <c r="E31" s="141">
        <v>5.21E-2</v>
      </c>
      <c r="F31" s="10">
        <v>3.8100000000000002E-2</v>
      </c>
      <c r="G31" s="320">
        <f t="shared" si="0"/>
        <v>44.456289978678043</v>
      </c>
      <c r="H31" s="142">
        <f t="shared" si="1"/>
        <v>55.543710021321971</v>
      </c>
      <c r="I31" s="139"/>
    </row>
    <row r="32" spans="2:10" ht="12.75" customHeight="1" x14ac:dyDescent="0.2">
      <c r="B32" s="13" t="s">
        <v>29</v>
      </c>
      <c r="C32" s="246">
        <v>0.16309999999999999</v>
      </c>
      <c r="D32" s="308">
        <v>5.7299999999999997E-2</v>
      </c>
      <c r="E32" s="141">
        <v>5.5300000000000002E-2</v>
      </c>
      <c r="F32" s="10">
        <v>5.0500000000000003E-2</v>
      </c>
      <c r="G32" s="320">
        <f t="shared" si="0"/>
        <v>50.888099467140314</v>
      </c>
      <c r="H32" s="142">
        <f t="shared" si="1"/>
        <v>49.111900532859678</v>
      </c>
      <c r="I32" s="139"/>
    </row>
    <row r="33" spans="2:12" ht="12.75" customHeight="1" x14ac:dyDescent="0.2">
      <c r="B33" s="13" t="s">
        <v>30</v>
      </c>
      <c r="C33" s="246">
        <v>0.1517</v>
      </c>
      <c r="D33" s="308">
        <v>4.8000000000000001E-2</v>
      </c>
      <c r="E33" s="141">
        <v>7.5200000000000003E-2</v>
      </c>
      <c r="F33" s="10">
        <v>2.8500000000000001E-2</v>
      </c>
      <c r="G33" s="320">
        <f t="shared" si="0"/>
        <v>38.961038961038966</v>
      </c>
      <c r="H33" s="142">
        <f t="shared" si="1"/>
        <v>61.038961038961034</v>
      </c>
      <c r="I33" s="139"/>
    </row>
    <row r="34" spans="2:12" ht="12.75" customHeight="1" x14ac:dyDescent="0.2">
      <c r="B34" s="13" t="s">
        <v>31</v>
      </c>
      <c r="C34" s="246">
        <v>0.153</v>
      </c>
      <c r="D34" s="308">
        <v>5.2699999999999997E-2</v>
      </c>
      <c r="E34" s="141">
        <v>4.82E-2</v>
      </c>
      <c r="F34" s="10">
        <v>5.21E-2</v>
      </c>
      <c r="G34" s="320">
        <f t="shared" si="0"/>
        <v>52.229930624380572</v>
      </c>
      <c r="H34" s="142">
        <f t="shared" si="1"/>
        <v>47.770069375619428</v>
      </c>
      <c r="I34" s="139"/>
      <c r="J34" s="140"/>
    </row>
    <row r="35" spans="2:12" ht="12.75" customHeight="1" x14ac:dyDescent="0.2">
      <c r="B35" s="14" t="s">
        <v>32</v>
      </c>
      <c r="C35" s="247">
        <v>0.18740000000000001</v>
      </c>
      <c r="D35" s="267">
        <v>4.0800000000000003E-2</v>
      </c>
      <c r="E35" s="143">
        <v>7.9399999999999998E-2</v>
      </c>
      <c r="F35" s="12">
        <v>6.7199999999999996E-2</v>
      </c>
      <c r="G35" s="321">
        <f t="shared" si="0"/>
        <v>33.943427620632285</v>
      </c>
      <c r="H35" s="144">
        <f t="shared" si="1"/>
        <v>66.056572379367722</v>
      </c>
      <c r="I35" s="139"/>
      <c r="J35" s="140"/>
    </row>
    <row r="36" spans="2:12" ht="12.75" customHeight="1" x14ac:dyDescent="0.2">
      <c r="B36" s="14" t="s">
        <v>33</v>
      </c>
      <c r="C36" s="247">
        <v>0.21829999999999999</v>
      </c>
      <c r="D36" s="267">
        <v>0.15770000000000001</v>
      </c>
      <c r="E36" s="143">
        <v>5.0200000000000002E-2</v>
      </c>
      <c r="F36" s="12">
        <v>1.04E-2</v>
      </c>
      <c r="G36" s="321">
        <f t="shared" si="0"/>
        <v>75.853775853775858</v>
      </c>
      <c r="H36" s="144">
        <f t="shared" si="1"/>
        <v>24.146224146224146</v>
      </c>
      <c r="I36" s="139"/>
      <c r="J36" s="140"/>
    </row>
    <row r="37" spans="2:12" ht="12.75" customHeight="1" x14ac:dyDescent="0.2">
      <c r="B37" s="254" t="s">
        <v>34</v>
      </c>
      <c r="C37" s="249">
        <v>0.1265</v>
      </c>
      <c r="D37" s="309">
        <v>3.6999999999999998E-2</v>
      </c>
      <c r="E37" s="145">
        <v>6.2700000000000006E-2</v>
      </c>
      <c r="F37" s="19">
        <v>2.6800000000000001E-2</v>
      </c>
      <c r="G37" s="322">
        <f t="shared" si="0"/>
        <v>37.111334002006011</v>
      </c>
      <c r="H37" s="146">
        <f t="shared" si="1"/>
        <v>62.888665997993975</v>
      </c>
      <c r="I37" s="139"/>
      <c r="L37" s="100"/>
    </row>
    <row r="38" spans="2:12" ht="12.75" customHeight="1" x14ac:dyDescent="0.2">
      <c r="B38" s="291" t="s">
        <v>35</v>
      </c>
      <c r="C38" s="297">
        <v>0.18029999999999999</v>
      </c>
      <c r="D38" s="310">
        <v>8.09E-2</v>
      </c>
      <c r="E38" s="147">
        <v>7.6799999999999993E-2</v>
      </c>
      <c r="F38" s="314">
        <v>2.2599999999999999E-2</v>
      </c>
      <c r="G38" s="323">
        <f t="shared" si="0"/>
        <v>51.299936588459097</v>
      </c>
      <c r="H38" s="148">
        <f t="shared" si="1"/>
        <v>48.700063411540896</v>
      </c>
      <c r="I38" s="139"/>
      <c r="L38" s="100"/>
    </row>
    <row r="39" spans="2:12" ht="12.75" customHeight="1" x14ac:dyDescent="0.2">
      <c r="B39" s="21" t="s">
        <v>36</v>
      </c>
      <c r="C39" s="298">
        <v>0.1434</v>
      </c>
      <c r="D39" s="269">
        <v>3.3000000000000002E-2</v>
      </c>
      <c r="E39" s="149">
        <v>6.6299999999999998E-2</v>
      </c>
      <c r="F39" s="315">
        <v>4.3999999999999997E-2</v>
      </c>
      <c r="G39" s="321">
        <f t="shared" si="0"/>
        <v>33.23262839879154</v>
      </c>
      <c r="H39" s="144">
        <f t="shared" si="1"/>
        <v>66.767371601208453</v>
      </c>
      <c r="I39" s="139"/>
      <c r="L39" s="100"/>
    </row>
    <row r="40" spans="2:12" ht="12.75" customHeight="1" x14ac:dyDescent="0.2">
      <c r="B40" s="18" t="s">
        <v>37</v>
      </c>
      <c r="C40" s="299">
        <v>9.8799999999999999E-2</v>
      </c>
      <c r="D40" s="311">
        <v>4.2799999999999998E-2</v>
      </c>
      <c r="E40" s="302">
        <v>4.4600000000000001E-2</v>
      </c>
      <c r="F40" s="316">
        <v>1.14E-2</v>
      </c>
      <c r="G40" s="324">
        <f>D40/(D40+E40)*100</f>
        <v>48.970251716247134</v>
      </c>
      <c r="H40" s="150">
        <f>E40/(D40+E40)*100</f>
        <v>51.029748283752866</v>
      </c>
      <c r="I40" s="139"/>
      <c r="L40" s="100"/>
    </row>
    <row r="41" spans="2:12" ht="12.75" customHeight="1" x14ac:dyDescent="0.2">
      <c r="B41" s="13" t="s">
        <v>38</v>
      </c>
      <c r="C41" s="246">
        <v>8.3500000000000005E-2</v>
      </c>
      <c r="D41" s="308">
        <v>6.6500000000000004E-2</v>
      </c>
      <c r="E41" s="141">
        <v>4.1999999999999997E-3</v>
      </c>
      <c r="F41" s="10">
        <v>1.2699999999999999E-2</v>
      </c>
      <c r="G41" s="320">
        <f t="shared" si="0"/>
        <v>94.059405940594061</v>
      </c>
      <c r="H41" s="142">
        <f t="shared" si="1"/>
        <v>5.9405940594059405</v>
      </c>
      <c r="I41" s="139"/>
      <c r="L41" s="100"/>
    </row>
    <row r="42" spans="2:12" ht="12.75" customHeight="1" x14ac:dyDescent="0.2">
      <c r="B42" s="18" t="s">
        <v>39</v>
      </c>
      <c r="C42" s="245">
        <v>8.2000000000000003E-2</v>
      </c>
      <c r="D42" s="307">
        <v>6.83E-2</v>
      </c>
      <c r="E42" s="303">
        <v>0</v>
      </c>
      <c r="F42" s="9">
        <v>1.37E-2</v>
      </c>
      <c r="G42" s="319">
        <f>D42/(D42+E42)*100</f>
        <v>100</v>
      </c>
      <c r="H42" s="138">
        <f t="shared" si="1"/>
        <v>0</v>
      </c>
      <c r="I42" s="139"/>
      <c r="L42" s="100"/>
    </row>
    <row r="43" spans="2:12" ht="12.75" customHeight="1" x14ac:dyDescent="0.2">
      <c r="B43" s="13" t="s">
        <v>40</v>
      </c>
      <c r="C43" s="246">
        <v>6.4500000000000002E-2</v>
      </c>
      <c r="D43" s="308">
        <v>2.1399999999999999E-2</v>
      </c>
      <c r="E43" s="141">
        <v>2.8500000000000001E-2</v>
      </c>
      <c r="F43" s="10">
        <v>1.47E-2</v>
      </c>
      <c r="G43" s="320">
        <f>D43/(D43+E43)*100</f>
        <v>42.885771543086172</v>
      </c>
      <c r="H43" s="142">
        <f t="shared" si="1"/>
        <v>57.114228456913828</v>
      </c>
      <c r="I43" s="139"/>
      <c r="L43" s="100"/>
    </row>
    <row r="44" spans="2:12" ht="12.75" customHeight="1" x14ac:dyDescent="0.2">
      <c r="B44" s="14" t="s">
        <v>41</v>
      </c>
      <c r="C44" s="247">
        <v>0.1222</v>
      </c>
      <c r="D44" s="267">
        <v>6.2399999999999997E-2</v>
      </c>
      <c r="E44" s="143">
        <v>3.4799999999999998E-2</v>
      </c>
      <c r="F44" s="12">
        <v>2.5000000000000001E-2</v>
      </c>
      <c r="G44" s="321">
        <f t="shared" si="0"/>
        <v>64.197530864197532</v>
      </c>
      <c r="H44" s="144">
        <f t="shared" si="1"/>
        <v>35.802469135802468</v>
      </c>
      <c r="I44" s="139"/>
      <c r="L44" s="100"/>
    </row>
    <row r="45" spans="2:12" ht="12.75" customHeight="1" x14ac:dyDescent="0.2">
      <c r="B45" s="152" t="s">
        <v>42</v>
      </c>
      <c r="C45" s="300">
        <v>6.1400000000000003E-2</v>
      </c>
      <c r="D45" s="312">
        <v>2.0799999999999999E-2</v>
      </c>
      <c r="E45" s="222">
        <v>2.76E-2</v>
      </c>
      <c r="F45" s="317">
        <v>1.2999999999999999E-2</v>
      </c>
      <c r="G45" s="325">
        <f>D45/(D45+E45)*100</f>
        <v>42.97520661157025</v>
      </c>
      <c r="H45" s="153">
        <f t="shared" si="1"/>
        <v>57.02479338842975</v>
      </c>
    </row>
    <row r="46" spans="2:12" x14ac:dyDescent="0.2">
      <c r="B46" s="21" t="s">
        <v>43</v>
      </c>
      <c r="C46" s="250">
        <v>8.2799999999999999E-2</v>
      </c>
      <c r="D46" s="313">
        <v>3.2800000000000003E-2</v>
      </c>
      <c r="E46" s="304">
        <v>3.7999999999999999E-2</v>
      </c>
      <c r="F46" s="20">
        <v>1.21E-2</v>
      </c>
      <c r="G46" s="326">
        <f>D46/(D46+E46)*100</f>
        <v>46.327683615819211</v>
      </c>
      <c r="H46" s="155">
        <f t="shared" si="1"/>
        <v>53.672316384180782</v>
      </c>
    </row>
    <row r="47" spans="2:12" x14ac:dyDescent="0.2">
      <c r="B47" s="22" t="s">
        <v>44</v>
      </c>
      <c r="C47" s="301">
        <v>8.8099999999999998E-2</v>
      </c>
      <c r="D47" s="255">
        <v>6.0299999999999999E-2</v>
      </c>
      <c r="E47" s="305">
        <v>2.7799999999999998E-2</v>
      </c>
      <c r="F47" s="318">
        <v>0</v>
      </c>
      <c r="G47" s="327">
        <f>D47/(D47+E47)*100</f>
        <v>68.444948921679909</v>
      </c>
      <c r="H47" s="156">
        <f t="shared" si="1"/>
        <v>31.555051078320091</v>
      </c>
    </row>
    <row r="50" spans="2:9" x14ac:dyDescent="0.2">
      <c r="B50" s="24" t="s">
        <v>157</v>
      </c>
      <c r="C50" s="287"/>
      <c r="D50" s="287"/>
      <c r="E50" s="287"/>
      <c r="F50" s="287"/>
      <c r="G50" s="287"/>
    </row>
    <row r="51" spans="2:9" x14ac:dyDescent="0.2">
      <c r="B51" s="24" t="s">
        <v>158</v>
      </c>
      <c r="C51" s="287"/>
      <c r="D51" s="287"/>
      <c r="E51" s="287"/>
      <c r="F51" s="287"/>
      <c r="G51" s="287"/>
    </row>
    <row r="53" spans="2:9" x14ac:dyDescent="0.2">
      <c r="B53" s="58" t="s">
        <v>123</v>
      </c>
    </row>
    <row r="54" spans="2:9" x14ac:dyDescent="0.2">
      <c r="B54" s="58"/>
    </row>
    <row r="58" spans="2:9" x14ac:dyDescent="0.2">
      <c r="E58" s="157"/>
    </row>
    <row r="59" spans="2:9" s="67" customFormat="1" ht="12.75" customHeight="1" x14ac:dyDescent="0.2">
      <c r="B59" s="29"/>
      <c r="C59" s="29"/>
      <c r="D59" s="29"/>
      <c r="E59" s="29"/>
      <c r="F59" s="29"/>
      <c r="G59" s="29"/>
      <c r="H59" s="29"/>
      <c r="I59" s="158"/>
    </row>
    <row r="60" spans="2:9" s="67" customFormat="1" ht="15" customHeight="1" x14ac:dyDescent="0.2">
      <c r="B60" s="29"/>
      <c r="C60" s="29"/>
      <c r="D60" s="29"/>
      <c r="E60" s="29"/>
      <c r="F60" s="29"/>
      <c r="G60" s="29"/>
      <c r="H60" s="29"/>
      <c r="I60" s="158"/>
    </row>
    <row r="61" spans="2:9" ht="15" x14ac:dyDescent="0.2">
      <c r="C61" s="159"/>
      <c r="D61" s="67"/>
      <c r="E61" s="67"/>
      <c r="G61" s="328" t="s">
        <v>124</v>
      </c>
      <c r="H61" s="158"/>
    </row>
    <row r="62" spans="2:9" ht="5.25" customHeight="1" x14ac:dyDescent="0.2">
      <c r="B62" s="67"/>
      <c r="C62" s="45"/>
      <c r="D62" s="158"/>
      <c r="E62" s="158"/>
      <c r="F62" s="160"/>
      <c r="G62" s="158"/>
      <c r="H62" s="158"/>
      <c r="I62" s="40"/>
    </row>
    <row r="63" spans="2:9" ht="18.75" customHeight="1" x14ac:dyDescent="0.2">
      <c r="B63" s="67"/>
      <c r="C63" s="45"/>
      <c r="I63" s="135"/>
    </row>
    <row r="64" spans="2:9" ht="18.75" customHeight="1" x14ac:dyDescent="0.2">
      <c r="C64" s="161"/>
      <c r="D64" s="40"/>
      <c r="E64" s="40"/>
      <c r="F64" s="40"/>
      <c r="G64" s="40"/>
      <c r="H64" s="40"/>
      <c r="I64" s="135"/>
    </row>
    <row r="65" spans="2:12" ht="18" customHeight="1" x14ac:dyDescent="0.2">
      <c r="B65" s="40"/>
      <c r="E65" s="26"/>
      <c r="F65" s="162"/>
      <c r="G65" s="163"/>
      <c r="H65" s="163"/>
      <c r="I65" s="234"/>
    </row>
    <row r="66" spans="2:12" ht="18.75" customHeight="1" x14ac:dyDescent="0.2">
      <c r="B66" s="535" t="s">
        <v>118</v>
      </c>
      <c r="C66" s="536"/>
      <c r="D66" s="536"/>
      <c r="E66" s="164"/>
      <c r="F66" s="165"/>
      <c r="G66" s="164"/>
      <c r="H66" s="164"/>
      <c r="I66" s="139"/>
    </row>
    <row r="67" spans="2:12" ht="24" customHeight="1" x14ac:dyDescent="0.2">
      <c r="B67" s="529" t="s">
        <v>125</v>
      </c>
      <c r="C67" s="531" t="s">
        <v>126</v>
      </c>
      <c r="D67" s="533" t="s">
        <v>127</v>
      </c>
      <c r="E67" s="166"/>
      <c r="F67" s="165"/>
      <c r="G67" s="164"/>
      <c r="H67" s="164"/>
      <c r="I67" s="139"/>
    </row>
    <row r="68" spans="2:12" ht="15" customHeight="1" x14ac:dyDescent="0.2">
      <c r="B68" s="530"/>
      <c r="C68" s="532"/>
      <c r="D68" s="534"/>
      <c r="E68" s="81"/>
      <c r="F68" s="81"/>
      <c r="G68" s="139"/>
      <c r="H68" s="139"/>
      <c r="I68" s="139"/>
      <c r="L68" s="100"/>
    </row>
    <row r="69" spans="2:12" x14ac:dyDescent="0.2">
      <c r="B69" s="167">
        <v>33.23262839879154</v>
      </c>
      <c r="C69" s="168">
        <v>66.767371601208453</v>
      </c>
      <c r="D69" s="334" t="s">
        <v>36</v>
      </c>
      <c r="E69" s="81"/>
      <c r="F69" s="81"/>
      <c r="G69" s="139"/>
      <c r="H69" s="139"/>
      <c r="I69" s="139"/>
    </row>
    <row r="70" spans="2:12" x14ac:dyDescent="0.2">
      <c r="B70" s="169">
        <v>33.943427620632285</v>
      </c>
      <c r="C70" s="170">
        <v>66.056572379367722</v>
      </c>
      <c r="D70" s="335" t="s">
        <v>32</v>
      </c>
      <c r="E70" s="81"/>
      <c r="F70" s="81"/>
      <c r="G70" s="139"/>
      <c r="H70" s="139"/>
      <c r="I70" s="139"/>
    </row>
    <row r="71" spans="2:12" x14ac:dyDescent="0.2">
      <c r="B71" s="169">
        <v>37.111334002006011</v>
      </c>
      <c r="C71" s="170">
        <v>62.888665997993975</v>
      </c>
      <c r="D71" s="335" t="s">
        <v>34</v>
      </c>
      <c r="E71" s="81"/>
      <c r="F71" s="81"/>
      <c r="G71" s="139"/>
      <c r="H71" s="139"/>
      <c r="I71" s="139"/>
    </row>
    <row r="72" spans="2:12" x14ac:dyDescent="0.2">
      <c r="B72" s="167">
        <v>38.961038961038966</v>
      </c>
      <c r="C72" s="168">
        <v>61.038961038961034</v>
      </c>
      <c r="D72" s="334" t="s">
        <v>30</v>
      </c>
      <c r="E72" s="81"/>
      <c r="F72" s="81"/>
      <c r="G72" s="139"/>
      <c r="H72" s="139"/>
      <c r="I72" s="139"/>
    </row>
    <row r="73" spans="2:12" x14ac:dyDescent="0.2">
      <c r="B73" s="167">
        <v>40.638297872340424</v>
      </c>
      <c r="C73" s="168">
        <v>59.361702127659576</v>
      </c>
      <c r="D73" s="334" t="s">
        <v>9</v>
      </c>
      <c r="E73" s="81"/>
      <c r="F73" s="81"/>
      <c r="G73" s="139"/>
      <c r="H73" s="139"/>
      <c r="I73" s="139"/>
    </row>
    <row r="74" spans="2:12" x14ac:dyDescent="0.2">
      <c r="B74" s="169">
        <v>42.885771543086172</v>
      </c>
      <c r="C74" s="170">
        <v>57.114228456913828</v>
      </c>
      <c r="D74" s="335" t="s">
        <v>40</v>
      </c>
      <c r="E74" s="81"/>
      <c r="F74" s="81"/>
      <c r="G74" s="139"/>
      <c r="H74" s="139"/>
      <c r="I74" s="139"/>
      <c r="J74" s="140"/>
    </row>
    <row r="75" spans="2:12" x14ac:dyDescent="0.2">
      <c r="B75" s="340">
        <v>42.97520661157025</v>
      </c>
      <c r="C75" s="344">
        <v>57.02479338842975</v>
      </c>
      <c r="D75" s="348" t="s">
        <v>42</v>
      </c>
      <c r="E75" s="81"/>
      <c r="F75" s="81"/>
      <c r="G75" s="139"/>
      <c r="H75" s="139"/>
      <c r="I75" s="139"/>
      <c r="J75" s="140"/>
    </row>
    <row r="76" spans="2:12" x14ac:dyDescent="0.2">
      <c r="B76" s="169">
        <v>44.456289978678043</v>
      </c>
      <c r="C76" s="170">
        <v>55.543710021321971</v>
      </c>
      <c r="D76" s="335" t="s">
        <v>28</v>
      </c>
      <c r="E76" s="81"/>
      <c r="F76" s="81"/>
      <c r="G76" s="139"/>
      <c r="H76" s="139"/>
      <c r="I76" s="139"/>
      <c r="J76" s="140"/>
    </row>
    <row r="77" spans="2:12" x14ac:dyDescent="0.2">
      <c r="B77" s="169">
        <v>44.878472222222229</v>
      </c>
      <c r="C77" s="170">
        <v>55.121527777777779</v>
      </c>
      <c r="D77" s="335" t="s">
        <v>8</v>
      </c>
      <c r="E77" s="171"/>
      <c r="F77" s="171"/>
      <c r="G77" s="139"/>
      <c r="H77" s="139"/>
      <c r="I77" s="139"/>
    </row>
    <row r="78" spans="2:12" x14ac:dyDescent="0.2">
      <c r="B78" s="169">
        <v>45.222584147665579</v>
      </c>
      <c r="C78" s="170">
        <v>54.777415852334421</v>
      </c>
      <c r="D78" s="335" t="s">
        <v>6</v>
      </c>
      <c r="E78" s="171"/>
      <c r="F78" s="171"/>
      <c r="G78" s="139"/>
      <c r="H78" s="139"/>
      <c r="I78" s="139"/>
    </row>
    <row r="79" spans="2:12" x14ac:dyDescent="0.2">
      <c r="B79" s="169">
        <v>45.636172450052577</v>
      </c>
      <c r="C79" s="170">
        <v>54.36382754994743</v>
      </c>
      <c r="D79" s="335" t="s">
        <v>11</v>
      </c>
      <c r="E79" s="81"/>
      <c r="F79" s="81"/>
      <c r="G79" s="139"/>
      <c r="H79" s="139"/>
      <c r="I79" s="139"/>
    </row>
    <row r="80" spans="2:12" x14ac:dyDescent="0.2">
      <c r="B80" s="340">
        <v>46.327683615819211</v>
      </c>
      <c r="C80" s="344">
        <v>53.672316384180782</v>
      </c>
      <c r="D80" s="348" t="s">
        <v>43</v>
      </c>
      <c r="E80" s="81"/>
      <c r="F80" s="81"/>
      <c r="G80" s="139"/>
      <c r="H80" s="139"/>
      <c r="I80" s="139"/>
      <c r="J80" s="140"/>
    </row>
    <row r="81" spans="2:12" x14ac:dyDescent="0.2">
      <c r="B81" s="169">
        <v>46.656649135987983</v>
      </c>
      <c r="C81" s="170">
        <v>53.343350864012017</v>
      </c>
      <c r="D81" s="335" t="s">
        <v>21</v>
      </c>
      <c r="E81" s="81"/>
      <c r="F81" s="81"/>
      <c r="G81" s="139"/>
      <c r="H81" s="139"/>
      <c r="I81" s="139"/>
      <c r="L81" s="100"/>
    </row>
    <row r="82" spans="2:12" x14ac:dyDescent="0.2">
      <c r="B82" s="169">
        <v>48.448905109489047</v>
      </c>
      <c r="C82" s="170">
        <v>51.551094890510953</v>
      </c>
      <c r="D82" s="335" t="s">
        <v>19</v>
      </c>
      <c r="E82" s="171"/>
      <c r="F82" s="171"/>
      <c r="G82" s="139"/>
      <c r="H82" s="139"/>
      <c r="I82" s="139"/>
    </row>
    <row r="83" spans="2:12" x14ac:dyDescent="0.2">
      <c r="B83" s="169">
        <v>48.970251716247134</v>
      </c>
      <c r="C83" s="170">
        <v>51.029748283752866</v>
      </c>
      <c r="D83" s="335" t="s">
        <v>37</v>
      </c>
      <c r="E83" s="81"/>
      <c r="F83" s="81"/>
      <c r="G83" s="139"/>
      <c r="H83" s="139"/>
      <c r="I83" s="139"/>
    </row>
    <row r="84" spans="2:12" x14ac:dyDescent="0.2">
      <c r="B84" s="169">
        <v>50.135746606334841</v>
      </c>
      <c r="C84" s="170">
        <v>49.864253393665159</v>
      </c>
      <c r="D84" s="335" t="s">
        <v>26</v>
      </c>
      <c r="E84" s="81"/>
      <c r="F84" s="81"/>
      <c r="G84" s="139"/>
      <c r="H84" s="139"/>
      <c r="I84" s="139"/>
    </row>
    <row r="85" spans="2:12" x14ac:dyDescent="0.2">
      <c r="B85" s="169">
        <v>50.888099467140314</v>
      </c>
      <c r="C85" s="170">
        <v>49.111900532859678</v>
      </c>
      <c r="D85" s="335" t="s">
        <v>29</v>
      </c>
      <c r="E85" s="81"/>
      <c r="F85" s="81"/>
      <c r="G85" s="139"/>
      <c r="H85" s="139"/>
      <c r="I85" s="139"/>
    </row>
    <row r="86" spans="2:12" x14ac:dyDescent="0.2">
      <c r="B86" s="169">
        <v>51.299936588459097</v>
      </c>
      <c r="C86" s="170">
        <v>48.700063411540896</v>
      </c>
      <c r="D86" s="335" t="s">
        <v>35</v>
      </c>
      <c r="E86" s="81"/>
      <c r="F86" s="81"/>
      <c r="G86" s="139"/>
      <c r="H86" s="139"/>
      <c r="I86" s="139"/>
    </row>
    <row r="87" spans="2:12" x14ac:dyDescent="0.2">
      <c r="B87" s="169">
        <v>51.927119831814991</v>
      </c>
      <c r="C87" s="170">
        <v>48.072880168185002</v>
      </c>
      <c r="D87" s="335" t="s">
        <v>10</v>
      </c>
      <c r="E87" s="81"/>
      <c r="F87" s="81"/>
      <c r="G87" s="139"/>
      <c r="H87" s="139"/>
      <c r="I87" s="139"/>
    </row>
    <row r="88" spans="2:12" x14ac:dyDescent="0.2">
      <c r="B88" s="169">
        <v>52.138821630347053</v>
      </c>
      <c r="C88" s="170">
        <v>47.86117836965294</v>
      </c>
      <c r="D88" s="335" t="s">
        <v>25</v>
      </c>
      <c r="E88" s="171"/>
      <c r="F88" s="24"/>
      <c r="G88" s="139"/>
      <c r="H88" s="139"/>
      <c r="I88" s="139"/>
      <c r="J88" s="140"/>
    </row>
    <row r="89" spans="2:12" x14ac:dyDescent="0.2">
      <c r="B89" s="169">
        <v>52.229930624380572</v>
      </c>
      <c r="C89" s="170">
        <v>47.770069375619428</v>
      </c>
      <c r="D89" s="335" t="s">
        <v>31</v>
      </c>
      <c r="E89" s="81"/>
      <c r="G89" s="139"/>
      <c r="H89" s="139"/>
      <c r="I89" s="139"/>
    </row>
    <row r="90" spans="2:12" x14ac:dyDescent="0.2">
      <c r="B90" s="169">
        <v>53.436807095343674</v>
      </c>
      <c r="C90" s="170">
        <v>46.563192904656319</v>
      </c>
      <c r="D90" s="335" t="s">
        <v>22</v>
      </c>
      <c r="E90" s="171"/>
      <c r="F90" s="58"/>
      <c r="G90" s="139"/>
      <c r="H90" s="139"/>
      <c r="I90" s="139"/>
      <c r="J90" s="140"/>
    </row>
    <row r="91" spans="2:12" x14ac:dyDescent="0.2">
      <c r="B91" s="169">
        <v>54.019873532068651</v>
      </c>
      <c r="C91" s="170">
        <v>45.980126467931349</v>
      </c>
      <c r="D91" s="335" t="s">
        <v>15</v>
      </c>
      <c r="E91" s="81"/>
      <c r="F91" s="81"/>
      <c r="G91" s="139"/>
      <c r="H91" s="139"/>
      <c r="I91" s="139"/>
    </row>
    <row r="92" spans="2:12" x14ac:dyDescent="0.2">
      <c r="B92" s="169">
        <v>55.896607431340875</v>
      </c>
      <c r="C92" s="170">
        <v>44.103392568659132</v>
      </c>
      <c r="D92" s="335" t="s">
        <v>24</v>
      </c>
      <c r="E92" s="81"/>
      <c r="F92" s="81"/>
      <c r="G92" s="139"/>
      <c r="H92" s="139"/>
      <c r="I92" s="139"/>
    </row>
    <row r="93" spans="2:12" x14ac:dyDescent="0.2">
      <c r="B93" s="169">
        <v>57.328015952143573</v>
      </c>
      <c r="C93" s="170">
        <v>42.671984047856427</v>
      </c>
      <c r="D93" s="335" t="s">
        <v>16</v>
      </c>
      <c r="E93" s="171"/>
      <c r="F93" s="171"/>
      <c r="G93" s="139"/>
      <c r="H93" s="139"/>
      <c r="I93" s="139"/>
    </row>
    <row r="94" spans="2:12" x14ac:dyDescent="0.2">
      <c r="B94" s="169">
        <v>58.976582827406766</v>
      </c>
      <c r="C94" s="170">
        <v>41.023417172593227</v>
      </c>
      <c r="D94" s="335" t="s">
        <v>27</v>
      </c>
      <c r="E94" s="81"/>
      <c r="F94" s="81"/>
      <c r="G94" s="81"/>
      <c r="H94" s="139"/>
      <c r="I94" s="139"/>
      <c r="J94" s="139"/>
    </row>
    <row r="95" spans="2:12" x14ac:dyDescent="0.2">
      <c r="B95" s="169">
        <v>59.79142526071842</v>
      </c>
      <c r="C95" s="170">
        <v>40.20857473928158</v>
      </c>
      <c r="D95" s="335" t="s">
        <v>20</v>
      </c>
      <c r="E95" s="81"/>
      <c r="F95" s="81"/>
      <c r="G95" s="81"/>
      <c r="H95" s="64"/>
      <c r="I95" s="64" t="s">
        <v>154</v>
      </c>
      <c r="J95" s="350"/>
      <c r="K95" s="58"/>
      <c r="L95" s="58"/>
    </row>
    <row r="96" spans="2:12" x14ac:dyDescent="0.2">
      <c r="B96" s="169">
        <v>64.197530864197532</v>
      </c>
      <c r="C96" s="170">
        <v>35.802469135802468</v>
      </c>
      <c r="D96" s="335" t="s">
        <v>41</v>
      </c>
      <c r="E96" s="81"/>
      <c r="F96" s="81"/>
      <c r="I96" s="139"/>
      <c r="J96" s="139"/>
    </row>
    <row r="97" spans="2:13" x14ac:dyDescent="0.2">
      <c r="B97" s="169">
        <v>65.043948613928322</v>
      </c>
      <c r="C97" s="170">
        <v>34.956051386071671</v>
      </c>
      <c r="D97" s="335" t="s">
        <v>17</v>
      </c>
      <c r="E97" s="81"/>
      <c r="F97" s="81"/>
      <c r="G97" s="81"/>
      <c r="H97" s="139"/>
      <c r="I97" s="139"/>
      <c r="J97" s="139"/>
    </row>
    <row r="98" spans="2:13" x14ac:dyDescent="0.2">
      <c r="B98" s="172">
        <v>66.649924660974392</v>
      </c>
      <c r="C98" s="173">
        <v>33.350075339025615</v>
      </c>
      <c r="D98" s="336" t="s">
        <v>12</v>
      </c>
      <c r="E98" s="81"/>
      <c r="F98" s="81"/>
      <c r="G98" s="81"/>
      <c r="I98" s="139"/>
      <c r="J98" s="139"/>
      <c r="K98" s="140"/>
    </row>
    <row r="99" spans="2:13" x14ac:dyDescent="0.2">
      <c r="B99" s="338">
        <v>68.444948921679909</v>
      </c>
      <c r="C99" s="342">
        <v>31.555051078320091</v>
      </c>
      <c r="D99" s="346" t="s">
        <v>44</v>
      </c>
      <c r="E99" s="81"/>
      <c r="F99" s="81"/>
      <c r="G99" s="64" t="s">
        <v>154</v>
      </c>
      <c r="I99" s="350"/>
      <c r="J99" s="58"/>
      <c r="K99" s="58"/>
      <c r="M99" s="100"/>
    </row>
    <row r="100" spans="2:13" x14ac:dyDescent="0.2">
      <c r="B100" s="172">
        <v>71.9420600858369</v>
      </c>
      <c r="C100" s="173">
        <v>28.057939914163089</v>
      </c>
      <c r="D100" s="336" t="s">
        <v>14</v>
      </c>
      <c r="E100" s="81"/>
      <c r="F100" s="81"/>
      <c r="H100" s="139"/>
      <c r="I100" s="139"/>
    </row>
    <row r="101" spans="2:13" x14ac:dyDescent="0.2">
      <c r="B101" s="172">
        <v>72.396486825596</v>
      </c>
      <c r="C101" s="173">
        <v>27.603513174404014</v>
      </c>
      <c r="D101" s="336" t="s">
        <v>7</v>
      </c>
      <c r="E101" s="81"/>
      <c r="F101" s="81"/>
      <c r="G101" s="139"/>
      <c r="H101" s="139"/>
      <c r="I101" s="139"/>
    </row>
    <row r="102" spans="2:13" x14ac:dyDescent="0.2">
      <c r="B102" s="172">
        <v>74.231032125768976</v>
      </c>
      <c r="C102" s="173">
        <v>25.768967874231031</v>
      </c>
      <c r="D102" s="336" t="s">
        <v>18</v>
      </c>
      <c r="E102" s="81"/>
      <c r="F102" s="81"/>
      <c r="G102" s="58" t="s">
        <v>123</v>
      </c>
      <c r="H102" s="139"/>
      <c r="I102" s="139"/>
      <c r="J102" s="140"/>
    </row>
    <row r="103" spans="2:13" x14ac:dyDescent="0.2">
      <c r="B103" s="172">
        <v>75.853775853775858</v>
      </c>
      <c r="C103" s="173">
        <v>24.146224146224146</v>
      </c>
      <c r="D103" s="336" t="s">
        <v>33</v>
      </c>
      <c r="E103" s="81"/>
      <c r="F103" s="81"/>
      <c r="G103" s="139"/>
      <c r="H103" s="139"/>
      <c r="I103" s="139"/>
      <c r="L103" s="100"/>
    </row>
    <row r="104" spans="2:13" x14ac:dyDescent="0.2">
      <c r="B104" s="329">
        <v>77.343113284433571</v>
      </c>
      <c r="C104" s="173">
        <v>22.656886715566422</v>
      </c>
      <c r="D104" s="337" t="s">
        <v>13</v>
      </c>
      <c r="E104" s="4"/>
      <c r="F104" s="49"/>
      <c r="G104" s="139"/>
      <c r="H104" s="139"/>
      <c r="I104" s="139"/>
      <c r="L104" s="100"/>
    </row>
    <row r="105" spans="2:13" x14ac:dyDescent="0.2">
      <c r="B105" s="341">
        <v>81.803143093465664</v>
      </c>
      <c r="C105" s="345">
        <v>18.196856906534322</v>
      </c>
      <c r="D105" s="349" t="s">
        <v>23</v>
      </c>
      <c r="E105" s="49"/>
      <c r="F105" s="49"/>
      <c r="G105" s="139"/>
      <c r="H105" s="139"/>
    </row>
    <row r="106" spans="2:13" x14ac:dyDescent="0.2">
      <c r="B106" s="339">
        <v>94.059405940594061</v>
      </c>
      <c r="C106" s="343">
        <v>5.9405940594059405</v>
      </c>
      <c r="D106" s="347" t="s">
        <v>161</v>
      </c>
      <c r="E106" s="49"/>
      <c r="F106" s="49"/>
      <c r="G106" s="139"/>
      <c r="H106" s="139"/>
    </row>
    <row r="107" spans="2:13" x14ac:dyDescent="0.2">
      <c r="B107" s="341">
        <v>100</v>
      </c>
      <c r="C107" s="345">
        <v>0</v>
      </c>
      <c r="D107" s="349" t="s">
        <v>39</v>
      </c>
    </row>
    <row r="108" spans="2:13" x14ac:dyDescent="0.2">
      <c r="B108" s="331"/>
      <c r="C108" s="331"/>
      <c r="D108" s="331"/>
    </row>
  </sheetData>
  <sortState ref="B69:D107">
    <sortCondition ref="B69:B107"/>
  </sortState>
  <mergeCells count="12">
    <mergeCell ref="B67:B68"/>
    <mergeCell ref="C67:C68"/>
    <mergeCell ref="D67:D68"/>
    <mergeCell ref="B66:D66"/>
    <mergeCell ref="C5:F6"/>
    <mergeCell ref="G5:H6"/>
    <mergeCell ref="C7:C8"/>
    <mergeCell ref="D7:D8"/>
    <mergeCell ref="E7:E8"/>
    <mergeCell ref="F7:F8"/>
    <mergeCell ref="G7:G8"/>
    <mergeCell ref="H7:H8"/>
  </mergeCells>
  <pageMargins left="0.75" right="0.75" top="1" bottom="1" header="0.5" footer="0.5"/>
  <pageSetup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pageSetUpPr fitToPage="1"/>
  </sheetPr>
  <dimension ref="B2:AD54"/>
  <sheetViews>
    <sheetView showGridLines="0" zoomScaleNormal="100" workbookViewId="0">
      <selection activeCell="AB22" sqref="AB22"/>
    </sheetView>
  </sheetViews>
  <sheetFormatPr defaultRowHeight="12" x14ac:dyDescent="0.2"/>
  <cols>
    <col min="1" max="1" width="2.7109375" style="29" customWidth="1"/>
    <col min="2" max="2" width="5.85546875" style="29" customWidth="1"/>
    <col min="3" max="3" width="14.7109375" style="29" customWidth="1"/>
    <col min="4" max="6" width="9.140625" style="29"/>
    <col min="7" max="7" width="12.85546875" style="29" customWidth="1"/>
    <col min="8" max="8" width="10.28515625" style="29" customWidth="1"/>
    <col min="9" max="16384" width="9.140625" style="29"/>
  </cols>
  <sheetData>
    <row r="2" spans="2:30" ht="15" x14ac:dyDescent="0.25">
      <c r="N2" s="282" t="s">
        <v>128</v>
      </c>
    </row>
    <row r="3" spans="2:30" x14ac:dyDescent="0.2">
      <c r="D3" s="175"/>
      <c r="N3" s="32"/>
    </row>
    <row r="4" spans="2:30" x14ac:dyDescent="0.2">
      <c r="B4" s="29" t="s">
        <v>129</v>
      </c>
      <c r="H4" s="176" t="s">
        <v>138</v>
      </c>
    </row>
    <row r="5" spans="2:30" ht="12.75" customHeight="1" x14ac:dyDescent="0.2">
      <c r="D5" s="36" t="s">
        <v>48</v>
      </c>
      <c r="E5" s="34" t="s">
        <v>49</v>
      </c>
      <c r="F5" s="34"/>
      <c r="G5" s="36" t="s">
        <v>51</v>
      </c>
      <c r="H5" s="34" t="s">
        <v>52</v>
      </c>
    </row>
    <row r="6" spans="2:30" ht="12.75" customHeight="1" x14ac:dyDescent="0.2">
      <c r="B6" s="29" t="s">
        <v>43</v>
      </c>
      <c r="C6" s="29" t="s">
        <v>43</v>
      </c>
      <c r="D6" s="37">
        <v>6.1199999999999997E-2</v>
      </c>
      <c r="E6" s="37">
        <v>6.1199999999999997E-2</v>
      </c>
      <c r="F6" s="38" t="s">
        <v>54</v>
      </c>
      <c r="G6" s="78">
        <v>6.1199999999999997E-2</v>
      </c>
      <c r="H6" s="372">
        <v>0</v>
      </c>
      <c r="I6" s="29" t="s">
        <v>95</v>
      </c>
    </row>
    <row r="7" spans="2:30" ht="12.75" customHeight="1" x14ac:dyDescent="0.2">
      <c r="B7" s="29" t="s">
        <v>32</v>
      </c>
      <c r="C7" s="29" t="s">
        <v>32</v>
      </c>
      <c r="D7" s="37">
        <v>6.1100000000000002E-2</v>
      </c>
      <c r="E7" s="37">
        <v>6.1600000000000002E-2</v>
      </c>
      <c r="F7" s="41" t="s">
        <v>54</v>
      </c>
      <c r="G7" s="78">
        <v>6.1100000000000002E-2</v>
      </c>
      <c r="H7" s="78">
        <f t="shared" ref="H7:H14" si="0">E7-D7</f>
        <v>5.0000000000000044E-4</v>
      </c>
      <c r="I7" s="29" t="s">
        <v>82</v>
      </c>
    </row>
    <row r="8" spans="2:30" ht="12.75" customHeight="1" x14ac:dyDescent="0.2">
      <c r="B8" s="29" t="s">
        <v>40</v>
      </c>
      <c r="C8" s="29" t="s">
        <v>40</v>
      </c>
      <c r="D8" s="37">
        <v>6.1600000000000002E-2</v>
      </c>
      <c r="E8" s="37">
        <v>6.7000000000000004E-2</v>
      </c>
      <c r="F8" s="38" t="s">
        <v>54</v>
      </c>
      <c r="G8" s="78">
        <v>6.1600000000000002E-2</v>
      </c>
      <c r="H8" s="78">
        <f t="shared" si="0"/>
        <v>5.400000000000002E-3</v>
      </c>
      <c r="I8" s="29" t="s">
        <v>91</v>
      </c>
      <c r="AC8" s="43"/>
      <c r="AD8" s="43"/>
    </row>
    <row r="9" spans="2:30" ht="12.75" customHeight="1" x14ac:dyDescent="0.2">
      <c r="B9" s="29" t="s">
        <v>31</v>
      </c>
      <c r="C9" s="29" t="s">
        <v>31</v>
      </c>
      <c r="D9" s="37">
        <v>6.1400000000000003E-2</v>
      </c>
      <c r="E9" s="37">
        <v>6.8500000000000005E-2</v>
      </c>
      <c r="F9" s="41" t="s">
        <v>54</v>
      </c>
      <c r="G9" s="78">
        <v>6.1400000000000003E-2</v>
      </c>
      <c r="H9" s="78">
        <f t="shared" si="0"/>
        <v>7.1000000000000021E-3</v>
      </c>
      <c r="I9" s="29" t="s">
        <v>81</v>
      </c>
      <c r="AC9" s="43"/>
      <c r="AD9" s="43"/>
    </row>
    <row r="10" spans="2:30" ht="12.75" customHeight="1" x14ac:dyDescent="0.2">
      <c r="B10" s="29" t="s">
        <v>8</v>
      </c>
      <c r="C10" s="29" t="s">
        <v>8</v>
      </c>
      <c r="D10" s="37">
        <v>7.1999999999999995E-2</v>
      </c>
      <c r="E10" s="37">
        <v>7.2999999999999995E-2</v>
      </c>
      <c r="F10" s="41" t="s">
        <v>54</v>
      </c>
      <c r="G10" s="78">
        <v>7.1999999999999995E-2</v>
      </c>
      <c r="H10" s="78">
        <f t="shared" si="0"/>
        <v>1.0000000000000009E-3</v>
      </c>
      <c r="I10" s="29" t="s">
        <v>58</v>
      </c>
      <c r="AC10" s="43"/>
      <c r="AD10" s="43"/>
    </row>
    <row r="11" spans="2:30" ht="12.75" customHeight="1" x14ac:dyDescent="0.2">
      <c r="B11" s="29" t="s">
        <v>36</v>
      </c>
      <c r="C11" s="29" t="s">
        <v>36</v>
      </c>
      <c r="D11" s="37">
        <v>5.74E-2</v>
      </c>
      <c r="E11" s="37">
        <v>7.4399999999999994E-2</v>
      </c>
      <c r="F11" s="41" t="s">
        <v>54</v>
      </c>
      <c r="G11" s="78">
        <v>5.74E-2</v>
      </c>
      <c r="H11" s="78">
        <f t="shared" si="0"/>
        <v>1.6999999999999994E-2</v>
      </c>
      <c r="I11" s="29" t="s">
        <v>86</v>
      </c>
      <c r="AC11" s="43"/>
      <c r="AD11" s="43"/>
    </row>
    <row r="12" spans="2:30" ht="12.75" customHeight="1" x14ac:dyDescent="0.2">
      <c r="B12" s="29" t="s">
        <v>41</v>
      </c>
      <c r="C12" s="29" t="s">
        <v>41</v>
      </c>
      <c r="D12" s="37">
        <v>7.22E-2</v>
      </c>
      <c r="E12" s="37">
        <v>7.4399999999999994E-2</v>
      </c>
      <c r="F12" s="38" t="s">
        <v>54</v>
      </c>
      <c r="G12" s="78">
        <v>7.22E-2</v>
      </c>
      <c r="H12" s="78">
        <f t="shared" si="0"/>
        <v>2.1999999999999936E-3</v>
      </c>
      <c r="I12" s="29" t="s">
        <v>92</v>
      </c>
      <c r="AC12" s="43"/>
      <c r="AD12" s="43"/>
    </row>
    <row r="13" spans="2:30" ht="12.75" customHeight="1" x14ac:dyDescent="0.2">
      <c r="B13" s="29" t="s">
        <v>42</v>
      </c>
      <c r="C13" s="29" t="s">
        <v>94</v>
      </c>
      <c r="D13" s="37">
        <v>6.8699999999999997E-2</v>
      </c>
      <c r="E13" s="37">
        <v>7.4999999999999997E-2</v>
      </c>
      <c r="F13" s="38" t="s">
        <v>54</v>
      </c>
      <c r="G13" s="78">
        <v>6.8699999999999997E-2</v>
      </c>
      <c r="H13" s="78">
        <f t="shared" si="0"/>
        <v>6.3E-3</v>
      </c>
      <c r="I13" s="29" t="s">
        <v>93</v>
      </c>
      <c r="AC13" s="43"/>
      <c r="AD13" s="43"/>
    </row>
    <row r="14" spans="2:30" ht="12.75" customHeight="1" x14ac:dyDescent="0.2">
      <c r="B14" s="29" t="s">
        <v>28</v>
      </c>
      <c r="C14" s="29" t="s">
        <v>28</v>
      </c>
      <c r="D14" s="37">
        <v>6.3500000000000001E-2</v>
      </c>
      <c r="E14" s="37">
        <v>7.5999999999999998E-2</v>
      </c>
      <c r="F14" s="41" t="s">
        <v>54</v>
      </c>
      <c r="G14" s="78">
        <v>6.3500000000000001E-2</v>
      </c>
      <c r="H14" s="78">
        <f t="shared" si="0"/>
        <v>1.2499999999999997E-2</v>
      </c>
      <c r="I14" s="29" t="s">
        <v>78</v>
      </c>
      <c r="AC14" s="43"/>
      <c r="AD14" s="43"/>
    </row>
    <row r="15" spans="2:30" ht="12.75" customHeight="1" x14ac:dyDescent="0.2">
      <c r="B15" s="29" t="s">
        <v>37</v>
      </c>
      <c r="C15" s="29" t="s">
        <v>37</v>
      </c>
      <c r="D15" s="37">
        <v>7.9399999999999998E-2</v>
      </c>
      <c r="E15" s="37">
        <v>7.9399999999999998E-2</v>
      </c>
      <c r="F15" s="38" t="s">
        <v>54</v>
      </c>
      <c r="G15" s="78">
        <v>7.9399999999999998E-2</v>
      </c>
      <c r="H15" s="372">
        <v>0</v>
      </c>
      <c r="I15" s="29" t="s">
        <v>87</v>
      </c>
      <c r="AC15" s="43"/>
      <c r="AD15" s="43"/>
    </row>
    <row r="16" spans="2:30" ht="12.75" customHeight="1" x14ac:dyDescent="0.2">
      <c r="B16" s="29" t="s">
        <v>22</v>
      </c>
      <c r="C16" s="29" t="s">
        <v>22</v>
      </c>
      <c r="D16" s="37">
        <v>7.2900000000000006E-2</v>
      </c>
      <c r="E16" s="37">
        <v>8.0500000000000002E-2</v>
      </c>
      <c r="F16" s="41" t="s">
        <v>54</v>
      </c>
      <c r="G16" s="78">
        <v>7.2900000000000006E-2</v>
      </c>
      <c r="H16" s="78">
        <f>E16-D16</f>
        <v>7.5999999999999956E-3</v>
      </c>
      <c r="I16" s="29" t="s">
        <v>72</v>
      </c>
      <c r="AC16" s="43"/>
      <c r="AD16" s="43"/>
    </row>
    <row r="17" spans="2:30" ht="12.75" customHeight="1" x14ac:dyDescent="0.2">
      <c r="B17" s="29" t="s">
        <v>26</v>
      </c>
      <c r="C17" s="29" t="s">
        <v>26</v>
      </c>
      <c r="D17" s="37">
        <v>7.6200000000000004E-2</v>
      </c>
      <c r="E17" s="37">
        <v>8.0799999999999997E-2</v>
      </c>
      <c r="F17" s="41" t="s">
        <v>54</v>
      </c>
      <c r="G17" s="78">
        <v>7.6200000000000004E-2</v>
      </c>
      <c r="H17" s="78">
        <f>E17-D17</f>
        <v>4.599999999999993E-3</v>
      </c>
      <c r="I17" s="29" t="s">
        <v>76</v>
      </c>
      <c r="AC17" s="43"/>
      <c r="AD17" s="43"/>
    </row>
    <row r="18" spans="2:30" ht="12.75" customHeight="1" x14ac:dyDescent="0.2">
      <c r="B18" s="29" t="s">
        <v>161</v>
      </c>
      <c r="C18" s="29" t="s">
        <v>38</v>
      </c>
      <c r="D18" s="37">
        <v>8.1900000000000001E-2</v>
      </c>
      <c r="E18" s="37">
        <v>8.1900000000000001E-2</v>
      </c>
      <c r="F18" s="38" t="s">
        <v>54</v>
      </c>
      <c r="G18" s="78">
        <v>8.1900000000000001E-2</v>
      </c>
      <c r="H18" s="372">
        <v>0</v>
      </c>
      <c r="I18" s="29" t="s">
        <v>88</v>
      </c>
      <c r="AC18" s="43"/>
      <c r="AD18" s="43"/>
    </row>
    <row r="19" spans="2:30" ht="12.75" customHeight="1" x14ac:dyDescent="0.2">
      <c r="B19" s="29" t="s">
        <v>44</v>
      </c>
      <c r="C19" s="29" t="s">
        <v>44</v>
      </c>
      <c r="D19" s="37">
        <v>8.2699999999999996E-2</v>
      </c>
      <c r="E19" s="37">
        <v>8.2699999999999996E-2</v>
      </c>
      <c r="F19" s="38" t="s">
        <v>54</v>
      </c>
      <c r="G19" s="78">
        <v>8.2699999999999996E-2</v>
      </c>
      <c r="H19" s="372">
        <v>0</v>
      </c>
      <c r="I19" s="29" t="s">
        <v>96</v>
      </c>
      <c r="AC19" s="43"/>
      <c r="AD19" s="43"/>
    </row>
    <row r="20" spans="2:30" ht="12.75" customHeight="1" x14ac:dyDescent="0.2">
      <c r="B20" s="29" t="s">
        <v>29</v>
      </c>
      <c r="C20" s="29" t="s">
        <v>29</v>
      </c>
      <c r="D20" s="37">
        <v>6.7799999999999999E-2</v>
      </c>
      <c r="E20" s="37">
        <v>8.4699999999999998E-2</v>
      </c>
      <c r="F20" s="41" t="s">
        <v>54</v>
      </c>
      <c r="G20" s="78">
        <v>6.7799999999999999E-2</v>
      </c>
      <c r="H20" s="78">
        <f t="shared" ref="H20:H44" si="1">E20-D20</f>
        <v>1.6899999999999998E-2</v>
      </c>
      <c r="I20" s="29" t="s">
        <v>79</v>
      </c>
      <c r="AC20" s="43"/>
      <c r="AD20" s="43"/>
    </row>
    <row r="21" spans="2:30" ht="12.75" customHeight="1" x14ac:dyDescent="0.2">
      <c r="B21" s="29" t="s">
        <v>24</v>
      </c>
      <c r="C21" s="29" t="s">
        <v>24</v>
      </c>
      <c r="D21" s="37">
        <v>6.5199999999999994E-2</v>
      </c>
      <c r="E21" s="37">
        <v>8.5699999999999998E-2</v>
      </c>
      <c r="F21" s="41" t="s">
        <v>54</v>
      </c>
      <c r="G21" s="78">
        <v>6.5199999999999994E-2</v>
      </c>
      <c r="H21" s="78">
        <f t="shared" si="1"/>
        <v>2.0500000000000004E-2</v>
      </c>
      <c r="I21" s="29" t="s">
        <v>74</v>
      </c>
      <c r="AC21" s="43"/>
      <c r="AD21" s="43"/>
    </row>
    <row r="22" spans="2:30" ht="12.75" customHeight="1" x14ac:dyDescent="0.2">
      <c r="B22" s="29" t="s">
        <v>21</v>
      </c>
      <c r="C22" s="29" t="s">
        <v>21</v>
      </c>
      <c r="D22" s="37">
        <v>7.8399999999999997E-2</v>
      </c>
      <c r="E22" s="37">
        <v>8.7300000000000003E-2</v>
      </c>
      <c r="F22" s="41" t="s">
        <v>54</v>
      </c>
      <c r="G22" s="78">
        <v>7.8399999999999997E-2</v>
      </c>
      <c r="H22" s="78">
        <f t="shared" si="1"/>
        <v>8.9000000000000051E-3</v>
      </c>
      <c r="I22" s="29" t="s">
        <v>71</v>
      </c>
      <c r="AC22" s="43"/>
      <c r="AD22" s="43"/>
    </row>
    <row r="23" spans="2:30" ht="12.75" customHeight="1" x14ac:dyDescent="0.2">
      <c r="B23" s="44" t="s">
        <v>11</v>
      </c>
      <c r="C23" s="44" t="s">
        <v>11</v>
      </c>
      <c r="D23" s="37">
        <v>7.3700000000000002E-2</v>
      </c>
      <c r="E23" s="37">
        <v>8.7800000000000003E-2</v>
      </c>
      <c r="F23" s="41" t="s">
        <v>54</v>
      </c>
      <c r="G23" s="78">
        <v>7.3700000000000002E-2</v>
      </c>
      <c r="H23" s="78">
        <f t="shared" si="1"/>
        <v>1.4100000000000001E-2</v>
      </c>
      <c r="I23" s="44" t="s">
        <v>61</v>
      </c>
      <c r="J23" s="44"/>
      <c r="AC23" s="43"/>
      <c r="AD23" s="43"/>
    </row>
    <row r="24" spans="2:30" ht="12.75" customHeight="1" x14ac:dyDescent="0.2">
      <c r="B24" s="29" t="s">
        <v>16</v>
      </c>
      <c r="C24" s="29" t="s">
        <v>16</v>
      </c>
      <c r="D24" s="37">
        <v>8.5099999999999995E-2</v>
      </c>
      <c r="E24" s="37">
        <v>9.0300000000000005E-2</v>
      </c>
      <c r="F24" s="38" t="s">
        <v>54</v>
      </c>
      <c r="G24" s="78">
        <v>8.5099999999999995E-2</v>
      </c>
      <c r="H24" s="78">
        <f t="shared" si="1"/>
        <v>5.2000000000000102E-3</v>
      </c>
      <c r="I24" s="29" t="s">
        <v>66</v>
      </c>
      <c r="AC24" s="43"/>
      <c r="AD24" s="43"/>
    </row>
    <row r="25" spans="2:30" ht="12.75" customHeight="1" x14ac:dyDescent="0.2">
      <c r="B25" s="29" t="s">
        <v>20</v>
      </c>
      <c r="C25" s="29" t="s">
        <v>20</v>
      </c>
      <c r="D25" s="37">
        <v>7.7700000000000005E-2</v>
      </c>
      <c r="E25" s="37">
        <v>9.4E-2</v>
      </c>
      <c r="F25" s="41" t="s">
        <v>54</v>
      </c>
      <c r="G25" s="78">
        <v>7.7700000000000005E-2</v>
      </c>
      <c r="H25" s="78">
        <f t="shared" si="1"/>
        <v>1.6299999999999995E-2</v>
      </c>
      <c r="I25" s="29" t="s">
        <v>70</v>
      </c>
      <c r="AC25" s="43"/>
      <c r="AD25" s="43"/>
    </row>
    <row r="26" spans="2:30" ht="12.75" customHeight="1" x14ac:dyDescent="0.2">
      <c r="B26" s="29" t="s">
        <v>9</v>
      </c>
      <c r="C26" s="29" t="s">
        <v>9</v>
      </c>
      <c r="D26" s="37">
        <v>6.0199999999999997E-2</v>
      </c>
      <c r="E26" s="37">
        <v>9.4799999999999995E-2</v>
      </c>
      <c r="F26" s="41" t="s">
        <v>54</v>
      </c>
      <c r="G26" s="78">
        <v>6.0199999999999997E-2</v>
      </c>
      <c r="H26" s="78">
        <f t="shared" si="1"/>
        <v>3.4599999999999999E-2</v>
      </c>
      <c r="I26" s="29" t="s">
        <v>59</v>
      </c>
      <c r="AC26" s="43"/>
      <c r="AD26" s="43"/>
    </row>
    <row r="27" spans="2:30" ht="12.75" customHeight="1" x14ac:dyDescent="0.2">
      <c r="B27" s="29" t="s">
        <v>15</v>
      </c>
      <c r="C27" s="29" t="s">
        <v>15</v>
      </c>
      <c r="D27" s="37">
        <v>7.1400000000000005E-2</v>
      </c>
      <c r="E27" s="37">
        <v>9.9299999999999999E-2</v>
      </c>
      <c r="F27" s="41" t="s">
        <v>54</v>
      </c>
      <c r="G27" s="78">
        <v>7.1400000000000005E-2</v>
      </c>
      <c r="H27" s="78">
        <f t="shared" si="1"/>
        <v>2.7899999999999994E-2</v>
      </c>
      <c r="I27" s="29" t="s">
        <v>65</v>
      </c>
      <c r="AC27" s="43"/>
      <c r="AD27" s="43"/>
    </row>
    <row r="28" spans="2:30" ht="12.75" customHeight="1" x14ac:dyDescent="0.2">
      <c r="B28" s="29" t="s">
        <v>7</v>
      </c>
      <c r="C28" s="29" t="s">
        <v>7</v>
      </c>
      <c r="D28" s="37">
        <v>9.9199999999999997E-2</v>
      </c>
      <c r="E28" s="37">
        <v>0.1002</v>
      </c>
      <c r="F28" s="41" t="s">
        <v>54</v>
      </c>
      <c r="G28" s="78">
        <v>9.9199999999999997E-2</v>
      </c>
      <c r="H28" s="78">
        <f t="shared" si="1"/>
        <v>1.0000000000000009E-3</v>
      </c>
      <c r="I28" s="29" t="s">
        <v>57</v>
      </c>
      <c r="AC28" s="43"/>
      <c r="AD28" s="43"/>
    </row>
    <row r="29" spans="2:30" ht="12.75" customHeight="1" x14ac:dyDescent="0.2">
      <c r="B29" s="29" t="s">
        <v>25</v>
      </c>
      <c r="C29" s="29" t="s">
        <v>25</v>
      </c>
      <c r="D29" s="37">
        <v>7.0499999999999993E-2</v>
      </c>
      <c r="E29" s="37">
        <v>0.10290000000000001</v>
      </c>
      <c r="F29" s="41" t="s">
        <v>54</v>
      </c>
      <c r="G29" s="78">
        <v>7.0499999999999993E-2</v>
      </c>
      <c r="H29" s="78">
        <f t="shared" si="1"/>
        <v>3.2400000000000012E-2</v>
      </c>
      <c r="I29" s="29" t="s">
        <v>75</v>
      </c>
      <c r="AC29" s="43"/>
      <c r="AD29" s="43"/>
    </row>
    <row r="30" spans="2:30" ht="12.75" customHeight="1" x14ac:dyDescent="0.2">
      <c r="B30" s="29" t="s">
        <v>18</v>
      </c>
      <c r="C30" s="29" t="s">
        <v>18</v>
      </c>
      <c r="D30" s="37">
        <v>9.5399999999999999E-2</v>
      </c>
      <c r="E30" s="37">
        <v>0.1048</v>
      </c>
      <c r="F30" s="41" t="s">
        <v>54</v>
      </c>
      <c r="G30" s="78">
        <v>9.5399999999999999E-2</v>
      </c>
      <c r="H30" s="78">
        <f t="shared" si="1"/>
        <v>9.4000000000000056E-3</v>
      </c>
      <c r="I30" s="29" t="s">
        <v>68</v>
      </c>
      <c r="AC30" s="43"/>
      <c r="AD30" s="43"/>
    </row>
    <row r="31" spans="2:30" ht="12.75" customHeight="1" x14ac:dyDescent="0.2">
      <c r="B31" s="29" t="s">
        <v>30</v>
      </c>
      <c r="C31" s="29" t="s">
        <v>30</v>
      </c>
      <c r="D31" s="37">
        <v>0.1047</v>
      </c>
      <c r="E31" s="37">
        <v>0.10920000000000001</v>
      </c>
      <c r="F31" s="41" t="s">
        <v>54</v>
      </c>
      <c r="G31" s="78">
        <v>0.1047</v>
      </c>
      <c r="H31" s="78">
        <f t="shared" si="1"/>
        <v>4.500000000000004E-3</v>
      </c>
      <c r="I31" s="29" t="s">
        <v>80</v>
      </c>
      <c r="AC31" s="43"/>
      <c r="AD31" s="43"/>
    </row>
    <row r="32" spans="2:30" ht="12.75" customHeight="1" x14ac:dyDescent="0.2">
      <c r="B32" s="29" t="s">
        <v>14</v>
      </c>
      <c r="C32" s="29" t="s">
        <v>14</v>
      </c>
      <c r="D32" s="37">
        <v>0.1051</v>
      </c>
      <c r="E32" s="37">
        <v>0.1105</v>
      </c>
      <c r="F32" s="41" t="s">
        <v>54</v>
      </c>
      <c r="G32" s="78">
        <v>0.1051</v>
      </c>
      <c r="H32" s="78">
        <f t="shared" si="1"/>
        <v>5.400000000000002E-3</v>
      </c>
      <c r="I32" s="29" t="s">
        <v>64</v>
      </c>
      <c r="AC32" s="43"/>
      <c r="AD32" s="43"/>
    </row>
    <row r="33" spans="2:30" ht="12.75" customHeight="1" x14ac:dyDescent="0.2">
      <c r="B33" s="29" t="s">
        <v>6</v>
      </c>
      <c r="C33" s="29" t="s">
        <v>6</v>
      </c>
      <c r="D33" s="37">
        <v>8.5000000000000006E-2</v>
      </c>
      <c r="E33" s="37">
        <v>0.1115</v>
      </c>
      <c r="F33" s="41" t="s">
        <v>54</v>
      </c>
      <c r="G33" s="78">
        <v>8.5000000000000006E-2</v>
      </c>
      <c r="H33" s="78">
        <f t="shared" si="1"/>
        <v>2.6499999999999996E-2</v>
      </c>
      <c r="I33" s="29" t="s">
        <v>56</v>
      </c>
      <c r="AC33" s="43"/>
      <c r="AD33" s="43"/>
    </row>
    <row r="34" spans="2:30" ht="12.75" customHeight="1" x14ac:dyDescent="0.2">
      <c r="B34" s="29" t="s">
        <v>27</v>
      </c>
      <c r="C34" s="29" t="s">
        <v>27</v>
      </c>
      <c r="D34" s="37">
        <v>9.4299999999999995E-2</v>
      </c>
      <c r="E34" s="37">
        <v>0.1125</v>
      </c>
      <c r="F34" s="41" t="s">
        <v>54</v>
      </c>
      <c r="G34" s="78">
        <v>9.4299999999999995E-2</v>
      </c>
      <c r="H34" s="78">
        <f t="shared" si="1"/>
        <v>1.8200000000000008E-2</v>
      </c>
      <c r="I34" s="29" t="s">
        <v>77</v>
      </c>
      <c r="AC34" s="43"/>
      <c r="AD34" s="43"/>
    </row>
    <row r="35" spans="2:30" ht="12.75" customHeight="1" x14ac:dyDescent="0.2">
      <c r="B35" s="29" t="s">
        <v>13</v>
      </c>
      <c r="C35" s="29" t="s">
        <v>13</v>
      </c>
      <c r="D35" s="37">
        <v>9.2299999999999993E-2</v>
      </c>
      <c r="E35" s="37">
        <v>0.11509999999999999</v>
      </c>
      <c r="F35" s="38" t="s">
        <v>54</v>
      </c>
      <c r="G35" s="78">
        <v>9.2299999999999993E-2</v>
      </c>
      <c r="H35" s="78">
        <f t="shared" si="1"/>
        <v>2.2800000000000001E-2</v>
      </c>
      <c r="I35" s="29" t="s">
        <v>63</v>
      </c>
      <c r="AC35" s="43"/>
      <c r="AD35" s="43"/>
    </row>
    <row r="36" spans="2:30" ht="12.75" customHeight="1" x14ac:dyDescent="0.2">
      <c r="B36" s="29" t="s">
        <v>19</v>
      </c>
      <c r="C36" s="29" t="s">
        <v>19</v>
      </c>
      <c r="D36" s="37">
        <v>8.9700000000000002E-2</v>
      </c>
      <c r="E36" s="37">
        <v>0.11650000000000001</v>
      </c>
      <c r="F36" s="41" t="s">
        <v>54</v>
      </c>
      <c r="G36" s="78">
        <v>8.9700000000000002E-2</v>
      </c>
      <c r="H36" s="78">
        <f t="shared" si="1"/>
        <v>2.6800000000000004E-2</v>
      </c>
      <c r="I36" s="29" t="s">
        <v>69</v>
      </c>
      <c r="AC36" s="43"/>
      <c r="AD36" s="43"/>
    </row>
    <row r="37" spans="2:30" ht="12.75" customHeight="1" x14ac:dyDescent="0.2">
      <c r="B37" s="29" t="s">
        <v>4</v>
      </c>
      <c r="C37" s="29" t="s">
        <v>4</v>
      </c>
      <c r="D37" s="37">
        <v>8.3900000000000002E-2</v>
      </c>
      <c r="E37" s="37">
        <v>0.1169</v>
      </c>
      <c r="F37" s="38" t="s">
        <v>54</v>
      </c>
      <c r="G37" s="78">
        <v>8.3900000000000002E-2</v>
      </c>
      <c r="H37" s="373">
        <f t="shared" si="1"/>
        <v>3.3000000000000002E-2</v>
      </c>
      <c r="I37" s="29" t="s">
        <v>4</v>
      </c>
      <c r="N37" s="81"/>
      <c r="O37" s="81" t="s">
        <v>154</v>
      </c>
      <c r="P37" s="139"/>
      <c r="AC37" s="43"/>
      <c r="AD37" s="43"/>
    </row>
    <row r="38" spans="2:30" ht="12.75" customHeight="1" x14ac:dyDescent="0.2">
      <c r="B38" s="29" t="s">
        <v>55</v>
      </c>
      <c r="C38" s="29" t="s">
        <v>5</v>
      </c>
      <c r="D38" s="37">
        <v>8.1100000000000005E-2</v>
      </c>
      <c r="E38" s="37">
        <v>0.12429999999999999</v>
      </c>
      <c r="F38" s="41" t="s">
        <v>54</v>
      </c>
      <c r="G38" s="78">
        <v>8.1100000000000005E-2</v>
      </c>
      <c r="H38" s="78">
        <f t="shared" si="1"/>
        <v>4.3199999999999988E-2</v>
      </c>
      <c r="I38" s="29" t="s">
        <v>55</v>
      </c>
      <c r="AC38" s="43"/>
      <c r="AD38" s="43"/>
    </row>
    <row r="39" spans="2:30" ht="12.75" customHeight="1" x14ac:dyDescent="0.2">
      <c r="B39" s="29" t="s">
        <v>12</v>
      </c>
      <c r="C39" s="29" t="s">
        <v>12</v>
      </c>
      <c r="D39" s="37">
        <v>0.1198</v>
      </c>
      <c r="E39" s="37">
        <v>0.13270000000000001</v>
      </c>
      <c r="F39" s="41" t="s">
        <v>54</v>
      </c>
      <c r="G39" s="78">
        <v>0.1198</v>
      </c>
      <c r="H39" s="78">
        <f t="shared" si="1"/>
        <v>1.2900000000000009E-2</v>
      </c>
      <c r="I39" s="29" t="s">
        <v>62</v>
      </c>
      <c r="N39" s="29" t="s">
        <v>130</v>
      </c>
      <c r="AC39" s="43"/>
      <c r="AD39" s="43"/>
    </row>
    <row r="40" spans="2:30" ht="12.75" customHeight="1" x14ac:dyDescent="0.2">
      <c r="B40" s="29" t="s">
        <v>33</v>
      </c>
      <c r="C40" s="29" t="s">
        <v>33</v>
      </c>
      <c r="D40" s="37">
        <v>0.13150000000000001</v>
      </c>
      <c r="E40" s="37">
        <v>0.13769999999999999</v>
      </c>
      <c r="F40" s="41" t="s">
        <v>54</v>
      </c>
      <c r="G40" s="78">
        <v>0.13150000000000001</v>
      </c>
      <c r="H40" s="78">
        <f t="shared" si="1"/>
        <v>6.1999999999999833E-3</v>
      </c>
      <c r="I40" s="29" t="s">
        <v>83</v>
      </c>
      <c r="AC40" s="43"/>
      <c r="AD40" s="43"/>
    </row>
    <row r="41" spans="2:30" ht="12.75" customHeight="1" x14ac:dyDescent="0.2">
      <c r="B41" s="29" t="s">
        <v>23</v>
      </c>
      <c r="C41" s="29" t="s">
        <v>23</v>
      </c>
      <c r="D41" s="37">
        <v>0.14219999999999999</v>
      </c>
      <c r="E41" s="37">
        <v>0.14219999999999999</v>
      </c>
      <c r="F41" s="41" t="s">
        <v>54</v>
      </c>
      <c r="G41" s="78">
        <v>0.14219999999999999</v>
      </c>
      <c r="H41" s="372">
        <f t="shared" si="1"/>
        <v>0</v>
      </c>
      <c r="I41" s="29" t="s">
        <v>73</v>
      </c>
      <c r="L41" s="32"/>
      <c r="O41" s="45"/>
    </row>
    <row r="42" spans="2:30" ht="12.75" customHeight="1" x14ac:dyDescent="0.2">
      <c r="B42" s="29" t="s">
        <v>35</v>
      </c>
      <c r="C42" s="29" t="s">
        <v>35</v>
      </c>
      <c r="D42" s="37">
        <v>0.1255</v>
      </c>
      <c r="E42" s="37">
        <v>0.14630000000000001</v>
      </c>
      <c r="F42" s="41" t="s">
        <v>54</v>
      </c>
      <c r="G42" s="78">
        <v>0.1255</v>
      </c>
      <c r="H42" s="78">
        <f t="shared" si="1"/>
        <v>2.0800000000000013E-2</v>
      </c>
      <c r="I42" s="29" t="s">
        <v>85</v>
      </c>
    </row>
    <row r="43" spans="2:30" ht="13.5" x14ac:dyDescent="0.2">
      <c r="B43" s="29" t="s">
        <v>10</v>
      </c>
      <c r="C43" s="29" t="s">
        <v>10</v>
      </c>
      <c r="D43" s="37">
        <v>7.8799999999999995E-2</v>
      </c>
      <c r="E43" s="37">
        <v>0.15049999999999999</v>
      </c>
      <c r="F43" s="41" t="s">
        <v>54</v>
      </c>
      <c r="G43" s="78">
        <v>7.8799999999999995E-2</v>
      </c>
      <c r="H43" s="78">
        <f t="shared" si="1"/>
        <v>7.17E-2</v>
      </c>
      <c r="I43" s="29" t="s">
        <v>60</v>
      </c>
      <c r="M43" s="47"/>
    </row>
    <row r="44" spans="2:30" ht="13.5" x14ac:dyDescent="0.2">
      <c r="B44" s="29" t="s">
        <v>17</v>
      </c>
      <c r="C44" s="29" t="s">
        <v>17</v>
      </c>
      <c r="D44" s="37">
        <v>8.4199999999999997E-2</v>
      </c>
      <c r="E44" s="37">
        <v>0.15260000000000001</v>
      </c>
      <c r="F44" s="41" t="s">
        <v>54</v>
      </c>
      <c r="G44" s="78">
        <v>8.4199999999999997E-2</v>
      </c>
      <c r="H44" s="78">
        <f t="shared" si="1"/>
        <v>6.8400000000000016E-2</v>
      </c>
      <c r="I44" s="29" t="s">
        <v>67</v>
      </c>
      <c r="M44" s="47"/>
    </row>
    <row r="45" spans="2:30" x14ac:dyDescent="0.2">
      <c r="M45" s="45"/>
      <c r="O45" s="45"/>
    </row>
    <row r="46" spans="2:30" x14ac:dyDescent="0.2">
      <c r="C46" s="46"/>
    </row>
    <row r="54" spans="3:3" ht="13.5" x14ac:dyDescent="0.2">
      <c r="C54" s="48"/>
    </row>
  </sheetData>
  <sortState ref="B6:I44">
    <sortCondition ref="E6:E44"/>
  </sortState>
  <pageMargins left="0.75" right="0.75" top="1" bottom="1" header="0.5" footer="0.5"/>
  <pageSetup paperSize="9" orientation="portrait" r:id="rId1"/>
  <headerFooter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B2:S50"/>
  <sheetViews>
    <sheetView showGridLines="0" zoomScaleNormal="100" workbookViewId="0">
      <selection activeCell="AA29" sqref="AA29"/>
    </sheetView>
  </sheetViews>
  <sheetFormatPr defaultRowHeight="12" x14ac:dyDescent="0.2"/>
  <cols>
    <col min="1" max="1" width="2.85546875" style="29" customWidth="1"/>
    <col min="2" max="2" width="6.7109375" style="29" customWidth="1"/>
    <col min="3" max="11" width="7.7109375" style="29" customWidth="1"/>
    <col min="12" max="16384" width="9.140625" style="29"/>
  </cols>
  <sheetData>
    <row r="2" spans="2:19" ht="15" x14ac:dyDescent="0.25">
      <c r="B2" s="282" t="s">
        <v>131</v>
      </c>
      <c r="N2" s="30"/>
      <c r="O2" s="30"/>
    </row>
    <row r="3" spans="2:19" x14ac:dyDescent="0.2">
      <c r="M3" s="32"/>
      <c r="N3" s="32"/>
      <c r="O3" s="32"/>
    </row>
    <row r="4" spans="2:19" ht="12.75" customHeight="1" x14ac:dyDescent="0.2"/>
    <row r="5" spans="2:19" ht="12.75" customHeight="1" x14ac:dyDescent="0.2"/>
    <row r="6" spans="2:19" ht="12.75" customHeight="1" x14ac:dyDescent="0.2"/>
    <row r="7" spans="2:19" ht="12.75" customHeight="1" x14ac:dyDescent="0.2">
      <c r="B7" s="50"/>
      <c r="C7" s="52" t="s">
        <v>101</v>
      </c>
      <c r="D7" s="52" t="s">
        <v>102</v>
      </c>
      <c r="E7" s="52" t="s">
        <v>103</v>
      </c>
      <c r="F7" s="52" t="s">
        <v>104</v>
      </c>
      <c r="G7" s="52" t="s">
        <v>105</v>
      </c>
      <c r="H7" s="53" t="s">
        <v>106</v>
      </c>
      <c r="I7" s="53" t="s">
        <v>107</v>
      </c>
      <c r="J7" s="53" t="s">
        <v>108</v>
      </c>
      <c r="K7" s="53" t="s">
        <v>109</v>
      </c>
      <c r="L7" s="53" t="s">
        <v>110</v>
      </c>
      <c r="M7" s="53" t="s">
        <v>111</v>
      </c>
      <c r="N7" s="53" t="s">
        <v>112</v>
      </c>
      <c r="O7" s="53" t="s">
        <v>1</v>
      </c>
      <c r="P7" s="53" t="s">
        <v>113</v>
      </c>
      <c r="Q7" s="53" t="s">
        <v>2</v>
      </c>
      <c r="R7" s="53" t="s">
        <v>114</v>
      </c>
      <c r="S7" s="53" t="s">
        <v>3</v>
      </c>
    </row>
    <row r="8" spans="2:19" ht="12.75" customHeight="1" x14ac:dyDescent="0.2">
      <c r="B8" s="75" t="s">
        <v>4</v>
      </c>
      <c r="C8" s="177">
        <v>9.8000000000000004E-2</v>
      </c>
      <c r="D8" s="177">
        <v>0.1027</v>
      </c>
      <c r="E8" s="177">
        <v>0.1066</v>
      </c>
      <c r="F8" s="177">
        <v>0.1024</v>
      </c>
      <c r="G8" s="177">
        <v>0.1038</v>
      </c>
      <c r="H8" s="178">
        <v>0.1051</v>
      </c>
      <c r="I8" s="178">
        <v>0.1103</v>
      </c>
      <c r="J8" s="178">
        <v>0.11169999999999999</v>
      </c>
      <c r="K8" s="178">
        <v>0.11509999999999999</v>
      </c>
      <c r="L8" s="178">
        <v>0.1158</v>
      </c>
      <c r="M8" s="178">
        <v>0.1193</v>
      </c>
      <c r="N8" s="178">
        <v>0.1182</v>
      </c>
      <c r="O8" s="178">
        <v>0.1232</v>
      </c>
      <c r="P8" s="178">
        <v>0.12039999999999999</v>
      </c>
      <c r="Q8" s="178">
        <v>0.1206</v>
      </c>
      <c r="R8" s="178">
        <v>0.1188</v>
      </c>
      <c r="S8" s="178">
        <v>0.1169</v>
      </c>
    </row>
    <row r="9" spans="2:19" ht="12.75" customHeight="1" x14ac:dyDescent="0.2">
      <c r="B9" s="85" t="s">
        <v>55</v>
      </c>
      <c r="C9" s="179">
        <v>0.10100000000000001</v>
      </c>
      <c r="D9" s="179">
        <v>0.10440000000000001</v>
      </c>
      <c r="E9" s="179">
        <v>0.11119999999999999</v>
      </c>
      <c r="F9" s="179">
        <v>0.1062</v>
      </c>
      <c r="G9" s="179">
        <v>0.10780000000000001</v>
      </c>
      <c r="H9" s="180">
        <v>0.109</v>
      </c>
      <c r="I9" s="180">
        <v>0.11559999999999999</v>
      </c>
      <c r="J9" s="180">
        <v>0.1177</v>
      </c>
      <c r="K9" s="180">
        <v>0.1215</v>
      </c>
      <c r="L9" s="180">
        <v>0.12180000000000001</v>
      </c>
      <c r="M9" s="180">
        <v>0.1268</v>
      </c>
      <c r="N9" s="180">
        <v>0.126</v>
      </c>
      <c r="O9" s="180">
        <v>0.13270000000000001</v>
      </c>
      <c r="P9" s="180">
        <v>0.1288</v>
      </c>
      <c r="Q9" s="180">
        <v>0.12740000000000001</v>
      </c>
      <c r="R9" s="180">
        <v>0.12479999999999999</v>
      </c>
      <c r="S9" s="180">
        <v>0.12429999999999999</v>
      </c>
    </row>
    <row r="10" spans="2:19" ht="12.75" customHeight="1" x14ac:dyDescent="0.2">
      <c r="B10" s="49"/>
      <c r="C10" s="49"/>
      <c r="D10" s="49"/>
      <c r="E10" s="49"/>
      <c r="F10" s="49"/>
      <c r="G10" s="49"/>
      <c r="H10" s="49"/>
      <c r="I10" s="49"/>
      <c r="J10" s="49"/>
      <c r="K10" s="49"/>
    </row>
    <row r="11" spans="2:19" ht="12.75" customHeight="1" x14ac:dyDescent="0.2"/>
    <row r="12" spans="2:19" ht="12.75" customHeight="1" x14ac:dyDescent="0.2"/>
    <row r="13" spans="2:19" ht="12.75" customHeight="1" x14ac:dyDescent="0.2">
      <c r="C13" s="101"/>
      <c r="D13" s="101"/>
      <c r="E13" s="101"/>
      <c r="F13" s="101"/>
      <c r="G13" s="101"/>
      <c r="H13" s="101"/>
      <c r="I13" s="101"/>
      <c r="J13" s="101"/>
      <c r="K13" s="101"/>
    </row>
    <row r="14" spans="2:19" ht="12.75" customHeight="1" x14ac:dyDescent="0.2">
      <c r="B14" s="101"/>
    </row>
    <row r="15" spans="2:19" ht="12.75" customHeight="1" x14ac:dyDescent="0.2">
      <c r="B15" s="101"/>
    </row>
    <row r="16" spans="2:19" ht="12.75" customHeight="1" x14ac:dyDescent="0.2"/>
    <row r="17" spans="3:3" ht="12.75" customHeight="1" x14ac:dyDescent="0.2"/>
    <row r="27" spans="3:3" x14ac:dyDescent="0.2">
      <c r="C27" s="45"/>
    </row>
    <row r="28" spans="3:3" x14ac:dyDescent="0.2">
      <c r="C28" s="42"/>
    </row>
    <row r="45" spans="5:5" x14ac:dyDescent="0.2">
      <c r="E45" s="29" t="s">
        <v>130</v>
      </c>
    </row>
    <row r="50" spans="6:6" x14ac:dyDescent="0.2">
      <c r="F50" s="29" t="s">
        <v>130</v>
      </c>
    </row>
  </sheetData>
  <pageMargins left="0.75" right="0.75" top="1" bottom="1" header="0.5" footer="0.5"/>
  <pageSetup paperSize="9"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2</vt:i4>
      </vt:variant>
    </vt:vector>
  </HeadingPairs>
  <TitlesOfParts>
    <vt:vector size="18" baseType="lpstr">
      <vt:lpstr>Info</vt:lpstr>
      <vt:lpstr>Table 1</vt:lpstr>
      <vt:lpstr>Figure 1</vt:lpstr>
      <vt:lpstr>Figure 2</vt:lpstr>
      <vt:lpstr>Figure 3</vt:lpstr>
      <vt:lpstr>Figure 4 </vt:lpstr>
      <vt:lpstr>Table 2, Figure 5</vt:lpstr>
      <vt:lpstr>Figure 6</vt:lpstr>
      <vt:lpstr>Figure 7</vt:lpstr>
      <vt:lpstr>Figure 8</vt:lpstr>
      <vt:lpstr>Figure 9</vt:lpstr>
      <vt:lpstr>Table 3, Figure 10</vt:lpstr>
      <vt:lpstr>Table 4</vt:lpstr>
      <vt:lpstr>Sheet1</vt:lpstr>
      <vt:lpstr>Sheet2</vt:lpstr>
      <vt:lpstr>Sheet3</vt:lpstr>
      <vt:lpstr>'Figure 1'!Print_Area</vt:lpstr>
      <vt:lpstr>'Figure 6'!Print_Area</vt:lpstr>
    </vt:vector>
  </TitlesOfParts>
  <Company>European Commission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SOMESAN Monica Ana (ESTAT)</dc:creator>
  <cp:lastModifiedBy>SOMESAN Monica Ana (ESTAT)</cp:lastModifiedBy>
  <dcterms:created xsi:type="dcterms:W3CDTF">2016-11-07T16:35:38Z</dcterms:created>
  <dcterms:modified xsi:type="dcterms:W3CDTF">2016-11-14T13:21:12Z</dcterms:modified>
</cp:coreProperties>
</file>