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5C61EC4D-82F8-4873-AF79-EE01B211ED0F}" xr6:coauthVersionLast="45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Hoja1!$A$1:$N$77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1" l="1"/>
  <c r="A77" i="1"/>
  <c r="G14" i="1"/>
  <c r="N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</calcChain>
</file>

<file path=xl/sharedStrings.xml><?xml version="1.0" encoding="utf-8"?>
<sst xmlns="http://schemas.openxmlformats.org/spreadsheetml/2006/main" count="163" uniqueCount="68">
  <si>
    <t>公司</t>
    <phoneticPr fontId="1" type="noConversion"/>
  </si>
  <si>
    <t>时间</t>
    <phoneticPr fontId="1" type="noConversion"/>
  </si>
  <si>
    <t>订单号</t>
    <phoneticPr fontId="1" type="noConversion"/>
  </si>
  <si>
    <t>金额</t>
    <phoneticPr fontId="1" type="noConversion"/>
  </si>
  <si>
    <t>Unico</t>
    <phoneticPr fontId="1" type="noConversion"/>
  </si>
  <si>
    <t>客户名称</t>
    <phoneticPr fontId="1" type="noConversion"/>
  </si>
  <si>
    <t>BAZAR ASIATICO FENGYUANG S.L.U</t>
  </si>
  <si>
    <t>BAZAR ASIATICO FENGYUANG S.L.U</t>
    <phoneticPr fontId="1" type="noConversion"/>
  </si>
  <si>
    <t>QIAOLI CHEN</t>
  </si>
  <si>
    <t>JUN TAN</t>
  </si>
  <si>
    <t>BIN ZHAO</t>
  </si>
  <si>
    <t>ZIHAO WU</t>
  </si>
  <si>
    <t>HAIMIN ZOU</t>
  </si>
  <si>
    <t>JIN XING WANG S.L U</t>
  </si>
  <si>
    <t>XIAORONG LI LI</t>
  </si>
  <si>
    <t>TOUCHPHONE,S.L</t>
  </si>
  <si>
    <t>JUNTAO XIAO</t>
  </si>
  <si>
    <t>JINGHENG XIA</t>
  </si>
  <si>
    <t>XINHAO YE</t>
  </si>
  <si>
    <t>LIN LAN PING</t>
  </si>
  <si>
    <t>XINJI XU</t>
  </si>
  <si>
    <t>GLOBALCENTER S.L</t>
  </si>
  <si>
    <t>LEI LIU</t>
  </si>
  <si>
    <t>CHUNOU ZHANG</t>
  </si>
  <si>
    <t>XINGXIAO SHEN</t>
  </si>
  <si>
    <t>XINWEI ZHANG</t>
  </si>
  <si>
    <t>XUEYUN KE</t>
  </si>
  <si>
    <t>WEI CHEN</t>
  </si>
  <si>
    <t>HUAQING XUE</t>
  </si>
  <si>
    <t>Future</t>
  </si>
  <si>
    <t>FU LIN</t>
  </si>
  <si>
    <t>GUANPING XU</t>
  </si>
  <si>
    <t>NOU MAXI SARRIA DE TER S.L.</t>
  </si>
  <si>
    <t>EURO BAZAR JIN S.L</t>
  </si>
  <si>
    <t>XU CHEN</t>
  </si>
  <si>
    <t>FU DA 2017 S.L</t>
  </si>
  <si>
    <t>YUHENG AVILA S.L</t>
  </si>
  <si>
    <t>BAZAR MUMUSHOP S.L</t>
  </si>
  <si>
    <t>QINGSONG JIANKANG SL.</t>
  </si>
  <si>
    <t>XUEZHEN CHEN</t>
  </si>
  <si>
    <t>HIPER TORRIJOS S.L</t>
  </si>
  <si>
    <t>GUANHAI DU</t>
  </si>
  <si>
    <t>TEMING CHENG</t>
  </si>
  <si>
    <t>CAIWEI CHEN</t>
  </si>
  <si>
    <t>RED COOL S.L</t>
  </si>
  <si>
    <t>YUDING HU</t>
  </si>
  <si>
    <t>ZHU GUOFENG</t>
  </si>
  <si>
    <t>HUA TAI S.L</t>
  </si>
  <si>
    <t>WEN XIN</t>
  </si>
  <si>
    <t>QIBIAO HUANG</t>
  </si>
  <si>
    <t>XINA CENTER S.L</t>
  </si>
  <si>
    <t>RENYONG WU</t>
  </si>
  <si>
    <t>YU CHEN</t>
  </si>
  <si>
    <t>BILUAN CHEN</t>
  </si>
  <si>
    <t>JIA SHUN HE XIANG S.L</t>
  </si>
  <si>
    <t>CHEN XUEPEI</t>
  </si>
  <si>
    <t>CORTECHINO JJZ S.L</t>
  </si>
  <si>
    <t>XIAOLIN XU</t>
  </si>
  <si>
    <t>HAINAN XU</t>
  </si>
  <si>
    <t>LIN XIUMEI</t>
  </si>
  <si>
    <t>ZHENQIAO XU</t>
  </si>
  <si>
    <t>XUANKAI SHAN</t>
  </si>
  <si>
    <t>ALENANA 666 S.L</t>
  </si>
  <si>
    <t>托收佣金</t>
    <phoneticPr fontId="1" type="noConversion"/>
  </si>
  <si>
    <t>公司名称</t>
    <phoneticPr fontId="1" type="noConversion"/>
  </si>
  <si>
    <t>月份</t>
    <phoneticPr fontId="1" type="noConversion"/>
  </si>
  <si>
    <t>佣金累计</t>
    <phoneticPr fontId="1" type="noConversion"/>
  </si>
  <si>
    <t>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</si>
</sst>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;[Red]\-0.00\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7"/>
  <sheetViews>
    <sheetView tabSelected="1" workbookViewId="0">
      <pane ySplit="1" topLeftCell="A2" activePane="bottomLeft" state="frozen"/>
      <selection pane="bottomLeft" activeCell="L45" sqref="L45"/>
    </sheetView>
  </sheetViews>
  <sheetFormatPr defaultRowHeight="13.8" x14ac:dyDescent="0.25"/>
  <cols>
    <col min="1" max="1" width="8.88671875" style="1"/>
    <col min="2" max="2" width="10.33203125" style="1" customWidth="1"/>
    <col min="3" max="3" width="12.44140625" style="5" customWidth="1"/>
    <col min="4" max="4" width="10.33203125" style="1" customWidth="1"/>
    <col min="5" max="5" width="10.33203125" customWidth="1"/>
    <col min="6" max="6" width="58.88671875" style="1" customWidth="1"/>
    <col min="7" max="7" width="11.5546875" style="7" customWidth="1"/>
  </cols>
  <sheetData>
    <row r="1" spans="1:14" ht="21.6" customHeight="1" x14ac:dyDescent="0.25">
      <c r="A1" s="2" t="s">
        <v>65</v>
      </c>
      <c r="B1" s="2" t="s">
        <v>0</v>
      </c>
      <c r="C1" s="4" t="s">
        <v>1</v>
      </c>
      <c r="D1" s="2" t="s">
        <v>2</v>
      </c>
      <c r="E1" s="2" t="s">
        <v>3</v>
      </c>
      <c r="F1" s="2" t="s">
        <v>5</v>
      </c>
      <c r="G1" s="6" t="s">
        <v>63</v>
      </c>
      <c r="I1" s="9" t="s">
        <v>64</v>
      </c>
      <c r="J1" s="8" t="s">
        <v>67</v>
      </c>
      <c r="K1" s="9" t="s">
        <v>65</v>
      </c>
      <c r="L1" s="10">
        <v>45108</v>
      </c>
      <c r="M1" s="9" t="s">
        <v>66</v>
      </c>
      <c r="N1" s="8">
        <f>SUMIFS(G:G,B:B,J1,A:A,MONTH(L1))</f>
        <v>98.377200000000016</v>
      </c>
    </row>
    <row r="2" spans="1:14" hidden="1" x14ac:dyDescent="0.25">
      <c r="A2" s="1">
        <f>MONTH(C2)</f>
        <v>6</v>
      </c>
      <c r="B2" s="1" t="s">
        <v>29</v>
      </c>
      <c r="C2" s="5">
        <v>45083</v>
      </c>
      <c r="D2" s="1">
        <v>13854</v>
      </c>
      <c r="E2">
        <v>208.39</v>
      </c>
      <c r="F2" s="1" t="s">
        <v>31</v>
      </c>
      <c r="G2" s="7">
        <f>IF(E2*0.02&lt;3.2,3.2,IF(E2*0.02&gt;94,94,E2*0.02))</f>
        <v>4.1677999999999997</v>
      </c>
    </row>
    <row r="3" spans="1:14" hidden="1" x14ac:dyDescent="0.25">
      <c r="A3" s="1">
        <f t="shared" ref="A3:A66" si="0">MONTH(C3)</f>
        <v>6</v>
      </c>
      <c r="B3" s="1" t="s">
        <v>29</v>
      </c>
      <c r="C3" s="5">
        <v>45091</v>
      </c>
      <c r="D3" s="1">
        <v>13810</v>
      </c>
      <c r="E3">
        <v>317.41000000000003</v>
      </c>
      <c r="F3" s="1" t="s">
        <v>30</v>
      </c>
      <c r="G3" s="7">
        <f t="shared" ref="G3:G66" si="1">IF(E3*0.02&lt;3.2,3.2,IF(E3*0.02&gt;94,94,E3*0.02))</f>
        <v>6.3482000000000003</v>
      </c>
    </row>
    <row r="4" spans="1:14" hidden="1" x14ac:dyDescent="0.25">
      <c r="A4" s="1">
        <f t="shared" si="0"/>
        <v>6</v>
      </c>
      <c r="B4" s="1" t="s">
        <v>29</v>
      </c>
      <c r="C4" s="5">
        <v>45098</v>
      </c>
      <c r="D4" s="1">
        <v>13967</v>
      </c>
      <c r="E4">
        <v>208.47</v>
      </c>
      <c r="F4" s="1" t="s">
        <v>33</v>
      </c>
      <c r="G4" s="7">
        <f t="shared" si="1"/>
        <v>4.1694000000000004</v>
      </c>
    </row>
    <row r="5" spans="1:14" hidden="1" x14ac:dyDescent="0.25">
      <c r="A5" s="1">
        <f t="shared" si="0"/>
        <v>6</v>
      </c>
      <c r="B5" s="1" t="s">
        <v>29</v>
      </c>
      <c r="C5" s="5">
        <v>45099</v>
      </c>
      <c r="D5" s="1">
        <v>13967</v>
      </c>
      <c r="E5">
        <v>609.38</v>
      </c>
      <c r="F5" s="1" t="s">
        <v>32</v>
      </c>
      <c r="G5" s="7">
        <f t="shared" si="1"/>
        <v>12.1876</v>
      </c>
    </row>
    <row r="6" spans="1:14" hidden="1" x14ac:dyDescent="0.25">
      <c r="A6" s="1">
        <f t="shared" si="0"/>
        <v>6</v>
      </c>
      <c r="B6" s="1" t="s">
        <v>29</v>
      </c>
      <c r="C6" s="5">
        <v>45099</v>
      </c>
      <c r="D6" s="1">
        <v>14018</v>
      </c>
      <c r="E6">
        <v>227.59</v>
      </c>
      <c r="F6" s="1" t="s">
        <v>34</v>
      </c>
      <c r="G6" s="7">
        <f t="shared" si="1"/>
        <v>4.5518000000000001</v>
      </c>
    </row>
    <row r="7" spans="1:14" x14ac:dyDescent="0.25">
      <c r="A7" s="1">
        <f t="shared" si="0"/>
        <v>6</v>
      </c>
      <c r="B7" s="1" t="s">
        <v>4</v>
      </c>
      <c r="C7" s="5">
        <v>45099</v>
      </c>
      <c r="D7" s="1">
        <v>14096</v>
      </c>
      <c r="E7">
        <v>533.32000000000005</v>
      </c>
      <c r="F7" s="1" t="s">
        <v>37</v>
      </c>
      <c r="G7" s="7">
        <f t="shared" si="1"/>
        <v>10.666400000000001</v>
      </c>
    </row>
    <row r="8" spans="1:14" x14ac:dyDescent="0.25">
      <c r="A8" s="1">
        <f t="shared" si="0"/>
        <v>6</v>
      </c>
      <c r="B8" s="1" t="s">
        <v>4</v>
      </c>
      <c r="C8" s="5">
        <v>45100</v>
      </c>
      <c r="D8" s="1">
        <v>14074</v>
      </c>
      <c r="E8">
        <v>184.47</v>
      </c>
      <c r="F8" s="1" t="s">
        <v>27</v>
      </c>
      <c r="G8" s="7">
        <f t="shared" si="1"/>
        <v>3.6894</v>
      </c>
    </row>
    <row r="9" spans="1:14" hidden="1" x14ac:dyDescent="0.25">
      <c r="A9" s="1">
        <f t="shared" si="0"/>
        <v>6</v>
      </c>
      <c r="B9" s="1" t="s">
        <v>29</v>
      </c>
      <c r="C9" s="5">
        <v>45103</v>
      </c>
      <c r="D9" s="1">
        <v>14050</v>
      </c>
      <c r="E9">
        <v>463.13</v>
      </c>
      <c r="F9" s="1" t="s">
        <v>36</v>
      </c>
      <c r="G9" s="7">
        <f t="shared" si="1"/>
        <v>9.2626000000000008</v>
      </c>
    </row>
    <row r="10" spans="1:14" hidden="1" x14ac:dyDescent="0.25">
      <c r="A10" s="1">
        <f t="shared" si="0"/>
        <v>6</v>
      </c>
      <c r="B10" s="1" t="s">
        <v>29</v>
      </c>
      <c r="C10" s="5">
        <v>45104</v>
      </c>
      <c r="D10" s="1">
        <v>14050</v>
      </c>
      <c r="E10">
        <v>585.37</v>
      </c>
      <c r="F10" s="1" t="s">
        <v>35</v>
      </c>
      <c r="G10" s="7">
        <f t="shared" si="1"/>
        <v>11.7074</v>
      </c>
    </row>
    <row r="11" spans="1:14" x14ac:dyDescent="0.25">
      <c r="A11" s="1">
        <f t="shared" si="0"/>
        <v>6</v>
      </c>
      <c r="B11" s="1" t="s">
        <v>4</v>
      </c>
      <c r="C11" s="5">
        <v>45105</v>
      </c>
      <c r="D11" s="1">
        <v>14223</v>
      </c>
      <c r="E11">
        <v>494.52</v>
      </c>
      <c r="F11" s="1" t="s">
        <v>9</v>
      </c>
      <c r="G11" s="7">
        <f t="shared" si="1"/>
        <v>9.8903999999999996</v>
      </c>
    </row>
    <row r="12" spans="1:14" hidden="1" x14ac:dyDescent="0.25">
      <c r="A12" s="1">
        <f t="shared" si="0"/>
        <v>6</v>
      </c>
      <c r="B12" s="1" t="s">
        <v>29</v>
      </c>
      <c r="C12" s="5">
        <v>45106</v>
      </c>
      <c r="D12" s="1">
        <v>14210</v>
      </c>
      <c r="E12">
        <v>766.85</v>
      </c>
      <c r="F12" s="1" t="s">
        <v>38</v>
      </c>
      <c r="G12" s="7">
        <f t="shared" si="1"/>
        <v>15.337000000000002</v>
      </c>
    </row>
    <row r="13" spans="1:14" x14ac:dyDescent="0.25">
      <c r="A13" s="1">
        <f t="shared" si="0"/>
        <v>6</v>
      </c>
      <c r="B13" s="1" t="s">
        <v>4</v>
      </c>
      <c r="C13" s="5">
        <v>45106</v>
      </c>
      <c r="D13" s="1">
        <v>14530</v>
      </c>
      <c r="E13">
        <v>360.02</v>
      </c>
      <c r="F13" s="1" t="s">
        <v>12</v>
      </c>
      <c r="G13" s="7">
        <f t="shared" si="1"/>
        <v>7.2004000000000001</v>
      </c>
    </row>
    <row r="14" spans="1:14" hidden="1" x14ac:dyDescent="0.25">
      <c r="A14" s="1">
        <f t="shared" si="0"/>
        <v>7</v>
      </c>
      <c r="B14" s="1" t="s">
        <v>29</v>
      </c>
      <c r="C14" s="5">
        <v>45110</v>
      </c>
      <c r="D14" s="1">
        <v>14313</v>
      </c>
      <c r="E14">
        <v>414.33</v>
      </c>
      <c r="F14" s="1" t="s">
        <v>40</v>
      </c>
      <c r="G14" s="7">
        <f>IF(E14*0.02&lt;3.2,3.2,IF(E14*0.02&gt;94,94,E14*0.02))</f>
        <v>8.2866</v>
      </c>
    </row>
    <row r="15" spans="1:14" hidden="1" x14ac:dyDescent="0.25">
      <c r="A15" s="1">
        <f t="shared" si="0"/>
        <v>7</v>
      </c>
      <c r="B15" s="1" t="s">
        <v>29</v>
      </c>
      <c r="C15" s="5">
        <v>45111</v>
      </c>
      <c r="D15" s="1">
        <v>14446</v>
      </c>
      <c r="E15">
        <v>225.08</v>
      </c>
      <c r="F15" s="1" t="s">
        <v>42</v>
      </c>
      <c r="G15" s="7">
        <f t="shared" si="1"/>
        <v>4.5016000000000007</v>
      </c>
    </row>
    <row r="16" spans="1:14" hidden="1" x14ac:dyDescent="0.25">
      <c r="A16" s="1">
        <f t="shared" si="0"/>
        <v>7</v>
      </c>
      <c r="B16" s="1" t="s">
        <v>29</v>
      </c>
      <c r="C16" s="5">
        <v>45112</v>
      </c>
      <c r="D16" s="1">
        <v>14286</v>
      </c>
      <c r="E16">
        <v>299.56</v>
      </c>
      <c r="F16" s="1" t="s">
        <v>39</v>
      </c>
      <c r="G16" s="7">
        <f t="shared" si="1"/>
        <v>5.9912000000000001</v>
      </c>
    </row>
    <row r="17" spans="1:7" hidden="1" x14ac:dyDescent="0.25">
      <c r="A17" s="1">
        <f t="shared" si="0"/>
        <v>7</v>
      </c>
      <c r="B17" s="1" t="s">
        <v>29</v>
      </c>
      <c r="C17" s="5">
        <v>45113</v>
      </c>
      <c r="D17" s="1">
        <v>14446</v>
      </c>
      <c r="E17">
        <v>792.83</v>
      </c>
      <c r="F17" s="1" t="s">
        <v>41</v>
      </c>
      <c r="G17" s="7">
        <f t="shared" si="1"/>
        <v>15.856600000000002</v>
      </c>
    </row>
    <row r="18" spans="1:7" x14ac:dyDescent="0.25">
      <c r="A18" s="1">
        <f t="shared" si="0"/>
        <v>7</v>
      </c>
      <c r="B18" s="1" t="s">
        <v>4</v>
      </c>
      <c r="C18" s="5">
        <v>45114</v>
      </c>
      <c r="D18" s="1">
        <v>14466</v>
      </c>
      <c r="E18">
        <v>399.35</v>
      </c>
      <c r="F18" s="3" t="s">
        <v>7</v>
      </c>
      <c r="G18" s="7">
        <f t="shared" si="1"/>
        <v>7.987000000000001</v>
      </c>
    </row>
    <row r="19" spans="1:7" x14ac:dyDescent="0.25">
      <c r="A19" s="1">
        <f t="shared" si="0"/>
        <v>7</v>
      </c>
      <c r="B19" s="1" t="s">
        <v>4</v>
      </c>
      <c r="C19" s="5">
        <v>45114</v>
      </c>
      <c r="D19" s="1">
        <v>14530</v>
      </c>
      <c r="E19">
        <v>174.55</v>
      </c>
      <c r="F19" s="1" t="s">
        <v>11</v>
      </c>
      <c r="G19" s="7">
        <f t="shared" si="1"/>
        <v>3.4910000000000001</v>
      </c>
    </row>
    <row r="20" spans="1:7" hidden="1" x14ac:dyDescent="0.25">
      <c r="A20" s="1">
        <f t="shared" si="0"/>
        <v>7</v>
      </c>
      <c r="B20" s="1" t="s">
        <v>29</v>
      </c>
      <c r="C20" s="5">
        <v>45117</v>
      </c>
      <c r="D20" s="1">
        <v>14539</v>
      </c>
      <c r="E20">
        <v>345.28</v>
      </c>
      <c r="F20" s="1" t="s">
        <v>43</v>
      </c>
      <c r="G20" s="7">
        <f t="shared" si="1"/>
        <v>6.9055999999999997</v>
      </c>
    </row>
    <row r="21" spans="1:7" x14ac:dyDescent="0.25">
      <c r="A21" s="1">
        <f t="shared" si="0"/>
        <v>7</v>
      </c>
      <c r="B21" s="1" t="s">
        <v>4</v>
      </c>
      <c r="C21" s="5">
        <v>45117</v>
      </c>
      <c r="D21" s="1">
        <v>14466</v>
      </c>
      <c r="E21">
        <v>318.48</v>
      </c>
      <c r="F21" s="1" t="s">
        <v>8</v>
      </c>
      <c r="G21" s="7">
        <f t="shared" si="1"/>
        <v>6.3696000000000002</v>
      </c>
    </row>
    <row r="22" spans="1:7" x14ac:dyDescent="0.25">
      <c r="A22" s="1">
        <f t="shared" si="0"/>
        <v>7</v>
      </c>
      <c r="B22" s="1" t="s">
        <v>4</v>
      </c>
      <c r="C22" s="5">
        <v>45117</v>
      </c>
      <c r="D22" s="1">
        <v>14466</v>
      </c>
      <c r="E22">
        <v>496.38</v>
      </c>
      <c r="F22" s="1" t="s">
        <v>9</v>
      </c>
      <c r="G22" s="7">
        <f t="shared" si="1"/>
        <v>9.9276</v>
      </c>
    </row>
    <row r="23" spans="1:7" x14ac:dyDescent="0.25">
      <c r="A23" s="1">
        <f t="shared" si="0"/>
        <v>7</v>
      </c>
      <c r="B23" s="1" t="s">
        <v>4</v>
      </c>
      <c r="C23" s="5">
        <v>45117</v>
      </c>
      <c r="D23" s="1">
        <v>14497</v>
      </c>
      <c r="E23">
        <v>59.71</v>
      </c>
      <c r="F23" s="1" t="s">
        <v>6</v>
      </c>
      <c r="G23" s="7">
        <f t="shared" si="1"/>
        <v>3.2</v>
      </c>
    </row>
    <row r="24" spans="1:7" x14ac:dyDescent="0.25">
      <c r="A24" s="1">
        <f t="shared" si="0"/>
        <v>7</v>
      </c>
      <c r="B24" s="1" t="s">
        <v>4</v>
      </c>
      <c r="C24" s="5">
        <v>45117</v>
      </c>
      <c r="D24" s="1">
        <v>14530</v>
      </c>
      <c r="E24">
        <v>72.42</v>
      </c>
      <c r="F24" s="1" t="s">
        <v>10</v>
      </c>
      <c r="G24" s="7">
        <f t="shared" si="1"/>
        <v>3.2</v>
      </c>
    </row>
    <row r="25" spans="1:7" x14ac:dyDescent="0.25">
      <c r="A25" s="1">
        <f t="shared" si="0"/>
        <v>7</v>
      </c>
      <c r="B25" s="1" t="s">
        <v>4</v>
      </c>
      <c r="C25" s="5">
        <v>45121</v>
      </c>
      <c r="D25" s="1">
        <v>14752</v>
      </c>
      <c r="E25">
        <v>516.82000000000005</v>
      </c>
      <c r="F25" s="1" t="s">
        <v>9</v>
      </c>
      <c r="G25" s="7">
        <f t="shared" si="1"/>
        <v>10.336400000000001</v>
      </c>
    </row>
    <row r="26" spans="1:7" hidden="1" x14ac:dyDescent="0.25">
      <c r="A26" s="1">
        <f t="shared" si="0"/>
        <v>7</v>
      </c>
      <c r="B26" s="1" t="s">
        <v>29</v>
      </c>
      <c r="C26" s="5">
        <v>45124</v>
      </c>
      <c r="D26" s="1">
        <v>14647</v>
      </c>
      <c r="E26">
        <v>349.42</v>
      </c>
      <c r="F26" s="1" t="s">
        <v>44</v>
      </c>
      <c r="G26" s="7">
        <f t="shared" si="1"/>
        <v>6.9884000000000004</v>
      </c>
    </row>
    <row r="27" spans="1:7" x14ac:dyDescent="0.25">
      <c r="A27" s="1">
        <f t="shared" si="0"/>
        <v>7</v>
      </c>
      <c r="B27" s="1" t="s">
        <v>4</v>
      </c>
      <c r="C27" s="5">
        <v>45124</v>
      </c>
      <c r="D27" s="1">
        <v>14657</v>
      </c>
      <c r="E27">
        <v>598.09</v>
      </c>
      <c r="F27" s="1" t="s">
        <v>13</v>
      </c>
      <c r="G27" s="7">
        <f t="shared" si="1"/>
        <v>11.9618</v>
      </c>
    </row>
    <row r="28" spans="1:7" x14ac:dyDescent="0.25">
      <c r="A28" s="1">
        <f t="shared" si="0"/>
        <v>7</v>
      </c>
      <c r="B28" s="1" t="s">
        <v>4</v>
      </c>
      <c r="C28" s="5">
        <v>45124</v>
      </c>
      <c r="D28" s="1">
        <v>14752</v>
      </c>
      <c r="E28">
        <v>379.76</v>
      </c>
      <c r="F28" s="1" t="s">
        <v>14</v>
      </c>
      <c r="G28" s="7">
        <f t="shared" si="1"/>
        <v>7.5952000000000002</v>
      </c>
    </row>
    <row r="29" spans="1:7" hidden="1" x14ac:dyDescent="0.25">
      <c r="A29" s="1">
        <f t="shared" si="0"/>
        <v>7</v>
      </c>
      <c r="B29" s="1" t="s">
        <v>29</v>
      </c>
      <c r="C29" s="5">
        <v>45126</v>
      </c>
      <c r="D29" s="1">
        <v>14725</v>
      </c>
      <c r="E29">
        <v>342.74</v>
      </c>
      <c r="F29" s="1" t="s">
        <v>45</v>
      </c>
      <c r="G29" s="7">
        <f t="shared" si="1"/>
        <v>6.8548</v>
      </c>
    </row>
    <row r="30" spans="1:7" hidden="1" x14ac:dyDescent="0.25">
      <c r="A30" s="1">
        <f t="shared" si="0"/>
        <v>7</v>
      </c>
      <c r="B30" s="1" t="s">
        <v>29</v>
      </c>
      <c r="C30" s="5">
        <v>45127</v>
      </c>
      <c r="D30" s="1">
        <v>14755</v>
      </c>
      <c r="E30">
        <v>725.47</v>
      </c>
      <c r="F30" s="1" t="s">
        <v>46</v>
      </c>
      <c r="G30" s="7">
        <f t="shared" si="1"/>
        <v>14.509400000000001</v>
      </c>
    </row>
    <row r="31" spans="1:7" hidden="1" x14ac:dyDescent="0.25">
      <c r="A31" s="1">
        <f t="shared" si="0"/>
        <v>7</v>
      </c>
      <c r="B31" s="1" t="s">
        <v>29</v>
      </c>
      <c r="C31" s="5">
        <v>45127</v>
      </c>
      <c r="D31" s="1">
        <v>14907</v>
      </c>
      <c r="E31">
        <v>635.85</v>
      </c>
      <c r="F31" s="1" t="s">
        <v>50</v>
      </c>
      <c r="G31" s="7">
        <f t="shared" si="1"/>
        <v>12.717000000000001</v>
      </c>
    </row>
    <row r="32" spans="1:7" hidden="1" x14ac:dyDescent="0.25">
      <c r="A32" s="1">
        <f t="shared" si="0"/>
        <v>7</v>
      </c>
      <c r="B32" s="1" t="s">
        <v>29</v>
      </c>
      <c r="C32" s="5">
        <v>45128</v>
      </c>
      <c r="D32" s="1">
        <v>14841</v>
      </c>
      <c r="E32">
        <v>710.63</v>
      </c>
      <c r="F32" s="1" t="s">
        <v>47</v>
      </c>
      <c r="G32" s="7">
        <f t="shared" si="1"/>
        <v>14.2126</v>
      </c>
    </row>
    <row r="33" spans="1:7" hidden="1" x14ac:dyDescent="0.25">
      <c r="A33" s="1">
        <f t="shared" si="0"/>
        <v>7</v>
      </c>
      <c r="B33" s="1" t="s">
        <v>29</v>
      </c>
      <c r="C33" s="5">
        <v>45128</v>
      </c>
      <c r="D33" s="1">
        <v>14841</v>
      </c>
      <c r="E33">
        <v>912.92</v>
      </c>
      <c r="F33" s="1" t="s">
        <v>48</v>
      </c>
      <c r="G33" s="7">
        <f t="shared" si="1"/>
        <v>18.258399999999998</v>
      </c>
    </row>
    <row r="34" spans="1:7" hidden="1" x14ac:dyDescent="0.25">
      <c r="A34" s="1">
        <f t="shared" si="0"/>
        <v>7</v>
      </c>
      <c r="B34" s="1" t="s">
        <v>29</v>
      </c>
      <c r="C34" s="5">
        <v>45131</v>
      </c>
      <c r="D34" s="1">
        <v>14841</v>
      </c>
      <c r="E34">
        <v>446.9</v>
      </c>
      <c r="F34" s="1" t="s">
        <v>33</v>
      </c>
      <c r="G34" s="7">
        <f t="shared" si="1"/>
        <v>8.9380000000000006</v>
      </c>
    </row>
    <row r="35" spans="1:7" hidden="1" x14ac:dyDescent="0.25">
      <c r="A35" s="1">
        <f t="shared" si="0"/>
        <v>7</v>
      </c>
      <c r="B35" s="1" t="s">
        <v>29</v>
      </c>
      <c r="C35" s="5">
        <v>45131</v>
      </c>
      <c r="D35" s="1">
        <v>14841</v>
      </c>
      <c r="E35">
        <v>402.91</v>
      </c>
      <c r="F35" s="1" t="s">
        <v>49</v>
      </c>
      <c r="G35" s="7">
        <f t="shared" si="1"/>
        <v>8.0582000000000011</v>
      </c>
    </row>
    <row r="36" spans="1:7" x14ac:dyDescent="0.25">
      <c r="A36" s="1">
        <f t="shared" si="0"/>
        <v>7</v>
      </c>
      <c r="B36" s="1" t="s">
        <v>4</v>
      </c>
      <c r="C36" s="5">
        <v>45131</v>
      </c>
      <c r="D36" s="1">
        <v>14918</v>
      </c>
      <c r="E36">
        <v>262.12</v>
      </c>
      <c r="F36" s="1" t="s">
        <v>15</v>
      </c>
      <c r="G36" s="7">
        <f t="shared" si="1"/>
        <v>5.2423999999999999</v>
      </c>
    </row>
    <row r="37" spans="1:7" hidden="1" x14ac:dyDescent="0.25">
      <c r="A37" s="1">
        <f t="shared" si="0"/>
        <v>7</v>
      </c>
      <c r="B37" s="1" t="s">
        <v>29</v>
      </c>
      <c r="C37" s="5">
        <v>45132</v>
      </c>
      <c r="D37" s="1">
        <v>14992</v>
      </c>
      <c r="E37">
        <v>199.13</v>
      </c>
      <c r="F37" s="1" t="s">
        <v>52</v>
      </c>
      <c r="G37" s="7">
        <f t="shared" si="1"/>
        <v>3.9826000000000001</v>
      </c>
    </row>
    <row r="38" spans="1:7" hidden="1" x14ac:dyDescent="0.25">
      <c r="A38" s="1">
        <f t="shared" si="0"/>
        <v>7</v>
      </c>
      <c r="B38" s="1" t="s">
        <v>29</v>
      </c>
      <c r="C38" s="5">
        <v>45133</v>
      </c>
      <c r="D38" s="1">
        <v>14958</v>
      </c>
      <c r="E38">
        <v>409.82</v>
      </c>
      <c r="F38" s="1" t="s">
        <v>51</v>
      </c>
      <c r="G38" s="7">
        <f t="shared" si="1"/>
        <v>8.1964000000000006</v>
      </c>
    </row>
    <row r="39" spans="1:7" x14ac:dyDescent="0.25">
      <c r="A39" s="1">
        <f t="shared" si="0"/>
        <v>7</v>
      </c>
      <c r="B39" s="1" t="s">
        <v>4</v>
      </c>
      <c r="C39" s="5">
        <v>45134</v>
      </c>
      <c r="D39" s="1">
        <v>15005</v>
      </c>
      <c r="E39">
        <v>613.24</v>
      </c>
      <c r="F39" s="1" t="s">
        <v>16</v>
      </c>
      <c r="G39" s="7">
        <f t="shared" si="1"/>
        <v>12.264800000000001</v>
      </c>
    </row>
    <row r="40" spans="1:7" hidden="1" x14ac:dyDescent="0.25">
      <c r="A40" s="1">
        <f t="shared" si="0"/>
        <v>7</v>
      </c>
      <c r="B40" s="1" t="s">
        <v>29</v>
      </c>
      <c r="C40" s="5">
        <v>45135</v>
      </c>
      <c r="D40" s="1">
        <v>15071</v>
      </c>
      <c r="E40">
        <v>166.31</v>
      </c>
      <c r="F40" s="1" t="s">
        <v>56</v>
      </c>
      <c r="G40" s="7">
        <f t="shared" si="1"/>
        <v>3.3262</v>
      </c>
    </row>
    <row r="41" spans="1:7" hidden="1" x14ac:dyDescent="0.25">
      <c r="A41" s="1">
        <f t="shared" si="0"/>
        <v>7</v>
      </c>
      <c r="B41" s="1" t="s">
        <v>29</v>
      </c>
      <c r="C41" s="5">
        <v>45138</v>
      </c>
      <c r="D41" s="1">
        <v>15030</v>
      </c>
      <c r="E41">
        <v>248.87</v>
      </c>
      <c r="F41" s="1" t="s">
        <v>53</v>
      </c>
      <c r="G41" s="7">
        <f t="shared" si="1"/>
        <v>4.9774000000000003</v>
      </c>
    </row>
    <row r="42" spans="1:7" hidden="1" x14ac:dyDescent="0.25">
      <c r="A42" s="1">
        <f t="shared" si="0"/>
        <v>7</v>
      </c>
      <c r="B42" s="1" t="s">
        <v>29</v>
      </c>
      <c r="C42" s="5">
        <v>45138</v>
      </c>
      <c r="D42" s="1">
        <v>15030</v>
      </c>
      <c r="E42">
        <v>157.41</v>
      </c>
      <c r="F42" s="1" t="s">
        <v>54</v>
      </c>
      <c r="G42" s="7">
        <f t="shared" si="1"/>
        <v>3.2</v>
      </c>
    </row>
    <row r="43" spans="1:7" hidden="1" x14ac:dyDescent="0.25">
      <c r="A43" s="1">
        <f t="shared" si="0"/>
        <v>7</v>
      </c>
      <c r="B43" s="1" t="s">
        <v>29</v>
      </c>
      <c r="C43" s="5">
        <v>45138</v>
      </c>
      <c r="D43" s="1">
        <v>15030</v>
      </c>
      <c r="E43">
        <v>261.58999999999997</v>
      </c>
      <c r="F43" s="1" t="s">
        <v>55</v>
      </c>
      <c r="G43" s="7">
        <f t="shared" si="1"/>
        <v>5.2317999999999998</v>
      </c>
    </row>
    <row r="44" spans="1:7" x14ac:dyDescent="0.25">
      <c r="A44" s="1">
        <f t="shared" si="0"/>
        <v>7</v>
      </c>
      <c r="B44" s="1" t="s">
        <v>4</v>
      </c>
      <c r="C44" s="5">
        <v>45138</v>
      </c>
      <c r="D44" s="1">
        <v>15111</v>
      </c>
      <c r="E44">
        <v>659.88</v>
      </c>
      <c r="F44" s="1" t="s">
        <v>16</v>
      </c>
      <c r="G44" s="7">
        <f t="shared" si="1"/>
        <v>13.1976</v>
      </c>
    </row>
    <row r="45" spans="1:7" x14ac:dyDescent="0.25">
      <c r="A45" s="1">
        <f t="shared" si="0"/>
        <v>7</v>
      </c>
      <c r="B45" s="1" t="s">
        <v>4</v>
      </c>
      <c r="C45" s="5">
        <v>45138</v>
      </c>
      <c r="D45" s="1">
        <v>15264</v>
      </c>
      <c r="E45">
        <v>180.19</v>
      </c>
      <c r="F45" s="1" t="s">
        <v>19</v>
      </c>
      <c r="G45" s="7">
        <f t="shared" si="1"/>
        <v>3.6038000000000001</v>
      </c>
    </row>
    <row r="46" spans="1:7" x14ac:dyDescent="0.25">
      <c r="A46" s="1">
        <f t="shared" si="0"/>
        <v>8</v>
      </c>
      <c r="B46" s="1" t="s">
        <v>4</v>
      </c>
      <c r="C46" s="5">
        <v>45139</v>
      </c>
      <c r="D46" s="1">
        <v>15111</v>
      </c>
      <c r="E46">
        <v>160.07</v>
      </c>
      <c r="F46" s="1" t="s">
        <v>17</v>
      </c>
      <c r="G46" s="7">
        <f t="shared" si="1"/>
        <v>3.2014</v>
      </c>
    </row>
    <row r="47" spans="1:7" hidden="1" x14ac:dyDescent="0.25">
      <c r="A47" s="1">
        <f t="shared" si="0"/>
        <v>8</v>
      </c>
      <c r="B47" s="1" t="s">
        <v>29</v>
      </c>
      <c r="C47" s="5">
        <v>45140</v>
      </c>
      <c r="D47" s="1">
        <v>15129</v>
      </c>
      <c r="E47">
        <v>398.69</v>
      </c>
      <c r="F47" s="1" t="s">
        <v>47</v>
      </c>
      <c r="G47" s="7">
        <f t="shared" si="1"/>
        <v>7.9737999999999998</v>
      </c>
    </row>
    <row r="48" spans="1:7" hidden="1" x14ac:dyDescent="0.25">
      <c r="A48" s="1">
        <f t="shared" si="0"/>
        <v>8</v>
      </c>
      <c r="B48" s="1" t="s">
        <v>29</v>
      </c>
      <c r="C48" s="5">
        <v>45141</v>
      </c>
      <c r="D48" s="1">
        <v>15198</v>
      </c>
      <c r="E48">
        <v>185.97</v>
      </c>
      <c r="F48" s="1" t="s">
        <v>57</v>
      </c>
      <c r="G48" s="7">
        <f t="shared" si="1"/>
        <v>3.7194000000000003</v>
      </c>
    </row>
    <row r="49" spans="1:7" hidden="1" x14ac:dyDescent="0.25">
      <c r="A49" s="1">
        <f t="shared" si="0"/>
        <v>8</v>
      </c>
      <c r="B49" s="1" t="s">
        <v>29</v>
      </c>
      <c r="C49" s="5">
        <v>45142</v>
      </c>
      <c r="D49" s="1">
        <v>15248</v>
      </c>
      <c r="E49">
        <v>646.5</v>
      </c>
      <c r="F49" s="1" t="s">
        <v>58</v>
      </c>
      <c r="G49" s="7">
        <f t="shared" si="1"/>
        <v>12.93</v>
      </c>
    </row>
    <row r="50" spans="1:7" x14ac:dyDescent="0.25">
      <c r="A50" s="1">
        <f t="shared" si="0"/>
        <v>8</v>
      </c>
      <c r="B50" s="1" t="s">
        <v>4</v>
      </c>
      <c r="C50" s="5">
        <v>45142</v>
      </c>
      <c r="D50" s="1">
        <v>15206</v>
      </c>
      <c r="E50">
        <v>255.26</v>
      </c>
      <c r="F50" s="1" t="s">
        <v>18</v>
      </c>
      <c r="G50" s="7">
        <f t="shared" si="1"/>
        <v>5.1052</v>
      </c>
    </row>
    <row r="51" spans="1:7" x14ac:dyDescent="0.25">
      <c r="A51" s="1">
        <f t="shared" si="0"/>
        <v>8</v>
      </c>
      <c r="B51" s="1" t="s">
        <v>4</v>
      </c>
      <c r="C51" s="5">
        <v>45146</v>
      </c>
      <c r="D51" s="1">
        <v>15264</v>
      </c>
      <c r="E51">
        <v>259.27999999999997</v>
      </c>
      <c r="F51" s="1" t="s">
        <v>6</v>
      </c>
      <c r="G51" s="7">
        <f t="shared" si="1"/>
        <v>5.1856</v>
      </c>
    </row>
    <row r="52" spans="1:7" x14ac:dyDescent="0.25">
      <c r="A52" s="1">
        <f t="shared" si="0"/>
        <v>8</v>
      </c>
      <c r="B52" s="1" t="s">
        <v>4</v>
      </c>
      <c r="C52" s="5">
        <v>45148</v>
      </c>
      <c r="D52" s="1">
        <v>15336</v>
      </c>
      <c r="E52">
        <v>233.78</v>
      </c>
      <c r="F52" s="1" t="s">
        <v>20</v>
      </c>
      <c r="G52" s="7">
        <f t="shared" si="1"/>
        <v>4.6756000000000002</v>
      </c>
    </row>
    <row r="53" spans="1:7" x14ac:dyDescent="0.25">
      <c r="A53" s="1">
        <f t="shared" si="0"/>
        <v>8</v>
      </c>
      <c r="B53" s="1" t="s">
        <v>4</v>
      </c>
      <c r="C53" s="5">
        <v>45149</v>
      </c>
      <c r="D53" s="1">
        <v>15357</v>
      </c>
      <c r="E53">
        <v>532.14</v>
      </c>
      <c r="F53" s="1" t="s">
        <v>21</v>
      </c>
      <c r="G53" s="7">
        <f t="shared" si="1"/>
        <v>10.642799999999999</v>
      </c>
    </row>
    <row r="54" spans="1:7" hidden="1" x14ac:dyDescent="0.25">
      <c r="A54" s="1">
        <f t="shared" si="0"/>
        <v>8</v>
      </c>
      <c r="B54" s="1" t="s">
        <v>29</v>
      </c>
      <c r="C54" s="5">
        <v>45152</v>
      </c>
      <c r="D54" s="1">
        <v>15384</v>
      </c>
      <c r="E54">
        <v>496.83</v>
      </c>
      <c r="F54" s="1" t="s">
        <v>38</v>
      </c>
      <c r="G54" s="7">
        <f t="shared" si="1"/>
        <v>9.9366000000000003</v>
      </c>
    </row>
    <row r="55" spans="1:7" x14ac:dyDescent="0.25">
      <c r="A55" s="1">
        <f t="shared" si="0"/>
        <v>8</v>
      </c>
      <c r="B55" s="1" t="s">
        <v>4</v>
      </c>
      <c r="C55" s="5">
        <v>45152</v>
      </c>
      <c r="D55" s="1">
        <v>15392</v>
      </c>
      <c r="E55">
        <v>161.34</v>
      </c>
      <c r="F55" s="1" t="s">
        <v>17</v>
      </c>
      <c r="G55" s="7">
        <f t="shared" si="1"/>
        <v>3.2268000000000003</v>
      </c>
    </row>
    <row r="56" spans="1:7" hidden="1" x14ac:dyDescent="0.25">
      <c r="A56" s="1">
        <f t="shared" si="0"/>
        <v>8</v>
      </c>
      <c r="B56" s="1" t="s">
        <v>29</v>
      </c>
      <c r="C56" s="5">
        <v>45159</v>
      </c>
      <c r="D56" s="1">
        <v>15468</v>
      </c>
      <c r="E56">
        <v>584.75</v>
      </c>
      <c r="F56" s="1" t="s">
        <v>60</v>
      </c>
      <c r="G56" s="7">
        <f t="shared" si="1"/>
        <v>11.695</v>
      </c>
    </row>
    <row r="57" spans="1:7" hidden="1" x14ac:dyDescent="0.25">
      <c r="A57" s="1">
        <f t="shared" si="0"/>
        <v>8</v>
      </c>
      <c r="B57" s="1" t="s">
        <v>29</v>
      </c>
      <c r="C57" s="5">
        <v>45160</v>
      </c>
      <c r="D57" s="1">
        <v>15446</v>
      </c>
      <c r="E57">
        <v>241.56</v>
      </c>
      <c r="F57" s="1" t="s">
        <v>59</v>
      </c>
      <c r="G57" s="7">
        <f t="shared" si="1"/>
        <v>4.8311999999999999</v>
      </c>
    </row>
    <row r="58" spans="1:7" x14ac:dyDescent="0.25">
      <c r="A58" s="1">
        <f t="shared" si="0"/>
        <v>8</v>
      </c>
      <c r="B58" s="1" t="s">
        <v>4</v>
      </c>
      <c r="C58" s="5">
        <v>45161</v>
      </c>
      <c r="D58" s="1">
        <v>15550</v>
      </c>
      <c r="E58">
        <v>207.6</v>
      </c>
      <c r="F58" s="1" t="s">
        <v>22</v>
      </c>
      <c r="G58" s="7">
        <f t="shared" si="1"/>
        <v>4.1520000000000001</v>
      </c>
    </row>
    <row r="59" spans="1:7" hidden="1" x14ac:dyDescent="0.25">
      <c r="A59" s="1">
        <f t="shared" si="0"/>
        <v>8</v>
      </c>
      <c r="B59" s="1" t="s">
        <v>29</v>
      </c>
      <c r="C59" s="5">
        <v>45166</v>
      </c>
      <c r="D59" s="1">
        <v>15574</v>
      </c>
      <c r="E59">
        <v>598.85</v>
      </c>
      <c r="F59" s="1" t="s">
        <v>61</v>
      </c>
      <c r="G59" s="7">
        <f t="shared" si="1"/>
        <v>11.977</v>
      </c>
    </row>
    <row r="60" spans="1:7" hidden="1" x14ac:dyDescent="0.25">
      <c r="A60" s="1">
        <f t="shared" si="0"/>
        <v>8</v>
      </c>
      <c r="B60" s="1" t="s">
        <v>29</v>
      </c>
      <c r="C60" s="5">
        <v>45167</v>
      </c>
      <c r="D60" s="1">
        <v>15609</v>
      </c>
      <c r="E60">
        <v>261.2</v>
      </c>
      <c r="F60" s="1" t="s">
        <v>45</v>
      </c>
      <c r="G60" s="7">
        <f t="shared" si="1"/>
        <v>5.2240000000000002</v>
      </c>
    </row>
    <row r="61" spans="1:7" hidden="1" x14ac:dyDescent="0.25">
      <c r="A61" s="1">
        <f t="shared" si="0"/>
        <v>8</v>
      </c>
      <c r="B61" s="1" t="s">
        <v>29</v>
      </c>
      <c r="C61" s="5">
        <v>45169</v>
      </c>
      <c r="D61" s="1">
        <v>15655</v>
      </c>
      <c r="E61">
        <v>314.72000000000003</v>
      </c>
      <c r="F61" s="1" t="s">
        <v>33</v>
      </c>
      <c r="G61" s="7">
        <f t="shared" si="1"/>
        <v>6.2944000000000004</v>
      </c>
    </row>
    <row r="62" spans="1:7" hidden="1" x14ac:dyDescent="0.25">
      <c r="A62" s="1">
        <f t="shared" si="0"/>
        <v>9</v>
      </c>
      <c r="B62" s="1" t="s">
        <v>29</v>
      </c>
      <c r="C62" s="5">
        <v>45170</v>
      </c>
      <c r="D62" s="1">
        <v>15711</v>
      </c>
      <c r="E62">
        <v>381.83</v>
      </c>
      <c r="F62" s="1" t="s">
        <v>39</v>
      </c>
      <c r="G62" s="7">
        <f t="shared" si="1"/>
        <v>7.6365999999999996</v>
      </c>
    </row>
    <row r="63" spans="1:7" x14ac:dyDescent="0.25">
      <c r="A63" s="1">
        <f t="shared" si="0"/>
        <v>9</v>
      </c>
      <c r="B63" s="1" t="s">
        <v>4</v>
      </c>
      <c r="C63" s="5">
        <v>45170</v>
      </c>
      <c r="D63" s="1">
        <v>15900</v>
      </c>
      <c r="E63">
        <v>239.41</v>
      </c>
      <c r="F63" s="1" t="s">
        <v>24</v>
      </c>
      <c r="G63" s="7">
        <f t="shared" si="1"/>
        <v>4.7881999999999998</v>
      </c>
    </row>
    <row r="64" spans="1:7" hidden="1" x14ac:dyDescent="0.25">
      <c r="A64" s="1">
        <f t="shared" si="0"/>
        <v>9</v>
      </c>
      <c r="B64" s="1" t="s">
        <v>29</v>
      </c>
      <c r="C64" s="5">
        <v>45175</v>
      </c>
      <c r="D64" s="1">
        <v>15796</v>
      </c>
      <c r="E64">
        <v>466.14</v>
      </c>
      <c r="F64" s="1" t="s">
        <v>54</v>
      </c>
      <c r="G64" s="7">
        <f t="shared" si="1"/>
        <v>9.3227999999999991</v>
      </c>
    </row>
    <row r="65" spans="1:7" hidden="1" x14ac:dyDescent="0.25">
      <c r="A65" s="1">
        <f t="shared" si="0"/>
        <v>9</v>
      </c>
      <c r="B65" s="1" t="s">
        <v>29</v>
      </c>
      <c r="C65" s="5">
        <v>45176</v>
      </c>
      <c r="D65" s="1">
        <v>15849</v>
      </c>
      <c r="E65">
        <v>162.9</v>
      </c>
      <c r="F65" s="1" t="s">
        <v>34</v>
      </c>
      <c r="G65" s="7">
        <f t="shared" si="1"/>
        <v>3.258</v>
      </c>
    </row>
    <row r="66" spans="1:7" hidden="1" x14ac:dyDescent="0.25">
      <c r="A66" s="1">
        <f t="shared" si="0"/>
        <v>9</v>
      </c>
      <c r="B66" s="1" t="s">
        <v>29</v>
      </c>
      <c r="C66" s="5">
        <v>45176</v>
      </c>
      <c r="D66" s="1">
        <v>15849</v>
      </c>
      <c r="E66">
        <v>206.77</v>
      </c>
      <c r="F66" s="1" t="s">
        <v>62</v>
      </c>
      <c r="G66" s="7">
        <f t="shared" si="1"/>
        <v>4.1354000000000006</v>
      </c>
    </row>
    <row r="67" spans="1:7" x14ac:dyDescent="0.25">
      <c r="A67" s="1">
        <f t="shared" ref="A67:A77" si="2">MONTH(C67)</f>
        <v>9</v>
      </c>
      <c r="B67" s="1" t="s">
        <v>4</v>
      </c>
      <c r="C67" s="5">
        <v>45176</v>
      </c>
      <c r="D67" s="1">
        <v>15901</v>
      </c>
      <c r="E67">
        <v>485.4</v>
      </c>
      <c r="F67" s="1" t="s">
        <v>25</v>
      </c>
      <c r="G67" s="7">
        <f t="shared" ref="G67:G77" si="3">IF(E67*0.02&lt;3.2,3.2,IF(E67*0.02&gt;94,94,E67*0.02))</f>
        <v>9.7080000000000002</v>
      </c>
    </row>
    <row r="68" spans="1:7" x14ac:dyDescent="0.25">
      <c r="A68" s="1">
        <f t="shared" si="2"/>
        <v>9</v>
      </c>
      <c r="B68" s="1" t="s">
        <v>4</v>
      </c>
      <c r="C68" s="5">
        <v>45177</v>
      </c>
      <c r="D68" s="1">
        <v>15859</v>
      </c>
      <c r="E68">
        <v>533.58000000000004</v>
      </c>
      <c r="F68" s="1" t="s">
        <v>23</v>
      </c>
      <c r="G68" s="7">
        <f t="shared" si="3"/>
        <v>10.671600000000002</v>
      </c>
    </row>
    <row r="69" spans="1:7" x14ac:dyDescent="0.25">
      <c r="A69" s="1">
        <f t="shared" si="2"/>
        <v>9</v>
      </c>
      <c r="B69" s="1" t="s">
        <v>4</v>
      </c>
      <c r="C69" s="5">
        <v>45177</v>
      </c>
      <c r="D69" s="1">
        <v>15902</v>
      </c>
      <c r="E69">
        <v>359.06</v>
      </c>
      <c r="F69" s="1" t="s">
        <v>12</v>
      </c>
      <c r="G69" s="7">
        <f t="shared" si="3"/>
        <v>7.1812000000000005</v>
      </c>
    </row>
    <row r="70" spans="1:7" x14ac:dyDescent="0.25">
      <c r="A70" s="1">
        <f t="shared" si="2"/>
        <v>9</v>
      </c>
      <c r="B70" s="1" t="s">
        <v>4</v>
      </c>
      <c r="C70" s="5">
        <v>45181</v>
      </c>
      <c r="D70" s="1">
        <v>15980</v>
      </c>
      <c r="E70">
        <v>213.33</v>
      </c>
      <c r="F70" s="1" t="s">
        <v>17</v>
      </c>
      <c r="G70" s="7">
        <f t="shared" si="3"/>
        <v>4.2666000000000004</v>
      </c>
    </row>
    <row r="71" spans="1:7" hidden="1" x14ac:dyDescent="0.25">
      <c r="A71" s="1">
        <f t="shared" si="2"/>
        <v>9</v>
      </c>
      <c r="B71" s="1" t="s">
        <v>29</v>
      </c>
      <c r="C71" s="5">
        <v>45183</v>
      </c>
      <c r="D71" s="1">
        <v>16145</v>
      </c>
      <c r="E71">
        <v>465.85</v>
      </c>
      <c r="F71" s="1" t="s">
        <v>38</v>
      </c>
      <c r="G71" s="7">
        <f t="shared" si="3"/>
        <v>9.3170000000000002</v>
      </c>
    </row>
    <row r="72" spans="1:7" x14ac:dyDescent="0.25">
      <c r="A72" s="1">
        <f t="shared" si="2"/>
        <v>9</v>
      </c>
      <c r="B72" s="1" t="s">
        <v>4</v>
      </c>
      <c r="C72" s="5">
        <v>45183</v>
      </c>
      <c r="D72" s="1">
        <v>16096</v>
      </c>
      <c r="E72">
        <v>615.97</v>
      </c>
      <c r="F72" s="1" t="s">
        <v>26</v>
      </c>
      <c r="G72" s="7">
        <f t="shared" si="3"/>
        <v>12.319400000000002</v>
      </c>
    </row>
    <row r="73" spans="1:7" x14ac:dyDescent="0.25">
      <c r="A73" s="1">
        <f t="shared" si="2"/>
        <v>9</v>
      </c>
      <c r="B73" s="1" t="s">
        <v>4</v>
      </c>
      <c r="C73" s="5">
        <v>45187</v>
      </c>
      <c r="D73" s="1">
        <v>16151</v>
      </c>
      <c r="E73">
        <v>75.56</v>
      </c>
      <c r="F73" s="1" t="s">
        <v>27</v>
      </c>
      <c r="G73" s="7">
        <f t="shared" si="3"/>
        <v>3.2</v>
      </c>
    </row>
    <row r="74" spans="1:7" hidden="1" x14ac:dyDescent="0.25">
      <c r="A74" s="1">
        <f t="shared" si="2"/>
        <v>9</v>
      </c>
      <c r="B74" s="1" t="s">
        <v>29</v>
      </c>
      <c r="C74" s="5">
        <v>45189</v>
      </c>
      <c r="D74" s="1">
        <v>16170</v>
      </c>
      <c r="E74">
        <v>511.65</v>
      </c>
      <c r="F74" s="1" t="s">
        <v>49</v>
      </c>
      <c r="G74" s="7">
        <f t="shared" si="3"/>
        <v>10.233000000000001</v>
      </c>
    </row>
    <row r="75" spans="1:7" x14ac:dyDescent="0.25">
      <c r="A75" s="1">
        <f t="shared" si="2"/>
        <v>9</v>
      </c>
      <c r="B75" s="1" t="s">
        <v>4</v>
      </c>
      <c r="C75" s="5">
        <v>45189</v>
      </c>
      <c r="D75" s="1">
        <v>16196</v>
      </c>
      <c r="E75">
        <v>222.66</v>
      </c>
      <c r="F75" s="1" t="s">
        <v>6</v>
      </c>
      <c r="G75" s="7">
        <f t="shared" si="3"/>
        <v>4.4531999999999998</v>
      </c>
    </row>
    <row r="76" spans="1:7" x14ac:dyDescent="0.25">
      <c r="A76" s="1">
        <f t="shared" si="2"/>
        <v>9</v>
      </c>
      <c r="B76" s="1" t="s">
        <v>4</v>
      </c>
      <c r="C76" s="5">
        <v>45190</v>
      </c>
      <c r="D76" s="1">
        <v>16196</v>
      </c>
      <c r="E76">
        <v>229.12</v>
      </c>
      <c r="F76" s="1" t="s">
        <v>28</v>
      </c>
      <c r="G76" s="7">
        <f t="shared" si="3"/>
        <v>4.5823999999999998</v>
      </c>
    </row>
    <row r="77" spans="1:7" hidden="1" x14ac:dyDescent="0.25">
      <c r="A77" s="1">
        <f t="shared" si="2"/>
        <v>9</v>
      </c>
      <c r="B77" s="1" t="s">
        <v>29</v>
      </c>
      <c r="C77" s="5">
        <v>45194</v>
      </c>
      <c r="D77" s="1">
        <v>162.35</v>
      </c>
      <c r="E77">
        <v>262.33999999999997</v>
      </c>
      <c r="F77" s="1" t="s">
        <v>44</v>
      </c>
      <c r="G77" s="7">
        <f t="shared" si="3"/>
        <v>5.2467999999999995</v>
      </c>
    </row>
  </sheetData>
  <autoFilter ref="A1:N77" xr:uid="{847BC18F-B2C6-4481-997A-01B3BC5B3121}">
    <filterColumn colId="1">
      <filters>
        <filter val="Unico"/>
      </filters>
    </filterColumn>
  </autoFilter>
  <phoneticPr fontId="1" type="noConversion"/>
  <conditionalFormatting sqref="D1:D1048576">
    <cfRule type="duplicateValues" dxfId="0" priority="1"/>
  </conditionalFormatting>
  <dataValidations count="1">
    <dataValidation type="list" allowBlank="1" showInputMessage="1" showErrorMessage="1" sqref="J1 B1:B1048576" xr:uid="{BA823D04-FC79-4204-9D1E-C0DEB4D9B823}">
      <formula1>"Unico,Future,PT"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2023-10-20T16:42:21Z</dcterms:modified>
</cp:coreProperties>
</file>