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0 工作文件\028 会议纪要\"/>
    </mc:Choice>
  </mc:AlternateContent>
  <xr:revisionPtr revIDLastSave="0" documentId="13_ncr:1_{5855CD60-9A4D-4079-9B76-28A47B245A16}" xr6:coauthVersionLast="47" xr6:coauthVersionMax="47" xr10:uidLastSave="{00000000-0000-0000-0000-000000000000}"/>
  <bookViews>
    <workbookView xWindow="-27840" yWindow="960" windowWidth="27000" windowHeight="14040" activeTab="5" xr2:uid="{00000000-000D-0000-FFFF-FFFF00000000}"/>
  </bookViews>
  <sheets>
    <sheet name="调查问卷-手稿登记" sheetId="1" r:id="rId1"/>
    <sheet name="调查文具统计" sheetId="2" state="hidden" r:id="rId2"/>
    <sheet name="竞争对手3点优势" sheetId="3" r:id="rId3"/>
    <sheet name="Unico的3点劣势" sheetId="4" r:id="rId4"/>
    <sheet name="Unico急需处理的3大问题" sheetId="5" r:id="rId5"/>
    <sheet name="问题分类汇总" sheetId="6" r:id="rId6"/>
  </sheets>
  <definedNames>
    <definedName name="_xlnm._FilterDatabase" localSheetId="3" hidden="1">Unico的3点劣势!$A$1:$D$1</definedName>
    <definedName name="_xlnm._FilterDatabase" localSheetId="4" hidden="1">Unico急需处理的3大问题!$A$1:$D$1</definedName>
    <definedName name="_xlnm._FilterDatabase" localSheetId="1" hidden="1">调查文具统计!$A$1:$E$1</definedName>
    <definedName name="_xlnm._FilterDatabase" localSheetId="2" hidden="1">竞争对手3点优势!$A$1:$D$1</definedName>
    <definedName name="_xlnm._FilterDatabase" localSheetId="5" hidden="1">问题分类汇总!$A$1:$A$17</definedName>
    <definedName name="问题分类">问题分类汇总!$A$2:$A$17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C8" i="6"/>
  <c r="C13" i="6"/>
  <c r="C14" i="6"/>
  <c r="C2" i="6"/>
  <c r="B2" i="6"/>
  <c r="B4" i="6"/>
  <c r="B5" i="6"/>
  <c r="B7" i="6"/>
  <c r="B9" i="6"/>
  <c r="B13" i="6"/>
  <c r="B15" i="6"/>
  <c r="B16" i="6"/>
  <c r="D3" i="5"/>
  <c r="D3" i="6" s="1"/>
  <c r="D12" i="5"/>
  <c r="D10" i="6" s="1"/>
  <c r="D2" i="5"/>
  <c r="D2" i="6" s="1"/>
  <c r="D15" i="5"/>
  <c r="D12" i="6" s="1"/>
  <c r="D10" i="5"/>
  <c r="D8" i="6" s="1"/>
  <c r="D21" i="5"/>
  <c r="D16" i="6" s="1"/>
  <c r="D16" i="5"/>
  <c r="D13" i="6" s="1"/>
  <c r="D7" i="5"/>
  <c r="D22" i="5"/>
  <c r="D17" i="6" s="1"/>
  <c r="D18" i="5"/>
  <c r="D14" i="6" s="1"/>
  <c r="D9" i="5"/>
  <c r="D7" i="6" s="1"/>
  <c r="D8" i="5"/>
  <c r="D6" i="6" s="1"/>
  <c r="D13" i="5"/>
  <c r="D11" i="6" s="1"/>
  <c r="D23" i="5"/>
  <c r="D5" i="5"/>
  <c r="D4" i="6" s="1"/>
  <c r="D14" i="5"/>
  <c r="D17" i="5"/>
  <c r="D20" i="5"/>
  <c r="D15" i="6" s="1"/>
  <c r="D11" i="5"/>
  <c r="D9" i="6" s="1"/>
  <c r="D4" i="5"/>
  <c r="D19" i="5"/>
  <c r="D6" i="5"/>
  <c r="D5" i="6" s="1"/>
  <c r="D3" i="4"/>
  <c r="D9" i="4"/>
  <c r="C7" i="6" s="1"/>
  <c r="D4" i="4"/>
  <c r="D10" i="4"/>
  <c r="D6" i="4"/>
  <c r="C4" i="6" s="1"/>
  <c r="D15" i="4"/>
  <c r="C12" i="6" s="1"/>
  <c r="D16" i="4"/>
  <c r="D13" i="4"/>
  <c r="C11" i="6" s="1"/>
  <c r="D21" i="4"/>
  <c r="C17" i="6" s="1"/>
  <c r="D7" i="4"/>
  <c r="C6" i="6" s="1"/>
  <c r="D11" i="4"/>
  <c r="C9" i="6" s="1"/>
  <c r="D12" i="4"/>
  <c r="C10" i="6" s="1"/>
  <c r="D19" i="4"/>
  <c r="C15" i="6" s="1"/>
  <c r="D20" i="4"/>
  <c r="C16" i="6" s="1"/>
  <c r="D17" i="4"/>
  <c r="D18" i="4"/>
  <c r="D5" i="4"/>
  <c r="D14" i="4"/>
  <c r="D8" i="4"/>
  <c r="D2" i="4"/>
  <c r="C3" i="6" s="1"/>
  <c r="D5" i="3"/>
  <c r="B8" i="6" s="1"/>
  <c r="D2" i="3"/>
  <c r="B3" i="6" s="1"/>
  <c r="D3" i="3"/>
  <c r="D9" i="3"/>
  <c r="D10" i="3"/>
  <c r="D11" i="3"/>
  <c r="D14" i="3"/>
  <c r="B14" i="6" s="1"/>
  <c r="D7" i="3"/>
  <c r="B11" i="6" s="1"/>
  <c r="D15" i="3"/>
  <c r="D16" i="3"/>
  <c r="D12" i="3"/>
  <c r="D6" i="3"/>
  <c r="B10" i="6" s="1"/>
  <c r="D17" i="3"/>
  <c r="B17" i="6" s="1"/>
  <c r="D18" i="3"/>
  <c r="D4" i="3"/>
  <c r="B6" i="6" s="1"/>
  <c r="D13" i="3"/>
  <c r="D8" i="3"/>
  <c r="B12" i="6" s="1"/>
  <c r="B19" i="6" l="1"/>
  <c r="C19" i="6"/>
  <c r="D19" i="6"/>
</calcChain>
</file>

<file path=xl/sharedStrings.xml><?xml version="1.0" encoding="utf-8"?>
<sst xmlns="http://schemas.openxmlformats.org/spreadsheetml/2006/main" count="577" uniqueCount="177">
  <si>
    <t>业务员</t>
    <phoneticPr fontId="1" type="noConversion"/>
  </si>
  <si>
    <t>竞争对手3点优势</t>
    <phoneticPr fontId="1" type="noConversion"/>
  </si>
  <si>
    <t>陈小九</t>
    <phoneticPr fontId="1" type="noConversion"/>
  </si>
  <si>
    <t>产品系列多</t>
    <phoneticPr fontId="1" type="noConversion"/>
  </si>
  <si>
    <t>折扣高-价格便宜</t>
    <phoneticPr fontId="1" type="noConversion"/>
  </si>
  <si>
    <t>Unico的3点劣势</t>
    <phoneticPr fontId="1" type="noConversion"/>
  </si>
  <si>
    <t>虚标产品少</t>
    <phoneticPr fontId="1" type="noConversion"/>
  </si>
  <si>
    <t>周边配件价格高</t>
    <phoneticPr fontId="1" type="noConversion"/>
  </si>
  <si>
    <t>周边配件丰富</t>
    <phoneticPr fontId="1" type="noConversion"/>
  </si>
  <si>
    <t>产品系列少</t>
    <phoneticPr fontId="1" type="noConversion"/>
  </si>
  <si>
    <t>Unico急需处理的3大问题</t>
    <phoneticPr fontId="1" type="noConversion"/>
  </si>
  <si>
    <t>加强营销方案</t>
    <phoneticPr fontId="1" type="noConversion"/>
  </si>
  <si>
    <t>加快到货时间</t>
    <phoneticPr fontId="1" type="noConversion"/>
  </si>
  <si>
    <t>杨小羊</t>
    <phoneticPr fontId="1" type="noConversion"/>
  </si>
  <si>
    <t>竞争对手3点劣势</t>
    <phoneticPr fontId="1" type="noConversion"/>
  </si>
  <si>
    <t>口才一般</t>
    <phoneticPr fontId="1" type="noConversion"/>
  </si>
  <si>
    <t>温州人</t>
    <phoneticPr fontId="1" type="noConversion"/>
  </si>
  <si>
    <t>有部分客户是同地方人</t>
    <phoneticPr fontId="1" type="noConversion"/>
  </si>
  <si>
    <t>常卖品跟货</t>
    <phoneticPr fontId="1" type="noConversion"/>
  </si>
  <si>
    <t>客户退货率太高</t>
    <phoneticPr fontId="1" type="noConversion"/>
  </si>
  <si>
    <t>陆夏小华</t>
    <phoneticPr fontId="1" type="noConversion"/>
  </si>
  <si>
    <t>业务员沉淀久</t>
    <phoneticPr fontId="1" type="noConversion"/>
  </si>
  <si>
    <t>账期久</t>
    <phoneticPr fontId="1" type="noConversion"/>
  </si>
  <si>
    <t>质量下滑</t>
    <phoneticPr fontId="1" type="noConversion"/>
  </si>
  <si>
    <t>定价高</t>
    <phoneticPr fontId="1" type="noConversion"/>
  </si>
  <si>
    <t>到货时间慢</t>
    <phoneticPr fontId="1" type="noConversion"/>
  </si>
  <si>
    <t>改善产品质量</t>
    <phoneticPr fontId="1" type="noConversion"/>
  </si>
  <si>
    <t>降低定价</t>
    <phoneticPr fontId="1" type="noConversion"/>
  </si>
  <si>
    <t>黄子航</t>
    <phoneticPr fontId="1" type="noConversion"/>
  </si>
  <si>
    <t>条码稳定，客户返单率高</t>
    <phoneticPr fontId="1" type="noConversion"/>
  </si>
  <si>
    <t>One Plus 产品生</t>
    <phoneticPr fontId="1" type="noConversion"/>
  </si>
  <si>
    <t>产品质量不稳定</t>
    <phoneticPr fontId="1" type="noConversion"/>
  </si>
  <si>
    <t>价格略高</t>
    <phoneticPr fontId="1" type="noConversion"/>
  </si>
  <si>
    <t>新品、差异品出的慢</t>
    <phoneticPr fontId="1" type="noConversion"/>
  </si>
  <si>
    <t>说明、教程 待优化</t>
    <phoneticPr fontId="1" type="noConversion"/>
  </si>
  <si>
    <t>新品断货问题</t>
    <phoneticPr fontId="1" type="noConversion"/>
  </si>
  <si>
    <t>差异性产品</t>
    <phoneticPr fontId="1" type="noConversion"/>
  </si>
  <si>
    <t>条码更换频率高，导致管道维护费时</t>
    <phoneticPr fontId="1" type="noConversion"/>
  </si>
  <si>
    <t>施小东</t>
    <phoneticPr fontId="1" type="noConversion"/>
  </si>
  <si>
    <t>提供客户长远的折扣</t>
    <phoneticPr fontId="1" type="noConversion"/>
  </si>
  <si>
    <t>包装还是不错的</t>
    <phoneticPr fontId="1" type="noConversion"/>
  </si>
  <si>
    <t>产品线全</t>
    <phoneticPr fontId="1" type="noConversion"/>
  </si>
  <si>
    <t>活动积极</t>
    <phoneticPr fontId="1" type="noConversion"/>
  </si>
  <si>
    <t>产品线不全</t>
    <phoneticPr fontId="1" type="noConversion"/>
  </si>
  <si>
    <t>音响产品断货率高</t>
    <phoneticPr fontId="1" type="noConversion"/>
  </si>
  <si>
    <t>产品缺货没有及时补货</t>
    <phoneticPr fontId="1" type="noConversion"/>
  </si>
  <si>
    <t>质量问题要提高</t>
    <phoneticPr fontId="1" type="noConversion"/>
  </si>
  <si>
    <t>点货平板要改善</t>
    <phoneticPr fontId="1" type="noConversion"/>
  </si>
  <si>
    <t>出货速度要加快</t>
    <phoneticPr fontId="1" type="noConversion"/>
  </si>
  <si>
    <t>退货制度要改善</t>
    <phoneticPr fontId="1" type="noConversion"/>
  </si>
  <si>
    <t>孙岩成</t>
    <phoneticPr fontId="1" type="noConversion"/>
  </si>
  <si>
    <t>产品线多一些</t>
    <phoneticPr fontId="1" type="noConversion"/>
  </si>
  <si>
    <t>欧美 长期盘踞</t>
    <phoneticPr fontId="1" type="noConversion"/>
  </si>
  <si>
    <t>手机壳 联推</t>
    <phoneticPr fontId="1" type="noConversion"/>
  </si>
  <si>
    <t>货号更新太快，客户入单比较繁琐</t>
    <phoneticPr fontId="1" type="noConversion"/>
  </si>
  <si>
    <t>桌面支架价格偏高</t>
    <phoneticPr fontId="1" type="noConversion"/>
  </si>
  <si>
    <t>季节性产品更新太慢</t>
    <phoneticPr fontId="1" type="noConversion"/>
  </si>
  <si>
    <t>说明书、使用视频</t>
    <phoneticPr fontId="1" type="noConversion"/>
  </si>
  <si>
    <t>更新产品</t>
    <phoneticPr fontId="1" type="noConversion"/>
  </si>
  <si>
    <t>TWS系列功能性</t>
    <phoneticPr fontId="1" type="noConversion"/>
  </si>
  <si>
    <t>加宽产品智能方面</t>
    <phoneticPr fontId="1" type="noConversion"/>
  </si>
  <si>
    <t>郑鹏杰</t>
    <phoneticPr fontId="1" type="noConversion"/>
  </si>
  <si>
    <t>货号品类多</t>
    <phoneticPr fontId="1" type="noConversion"/>
  </si>
  <si>
    <t>占据市场时间长，口碑好</t>
    <phoneticPr fontId="1" type="noConversion"/>
  </si>
  <si>
    <t>产品包装差异</t>
    <phoneticPr fontId="1" type="noConversion"/>
  </si>
  <si>
    <t>基础系列少</t>
    <phoneticPr fontId="1" type="noConversion"/>
  </si>
  <si>
    <t>主推产品质量差</t>
    <phoneticPr fontId="1" type="noConversion"/>
  </si>
  <si>
    <t>丰富产品种类</t>
    <phoneticPr fontId="1" type="noConversion"/>
  </si>
  <si>
    <t>后期托运问题</t>
    <phoneticPr fontId="1" type="noConversion"/>
  </si>
  <si>
    <t>郑奔</t>
    <phoneticPr fontId="1" type="noConversion"/>
  </si>
  <si>
    <t>品牌久</t>
    <phoneticPr fontId="1" type="noConversion"/>
  </si>
  <si>
    <t>3C周边产品更丰富</t>
    <phoneticPr fontId="1" type="noConversion"/>
  </si>
  <si>
    <t>业务员经常更换</t>
    <phoneticPr fontId="1" type="noConversion"/>
  </si>
  <si>
    <t>业务员经常调动，没有固定的业务员，导致服务不到位</t>
    <phoneticPr fontId="1" type="noConversion"/>
  </si>
  <si>
    <t>部分产品同类型条码更换频繁</t>
    <phoneticPr fontId="1" type="noConversion"/>
  </si>
  <si>
    <t>卫浴品牌包装西语提现</t>
    <phoneticPr fontId="1" type="noConversion"/>
  </si>
  <si>
    <t>林凯</t>
    <phoneticPr fontId="1" type="noConversion"/>
  </si>
  <si>
    <t>产品齐全</t>
    <phoneticPr fontId="1" type="noConversion"/>
  </si>
  <si>
    <t>品牌悠久</t>
    <phoneticPr fontId="1" type="noConversion"/>
  </si>
  <si>
    <t>更新速度快</t>
    <phoneticPr fontId="1" type="noConversion"/>
  </si>
  <si>
    <t>账期长</t>
    <phoneticPr fontId="1" type="noConversion"/>
  </si>
  <si>
    <t>物流速度慢</t>
    <phoneticPr fontId="1" type="noConversion"/>
  </si>
  <si>
    <t>产品更新慢</t>
    <phoneticPr fontId="1" type="noConversion"/>
  </si>
  <si>
    <t>条码更换太乱</t>
    <phoneticPr fontId="1" type="noConversion"/>
  </si>
  <si>
    <t>提高物流速度</t>
    <phoneticPr fontId="1" type="noConversion"/>
  </si>
  <si>
    <t>提高产品质量</t>
    <phoneticPr fontId="1" type="noConversion"/>
  </si>
  <si>
    <t>提高员工工作效率</t>
    <phoneticPr fontId="1" type="noConversion"/>
  </si>
  <si>
    <t>增加营销手段</t>
    <phoneticPr fontId="1" type="noConversion"/>
  </si>
  <si>
    <t>盛杰</t>
    <phoneticPr fontId="1" type="noConversion"/>
  </si>
  <si>
    <t>价格优</t>
    <phoneticPr fontId="1" type="noConversion"/>
  </si>
  <si>
    <t>市场肯定率高</t>
    <phoneticPr fontId="1" type="noConversion"/>
  </si>
  <si>
    <t>更换条码频率高</t>
    <phoneticPr fontId="1" type="noConversion"/>
  </si>
  <si>
    <t>库存有断货</t>
    <phoneticPr fontId="1" type="noConversion"/>
  </si>
  <si>
    <t>高货值产品质量有问题</t>
    <phoneticPr fontId="1" type="noConversion"/>
  </si>
  <si>
    <t>提高质量品质</t>
    <phoneticPr fontId="1" type="noConversion"/>
  </si>
  <si>
    <t>把控退货</t>
    <phoneticPr fontId="1" type="noConversion"/>
  </si>
  <si>
    <t>吴鑫奇</t>
    <phoneticPr fontId="1" type="noConversion"/>
  </si>
  <si>
    <t>与客人关系很深</t>
    <phoneticPr fontId="1" type="noConversion"/>
  </si>
  <si>
    <t>市场口碑好</t>
    <phoneticPr fontId="1" type="noConversion"/>
  </si>
  <si>
    <t>账期时间长</t>
    <phoneticPr fontId="1" type="noConversion"/>
  </si>
  <si>
    <t>说明书(手表、耳机)</t>
    <phoneticPr fontId="1" type="noConversion"/>
  </si>
  <si>
    <t>车支架包装不透明</t>
    <phoneticPr fontId="1" type="noConversion"/>
  </si>
  <si>
    <t>音响品类少</t>
    <phoneticPr fontId="1" type="noConversion"/>
  </si>
  <si>
    <t>产品使用说明要清楚</t>
    <phoneticPr fontId="1" type="noConversion"/>
  </si>
  <si>
    <t>郭水文</t>
    <phoneticPr fontId="1" type="noConversion"/>
  </si>
  <si>
    <t>品种开发速度比较快</t>
    <phoneticPr fontId="1" type="noConversion"/>
  </si>
  <si>
    <t>市场反馈比较及时</t>
    <phoneticPr fontId="1" type="noConversion"/>
  </si>
  <si>
    <t>包装大小适宜</t>
    <phoneticPr fontId="1" type="noConversion"/>
  </si>
  <si>
    <t>包装挂头容易断</t>
    <phoneticPr fontId="1" type="noConversion"/>
  </si>
  <si>
    <t>包装不固定、大小不一</t>
    <phoneticPr fontId="1" type="noConversion"/>
  </si>
  <si>
    <t>新品开发慢</t>
    <phoneticPr fontId="1" type="noConversion"/>
  </si>
  <si>
    <t>条码频繁更换</t>
    <phoneticPr fontId="1" type="noConversion"/>
  </si>
  <si>
    <t>包装统一化</t>
    <phoneticPr fontId="1" type="noConversion"/>
  </si>
  <si>
    <t>新品加快开发</t>
    <phoneticPr fontId="1" type="noConversion"/>
  </si>
  <si>
    <t>条码固定，不要频繁更换</t>
    <phoneticPr fontId="1" type="noConversion"/>
  </si>
  <si>
    <t>加快市场调研反馈分析</t>
    <phoneticPr fontId="1" type="noConversion"/>
  </si>
  <si>
    <t>公司相关业务的产品知识要加强</t>
    <phoneticPr fontId="1" type="noConversion"/>
  </si>
  <si>
    <t>加强公司业务之间的交流</t>
    <phoneticPr fontId="1" type="noConversion"/>
  </si>
  <si>
    <t>缺少狼性文化</t>
    <phoneticPr fontId="1" type="noConversion"/>
  </si>
  <si>
    <t>单坤</t>
    <phoneticPr fontId="1" type="noConversion"/>
  </si>
  <si>
    <t>推销员和客户熟悉</t>
    <phoneticPr fontId="1" type="noConversion"/>
  </si>
  <si>
    <t>产品条码更新频繁</t>
    <phoneticPr fontId="1" type="noConversion"/>
  </si>
  <si>
    <t>退货处理容易出错</t>
    <phoneticPr fontId="1" type="noConversion"/>
  </si>
  <si>
    <t>产品质量需要改善</t>
    <phoneticPr fontId="1" type="noConversion"/>
  </si>
  <si>
    <t>完善产品说明</t>
    <phoneticPr fontId="1" type="noConversion"/>
  </si>
  <si>
    <t>产品线增加</t>
    <phoneticPr fontId="1" type="noConversion"/>
  </si>
  <si>
    <t>姚雄</t>
    <phoneticPr fontId="1" type="noConversion"/>
  </si>
  <si>
    <t>与客户关系好</t>
    <phoneticPr fontId="1" type="noConversion"/>
  </si>
  <si>
    <t>产品生(oneplus home)</t>
    <phoneticPr fontId="1" type="noConversion"/>
  </si>
  <si>
    <t>蓝牙耳机种类少</t>
    <phoneticPr fontId="1" type="noConversion"/>
  </si>
  <si>
    <t>断货率高</t>
    <phoneticPr fontId="1" type="noConversion"/>
  </si>
  <si>
    <t>汽车支架包装不透明</t>
    <phoneticPr fontId="1" type="noConversion"/>
  </si>
  <si>
    <t>产品说明(遥控器)</t>
    <phoneticPr fontId="1" type="noConversion"/>
  </si>
  <si>
    <t>产品质量需要提高</t>
    <phoneticPr fontId="1" type="noConversion"/>
  </si>
  <si>
    <t>扩大3C产品线，增加新品、流行货</t>
    <phoneticPr fontId="1" type="noConversion"/>
  </si>
  <si>
    <t>条码稳定</t>
    <phoneticPr fontId="1" type="noConversion"/>
  </si>
  <si>
    <t>市场占有时间长</t>
    <phoneticPr fontId="1" type="noConversion"/>
  </si>
  <si>
    <t>口碑好</t>
    <phoneticPr fontId="1" type="noConversion"/>
  </si>
  <si>
    <t>产品推新快</t>
    <phoneticPr fontId="1" type="noConversion"/>
  </si>
  <si>
    <t>市场反馈及时</t>
    <phoneticPr fontId="1" type="noConversion"/>
  </si>
  <si>
    <t>产品推新慢</t>
    <phoneticPr fontId="1" type="noConversion"/>
  </si>
  <si>
    <t>产品断货率高</t>
    <phoneticPr fontId="1" type="noConversion"/>
  </si>
  <si>
    <t>条码频繁更新</t>
    <phoneticPr fontId="1" type="noConversion"/>
  </si>
  <si>
    <t>对接客户的业务员不稳定</t>
    <phoneticPr fontId="1" type="noConversion"/>
  </si>
  <si>
    <t>基础好卖产品没有出新品</t>
    <phoneticPr fontId="1" type="noConversion"/>
  </si>
  <si>
    <t>支架包装不透明</t>
    <phoneticPr fontId="1" type="noConversion"/>
  </si>
  <si>
    <t>补货不及时</t>
    <phoneticPr fontId="1" type="noConversion"/>
  </si>
  <si>
    <t>提高产品推新速度</t>
    <phoneticPr fontId="1" type="noConversion"/>
  </si>
  <si>
    <t>减少断货现象</t>
    <phoneticPr fontId="1" type="noConversion"/>
  </si>
  <si>
    <t>避免频繁更新条码</t>
    <phoneticPr fontId="1" type="noConversion"/>
  </si>
  <si>
    <t>加快到货速度</t>
    <phoneticPr fontId="1" type="noConversion"/>
  </si>
  <si>
    <t>更新产品线</t>
    <phoneticPr fontId="1" type="noConversion"/>
  </si>
  <si>
    <t>做好市场的及时反馈</t>
    <phoneticPr fontId="1" type="noConversion"/>
  </si>
  <si>
    <t>完善产品的使用说明</t>
    <phoneticPr fontId="1" type="noConversion"/>
  </si>
  <si>
    <t>产品种类</t>
    <phoneticPr fontId="1" type="noConversion"/>
  </si>
  <si>
    <t>产品认知</t>
    <phoneticPr fontId="1" type="noConversion"/>
  </si>
  <si>
    <t>产品包装</t>
    <phoneticPr fontId="1" type="noConversion"/>
  </si>
  <si>
    <t>产品质量</t>
    <phoneticPr fontId="1" type="noConversion"/>
  </si>
  <si>
    <t>市场</t>
    <phoneticPr fontId="1" type="noConversion"/>
  </si>
  <si>
    <t>产品条码</t>
    <phoneticPr fontId="1" type="noConversion"/>
  </si>
  <si>
    <t>产品价格</t>
    <phoneticPr fontId="1" type="noConversion"/>
  </si>
  <si>
    <t>产品库存</t>
    <phoneticPr fontId="1" type="noConversion"/>
  </si>
  <si>
    <t>产品更新</t>
    <phoneticPr fontId="1" type="noConversion"/>
  </si>
  <si>
    <t>产品说明</t>
    <phoneticPr fontId="1" type="noConversion"/>
  </si>
  <si>
    <t>退货</t>
    <phoneticPr fontId="1" type="noConversion"/>
  </si>
  <si>
    <t>物流</t>
    <phoneticPr fontId="1" type="noConversion"/>
  </si>
  <si>
    <t>产品功能</t>
    <phoneticPr fontId="1" type="noConversion"/>
  </si>
  <si>
    <t>APP软件</t>
    <phoneticPr fontId="1" type="noConversion"/>
  </si>
  <si>
    <t>发货速度</t>
    <phoneticPr fontId="1" type="noConversion"/>
  </si>
  <si>
    <t>问题分类</t>
    <phoneticPr fontId="1" type="noConversion"/>
  </si>
  <si>
    <t>分类</t>
    <phoneticPr fontId="1" type="noConversion"/>
  </si>
  <si>
    <t>数量统计</t>
    <phoneticPr fontId="1" type="noConversion"/>
  </si>
  <si>
    <t>数量标识</t>
    <phoneticPr fontId="1" type="noConversion"/>
  </si>
  <si>
    <t>竞争对手优势</t>
    <phoneticPr fontId="1" type="noConversion"/>
  </si>
  <si>
    <t>Unico劣势</t>
    <phoneticPr fontId="1" type="noConversion"/>
  </si>
  <si>
    <t>Unico急需处理的问题</t>
    <phoneticPr fontId="1" type="noConversion"/>
  </si>
  <si>
    <t>汇总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</si>
</sst>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调查问卷</a:t>
            </a:r>
            <a:r>
              <a:rPr lang="en-US" altLang="zh-CN"/>
              <a:t>-</a:t>
            </a:r>
            <a:r>
              <a:rPr lang="zh-CN" altLang="en-US"/>
              <a:t>问题分布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问题分类汇总!$B$1</c:f>
              <c:strCache>
                <c:ptCount val="1"/>
                <c:pt idx="0">
                  <c:v>竞争对手优势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问题分类汇总!$A$2:$A$17</c:f>
              <c:strCache>
                <c:ptCount val="16"/>
                <c:pt idx="0">
                  <c:v>APP软件</c:v>
                </c:pt>
                <c:pt idx="1">
                  <c:v>产品包装</c:v>
                </c:pt>
                <c:pt idx="2">
                  <c:v>产品更新</c:v>
                </c:pt>
                <c:pt idx="3">
                  <c:v>产品功能</c:v>
                </c:pt>
                <c:pt idx="4">
                  <c:v>产品价格</c:v>
                </c:pt>
                <c:pt idx="5">
                  <c:v>产品库存</c:v>
                </c:pt>
                <c:pt idx="6">
                  <c:v>产品认知</c:v>
                </c:pt>
                <c:pt idx="7">
                  <c:v>产品说明</c:v>
                </c:pt>
                <c:pt idx="8">
                  <c:v>产品条码</c:v>
                </c:pt>
                <c:pt idx="9">
                  <c:v>产品质量</c:v>
                </c:pt>
                <c:pt idx="10">
                  <c:v>产品种类</c:v>
                </c:pt>
                <c:pt idx="11">
                  <c:v>发货速度</c:v>
                </c:pt>
                <c:pt idx="12">
                  <c:v>市场</c:v>
                </c:pt>
                <c:pt idx="13">
                  <c:v>退货</c:v>
                </c:pt>
                <c:pt idx="14">
                  <c:v>物流</c:v>
                </c:pt>
                <c:pt idx="15">
                  <c:v>业务员</c:v>
                </c:pt>
              </c:strCache>
            </c:strRef>
          </c:cat>
          <c:val>
            <c:numRef>
              <c:f>问题分类汇总!$B$2:$B$17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11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C-490D-9DC7-8B57A53089BB}"/>
            </c:ext>
          </c:extLst>
        </c:ser>
        <c:ser>
          <c:idx val="1"/>
          <c:order val="1"/>
          <c:tx>
            <c:strRef>
              <c:f>问题分类汇总!$C$1</c:f>
              <c:strCache>
                <c:ptCount val="1"/>
                <c:pt idx="0">
                  <c:v>Unico劣势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问题分类汇总!$A$2:$A$17</c:f>
              <c:strCache>
                <c:ptCount val="16"/>
                <c:pt idx="0">
                  <c:v>APP软件</c:v>
                </c:pt>
                <c:pt idx="1">
                  <c:v>产品包装</c:v>
                </c:pt>
                <c:pt idx="2">
                  <c:v>产品更新</c:v>
                </c:pt>
                <c:pt idx="3">
                  <c:v>产品功能</c:v>
                </c:pt>
                <c:pt idx="4">
                  <c:v>产品价格</c:v>
                </c:pt>
                <c:pt idx="5">
                  <c:v>产品库存</c:v>
                </c:pt>
                <c:pt idx="6">
                  <c:v>产品认知</c:v>
                </c:pt>
                <c:pt idx="7">
                  <c:v>产品说明</c:v>
                </c:pt>
                <c:pt idx="8">
                  <c:v>产品条码</c:v>
                </c:pt>
                <c:pt idx="9">
                  <c:v>产品质量</c:v>
                </c:pt>
                <c:pt idx="10">
                  <c:v>产品种类</c:v>
                </c:pt>
                <c:pt idx="11">
                  <c:v>发货速度</c:v>
                </c:pt>
                <c:pt idx="12">
                  <c:v>市场</c:v>
                </c:pt>
                <c:pt idx="13">
                  <c:v>退货</c:v>
                </c:pt>
                <c:pt idx="14">
                  <c:v>物流</c:v>
                </c:pt>
                <c:pt idx="15">
                  <c:v>业务员</c:v>
                </c:pt>
              </c:strCache>
            </c:strRef>
          </c:cat>
          <c:val>
            <c:numRef>
              <c:f>问题分类汇总!$C$2:$C$17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C-490D-9DC7-8B57A53089BB}"/>
            </c:ext>
          </c:extLst>
        </c:ser>
        <c:ser>
          <c:idx val="2"/>
          <c:order val="2"/>
          <c:tx>
            <c:strRef>
              <c:f>问题分类汇总!$D$1</c:f>
              <c:strCache>
                <c:ptCount val="1"/>
                <c:pt idx="0">
                  <c:v>Unico急需处理的问题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问题分类汇总!$A$2:$A$17</c:f>
              <c:strCache>
                <c:ptCount val="16"/>
                <c:pt idx="0">
                  <c:v>APP软件</c:v>
                </c:pt>
                <c:pt idx="1">
                  <c:v>产品包装</c:v>
                </c:pt>
                <c:pt idx="2">
                  <c:v>产品更新</c:v>
                </c:pt>
                <c:pt idx="3">
                  <c:v>产品功能</c:v>
                </c:pt>
                <c:pt idx="4">
                  <c:v>产品价格</c:v>
                </c:pt>
                <c:pt idx="5">
                  <c:v>产品库存</c:v>
                </c:pt>
                <c:pt idx="6">
                  <c:v>产品认知</c:v>
                </c:pt>
                <c:pt idx="7">
                  <c:v>产品说明</c:v>
                </c:pt>
                <c:pt idx="8">
                  <c:v>产品条码</c:v>
                </c:pt>
                <c:pt idx="9">
                  <c:v>产品质量</c:v>
                </c:pt>
                <c:pt idx="10">
                  <c:v>产品种类</c:v>
                </c:pt>
                <c:pt idx="11">
                  <c:v>发货速度</c:v>
                </c:pt>
                <c:pt idx="12">
                  <c:v>市场</c:v>
                </c:pt>
                <c:pt idx="13">
                  <c:v>退货</c:v>
                </c:pt>
                <c:pt idx="14">
                  <c:v>物流</c:v>
                </c:pt>
                <c:pt idx="15">
                  <c:v>业务员</c:v>
                </c:pt>
              </c:strCache>
            </c:strRef>
          </c:cat>
          <c:val>
            <c:numRef>
              <c:f>问题分类汇总!$D$2:$D$17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1C-490D-9DC7-8B57A5308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932736"/>
        <c:axId val="102441488"/>
      </c:barChart>
      <c:catAx>
        <c:axId val="2119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41488"/>
        <c:crosses val="autoZero"/>
        <c:auto val="1"/>
        <c:lblAlgn val="ctr"/>
        <c:lblOffset val="100"/>
        <c:noMultiLvlLbl val="0"/>
      </c:catAx>
      <c:valAx>
        <c:axId val="1024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问题分类汇总!$B$1</c:f>
              <c:strCache>
                <c:ptCount val="1"/>
                <c:pt idx="0">
                  <c:v>竞争对手优势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1B-482E-AF43-908AC20E3F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21B-482E-AF43-908AC20E3F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21B-482E-AF43-908AC20E3F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1B-482E-AF43-908AC20E3F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21B-482E-AF43-908AC20E3F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21B-482E-AF43-908AC20E3F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1B-482E-AF43-908AC20E3F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21B-482E-AF43-908AC20E3F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21B-482E-AF43-908AC20E3F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1B-482E-AF43-908AC20E3F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21B-482E-AF43-908AC20E3F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E21B-482E-AF43-908AC20E3FE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21B-482E-AF43-908AC20E3FE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D47-49F1-860A-489BE618414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E21B-482E-AF43-908AC20E3FE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21B-482E-AF43-908AC20E3FE4}"/>
              </c:ext>
            </c:extLst>
          </c:dPt>
          <c:dLbls>
            <c:dLbl>
              <c:idx val="0"/>
              <c:layout>
                <c:manualLayout>
                  <c:x val="-3.6111111111111108E-2"/>
                  <c:y val="-0.1342592592592592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1B-482E-AF43-908AC20E3FE4}"/>
                </c:ext>
              </c:extLst>
            </c:dLbl>
            <c:dLbl>
              <c:idx val="1"/>
              <c:layout>
                <c:manualLayout>
                  <c:x val="8.3333333333332829E-3"/>
                  <c:y val="-0.1574074074074074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21B-482E-AF43-908AC20E3FE4}"/>
                </c:ext>
              </c:extLst>
            </c:dLbl>
            <c:dLbl>
              <c:idx val="2"/>
              <c:layout>
                <c:manualLayout>
                  <c:x val="3.1656058967070008E-2"/>
                  <c:y val="-0.123619728094879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1B-482E-AF43-908AC20E3FE4}"/>
                </c:ext>
              </c:extLst>
            </c:dLbl>
            <c:dLbl>
              <c:idx val="3"/>
              <c:layout>
                <c:manualLayout>
                  <c:x val="4.4444444444444446E-2"/>
                  <c:y val="-0.1851851851851851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1B-482E-AF43-908AC20E3FE4}"/>
                </c:ext>
              </c:extLst>
            </c:dLbl>
            <c:dLbl>
              <c:idx val="4"/>
              <c:layout>
                <c:manualLayout>
                  <c:x val="6.6356066514049961E-2"/>
                  <c:y val="-0.1135743836860961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1B-482E-AF43-908AC20E3FE4}"/>
                </c:ext>
              </c:extLst>
            </c:dLbl>
            <c:dLbl>
              <c:idx val="5"/>
              <c:layout>
                <c:manualLayout>
                  <c:x val="8.3635072772452856E-2"/>
                  <c:y val="-0.1004715939512555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21B-482E-AF43-908AC20E3FE4}"/>
                </c:ext>
              </c:extLst>
            </c:dLbl>
            <c:dLbl>
              <c:idx val="6"/>
              <c:layout>
                <c:manualLayout>
                  <c:x val="8.6537138129299335E-2"/>
                  <c:y val="-8.796290974577082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1B-482E-AF43-908AC20E3FE4}"/>
                </c:ext>
              </c:extLst>
            </c:dLbl>
            <c:dLbl>
              <c:idx val="7"/>
              <c:layout>
                <c:manualLayout>
                  <c:x val="8.9377038732778205E-2"/>
                  <c:y val="-6.166315265144300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1B-482E-AF43-908AC20E3FE4}"/>
                </c:ext>
              </c:extLst>
            </c:dLbl>
            <c:dLbl>
              <c:idx val="8"/>
              <c:layout>
                <c:manualLayout>
                  <c:x val="9.8020958242839448E-2"/>
                  <c:y val="-3.723625979714502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1B-482E-AF43-908AC20E3FE4}"/>
                </c:ext>
              </c:extLst>
            </c:dLbl>
            <c:dLbl>
              <c:idx val="9"/>
              <c:layout>
                <c:manualLayout>
                  <c:x val="9.3698942584253639E-2"/>
                  <c:y val="2.4597098240169077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1B-482E-AF43-908AC20E3FE4}"/>
                </c:ext>
              </c:extLst>
            </c:dLbl>
            <c:dLbl>
              <c:idx val="10"/>
              <c:layout>
                <c:manualLayout>
                  <c:x val="3.8338658146964855E-2"/>
                  <c:y val="0.1178127801254962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21B-482E-AF43-908AC20E3FE4}"/>
                </c:ext>
              </c:extLst>
            </c:dLbl>
            <c:dLbl>
              <c:idx val="11"/>
              <c:layout>
                <c:manualLayout>
                  <c:x val="-4.5438409655662051E-2"/>
                  <c:y val="0.1306185170956588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21B-482E-AF43-908AC20E3FE4}"/>
                </c:ext>
              </c:extLst>
            </c:dLbl>
            <c:dLbl>
              <c:idx val="12"/>
              <c:layout>
                <c:manualLayout>
                  <c:x val="-7.8097266595669179E-2"/>
                  <c:y val="4.097835830452042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21B-482E-AF43-908AC20E3FE4}"/>
                </c:ext>
              </c:extLst>
            </c:dLbl>
            <c:dLbl>
              <c:idx val="14"/>
              <c:layout>
                <c:manualLayout>
                  <c:x val="-7.6677316293929709E-2"/>
                  <c:y val="0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21B-482E-AF43-908AC20E3FE4}"/>
                </c:ext>
              </c:extLst>
            </c:dLbl>
            <c:dLbl>
              <c:idx val="15"/>
              <c:layout>
                <c:manualLayout>
                  <c:x val="-6.8157614483493084E-2"/>
                  <c:y val="-0.1050070431553335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21B-482E-AF43-908AC20E3FE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问题分类汇总!$A$2:$A$17</c:f>
              <c:strCache>
                <c:ptCount val="16"/>
                <c:pt idx="0">
                  <c:v>APP软件</c:v>
                </c:pt>
                <c:pt idx="1">
                  <c:v>产品包装</c:v>
                </c:pt>
                <c:pt idx="2">
                  <c:v>产品更新</c:v>
                </c:pt>
                <c:pt idx="3">
                  <c:v>产品功能</c:v>
                </c:pt>
                <c:pt idx="4">
                  <c:v>产品价格</c:v>
                </c:pt>
                <c:pt idx="5">
                  <c:v>产品库存</c:v>
                </c:pt>
                <c:pt idx="6">
                  <c:v>产品认知</c:v>
                </c:pt>
                <c:pt idx="7">
                  <c:v>产品说明</c:v>
                </c:pt>
                <c:pt idx="8">
                  <c:v>产品条码</c:v>
                </c:pt>
                <c:pt idx="9">
                  <c:v>产品质量</c:v>
                </c:pt>
                <c:pt idx="10">
                  <c:v>产品种类</c:v>
                </c:pt>
                <c:pt idx="11">
                  <c:v>发货速度</c:v>
                </c:pt>
                <c:pt idx="12">
                  <c:v>市场</c:v>
                </c:pt>
                <c:pt idx="13">
                  <c:v>退货</c:v>
                </c:pt>
                <c:pt idx="14">
                  <c:v>物流</c:v>
                </c:pt>
                <c:pt idx="15">
                  <c:v>业务员</c:v>
                </c:pt>
              </c:strCache>
            </c:strRef>
          </c:cat>
          <c:val>
            <c:numRef>
              <c:f>问题分类汇总!$B$2:$B$17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11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B-482E-AF43-908AC20E3F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问题分类汇总!$C$1</c:f>
              <c:strCache>
                <c:ptCount val="1"/>
                <c:pt idx="0">
                  <c:v>Unico劣势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F8A-479B-8443-BF990E0A90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F8A-479B-8443-BF990E0A90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7F8A-479B-8443-BF990E0A90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8A-479B-8443-BF990E0A90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F8A-479B-8443-BF990E0A90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A-479B-8443-BF990E0A90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F8A-479B-8443-BF990E0A90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A-479B-8443-BF990E0A90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F8A-479B-8443-BF990E0A90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A-479B-8443-BF990E0A90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F8A-479B-8443-BF990E0A90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F8A-479B-8443-BF990E0A90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F8A-479B-8443-BF990E0A90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8A-479B-8443-BF990E0A90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F8A-479B-8443-BF990E0A90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F8A-479B-8443-BF990E0A9010}"/>
              </c:ext>
            </c:extLst>
          </c:dPt>
          <c:dLbls>
            <c:dLbl>
              <c:idx val="0"/>
              <c:layout>
                <c:manualLayout>
                  <c:x val="8.3350698062095753E-3"/>
                  <c:y val="-0.1263405318054943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F8A-479B-8443-BF990E0A9010}"/>
                </c:ext>
              </c:extLst>
            </c:dLbl>
            <c:dLbl>
              <c:idx val="1"/>
              <c:layout>
                <c:manualLayout>
                  <c:x val="3.0561922622768634E-2"/>
                  <c:y val="-0.1234023799030410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F8A-479B-8443-BF990E0A9010}"/>
                </c:ext>
              </c:extLst>
            </c:dLbl>
            <c:dLbl>
              <c:idx val="2"/>
              <c:layout>
                <c:manualLayout>
                  <c:x val="5.8345488643467391E-2"/>
                  <c:y val="-8.520640517114734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F8A-479B-8443-BF990E0A9010}"/>
                </c:ext>
              </c:extLst>
            </c:dLbl>
            <c:dLbl>
              <c:idx val="3"/>
              <c:layout>
                <c:manualLayout>
                  <c:x val="7.6404806556921473E-2"/>
                  <c:y val="-1.175260760981353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8A-479B-8443-BF990E0A9010}"/>
                </c:ext>
              </c:extLst>
            </c:dLbl>
            <c:dLbl>
              <c:idx val="4"/>
              <c:layout>
                <c:manualLayout>
                  <c:x val="6.6680558449676908E-2"/>
                  <c:y val="3.231967092698692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8A-479B-8443-BF990E0A9010}"/>
                </c:ext>
              </c:extLst>
            </c:dLbl>
            <c:dLbl>
              <c:idx val="5"/>
              <c:layout>
                <c:manualLayout>
                  <c:x val="5.4177953740362578E-2"/>
                  <c:y val="8.814455707360059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8A-479B-8443-BF990E0A9010}"/>
                </c:ext>
              </c:extLst>
            </c:dLbl>
            <c:dLbl>
              <c:idx val="6"/>
              <c:layout>
                <c:manualLayout>
                  <c:x val="3.7507814127943323E-2"/>
                  <c:y val="0.1145879241956810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8A-479B-8443-BF990E0A9010}"/>
                </c:ext>
              </c:extLst>
            </c:dLbl>
            <c:dLbl>
              <c:idx val="7"/>
              <c:layout>
                <c:manualLayout>
                  <c:x val="2.3616031117593944E-2"/>
                  <c:y val="0.1234023799030408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8A-479B-8443-BF990E0A9010}"/>
                </c:ext>
              </c:extLst>
            </c:dLbl>
            <c:dLbl>
              <c:idx val="8"/>
              <c:layout>
                <c:manualLayout>
                  <c:x val="-1.2502604709314441E-2"/>
                  <c:y val="0.1292786837079475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8A-479B-8443-BF990E0A9010}"/>
                </c:ext>
              </c:extLst>
            </c:dLbl>
            <c:dLbl>
              <c:idx val="9"/>
              <c:layout>
                <c:manualLayout>
                  <c:x val="-7.223727165381677E-2"/>
                  <c:y val="2.644336712208021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8A-479B-8443-BF990E0A9010}"/>
                </c:ext>
              </c:extLst>
            </c:dLbl>
            <c:dLbl>
              <c:idx val="10"/>
              <c:layout>
                <c:manualLayout>
                  <c:x val="-8.7518232965201087E-2"/>
                  <c:y val="-8.814455707360070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F8A-479B-8443-BF990E0A9010}"/>
                </c:ext>
              </c:extLst>
            </c:dLbl>
            <c:dLbl>
              <c:idx val="11"/>
              <c:layout>
                <c:manualLayout>
                  <c:x val="-8.7518232965201129E-2"/>
                  <c:y val="-0.1351549875128544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F8A-479B-8443-BF990E0A9010}"/>
                </c:ext>
              </c:extLst>
            </c:dLbl>
            <c:dLbl>
              <c:idx val="12"/>
              <c:layout>
                <c:manualLayout>
                  <c:x val="-5.9734666944502329E-2"/>
                  <c:y val="-9.695901278096080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F8A-479B-8443-BF990E0A9010}"/>
                </c:ext>
              </c:extLst>
            </c:dLbl>
            <c:dLbl>
              <c:idx val="13"/>
              <c:layout>
                <c:manualLayout>
                  <c:x val="-4.3064527332083123E-2"/>
                  <c:y val="-0.1145879241956809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F8A-479B-8443-BF990E0A9010}"/>
                </c:ext>
              </c:extLst>
            </c:dLbl>
            <c:dLbl>
              <c:idx val="14"/>
              <c:layout>
                <c:manualLayout>
                  <c:x val="-2.3616031117593993E-2"/>
                  <c:y val="-0.1234023799030410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F8A-479B-8443-BF990E0A9010}"/>
                </c:ext>
              </c:extLst>
            </c:dLbl>
            <c:dLbl>
              <c:idx val="15"/>
              <c:layout>
                <c:manualLayout>
                  <c:x val="-1.3891783010349327E-2"/>
                  <c:y val="-0.1380931394153077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F8A-479B-8443-BF990E0A901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问题分类汇总!$A$2:$A$17</c:f>
              <c:strCache>
                <c:ptCount val="16"/>
                <c:pt idx="0">
                  <c:v>APP软件</c:v>
                </c:pt>
                <c:pt idx="1">
                  <c:v>产品包装</c:v>
                </c:pt>
                <c:pt idx="2">
                  <c:v>产品更新</c:v>
                </c:pt>
                <c:pt idx="3">
                  <c:v>产品功能</c:v>
                </c:pt>
                <c:pt idx="4">
                  <c:v>产品价格</c:v>
                </c:pt>
                <c:pt idx="5">
                  <c:v>产品库存</c:v>
                </c:pt>
                <c:pt idx="6">
                  <c:v>产品认知</c:v>
                </c:pt>
                <c:pt idx="7">
                  <c:v>产品说明</c:v>
                </c:pt>
                <c:pt idx="8">
                  <c:v>产品条码</c:v>
                </c:pt>
                <c:pt idx="9">
                  <c:v>产品质量</c:v>
                </c:pt>
                <c:pt idx="10">
                  <c:v>产品种类</c:v>
                </c:pt>
                <c:pt idx="11">
                  <c:v>发货速度</c:v>
                </c:pt>
                <c:pt idx="12">
                  <c:v>市场</c:v>
                </c:pt>
                <c:pt idx="13">
                  <c:v>退货</c:v>
                </c:pt>
                <c:pt idx="14">
                  <c:v>物流</c:v>
                </c:pt>
                <c:pt idx="15">
                  <c:v>业务员</c:v>
                </c:pt>
              </c:strCache>
            </c:strRef>
          </c:cat>
          <c:val>
            <c:numRef>
              <c:f>问题分类汇总!$C$2:$C$17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A-479B-8443-BF990E0A901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问题分类汇总!$D$1</c:f>
              <c:strCache>
                <c:ptCount val="1"/>
                <c:pt idx="0">
                  <c:v>Unico急需处理的问题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4F1-46DC-98A5-D0167EDBEE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4F1-46DC-98A5-D0167EDBEE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4F1-46DC-98A5-D0167EDBEE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4F1-46DC-98A5-D0167EDBEE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4F1-46DC-98A5-D0167EDBEE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4F1-46DC-98A5-D0167EDBEE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F1-46DC-98A5-D0167EDBEE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4F1-46DC-98A5-D0167EDBEEC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F1-46DC-98A5-D0167EDBEEC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4F1-46DC-98A5-D0167EDBEEC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F1-46DC-98A5-D0167EDBEEC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F1-46DC-98A5-D0167EDBEEC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F1-46DC-98A5-D0167EDBEEC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04F1-46DC-98A5-D0167EDBEEC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4F1-46DC-98A5-D0167EDBEEC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04F1-46DC-98A5-D0167EDBEECD}"/>
              </c:ext>
            </c:extLst>
          </c:dPt>
          <c:dLbls>
            <c:dLbl>
              <c:idx val="0"/>
              <c:layout>
                <c:manualLayout>
                  <c:x val="8.0096115338405115E-3"/>
                  <c:y val="-0.1437308868501529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4F1-46DC-98A5-D0167EDBEECD}"/>
                </c:ext>
              </c:extLst>
            </c:dLbl>
            <c:dLbl>
              <c:idx val="1"/>
              <c:layout>
                <c:manualLayout>
                  <c:x val="2.9368575624082231E-2"/>
                  <c:y val="-0.1406727828746177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4F1-46DC-98A5-D0167EDBEECD}"/>
                </c:ext>
              </c:extLst>
            </c:dLbl>
            <c:dLbl>
              <c:idx val="2"/>
              <c:layout>
                <c:manualLayout>
                  <c:x val="4.405286343612335E-2"/>
                  <c:y val="-9.174311926605505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4F1-46DC-98A5-D0167EDBEECD}"/>
                </c:ext>
              </c:extLst>
            </c:dLbl>
            <c:dLbl>
              <c:idx val="3"/>
              <c:layout>
                <c:manualLayout>
                  <c:x val="5.6067280736884259E-2"/>
                  <c:y val="-7.951070336391437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4F1-46DC-98A5-D0167EDBEECD}"/>
                </c:ext>
              </c:extLst>
            </c:dLbl>
            <c:dLbl>
              <c:idx val="4"/>
              <c:layout>
                <c:manualLayout>
                  <c:x val="5.6067280736884259E-2"/>
                  <c:y val="-4.587155963302758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F1-46DC-98A5-D0167EDBEECD}"/>
                </c:ext>
              </c:extLst>
            </c:dLbl>
            <c:dLbl>
              <c:idx val="5"/>
              <c:layout>
                <c:manualLayout>
                  <c:x val="6.0072086503804564E-2"/>
                  <c:y val="-2.140672782874617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F1-46DC-98A5-D0167EDBEECD}"/>
                </c:ext>
              </c:extLst>
            </c:dLbl>
            <c:dLbl>
              <c:idx val="6"/>
              <c:layout>
                <c:manualLayout>
                  <c:x val="6.4076892270724772E-2"/>
                  <c:y val="0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F1-46DC-98A5-D0167EDBEECD}"/>
                </c:ext>
              </c:extLst>
            </c:dLbl>
            <c:dLbl>
              <c:idx val="7"/>
              <c:layout>
                <c:manualLayout>
                  <c:x val="6.8081698037645078E-2"/>
                  <c:y val="3.975535168195718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F1-46DC-98A5-D0167EDBEECD}"/>
                </c:ext>
              </c:extLst>
            </c:dLbl>
            <c:dLbl>
              <c:idx val="8"/>
              <c:layout>
                <c:manualLayout>
                  <c:x val="5.3397410225604056E-2"/>
                  <c:y val="8.562691131498470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F1-46DC-98A5-D0167EDBEECD}"/>
                </c:ext>
              </c:extLst>
            </c:dLbl>
            <c:dLbl>
              <c:idx val="9"/>
              <c:layout>
                <c:manualLayout>
                  <c:x val="1.2014417300760914E-2"/>
                  <c:y val="0.1345565749235472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F1-46DC-98A5-D0167EDBEECD}"/>
                </c:ext>
              </c:extLst>
            </c:dLbl>
            <c:dLbl>
              <c:idx val="10"/>
              <c:layout>
                <c:manualLayout>
                  <c:x val="-6.0072086503804613E-2"/>
                  <c:y val="7.033639143730886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F1-46DC-98A5-D0167EDBEECD}"/>
                </c:ext>
              </c:extLst>
            </c:dLbl>
            <c:dLbl>
              <c:idx val="11"/>
              <c:layout>
                <c:manualLayout>
                  <c:x val="-6.9416633293285276E-2"/>
                  <c:y val="3.0581039755351682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F1-46DC-98A5-D0167EDBEECD}"/>
                </c:ext>
              </c:extLst>
            </c:dLbl>
            <c:dLbl>
              <c:idx val="12"/>
              <c:layout>
                <c:manualLayout>
                  <c:x val="-5.6067280736884259E-2"/>
                  <c:y val="-8.256880733944960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F1-46DC-98A5-D0167EDBEECD}"/>
                </c:ext>
              </c:extLst>
            </c:dLbl>
            <c:dLbl>
              <c:idx val="13"/>
              <c:layout>
                <c:manualLayout>
                  <c:x val="-3.8713122413562943E-2"/>
                  <c:y val="-0.1070336391437308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4F1-46DC-98A5-D0167EDBEECD}"/>
                </c:ext>
              </c:extLst>
            </c:dLbl>
            <c:dLbl>
              <c:idx val="14"/>
              <c:layout>
                <c:manualLayout>
                  <c:x val="-3.0703510879722333E-2"/>
                  <c:y val="-0.1284403669724770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4F1-46DC-98A5-D0167EDBEECD}"/>
                </c:ext>
              </c:extLst>
            </c:dLbl>
            <c:dLbl>
              <c:idx val="15"/>
              <c:layout>
                <c:manualLayout>
                  <c:x val="-6.6746762782005564E-3"/>
                  <c:y val="-0.1467889908256880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4F1-46DC-98A5-D0167EDBEEC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问题分类汇总!$A$2:$A$17</c:f>
              <c:strCache>
                <c:ptCount val="16"/>
                <c:pt idx="0">
                  <c:v>APP软件</c:v>
                </c:pt>
                <c:pt idx="1">
                  <c:v>产品包装</c:v>
                </c:pt>
                <c:pt idx="2">
                  <c:v>产品更新</c:v>
                </c:pt>
                <c:pt idx="3">
                  <c:v>产品功能</c:v>
                </c:pt>
                <c:pt idx="4">
                  <c:v>产品价格</c:v>
                </c:pt>
                <c:pt idx="5">
                  <c:v>产品库存</c:v>
                </c:pt>
                <c:pt idx="6">
                  <c:v>产品认知</c:v>
                </c:pt>
                <c:pt idx="7">
                  <c:v>产品说明</c:v>
                </c:pt>
                <c:pt idx="8">
                  <c:v>产品条码</c:v>
                </c:pt>
                <c:pt idx="9">
                  <c:v>产品质量</c:v>
                </c:pt>
                <c:pt idx="10">
                  <c:v>产品种类</c:v>
                </c:pt>
                <c:pt idx="11">
                  <c:v>发货速度</c:v>
                </c:pt>
                <c:pt idx="12">
                  <c:v>市场</c:v>
                </c:pt>
                <c:pt idx="13">
                  <c:v>退货</c:v>
                </c:pt>
                <c:pt idx="14">
                  <c:v>物流</c:v>
                </c:pt>
                <c:pt idx="15">
                  <c:v>业务员</c:v>
                </c:pt>
              </c:strCache>
            </c:strRef>
          </c:cat>
          <c:val>
            <c:numRef>
              <c:f>问题分类汇总!$D$2:$D$17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1-46DC-98A5-D0167EDBEEC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601027</xdr:colOff>
      <xdr:row>0</xdr:row>
      <xdr:rowOff>245744</xdr:rowOff>
    </xdr:from>
    <xdr:to>
      <xdr:col>12</xdr:col>
      <xdr:colOff>296227</xdr:colOff>
      <xdr:row>17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2B6C64-39EE-0E9D-5D3B-0F7619CE6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17</xdr:row>
      <xdr:rowOff>156208</xdr:rowOff>
    </xdr:from>
    <xdr:to>
      <xdr:col>12</xdr:col>
      <xdr:colOff>276225</xdr:colOff>
      <xdr:row>34</xdr:row>
      <xdr:rowOff>3809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B4D8E7-62A6-C648-B79D-FCFB79DDD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598171</xdr:colOff>
      <xdr:row>17</xdr:row>
      <xdr:rowOff>154305</xdr:rowOff>
    </xdr:from>
    <xdr:to>
      <xdr:col>20</xdr:col>
      <xdr:colOff>140971</xdr:colOff>
      <xdr:row>34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626A479-41E1-FE1B-4B6E-8084DFF50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1</xdr:row>
      <xdr:rowOff>1904</xdr:rowOff>
    </xdr:from>
    <xdr:to>
      <xdr:col>20</xdr:col>
      <xdr:colOff>95250</xdr:colOff>
      <xdr:row>16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415FBDE-60D8-26A2-2E45-33E0FC436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</sheetPr>
  <dimension ref="A1:E52"/>
  <sheetViews>
    <sheetView workbookViewId="0">
      <pane ySplit="1" topLeftCell="A2" activePane="bottomLeft" state="frozen"/>
      <selection pane="bottomLeft" activeCell="G37" sqref="G37"/>
    </sheetView>
  </sheetViews>
  <sheetFormatPr defaultRowHeight="13.8" x14ac:dyDescent="0.25"/>
  <cols>
    <col min="2" max="3" width="24.44140625" customWidth="1"/>
    <col min="4" max="4" width="36.44140625" customWidth="1"/>
    <col min="5" max="5" width="24.44140625" customWidth="1"/>
  </cols>
  <sheetData>
    <row r="1" spans="1:5" ht="22.2" customHeight="1" x14ac:dyDescent="0.25">
      <c r="A1" s="1" t="s">
        <v>0</v>
      </c>
      <c r="B1" s="1" t="s">
        <v>1</v>
      </c>
      <c r="C1" s="1" t="s">
        <v>5</v>
      </c>
      <c r="D1" s="1" t="s">
        <v>10</v>
      </c>
      <c r="E1" s="1" t="s">
        <v>14</v>
      </c>
    </row>
    <row r="2" spans="1:5" x14ac:dyDescent="0.25">
      <c r="A2" t="s">
        <v>2</v>
      </c>
      <c r="B2" t="s">
        <v>3</v>
      </c>
      <c r="C2" t="s">
        <v>6</v>
      </c>
      <c r="D2" t="s">
        <v>26</v>
      </c>
    </row>
    <row r="3" spans="1:5" x14ac:dyDescent="0.25">
      <c r="A3" t="s">
        <v>2</v>
      </c>
      <c r="B3" t="s">
        <v>8</v>
      </c>
      <c r="C3" t="s">
        <v>7</v>
      </c>
      <c r="D3" t="s">
        <v>11</v>
      </c>
    </row>
    <row r="4" spans="1:5" x14ac:dyDescent="0.25">
      <c r="A4" t="s">
        <v>2</v>
      </c>
      <c r="B4" t="s">
        <v>4</v>
      </c>
      <c r="C4" t="s">
        <v>9</v>
      </c>
      <c r="D4" t="s">
        <v>12</v>
      </c>
    </row>
    <row r="5" spans="1:5" x14ac:dyDescent="0.25">
      <c r="A5" t="s">
        <v>13</v>
      </c>
      <c r="D5" t="s">
        <v>18</v>
      </c>
      <c r="E5" t="s">
        <v>15</v>
      </c>
    </row>
    <row r="6" spans="1:5" x14ac:dyDescent="0.25">
      <c r="A6" t="s">
        <v>13</v>
      </c>
      <c r="D6" t="s">
        <v>19</v>
      </c>
      <c r="E6" t="s">
        <v>16</v>
      </c>
    </row>
    <row r="7" spans="1:5" x14ac:dyDescent="0.25">
      <c r="A7" t="s">
        <v>13</v>
      </c>
      <c r="E7" t="s">
        <v>17</v>
      </c>
    </row>
    <row r="8" spans="1:5" x14ac:dyDescent="0.25">
      <c r="A8" t="s">
        <v>20</v>
      </c>
      <c r="B8" t="s">
        <v>21</v>
      </c>
      <c r="C8" t="s">
        <v>23</v>
      </c>
      <c r="D8" t="s">
        <v>26</v>
      </c>
    </row>
    <row r="9" spans="1:5" x14ac:dyDescent="0.25">
      <c r="A9" t="s">
        <v>20</v>
      </c>
      <c r="B9" t="s">
        <v>22</v>
      </c>
      <c r="C9" t="s">
        <v>24</v>
      </c>
      <c r="D9" t="s">
        <v>27</v>
      </c>
    </row>
    <row r="10" spans="1:5" x14ac:dyDescent="0.25">
      <c r="A10" t="s">
        <v>20</v>
      </c>
      <c r="B10" t="s">
        <v>4</v>
      </c>
      <c r="C10" t="s">
        <v>25</v>
      </c>
      <c r="D10" t="s">
        <v>12</v>
      </c>
    </row>
    <row r="11" spans="1:5" x14ac:dyDescent="0.25">
      <c r="A11" t="s">
        <v>28</v>
      </c>
      <c r="B11" t="s">
        <v>4</v>
      </c>
      <c r="C11" t="s">
        <v>31</v>
      </c>
      <c r="D11" t="s">
        <v>26</v>
      </c>
    </row>
    <row r="12" spans="1:5" x14ac:dyDescent="0.25">
      <c r="A12" t="s">
        <v>28</v>
      </c>
      <c r="B12" t="s">
        <v>29</v>
      </c>
      <c r="C12" t="s">
        <v>32</v>
      </c>
      <c r="D12" t="s">
        <v>35</v>
      </c>
    </row>
    <row r="13" spans="1:5" x14ac:dyDescent="0.25">
      <c r="A13" t="s">
        <v>28</v>
      </c>
      <c r="B13" t="s">
        <v>30</v>
      </c>
      <c r="C13" t="s">
        <v>33</v>
      </c>
      <c r="D13" t="s">
        <v>36</v>
      </c>
    </row>
    <row r="14" spans="1:5" x14ac:dyDescent="0.25">
      <c r="A14" t="s">
        <v>28</v>
      </c>
      <c r="C14" t="s">
        <v>34</v>
      </c>
      <c r="D14" t="s">
        <v>37</v>
      </c>
    </row>
    <row r="15" spans="1:5" x14ac:dyDescent="0.25">
      <c r="A15" t="s">
        <v>38</v>
      </c>
      <c r="B15" t="s">
        <v>39</v>
      </c>
      <c r="C15" t="s">
        <v>43</v>
      </c>
      <c r="D15" t="s">
        <v>47</v>
      </c>
    </row>
    <row r="16" spans="1:5" x14ac:dyDescent="0.25">
      <c r="A16" t="s">
        <v>38</v>
      </c>
      <c r="B16" t="s">
        <v>40</v>
      </c>
      <c r="C16" t="s">
        <v>44</v>
      </c>
      <c r="D16" t="s">
        <v>48</v>
      </c>
    </row>
    <row r="17" spans="1:4" x14ac:dyDescent="0.25">
      <c r="A17" t="s">
        <v>38</v>
      </c>
      <c r="B17" t="s">
        <v>41</v>
      </c>
      <c r="C17" t="s">
        <v>45</v>
      </c>
      <c r="D17" t="s">
        <v>49</v>
      </c>
    </row>
    <row r="18" spans="1:4" x14ac:dyDescent="0.25">
      <c r="A18" t="s">
        <v>38</v>
      </c>
      <c r="B18" t="s">
        <v>42</v>
      </c>
      <c r="C18" t="s">
        <v>46</v>
      </c>
    </row>
    <row r="19" spans="1:4" x14ac:dyDescent="0.25">
      <c r="A19" t="s">
        <v>50</v>
      </c>
      <c r="B19" t="s">
        <v>51</v>
      </c>
      <c r="C19" t="s">
        <v>54</v>
      </c>
      <c r="D19" t="s">
        <v>58</v>
      </c>
    </row>
    <row r="20" spans="1:4" x14ac:dyDescent="0.25">
      <c r="A20" t="s">
        <v>50</v>
      </c>
      <c r="B20" t="s">
        <v>52</v>
      </c>
      <c r="C20" t="s">
        <v>55</v>
      </c>
      <c r="D20" t="s">
        <v>59</v>
      </c>
    </row>
    <row r="21" spans="1:4" x14ac:dyDescent="0.25">
      <c r="A21" t="s">
        <v>50</v>
      </c>
      <c r="B21" t="s">
        <v>53</v>
      </c>
      <c r="C21" t="s">
        <v>56</v>
      </c>
      <c r="D21" t="s">
        <v>26</v>
      </c>
    </row>
    <row r="22" spans="1:4" x14ac:dyDescent="0.25">
      <c r="A22" t="s">
        <v>50</v>
      </c>
      <c r="C22" t="s">
        <v>57</v>
      </c>
      <c r="D22" t="s">
        <v>60</v>
      </c>
    </row>
    <row r="23" spans="1:4" x14ac:dyDescent="0.25">
      <c r="A23" t="s">
        <v>61</v>
      </c>
      <c r="B23" t="s">
        <v>62</v>
      </c>
      <c r="C23" t="s">
        <v>64</v>
      </c>
      <c r="D23" t="s">
        <v>67</v>
      </c>
    </row>
    <row r="24" spans="1:4" x14ac:dyDescent="0.25">
      <c r="A24" t="s">
        <v>61</v>
      </c>
      <c r="B24" t="s">
        <v>42</v>
      </c>
      <c r="C24" t="s">
        <v>65</v>
      </c>
      <c r="D24" t="s">
        <v>68</v>
      </c>
    </row>
    <row r="25" spans="1:4" x14ac:dyDescent="0.25">
      <c r="A25" t="s">
        <v>61</v>
      </c>
      <c r="B25" t="s">
        <v>63</v>
      </c>
      <c r="C25" t="s">
        <v>66</v>
      </c>
    </row>
    <row r="26" spans="1:4" x14ac:dyDescent="0.25">
      <c r="A26" t="s">
        <v>69</v>
      </c>
      <c r="B26" t="s">
        <v>70</v>
      </c>
      <c r="C26" t="s">
        <v>72</v>
      </c>
      <c r="D26" t="s">
        <v>75</v>
      </c>
    </row>
    <row r="27" spans="1:4" x14ac:dyDescent="0.25">
      <c r="A27" t="s">
        <v>69</v>
      </c>
      <c r="B27" t="s">
        <v>71</v>
      </c>
      <c r="C27" t="s">
        <v>73</v>
      </c>
    </row>
    <row r="28" spans="1:4" x14ac:dyDescent="0.25">
      <c r="A28" t="s">
        <v>69</v>
      </c>
      <c r="C28" t="s">
        <v>74</v>
      </c>
    </row>
    <row r="29" spans="1:4" x14ac:dyDescent="0.25">
      <c r="A29" t="s">
        <v>76</v>
      </c>
      <c r="B29" t="s">
        <v>77</v>
      </c>
      <c r="C29" t="s">
        <v>23</v>
      </c>
      <c r="D29" t="s">
        <v>84</v>
      </c>
    </row>
    <row r="30" spans="1:4" x14ac:dyDescent="0.25">
      <c r="A30" t="s">
        <v>76</v>
      </c>
      <c r="B30" t="s">
        <v>78</v>
      </c>
      <c r="C30" t="s">
        <v>81</v>
      </c>
      <c r="D30" t="s">
        <v>85</v>
      </c>
    </row>
    <row r="31" spans="1:4" x14ac:dyDescent="0.25">
      <c r="A31" t="s">
        <v>76</v>
      </c>
      <c r="B31" t="s">
        <v>79</v>
      </c>
      <c r="C31" t="s">
        <v>82</v>
      </c>
      <c r="D31" t="s">
        <v>86</v>
      </c>
    </row>
    <row r="32" spans="1:4" x14ac:dyDescent="0.25">
      <c r="A32" t="s">
        <v>76</v>
      </c>
      <c r="B32" t="s">
        <v>80</v>
      </c>
      <c r="C32" t="s">
        <v>83</v>
      </c>
      <c r="D32" t="s">
        <v>87</v>
      </c>
    </row>
    <row r="33" spans="1:4" x14ac:dyDescent="0.25">
      <c r="A33" t="s">
        <v>88</v>
      </c>
      <c r="B33" t="s">
        <v>77</v>
      </c>
      <c r="C33" t="s">
        <v>91</v>
      </c>
      <c r="D33" t="s">
        <v>94</v>
      </c>
    </row>
    <row r="34" spans="1:4" x14ac:dyDescent="0.25">
      <c r="A34" t="s">
        <v>88</v>
      </c>
      <c r="B34" t="s">
        <v>89</v>
      </c>
      <c r="C34" t="s">
        <v>92</v>
      </c>
      <c r="D34" t="s">
        <v>95</v>
      </c>
    </row>
    <row r="35" spans="1:4" x14ac:dyDescent="0.25">
      <c r="A35" t="s">
        <v>88</v>
      </c>
      <c r="B35" t="s">
        <v>90</v>
      </c>
      <c r="C35" t="s">
        <v>144</v>
      </c>
    </row>
    <row r="36" spans="1:4" x14ac:dyDescent="0.25">
      <c r="A36" t="s">
        <v>88</v>
      </c>
      <c r="C36" t="s">
        <v>93</v>
      </c>
    </row>
    <row r="37" spans="1:4" x14ac:dyDescent="0.25">
      <c r="A37" t="s">
        <v>96</v>
      </c>
      <c r="B37" t="s">
        <v>97</v>
      </c>
      <c r="C37" t="s">
        <v>100</v>
      </c>
      <c r="D37" t="s">
        <v>103</v>
      </c>
    </row>
    <row r="38" spans="1:4" x14ac:dyDescent="0.25">
      <c r="A38" t="s">
        <v>96</v>
      </c>
      <c r="B38" t="s">
        <v>98</v>
      </c>
      <c r="C38" t="s">
        <v>101</v>
      </c>
      <c r="D38" t="s">
        <v>151</v>
      </c>
    </row>
    <row r="39" spans="1:4" x14ac:dyDescent="0.25">
      <c r="A39" t="s">
        <v>96</v>
      </c>
      <c r="B39" t="s">
        <v>99</v>
      </c>
      <c r="C39" t="s">
        <v>102</v>
      </c>
    </row>
    <row r="40" spans="1:4" x14ac:dyDescent="0.25">
      <c r="A40" t="s">
        <v>104</v>
      </c>
      <c r="B40" t="s">
        <v>105</v>
      </c>
      <c r="C40" t="s">
        <v>108</v>
      </c>
      <c r="D40" t="s">
        <v>112</v>
      </c>
    </row>
    <row r="41" spans="1:4" x14ac:dyDescent="0.25">
      <c r="A41" t="s">
        <v>104</v>
      </c>
      <c r="B41" t="s">
        <v>106</v>
      </c>
      <c r="C41" t="s">
        <v>109</v>
      </c>
      <c r="D41" t="s">
        <v>113</v>
      </c>
    </row>
    <row r="42" spans="1:4" x14ac:dyDescent="0.25">
      <c r="A42" t="s">
        <v>104</v>
      </c>
      <c r="B42" t="s">
        <v>107</v>
      </c>
      <c r="C42" t="s">
        <v>110</v>
      </c>
      <c r="D42" t="s">
        <v>114</v>
      </c>
    </row>
    <row r="43" spans="1:4" x14ac:dyDescent="0.25">
      <c r="A43" t="s">
        <v>104</v>
      </c>
      <c r="C43" t="s">
        <v>111</v>
      </c>
      <c r="D43" t="s">
        <v>115</v>
      </c>
    </row>
    <row r="44" spans="1:4" x14ac:dyDescent="0.25">
      <c r="A44" t="s">
        <v>104</v>
      </c>
      <c r="D44" t="s">
        <v>116</v>
      </c>
    </row>
    <row r="45" spans="1:4" x14ac:dyDescent="0.25">
      <c r="A45" t="s">
        <v>104</v>
      </c>
      <c r="D45" t="s">
        <v>117</v>
      </c>
    </row>
    <row r="46" spans="1:4" x14ac:dyDescent="0.25">
      <c r="A46" t="s">
        <v>104</v>
      </c>
      <c r="D46" t="s">
        <v>118</v>
      </c>
    </row>
    <row r="47" spans="1:4" x14ac:dyDescent="0.25">
      <c r="A47" t="s">
        <v>119</v>
      </c>
      <c r="B47" t="s">
        <v>120</v>
      </c>
      <c r="C47" t="s">
        <v>121</v>
      </c>
      <c r="D47" t="s">
        <v>123</v>
      </c>
    </row>
    <row r="48" spans="1:4" x14ac:dyDescent="0.25">
      <c r="A48" t="s">
        <v>119</v>
      </c>
      <c r="B48" t="s">
        <v>99</v>
      </c>
      <c r="C48" t="s">
        <v>81</v>
      </c>
      <c r="D48" t="s">
        <v>124</v>
      </c>
    </row>
    <row r="49" spans="1:4" x14ac:dyDescent="0.25">
      <c r="A49" t="s">
        <v>119</v>
      </c>
      <c r="C49" t="s">
        <v>122</v>
      </c>
      <c r="D49" t="s">
        <v>125</v>
      </c>
    </row>
    <row r="50" spans="1:4" x14ac:dyDescent="0.25">
      <c r="A50" t="s">
        <v>126</v>
      </c>
      <c r="B50" t="s">
        <v>99</v>
      </c>
      <c r="C50" t="s">
        <v>129</v>
      </c>
      <c r="D50" t="s">
        <v>132</v>
      </c>
    </row>
    <row r="51" spans="1:4" x14ac:dyDescent="0.25">
      <c r="A51" t="s">
        <v>126</v>
      </c>
      <c r="B51" t="s">
        <v>127</v>
      </c>
      <c r="C51" t="s">
        <v>130</v>
      </c>
      <c r="D51" t="s">
        <v>133</v>
      </c>
    </row>
    <row r="52" spans="1:4" x14ac:dyDescent="0.25">
      <c r="A52" t="s">
        <v>126</v>
      </c>
      <c r="B52" t="s">
        <v>128</v>
      </c>
      <c r="C52" t="s">
        <v>131</v>
      </c>
      <c r="D52" t="s">
        <v>134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9EADE-62B8-4CB7-A08F-C301304A73A8}">
  <sheetPr>
    <tabColor theme="5" tint="0.39997558519241921"/>
  </sheetPr>
  <dimension ref="A1:E52"/>
  <sheetViews>
    <sheetView workbookViewId="0">
      <pane ySplit="1" topLeftCell="A2" activePane="bottomLeft" state="frozen"/>
      <selection pane="bottomLeft" activeCell="E1" sqref="E1:E1048576"/>
    </sheetView>
  </sheetViews>
  <sheetFormatPr defaultRowHeight="13.8" x14ac:dyDescent="0.25"/>
  <cols>
    <col min="1" max="1" width="12" customWidth="1"/>
    <col min="2" max="3" width="30.109375" customWidth="1"/>
    <col min="4" max="4" width="35.21875" customWidth="1"/>
    <col min="5" max="5" width="0" style="2" hidden="1" customWidth="1"/>
    <col min="6" max="6" width="24.5546875" customWidth="1"/>
  </cols>
  <sheetData>
    <row r="1" spans="1:5" x14ac:dyDescent="0.25">
      <c r="A1" s="1" t="s">
        <v>0</v>
      </c>
      <c r="B1" s="1" t="s">
        <v>1</v>
      </c>
      <c r="C1" s="1" t="s">
        <v>5</v>
      </c>
      <c r="D1" s="1" t="s">
        <v>10</v>
      </c>
      <c r="E1" s="2" t="s">
        <v>172</v>
      </c>
    </row>
    <row r="2" spans="1:5" x14ac:dyDescent="0.25">
      <c r="A2" t="s">
        <v>2</v>
      </c>
      <c r="B2" t="s">
        <v>3</v>
      </c>
      <c r="C2" t="s">
        <v>6</v>
      </c>
      <c r="D2" t="s">
        <v>85</v>
      </c>
      <c r="E2" s="2">
        <v>1</v>
      </c>
    </row>
    <row r="3" spans="1:5" x14ac:dyDescent="0.25">
      <c r="A3" t="s">
        <v>2</v>
      </c>
      <c r="B3" t="s">
        <v>8</v>
      </c>
      <c r="C3" t="s">
        <v>7</v>
      </c>
      <c r="D3" t="s">
        <v>11</v>
      </c>
      <c r="E3" s="2">
        <v>1</v>
      </c>
    </row>
    <row r="4" spans="1:5" x14ac:dyDescent="0.25">
      <c r="A4" t="s">
        <v>2</v>
      </c>
      <c r="B4" t="s">
        <v>4</v>
      </c>
      <c r="C4" t="s">
        <v>9</v>
      </c>
      <c r="D4" t="s">
        <v>150</v>
      </c>
      <c r="E4" s="2">
        <v>1</v>
      </c>
    </row>
    <row r="5" spans="1:5" x14ac:dyDescent="0.25">
      <c r="A5" t="s">
        <v>13</v>
      </c>
      <c r="D5" t="s">
        <v>147</v>
      </c>
      <c r="E5" s="2">
        <v>1</v>
      </c>
    </row>
    <row r="6" spans="1:5" x14ac:dyDescent="0.25">
      <c r="A6" t="s">
        <v>13</v>
      </c>
      <c r="D6" t="s">
        <v>19</v>
      </c>
      <c r="E6" s="2">
        <v>1</v>
      </c>
    </row>
    <row r="7" spans="1:5" x14ac:dyDescent="0.25">
      <c r="A7" t="s">
        <v>13</v>
      </c>
      <c r="E7" s="2">
        <v>1</v>
      </c>
    </row>
    <row r="8" spans="1:5" x14ac:dyDescent="0.25">
      <c r="A8" t="s">
        <v>20</v>
      </c>
      <c r="B8" t="s">
        <v>21</v>
      </c>
      <c r="C8" t="s">
        <v>23</v>
      </c>
      <c r="D8" t="s">
        <v>85</v>
      </c>
      <c r="E8" s="2">
        <v>1</v>
      </c>
    </row>
    <row r="9" spans="1:5" x14ac:dyDescent="0.25">
      <c r="A9" t="s">
        <v>20</v>
      </c>
      <c r="B9" t="s">
        <v>22</v>
      </c>
      <c r="C9" t="s">
        <v>32</v>
      </c>
      <c r="D9" t="s">
        <v>27</v>
      </c>
      <c r="E9" s="2">
        <v>1</v>
      </c>
    </row>
    <row r="10" spans="1:5" x14ac:dyDescent="0.25">
      <c r="A10" t="s">
        <v>20</v>
      </c>
      <c r="B10" t="s">
        <v>4</v>
      </c>
      <c r="C10" t="s">
        <v>81</v>
      </c>
      <c r="D10" t="s">
        <v>150</v>
      </c>
      <c r="E10" s="2">
        <v>1</v>
      </c>
    </row>
    <row r="11" spans="1:5" x14ac:dyDescent="0.25">
      <c r="A11" t="s">
        <v>28</v>
      </c>
      <c r="B11" t="s">
        <v>4</v>
      </c>
      <c r="C11" t="s">
        <v>31</v>
      </c>
      <c r="D11" t="s">
        <v>85</v>
      </c>
      <c r="E11" s="2">
        <v>1</v>
      </c>
    </row>
    <row r="12" spans="1:5" x14ac:dyDescent="0.25">
      <c r="A12" t="s">
        <v>28</v>
      </c>
      <c r="B12" t="s">
        <v>135</v>
      </c>
      <c r="C12" t="s">
        <v>32</v>
      </c>
      <c r="D12" t="s">
        <v>148</v>
      </c>
      <c r="E12" s="2">
        <v>1</v>
      </c>
    </row>
    <row r="13" spans="1:5" x14ac:dyDescent="0.25">
      <c r="A13" t="s">
        <v>28</v>
      </c>
      <c r="B13" t="s">
        <v>30</v>
      </c>
      <c r="C13" t="s">
        <v>140</v>
      </c>
      <c r="D13" t="s">
        <v>67</v>
      </c>
      <c r="E13" s="2">
        <v>1</v>
      </c>
    </row>
    <row r="14" spans="1:5" x14ac:dyDescent="0.25">
      <c r="A14" t="s">
        <v>28</v>
      </c>
      <c r="C14" t="s">
        <v>34</v>
      </c>
      <c r="D14" t="s">
        <v>149</v>
      </c>
      <c r="E14" s="2">
        <v>1</v>
      </c>
    </row>
    <row r="15" spans="1:5" x14ac:dyDescent="0.25">
      <c r="A15" t="s">
        <v>38</v>
      </c>
      <c r="B15" t="s">
        <v>22</v>
      </c>
      <c r="C15" t="s">
        <v>43</v>
      </c>
      <c r="D15" t="s">
        <v>47</v>
      </c>
      <c r="E15" s="2">
        <v>1</v>
      </c>
    </row>
    <row r="16" spans="1:5" x14ac:dyDescent="0.25">
      <c r="A16" t="s">
        <v>38</v>
      </c>
      <c r="B16" t="s">
        <v>40</v>
      </c>
      <c r="C16" t="s">
        <v>141</v>
      </c>
      <c r="D16" t="s">
        <v>150</v>
      </c>
      <c r="E16" s="2">
        <v>1</v>
      </c>
    </row>
    <row r="17" spans="1:5" x14ac:dyDescent="0.25">
      <c r="A17" t="s">
        <v>38</v>
      </c>
      <c r="B17" t="s">
        <v>77</v>
      </c>
      <c r="C17" t="s">
        <v>146</v>
      </c>
      <c r="D17" t="s">
        <v>49</v>
      </c>
      <c r="E17" s="2">
        <v>1</v>
      </c>
    </row>
    <row r="18" spans="1:5" x14ac:dyDescent="0.25">
      <c r="A18" t="s">
        <v>38</v>
      </c>
      <c r="B18" t="s">
        <v>42</v>
      </c>
      <c r="C18" t="s">
        <v>31</v>
      </c>
      <c r="E18" s="2">
        <v>1</v>
      </c>
    </row>
    <row r="19" spans="1:5" x14ac:dyDescent="0.25">
      <c r="A19" t="s">
        <v>50</v>
      </c>
      <c r="B19" t="s">
        <v>3</v>
      </c>
      <c r="C19" t="s">
        <v>142</v>
      </c>
      <c r="D19" t="s">
        <v>147</v>
      </c>
      <c r="E19" s="2">
        <v>1</v>
      </c>
    </row>
    <row r="20" spans="1:5" x14ac:dyDescent="0.25">
      <c r="A20" t="s">
        <v>50</v>
      </c>
      <c r="B20" t="s">
        <v>136</v>
      </c>
      <c r="C20" t="s">
        <v>32</v>
      </c>
      <c r="D20" t="s">
        <v>59</v>
      </c>
      <c r="E20" s="2">
        <v>1</v>
      </c>
    </row>
    <row r="21" spans="1:5" x14ac:dyDescent="0.25">
      <c r="A21" t="s">
        <v>50</v>
      </c>
      <c r="B21" t="s">
        <v>53</v>
      </c>
      <c r="C21" t="s">
        <v>140</v>
      </c>
      <c r="D21" t="s">
        <v>85</v>
      </c>
      <c r="E21" s="2">
        <v>1</v>
      </c>
    </row>
    <row r="22" spans="1:5" x14ac:dyDescent="0.25">
      <c r="A22" t="s">
        <v>50</v>
      </c>
      <c r="C22" t="s">
        <v>34</v>
      </c>
      <c r="D22" t="s">
        <v>60</v>
      </c>
      <c r="E22" s="2">
        <v>1</v>
      </c>
    </row>
    <row r="23" spans="1:5" x14ac:dyDescent="0.25">
      <c r="A23" t="s">
        <v>61</v>
      </c>
      <c r="B23" t="s">
        <v>3</v>
      </c>
      <c r="C23" t="s">
        <v>64</v>
      </c>
      <c r="D23" t="s">
        <v>67</v>
      </c>
      <c r="E23" s="2">
        <v>1</v>
      </c>
    </row>
    <row r="24" spans="1:5" x14ac:dyDescent="0.25">
      <c r="A24" t="s">
        <v>61</v>
      </c>
      <c r="B24" t="s">
        <v>42</v>
      </c>
      <c r="C24" t="s">
        <v>43</v>
      </c>
      <c r="D24" t="s">
        <v>68</v>
      </c>
      <c r="E24" s="2">
        <v>1</v>
      </c>
    </row>
    <row r="25" spans="1:5" x14ac:dyDescent="0.25">
      <c r="A25" t="s">
        <v>61</v>
      </c>
      <c r="B25" t="s">
        <v>136</v>
      </c>
      <c r="C25" t="s">
        <v>31</v>
      </c>
      <c r="E25" s="2">
        <v>1</v>
      </c>
    </row>
    <row r="26" spans="1:5" x14ac:dyDescent="0.25">
      <c r="A26" t="s">
        <v>69</v>
      </c>
      <c r="B26" t="s">
        <v>137</v>
      </c>
      <c r="C26" t="s">
        <v>143</v>
      </c>
      <c r="D26" t="s">
        <v>75</v>
      </c>
      <c r="E26" s="2">
        <v>1</v>
      </c>
    </row>
    <row r="27" spans="1:5" x14ac:dyDescent="0.25">
      <c r="A27" t="s">
        <v>69</v>
      </c>
      <c r="B27" t="s">
        <v>71</v>
      </c>
      <c r="E27" s="2">
        <v>1</v>
      </c>
    </row>
    <row r="28" spans="1:5" x14ac:dyDescent="0.25">
      <c r="A28" t="s">
        <v>69</v>
      </c>
      <c r="C28" t="s">
        <v>142</v>
      </c>
      <c r="E28" s="2">
        <v>1</v>
      </c>
    </row>
    <row r="29" spans="1:5" x14ac:dyDescent="0.25">
      <c r="A29" t="s">
        <v>76</v>
      </c>
      <c r="B29" t="s">
        <v>77</v>
      </c>
      <c r="C29" t="s">
        <v>23</v>
      </c>
      <c r="D29" t="s">
        <v>150</v>
      </c>
      <c r="E29" s="2">
        <v>1</v>
      </c>
    </row>
    <row r="30" spans="1:5" x14ac:dyDescent="0.25">
      <c r="A30" t="s">
        <v>76</v>
      </c>
      <c r="B30" t="s">
        <v>136</v>
      </c>
      <c r="C30" t="s">
        <v>81</v>
      </c>
      <c r="D30" t="s">
        <v>85</v>
      </c>
      <c r="E30" s="2">
        <v>1</v>
      </c>
    </row>
    <row r="31" spans="1:5" x14ac:dyDescent="0.25">
      <c r="A31" t="s">
        <v>76</v>
      </c>
      <c r="B31" t="s">
        <v>138</v>
      </c>
      <c r="C31" t="s">
        <v>140</v>
      </c>
      <c r="D31" t="s">
        <v>86</v>
      </c>
      <c r="E31" s="2">
        <v>1</v>
      </c>
    </row>
    <row r="32" spans="1:5" x14ac:dyDescent="0.25">
      <c r="A32" t="s">
        <v>76</v>
      </c>
      <c r="B32" t="s">
        <v>22</v>
      </c>
      <c r="C32" t="s">
        <v>142</v>
      </c>
      <c r="D32" t="s">
        <v>11</v>
      </c>
      <c r="E32" s="2">
        <v>1</v>
      </c>
    </row>
    <row r="33" spans="1:5" x14ac:dyDescent="0.25">
      <c r="A33" t="s">
        <v>88</v>
      </c>
      <c r="B33" t="s">
        <v>77</v>
      </c>
      <c r="D33" t="s">
        <v>85</v>
      </c>
      <c r="E33" s="2">
        <v>1</v>
      </c>
    </row>
    <row r="34" spans="1:5" x14ac:dyDescent="0.25">
      <c r="A34" t="s">
        <v>88</v>
      </c>
      <c r="B34" t="s">
        <v>4</v>
      </c>
      <c r="C34" t="s">
        <v>141</v>
      </c>
      <c r="D34" t="s">
        <v>49</v>
      </c>
      <c r="E34" s="2">
        <v>1</v>
      </c>
    </row>
    <row r="35" spans="1:5" x14ac:dyDescent="0.25">
      <c r="A35" t="s">
        <v>88</v>
      </c>
      <c r="B35" t="s">
        <v>137</v>
      </c>
      <c r="C35" t="s">
        <v>140</v>
      </c>
      <c r="E35" s="2">
        <v>1</v>
      </c>
    </row>
    <row r="36" spans="1:5" x14ac:dyDescent="0.25">
      <c r="A36" t="s">
        <v>88</v>
      </c>
      <c r="C36" t="s">
        <v>31</v>
      </c>
      <c r="E36" s="2">
        <v>1</v>
      </c>
    </row>
    <row r="37" spans="1:5" x14ac:dyDescent="0.25">
      <c r="A37" t="s">
        <v>96</v>
      </c>
      <c r="B37" t="s">
        <v>21</v>
      </c>
      <c r="C37" t="s">
        <v>34</v>
      </c>
      <c r="D37" t="s">
        <v>153</v>
      </c>
      <c r="E37" s="2">
        <v>1</v>
      </c>
    </row>
    <row r="38" spans="1:5" x14ac:dyDescent="0.25">
      <c r="A38" t="s">
        <v>96</v>
      </c>
      <c r="B38" t="s">
        <v>137</v>
      </c>
      <c r="C38" t="s">
        <v>145</v>
      </c>
      <c r="D38" t="s">
        <v>67</v>
      </c>
      <c r="E38" s="2">
        <v>1</v>
      </c>
    </row>
    <row r="39" spans="1:5" x14ac:dyDescent="0.25">
      <c r="A39" t="s">
        <v>96</v>
      </c>
      <c r="B39" t="s">
        <v>22</v>
      </c>
      <c r="C39" t="s">
        <v>102</v>
      </c>
      <c r="E39" s="2">
        <v>1</v>
      </c>
    </row>
    <row r="40" spans="1:5" x14ac:dyDescent="0.25">
      <c r="A40" t="s">
        <v>104</v>
      </c>
      <c r="B40" t="s">
        <v>138</v>
      </c>
      <c r="C40" t="s">
        <v>108</v>
      </c>
      <c r="D40" t="s">
        <v>112</v>
      </c>
      <c r="E40" s="2">
        <v>1</v>
      </c>
    </row>
    <row r="41" spans="1:5" x14ac:dyDescent="0.25">
      <c r="A41" t="s">
        <v>104</v>
      </c>
      <c r="B41" t="s">
        <v>139</v>
      </c>
      <c r="C41" t="s">
        <v>109</v>
      </c>
      <c r="D41" t="s">
        <v>147</v>
      </c>
      <c r="E41" s="2">
        <v>1</v>
      </c>
    </row>
    <row r="42" spans="1:5" x14ac:dyDescent="0.25">
      <c r="A42" t="s">
        <v>104</v>
      </c>
      <c r="B42" t="s">
        <v>107</v>
      </c>
      <c r="C42" t="s">
        <v>140</v>
      </c>
      <c r="D42" t="s">
        <v>149</v>
      </c>
      <c r="E42" s="2">
        <v>1</v>
      </c>
    </row>
    <row r="43" spans="1:5" x14ac:dyDescent="0.25">
      <c r="A43" t="s">
        <v>104</v>
      </c>
      <c r="C43" t="s">
        <v>142</v>
      </c>
      <c r="D43" t="s">
        <v>152</v>
      </c>
      <c r="E43" s="2">
        <v>1</v>
      </c>
    </row>
    <row r="44" spans="1:5" x14ac:dyDescent="0.25">
      <c r="A44" t="s">
        <v>104</v>
      </c>
      <c r="D44" t="s">
        <v>116</v>
      </c>
      <c r="E44" s="2">
        <v>1</v>
      </c>
    </row>
    <row r="45" spans="1:5" x14ac:dyDescent="0.25">
      <c r="A45" t="s">
        <v>104</v>
      </c>
      <c r="D45" t="s">
        <v>117</v>
      </c>
      <c r="E45" s="2">
        <v>1</v>
      </c>
    </row>
    <row r="46" spans="1:5" x14ac:dyDescent="0.25">
      <c r="A46" t="s">
        <v>104</v>
      </c>
      <c r="D46" t="s">
        <v>118</v>
      </c>
      <c r="E46" s="2">
        <v>1</v>
      </c>
    </row>
    <row r="47" spans="1:5" x14ac:dyDescent="0.25">
      <c r="A47" t="s">
        <v>119</v>
      </c>
      <c r="B47" t="s">
        <v>21</v>
      </c>
      <c r="C47" t="s">
        <v>142</v>
      </c>
      <c r="D47" t="s">
        <v>85</v>
      </c>
      <c r="E47" s="2">
        <v>1</v>
      </c>
    </row>
    <row r="48" spans="1:5" x14ac:dyDescent="0.25">
      <c r="A48" t="s">
        <v>119</v>
      </c>
      <c r="B48" t="s">
        <v>22</v>
      </c>
      <c r="C48" t="s">
        <v>81</v>
      </c>
      <c r="D48" t="s">
        <v>153</v>
      </c>
      <c r="E48" s="2">
        <v>1</v>
      </c>
    </row>
    <row r="49" spans="1:5" x14ac:dyDescent="0.25">
      <c r="A49" t="s">
        <v>119</v>
      </c>
      <c r="C49" t="s">
        <v>122</v>
      </c>
      <c r="D49" t="s">
        <v>67</v>
      </c>
      <c r="E49" s="2">
        <v>1</v>
      </c>
    </row>
    <row r="50" spans="1:5" x14ac:dyDescent="0.25">
      <c r="A50" t="s">
        <v>126</v>
      </c>
      <c r="B50" t="s">
        <v>22</v>
      </c>
      <c r="C50" t="s">
        <v>43</v>
      </c>
      <c r="D50" t="s">
        <v>153</v>
      </c>
      <c r="E50" s="2">
        <v>1</v>
      </c>
    </row>
    <row r="51" spans="1:5" x14ac:dyDescent="0.25">
      <c r="A51" t="s">
        <v>126</v>
      </c>
      <c r="B51" t="s">
        <v>21</v>
      </c>
      <c r="C51" t="s">
        <v>141</v>
      </c>
      <c r="D51" t="s">
        <v>85</v>
      </c>
      <c r="E51" s="2">
        <v>1</v>
      </c>
    </row>
    <row r="52" spans="1:5" x14ac:dyDescent="0.25">
      <c r="A52" t="s">
        <v>126</v>
      </c>
      <c r="B52" t="s">
        <v>30</v>
      </c>
      <c r="C52" t="s">
        <v>145</v>
      </c>
      <c r="D52" t="s">
        <v>67</v>
      </c>
      <c r="E52" s="2">
        <v>1</v>
      </c>
    </row>
  </sheetData>
  <autoFilter ref="A1:E1" xr:uid="{6A69EADE-62B8-4CB7-A08F-C301304A73A8}"/>
  <phoneticPr fontId="1" type="noConversion"/>
  <conditionalFormatting sqref="B23">
    <cfRule type="duplicateValues" dxfId="21" priority="12"/>
    <cfRule type="duplicateValues" dxfId="20" priority="13"/>
  </conditionalFormatting>
  <conditionalFormatting sqref="B24 B1:B22 B26:B1048576">
    <cfRule type="duplicateValues" dxfId="19" priority="19"/>
  </conditionalFormatting>
  <conditionalFormatting sqref="B25">
    <cfRule type="duplicateValues" dxfId="18" priority="11"/>
  </conditionalFormatting>
  <conditionalFormatting sqref="C1:C1048576">
    <cfRule type="duplicateValues" dxfId="17" priority="3"/>
  </conditionalFormatting>
  <conditionalFormatting sqref="D1:D1048576">
    <cfRule type="duplicateValues" dxfId="16" priority="2"/>
  </conditionalFormatting>
  <conditionalFormatting sqref="F1:F9 F17:F1048576">
    <cfRule type="duplicateValues" dxfId="15" priority="17"/>
  </conditionalFormatting>
  <conditionalFormatting sqref="F2:F9">
    <cfRule type="duplicateValues" dxfId="14" priority="18"/>
  </conditionalFormatting>
  <conditionalFormatting sqref="F10">
    <cfRule type="duplicateValues" dxfId="13" priority="16"/>
  </conditionalFormatting>
  <conditionalFormatting sqref="F11">
    <cfRule type="duplicateValues" dxfId="12" priority="15"/>
  </conditionalFormatting>
  <conditionalFormatting sqref="F12">
    <cfRule type="duplicateValues" dxfId="11" priority="14"/>
  </conditionalFormatting>
  <conditionalFormatting sqref="F13">
    <cfRule type="duplicateValues" dxfId="10" priority="9"/>
  </conditionalFormatting>
  <conditionalFormatting sqref="F14">
    <cfRule type="duplicateValues" dxfId="9" priority="10"/>
  </conditionalFormatting>
  <conditionalFormatting sqref="F15">
    <cfRule type="duplicateValues" dxfId="8" priority="8"/>
  </conditionalFormatting>
  <conditionalFormatting sqref="F16">
    <cfRule type="duplicateValues" dxfId="7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2FC5-E02F-40B0-935F-8509266CE786}">
  <sheetPr>
    <tabColor theme="5" tint="0.39997558519241921"/>
  </sheetPr>
  <dimension ref="A1:D18"/>
  <sheetViews>
    <sheetView workbookViewId="0">
      <pane ySplit="1" topLeftCell="A2" activePane="bottomLeft" state="frozen"/>
      <selection pane="bottomLeft" activeCell="D1" sqref="D1:D1048576"/>
    </sheetView>
  </sheetViews>
  <sheetFormatPr defaultRowHeight="13.8" x14ac:dyDescent="0.25"/>
  <cols>
    <col min="1" max="1" width="12" customWidth="1"/>
    <col min="2" max="2" width="30.109375" customWidth="1"/>
    <col min="3" max="3" width="13.109375" customWidth="1"/>
    <col min="4" max="4" width="10" style="2" hidden="1" customWidth="1"/>
  </cols>
  <sheetData>
    <row r="1" spans="1:4" x14ac:dyDescent="0.25">
      <c r="A1" s="1" t="s">
        <v>0</v>
      </c>
      <c r="B1" s="1" t="s">
        <v>1</v>
      </c>
      <c r="C1" s="1" t="s">
        <v>170</v>
      </c>
      <c r="D1" s="2" t="s">
        <v>171</v>
      </c>
    </row>
    <row r="2" spans="1:4" x14ac:dyDescent="0.25">
      <c r="A2" t="s">
        <v>104</v>
      </c>
      <c r="B2" t="s">
        <v>107</v>
      </c>
      <c r="C2" t="s">
        <v>156</v>
      </c>
      <c r="D2" s="2">
        <f>SUMIFS(调查文具统计!E:E,调查文具统计!B:B,B2)</f>
        <v>1</v>
      </c>
    </row>
    <row r="3" spans="1:4" x14ac:dyDescent="0.25">
      <c r="A3" t="s">
        <v>38</v>
      </c>
      <c r="B3" t="s">
        <v>40</v>
      </c>
      <c r="C3" t="s">
        <v>156</v>
      </c>
      <c r="D3" s="2">
        <f>SUMIFS(调查文具统计!E:E,调查文具统计!B:B,B3)</f>
        <v>1</v>
      </c>
    </row>
    <row r="4" spans="1:4" x14ac:dyDescent="0.25">
      <c r="A4" t="s">
        <v>2</v>
      </c>
      <c r="B4" t="s">
        <v>4</v>
      </c>
      <c r="C4" t="s">
        <v>160</v>
      </c>
      <c r="D4" s="2">
        <f>SUMIFS(调查文具统计!E:E,调查文具统计!B:B,B4)</f>
        <v>4</v>
      </c>
    </row>
    <row r="5" spans="1:4" x14ac:dyDescent="0.25">
      <c r="A5" t="s">
        <v>28</v>
      </c>
      <c r="B5" t="s">
        <v>30</v>
      </c>
      <c r="C5" t="s">
        <v>155</v>
      </c>
      <c r="D5" s="2">
        <f>SUMIFS(调查文具统计!E:E,调查文具统计!B:B,B5)</f>
        <v>2</v>
      </c>
    </row>
    <row r="6" spans="1:4" x14ac:dyDescent="0.25">
      <c r="A6" t="s">
        <v>28</v>
      </c>
      <c r="B6" t="s">
        <v>135</v>
      </c>
      <c r="C6" t="s">
        <v>159</v>
      </c>
      <c r="D6" s="2">
        <f>SUMIFS(调查文具统计!E:E,调查文具统计!B:B,B6)</f>
        <v>1</v>
      </c>
    </row>
    <row r="7" spans="1:4" x14ac:dyDescent="0.25">
      <c r="A7" t="s">
        <v>69</v>
      </c>
      <c r="B7" t="s">
        <v>137</v>
      </c>
      <c r="C7" t="s">
        <v>157</v>
      </c>
      <c r="D7" s="2">
        <f>SUMIFS(调查文具统计!E:E,调查文具统计!B:B,B7)</f>
        <v>3</v>
      </c>
    </row>
    <row r="8" spans="1:4" x14ac:dyDescent="0.25">
      <c r="A8" t="s">
        <v>69</v>
      </c>
      <c r="B8" t="s">
        <v>71</v>
      </c>
      <c r="C8" t="s">
        <v>154</v>
      </c>
      <c r="D8" s="2">
        <f>SUMIFS(调查文具统计!E:E,调查文具统计!B:B,B8)</f>
        <v>1</v>
      </c>
    </row>
    <row r="9" spans="1:4" x14ac:dyDescent="0.25">
      <c r="A9" t="s">
        <v>38</v>
      </c>
      <c r="B9" t="s">
        <v>77</v>
      </c>
      <c r="C9" t="s">
        <v>154</v>
      </c>
      <c r="D9" s="2">
        <f>SUMIFS(调查文具统计!E:E,调查文具统计!B:B,B9)</f>
        <v>3</v>
      </c>
    </row>
    <row r="10" spans="1:4" x14ac:dyDescent="0.25">
      <c r="A10" t="s">
        <v>76</v>
      </c>
      <c r="B10" t="s">
        <v>138</v>
      </c>
      <c r="C10" t="s">
        <v>154</v>
      </c>
      <c r="D10" s="2">
        <f>SUMIFS(调查文具统计!E:E,调查文具统计!B:B,B10)</f>
        <v>2</v>
      </c>
    </row>
    <row r="11" spans="1:4" x14ac:dyDescent="0.25">
      <c r="A11" t="s">
        <v>2</v>
      </c>
      <c r="B11" t="s">
        <v>3</v>
      </c>
      <c r="C11" t="s">
        <v>154</v>
      </c>
      <c r="D11" s="2">
        <f>SUMIFS(调查文具统计!E:E,调查文具统计!B:B,B11)</f>
        <v>3</v>
      </c>
    </row>
    <row r="12" spans="1:4" x14ac:dyDescent="0.25">
      <c r="A12" t="s">
        <v>50</v>
      </c>
      <c r="B12" t="s">
        <v>53</v>
      </c>
      <c r="C12" t="s">
        <v>154</v>
      </c>
      <c r="D12" s="2">
        <f>SUMIFS(调查文具统计!E:E,调查文具统计!B:B,B12)</f>
        <v>1</v>
      </c>
    </row>
    <row r="13" spans="1:4" x14ac:dyDescent="0.25">
      <c r="A13" t="s">
        <v>2</v>
      </c>
      <c r="B13" t="s">
        <v>8</v>
      </c>
      <c r="C13" t="s">
        <v>154</v>
      </c>
      <c r="D13" s="2">
        <f>SUMIFS(调查文具统计!E:E,调查文具统计!B:B,B13)</f>
        <v>1</v>
      </c>
    </row>
    <row r="14" spans="1:4" x14ac:dyDescent="0.25">
      <c r="A14" t="s">
        <v>38</v>
      </c>
      <c r="B14" t="s">
        <v>42</v>
      </c>
      <c r="C14" t="s">
        <v>158</v>
      </c>
      <c r="D14" s="2">
        <f>SUMIFS(调查文具统计!E:E,调查文具统计!B:B,B14)</f>
        <v>2</v>
      </c>
    </row>
    <row r="15" spans="1:4" x14ac:dyDescent="0.25">
      <c r="A15" t="s">
        <v>104</v>
      </c>
      <c r="B15" t="s">
        <v>139</v>
      </c>
      <c r="C15" t="s">
        <v>158</v>
      </c>
      <c r="D15" s="2">
        <f>SUMIFS(调查文具统计!E:E,调查文具统计!B:B,B15)</f>
        <v>1</v>
      </c>
    </row>
    <row r="16" spans="1:4" x14ac:dyDescent="0.25">
      <c r="A16" t="s">
        <v>50</v>
      </c>
      <c r="B16" t="s">
        <v>136</v>
      </c>
      <c r="C16" t="s">
        <v>158</v>
      </c>
      <c r="D16" s="2">
        <f>SUMIFS(调查文具统计!E:E,调查文具统计!B:B,B16)</f>
        <v>3</v>
      </c>
    </row>
    <row r="17" spans="1:4" x14ac:dyDescent="0.25">
      <c r="A17" t="s">
        <v>20</v>
      </c>
      <c r="B17" t="s">
        <v>21</v>
      </c>
      <c r="C17" t="s">
        <v>0</v>
      </c>
      <c r="D17" s="2">
        <f>SUMIFS(调查文具统计!E:E,调查文具统计!B:B,B17)</f>
        <v>4</v>
      </c>
    </row>
    <row r="18" spans="1:4" x14ac:dyDescent="0.25">
      <c r="A18" t="s">
        <v>20</v>
      </c>
      <c r="B18" t="s">
        <v>22</v>
      </c>
      <c r="C18" t="s">
        <v>0</v>
      </c>
      <c r="D18" s="2">
        <f>SUMIFS(调查文具统计!E:E,调查文具统计!B:B,B18)</f>
        <v>6</v>
      </c>
    </row>
  </sheetData>
  <autoFilter ref="A1:D1" xr:uid="{580F2FC5-E02F-40B0-935F-8509266CE786}">
    <sortState xmlns:xlrd2="http://schemas.microsoft.com/office/spreadsheetml/2017/richdata2" ref="A2:D18">
      <sortCondition ref="C1"/>
    </sortState>
  </autoFilter>
  <phoneticPr fontId="1" type="noConversion"/>
  <conditionalFormatting sqref="B52:B1048576 B1:B18">
    <cfRule type="duplicateValues" dxfId="6" priority="16"/>
  </conditionalFormatting>
  <conditionalFormatting sqref="C1">
    <cfRule type="duplicateValues" dxfId="5" priority="1"/>
  </conditionalFormatting>
  <dataValidations count="1">
    <dataValidation type="list" allowBlank="1" showInputMessage="1" showErrorMessage="1" sqref="C2:C18" xr:uid="{F8BF7AFC-0C7D-4CCD-8D04-EE5E92B012F7}">
      <formula1>问题分类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44E2-874E-4C6D-B3C6-716BA27A4C3C}">
  <sheetPr>
    <tabColor theme="5" tint="0.39997558519241921"/>
  </sheetPr>
  <dimension ref="A1:D21"/>
  <sheetViews>
    <sheetView workbookViewId="0">
      <pane ySplit="1" topLeftCell="A2" activePane="bottomLeft" state="frozen"/>
      <selection pane="bottomLeft" activeCell="D1" sqref="D1:D1048576"/>
    </sheetView>
  </sheetViews>
  <sheetFormatPr defaultRowHeight="13.8" x14ac:dyDescent="0.25"/>
  <cols>
    <col min="1" max="1" width="12" customWidth="1"/>
    <col min="2" max="2" width="30.109375" customWidth="1"/>
    <col min="3" max="3" width="11.44140625" customWidth="1"/>
    <col min="4" max="4" width="12.88671875" style="2" hidden="1" customWidth="1"/>
  </cols>
  <sheetData>
    <row r="1" spans="1:4" x14ac:dyDescent="0.25">
      <c r="A1" s="1" t="s">
        <v>0</v>
      </c>
      <c r="B1" s="1" t="s">
        <v>5</v>
      </c>
      <c r="C1" s="1" t="s">
        <v>170</v>
      </c>
      <c r="D1" s="2" t="s">
        <v>171</v>
      </c>
    </row>
    <row r="2" spans="1:4" x14ac:dyDescent="0.25">
      <c r="A2" t="s">
        <v>104</v>
      </c>
      <c r="B2" t="s">
        <v>109</v>
      </c>
      <c r="C2" t="s">
        <v>156</v>
      </c>
      <c r="D2" s="2">
        <f>SUMIFS(调查文具统计!E:E,调查文具统计!C:C,B2)</f>
        <v>1</v>
      </c>
    </row>
    <row r="3" spans="1:4" x14ac:dyDescent="0.25">
      <c r="A3" t="s">
        <v>104</v>
      </c>
      <c r="B3" t="s">
        <v>108</v>
      </c>
      <c r="C3" t="s">
        <v>156</v>
      </c>
      <c r="D3" s="2">
        <f>SUMIFS(调查文具统计!E:E,调查文具统计!C:C,B3)</f>
        <v>1</v>
      </c>
    </row>
    <row r="4" spans="1:4" x14ac:dyDescent="0.25">
      <c r="A4" t="s">
        <v>61</v>
      </c>
      <c r="B4" t="s">
        <v>64</v>
      </c>
      <c r="C4" t="s">
        <v>156</v>
      </c>
      <c r="D4" s="2">
        <f>SUMIFS(调查文具统计!E:E,调查文具统计!C:C,B4)</f>
        <v>1</v>
      </c>
    </row>
    <row r="5" spans="1:4" x14ac:dyDescent="0.25">
      <c r="A5" t="s">
        <v>96</v>
      </c>
      <c r="B5" t="s">
        <v>145</v>
      </c>
      <c r="C5" t="s">
        <v>156</v>
      </c>
      <c r="D5" s="2">
        <f>SUMIFS(调查文具统计!E:E,调查文具统计!C:C,B5)</f>
        <v>2</v>
      </c>
    </row>
    <row r="6" spans="1:4" x14ac:dyDescent="0.25">
      <c r="A6" t="s">
        <v>28</v>
      </c>
      <c r="B6" t="s">
        <v>140</v>
      </c>
      <c r="C6" t="s">
        <v>162</v>
      </c>
      <c r="D6" s="2">
        <f>SUMIFS(调查文具统计!E:E,调查文具统计!C:C,B6)</f>
        <v>5</v>
      </c>
    </row>
    <row r="7" spans="1:4" x14ac:dyDescent="0.25">
      <c r="A7" t="s">
        <v>20</v>
      </c>
      <c r="B7" t="s">
        <v>32</v>
      </c>
      <c r="C7" t="s">
        <v>160</v>
      </c>
      <c r="D7" s="2">
        <f>SUMIFS(调查文具统计!E:E,调查文具统计!C:C,B7)</f>
        <v>3</v>
      </c>
    </row>
    <row r="8" spans="1:4" x14ac:dyDescent="0.25">
      <c r="A8" t="s">
        <v>2</v>
      </c>
      <c r="B8" t="s">
        <v>7</v>
      </c>
      <c r="C8" t="s">
        <v>160</v>
      </c>
      <c r="D8" s="2">
        <f>SUMIFS(调查文具统计!E:E,调查文具统计!C:C,B8)</f>
        <v>1</v>
      </c>
    </row>
    <row r="9" spans="1:4" x14ac:dyDescent="0.25">
      <c r="A9" t="s">
        <v>38</v>
      </c>
      <c r="B9" t="s">
        <v>146</v>
      </c>
      <c r="C9" t="s">
        <v>161</v>
      </c>
      <c r="D9" s="2">
        <f>SUMIFS(调查文具统计!E:E,调查文具统计!C:C,B9)</f>
        <v>1</v>
      </c>
    </row>
    <row r="10" spans="1:4" x14ac:dyDescent="0.25">
      <c r="A10" t="s">
        <v>38</v>
      </c>
      <c r="B10" t="s">
        <v>141</v>
      </c>
      <c r="C10" t="s">
        <v>161</v>
      </c>
      <c r="D10" s="2">
        <f>SUMIFS(调查文具统计!E:E,调查文具统计!C:C,B10)</f>
        <v>3</v>
      </c>
    </row>
    <row r="11" spans="1:4" x14ac:dyDescent="0.25">
      <c r="A11" t="s">
        <v>28</v>
      </c>
      <c r="B11" t="s">
        <v>34</v>
      </c>
      <c r="C11" t="s">
        <v>163</v>
      </c>
      <c r="D11" s="2">
        <f>SUMIFS(调查文具统计!E:E,调查文具统计!C:C,B11)</f>
        <v>3</v>
      </c>
    </row>
    <row r="12" spans="1:4" x14ac:dyDescent="0.25">
      <c r="A12" t="s">
        <v>50</v>
      </c>
      <c r="B12" t="s">
        <v>142</v>
      </c>
      <c r="C12" t="s">
        <v>159</v>
      </c>
      <c r="D12" s="2">
        <f>SUMIFS(调查文具统计!E:E,调查文具统计!C:C,B12)</f>
        <v>5</v>
      </c>
    </row>
    <row r="13" spans="1:4" x14ac:dyDescent="0.25">
      <c r="A13" t="s">
        <v>28</v>
      </c>
      <c r="B13" t="s">
        <v>31</v>
      </c>
      <c r="C13" t="s">
        <v>157</v>
      </c>
      <c r="D13" s="2">
        <f>SUMIFS(调查文具统计!E:E,调查文具统计!C:C,B13)</f>
        <v>4</v>
      </c>
    </row>
    <row r="14" spans="1:4" x14ac:dyDescent="0.25">
      <c r="A14" t="s">
        <v>20</v>
      </c>
      <c r="B14" t="s">
        <v>23</v>
      </c>
      <c r="C14" t="s">
        <v>157</v>
      </c>
      <c r="D14" s="2">
        <f>SUMIFS(调查文具统计!E:E,调查文具统计!C:C,B14)</f>
        <v>2</v>
      </c>
    </row>
    <row r="15" spans="1:4" x14ac:dyDescent="0.25">
      <c r="A15" t="s">
        <v>2</v>
      </c>
      <c r="B15" t="s">
        <v>9</v>
      </c>
      <c r="C15" t="s">
        <v>154</v>
      </c>
      <c r="D15" s="2">
        <f>SUMIFS(调查文具统计!E:E,调查文具统计!C:C,B15)</f>
        <v>1</v>
      </c>
    </row>
    <row r="16" spans="1:4" x14ac:dyDescent="0.25">
      <c r="A16" t="s">
        <v>38</v>
      </c>
      <c r="B16" t="s">
        <v>43</v>
      </c>
      <c r="C16" t="s">
        <v>154</v>
      </c>
      <c r="D16" s="2">
        <f>SUMIFS(调查文具统计!E:E,调查文具统计!C:C,B16)</f>
        <v>3</v>
      </c>
    </row>
    <row r="17" spans="1:4" x14ac:dyDescent="0.25">
      <c r="A17" t="s">
        <v>2</v>
      </c>
      <c r="B17" t="s">
        <v>6</v>
      </c>
      <c r="C17" t="s">
        <v>154</v>
      </c>
      <c r="D17" s="2">
        <f>SUMIFS(调查文具统计!E:E,调查文具统计!C:C,B17)</f>
        <v>1</v>
      </c>
    </row>
    <row r="18" spans="1:4" x14ac:dyDescent="0.25">
      <c r="A18" t="s">
        <v>96</v>
      </c>
      <c r="B18" t="s">
        <v>102</v>
      </c>
      <c r="C18" t="s">
        <v>154</v>
      </c>
      <c r="D18" s="2">
        <f>SUMIFS(调查文具统计!E:E,调查文具统计!C:C,B18)</f>
        <v>1</v>
      </c>
    </row>
    <row r="19" spans="1:4" x14ac:dyDescent="0.25">
      <c r="A19" t="s">
        <v>119</v>
      </c>
      <c r="B19" t="s">
        <v>122</v>
      </c>
      <c r="C19" t="s">
        <v>164</v>
      </c>
      <c r="D19" s="2">
        <f>SUMIFS(调查文具统计!E:E,调查文具统计!C:C,B19)</f>
        <v>1</v>
      </c>
    </row>
    <row r="20" spans="1:4" x14ac:dyDescent="0.25">
      <c r="A20" t="s">
        <v>20</v>
      </c>
      <c r="B20" t="s">
        <v>81</v>
      </c>
      <c r="C20" t="s">
        <v>165</v>
      </c>
      <c r="D20" s="2">
        <f>SUMIFS(调查文具统计!E:E,调查文具统计!C:C,B20)</f>
        <v>3</v>
      </c>
    </row>
    <row r="21" spans="1:4" x14ac:dyDescent="0.25">
      <c r="A21" t="s">
        <v>69</v>
      </c>
      <c r="B21" t="s">
        <v>143</v>
      </c>
      <c r="C21" t="s">
        <v>0</v>
      </c>
      <c r="D21" s="2">
        <f>SUMIFS(调查文具统计!E:E,调查文具统计!C:C,B21)</f>
        <v>1</v>
      </c>
    </row>
  </sheetData>
  <autoFilter ref="A1:D1" xr:uid="{773244E2-874E-4C6D-B3C6-716BA27A4C3C}">
    <sortState xmlns:xlrd2="http://schemas.microsoft.com/office/spreadsheetml/2017/richdata2" ref="A2:D21">
      <sortCondition ref="C1"/>
    </sortState>
  </autoFilter>
  <phoneticPr fontId="1" type="noConversion"/>
  <conditionalFormatting sqref="B51:B1048576 B1:B21">
    <cfRule type="duplicateValues" dxfId="4" priority="3"/>
  </conditionalFormatting>
  <conditionalFormatting sqref="C1">
    <cfRule type="duplicateValues" dxfId="3" priority="1"/>
  </conditionalFormatting>
  <dataValidations count="1">
    <dataValidation type="list" allowBlank="1" showInputMessage="1" showErrorMessage="1" sqref="C2:C21" xr:uid="{1DBFC4FD-64BA-40AF-88D0-C587EDF09EEC}">
      <formula1>问题分类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AA2D-2FCA-400D-AD16-F53872DB0959}">
  <sheetPr>
    <tabColor theme="5" tint="0.39997558519241921"/>
  </sheetPr>
  <dimension ref="A1:D23"/>
  <sheetViews>
    <sheetView workbookViewId="0">
      <pane ySplit="1" topLeftCell="A2" activePane="bottomLeft" state="frozen"/>
      <selection pane="bottomLeft" activeCell="D1" sqref="D1:D1048576"/>
    </sheetView>
  </sheetViews>
  <sheetFormatPr defaultRowHeight="13.8" x14ac:dyDescent="0.25"/>
  <cols>
    <col min="1" max="1" width="12" customWidth="1"/>
    <col min="2" max="2" width="35.21875" customWidth="1"/>
    <col min="3" max="3" width="10.33203125" customWidth="1"/>
    <col min="4" max="4" width="0" style="2" hidden="1" customWidth="1"/>
  </cols>
  <sheetData>
    <row r="1" spans="1:4" x14ac:dyDescent="0.25">
      <c r="A1" s="1" t="s">
        <v>0</v>
      </c>
      <c r="B1" s="1" t="s">
        <v>10</v>
      </c>
      <c r="C1" s="1" t="s">
        <v>170</v>
      </c>
      <c r="D1" s="2" t="s">
        <v>171</v>
      </c>
    </row>
    <row r="2" spans="1:4" x14ac:dyDescent="0.25">
      <c r="A2" t="s">
        <v>38</v>
      </c>
      <c r="B2" t="s">
        <v>47</v>
      </c>
      <c r="C2" t="s">
        <v>167</v>
      </c>
      <c r="D2" s="2">
        <f>SUMIFS(调查文具统计!E:E,调查文具统计!D:D,B2)</f>
        <v>1</v>
      </c>
    </row>
    <row r="3" spans="1:4" x14ac:dyDescent="0.25">
      <c r="A3" t="s">
        <v>104</v>
      </c>
      <c r="B3" t="s">
        <v>112</v>
      </c>
      <c r="C3" t="s">
        <v>156</v>
      </c>
      <c r="D3" s="2">
        <f>SUMIFS(调查文具统计!E:E,调查文具统计!D:D,B3)</f>
        <v>1</v>
      </c>
    </row>
    <row r="4" spans="1:4" x14ac:dyDescent="0.25">
      <c r="A4" t="s">
        <v>69</v>
      </c>
      <c r="B4" t="s">
        <v>75</v>
      </c>
      <c r="C4" t="s">
        <v>156</v>
      </c>
      <c r="D4" s="2">
        <f>SUMIFS(调查文具统计!E:E,调查文具统计!D:D,B4)</f>
        <v>1</v>
      </c>
    </row>
    <row r="5" spans="1:4" x14ac:dyDescent="0.25">
      <c r="A5" t="s">
        <v>13</v>
      </c>
      <c r="B5" t="s">
        <v>147</v>
      </c>
      <c r="C5" t="s">
        <v>162</v>
      </c>
      <c r="D5" s="2">
        <f>SUMIFS(调查文具统计!E:E,调查文具统计!D:D,B5)</f>
        <v>3</v>
      </c>
    </row>
    <row r="6" spans="1:4" x14ac:dyDescent="0.25">
      <c r="A6" t="s">
        <v>50</v>
      </c>
      <c r="B6" t="s">
        <v>59</v>
      </c>
      <c r="C6" t="s">
        <v>166</v>
      </c>
      <c r="D6" s="2">
        <f>SUMIFS(调查文具统计!E:E,调查文具统计!D:D,B6)</f>
        <v>1</v>
      </c>
    </row>
    <row r="7" spans="1:4" x14ac:dyDescent="0.25">
      <c r="A7" t="s">
        <v>50</v>
      </c>
      <c r="B7" t="s">
        <v>60</v>
      </c>
      <c r="C7" t="s">
        <v>166</v>
      </c>
      <c r="D7" s="2">
        <f>SUMIFS(调查文具统计!E:E,调查文具统计!D:D,B7)</f>
        <v>1</v>
      </c>
    </row>
    <row r="8" spans="1:4" x14ac:dyDescent="0.25">
      <c r="A8" t="s">
        <v>20</v>
      </c>
      <c r="B8" t="s">
        <v>27</v>
      </c>
      <c r="C8" t="s">
        <v>160</v>
      </c>
      <c r="D8" s="2">
        <f>SUMIFS(调查文具统计!E:E,调查文具统计!D:D,B8)</f>
        <v>1</v>
      </c>
    </row>
    <row r="9" spans="1:4" x14ac:dyDescent="0.25">
      <c r="A9" t="s">
        <v>28</v>
      </c>
      <c r="B9" t="s">
        <v>148</v>
      </c>
      <c r="C9" t="s">
        <v>161</v>
      </c>
      <c r="D9" s="2">
        <f>SUMIFS(调查文具统计!E:E,调查文具统计!D:D,B9)</f>
        <v>1</v>
      </c>
    </row>
    <row r="10" spans="1:4" x14ac:dyDescent="0.25">
      <c r="A10" t="s">
        <v>104</v>
      </c>
      <c r="B10" t="s">
        <v>116</v>
      </c>
      <c r="C10" t="s">
        <v>155</v>
      </c>
      <c r="D10" s="2">
        <f>SUMIFS(调查文具统计!E:E,调查文具统计!D:D,B10)</f>
        <v>1</v>
      </c>
    </row>
    <row r="11" spans="1:4" x14ac:dyDescent="0.25">
      <c r="A11" t="s">
        <v>96</v>
      </c>
      <c r="B11" t="s">
        <v>153</v>
      </c>
      <c r="C11" t="s">
        <v>163</v>
      </c>
      <c r="D11" s="2">
        <f>SUMIFS(调查文具统计!E:E,调查文具统计!D:D,B11)</f>
        <v>3</v>
      </c>
    </row>
    <row r="12" spans="1:4" x14ac:dyDescent="0.25">
      <c r="A12" t="s">
        <v>28</v>
      </c>
      <c r="B12" t="s">
        <v>149</v>
      </c>
      <c r="C12" t="s">
        <v>159</v>
      </c>
      <c r="D12" s="2">
        <f>SUMIFS(调查文具统计!E:E,调查文具统计!D:D,B12)</f>
        <v>2</v>
      </c>
    </row>
    <row r="13" spans="1:4" x14ac:dyDescent="0.25">
      <c r="A13" t="s">
        <v>13</v>
      </c>
      <c r="B13" t="s">
        <v>19</v>
      </c>
      <c r="C13" t="s">
        <v>157</v>
      </c>
      <c r="D13" s="2">
        <f>SUMIFS(调查文具统计!E:E,调查文具统计!D:D,B13)</f>
        <v>1</v>
      </c>
    </row>
    <row r="14" spans="1:4" x14ac:dyDescent="0.25">
      <c r="A14" t="s">
        <v>2</v>
      </c>
      <c r="B14" t="s">
        <v>85</v>
      </c>
      <c r="C14" t="s">
        <v>157</v>
      </c>
      <c r="D14" s="2">
        <f>SUMIFS(调查文具统计!E:E,调查文具统计!D:D,B14)</f>
        <v>8</v>
      </c>
    </row>
    <row r="15" spans="1:4" x14ac:dyDescent="0.25">
      <c r="A15" t="s">
        <v>28</v>
      </c>
      <c r="B15" t="s">
        <v>67</v>
      </c>
      <c r="C15" t="s">
        <v>154</v>
      </c>
      <c r="D15" s="2">
        <f>SUMIFS(调查文具统计!E:E,调查文具统计!D:D,B15)</f>
        <v>5</v>
      </c>
    </row>
    <row r="16" spans="1:4" x14ac:dyDescent="0.25">
      <c r="A16" t="s">
        <v>2</v>
      </c>
      <c r="B16" t="s">
        <v>150</v>
      </c>
      <c r="C16" t="s">
        <v>168</v>
      </c>
      <c r="D16" s="2">
        <f>SUMIFS(调查文具统计!E:E,调查文具统计!D:D,B16)</f>
        <v>4</v>
      </c>
    </row>
    <row r="17" spans="1:4" x14ac:dyDescent="0.25">
      <c r="A17" t="s">
        <v>76</v>
      </c>
      <c r="B17" t="s">
        <v>86</v>
      </c>
      <c r="C17" t="s">
        <v>168</v>
      </c>
      <c r="D17" s="2">
        <f>SUMIFS(调查文具统计!E:E,调查文具统计!D:D,B17)</f>
        <v>1</v>
      </c>
    </row>
    <row r="18" spans="1:4" x14ac:dyDescent="0.25">
      <c r="A18" t="s">
        <v>2</v>
      </c>
      <c r="B18" t="s">
        <v>11</v>
      </c>
      <c r="C18" t="s">
        <v>158</v>
      </c>
      <c r="D18" s="2">
        <f>SUMIFS(调查文具统计!E:E,调查文具统计!D:D,B18)</f>
        <v>2</v>
      </c>
    </row>
    <row r="19" spans="1:4" x14ac:dyDescent="0.25">
      <c r="A19" t="s">
        <v>104</v>
      </c>
      <c r="B19" t="s">
        <v>152</v>
      </c>
      <c r="C19" t="s">
        <v>158</v>
      </c>
      <c r="D19" s="2">
        <f>SUMIFS(调查文具统计!E:E,调查文具统计!D:D,B19)</f>
        <v>1</v>
      </c>
    </row>
    <row r="20" spans="1:4" x14ac:dyDescent="0.25">
      <c r="A20" t="s">
        <v>38</v>
      </c>
      <c r="B20" t="s">
        <v>49</v>
      </c>
      <c r="C20" t="s">
        <v>164</v>
      </c>
      <c r="D20" s="2">
        <f>SUMIFS(调查文具统计!E:E,调查文具统计!D:D,B20)</f>
        <v>2</v>
      </c>
    </row>
    <row r="21" spans="1:4" x14ac:dyDescent="0.25">
      <c r="A21" t="s">
        <v>61</v>
      </c>
      <c r="B21" t="s">
        <v>68</v>
      </c>
      <c r="C21" t="s">
        <v>165</v>
      </c>
      <c r="D21" s="2">
        <f>SUMIFS(调查文具统计!E:E,调查文具统计!D:D,B21)</f>
        <v>1</v>
      </c>
    </row>
    <row r="22" spans="1:4" x14ac:dyDescent="0.25">
      <c r="A22" t="s">
        <v>104</v>
      </c>
      <c r="B22" t="s">
        <v>117</v>
      </c>
      <c r="C22" t="s">
        <v>0</v>
      </c>
      <c r="D22" s="2">
        <f>SUMIFS(调查文具统计!E:E,调查文具统计!D:D,B22)</f>
        <v>1</v>
      </c>
    </row>
    <row r="23" spans="1:4" x14ac:dyDescent="0.25">
      <c r="A23" t="s">
        <v>104</v>
      </c>
      <c r="B23" t="s">
        <v>118</v>
      </c>
      <c r="C23" t="s">
        <v>0</v>
      </c>
      <c r="D23" s="2">
        <f>SUMIFS(调查文具统计!E:E,调查文具统计!D:D,B23)</f>
        <v>1</v>
      </c>
    </row>
  </sheetData>
  <autoFilter ref="A1:D1" xr:uid="{F118AA2D-2FCA-400D-AD16-F53872DB0959}">
    <sortState xmlns:xlrd2="http://schemas.microsoft.com/office/spreadsheetml/2017/richdata2" ref="A2:D23">
      <sortCondition ref="C1"/>
    </sortState>
  </autoFilter>
  <phoneticPr fontId="1" type="noConversion"/>
  <conditionalFormatting sqref="B52:B1048576 B1:B23">
    <cfRule type="duplicateValues" dxfId="2" priority="2"/>
  </conditionalFormatting>
  <conditionalFormatting sqref="C1">
    <cfRule type="duplicateValues" dxfId="1" priority="1"/>
  </conditionalFormatting>
  <dataValidations count="1">
    <dataValidation type="list" allowBlank="1" showInputMessage="1" showErrorMessage="1" sqref="C2:C23" xr:uid="{C6103640-ED7A-43AC-B4CC-024C0698409E}">
      <formula1>"问题分类"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0246E-8A37-484A-ABF5-764DD346D239}">
  <sheetPr>
    <tabColor rgb="FF00B050"/>
  </sheetPr>
  <dimension ref="A1:D19"/>
  <sheetViews>
    <sheetView tabSelected="1" workbookViewId="0">
      <pane ySplit="34" topLeftCell="A35" activePane="bottomLeft" state="frozen"/>
      <selection pane="bottomLeft" activeCell="W16" sqref="W16"/>
    </sheetView>
  </sheetViews>
  <sheetFormatPr defaultRowHeight="13.8" x14ac:dyDescent="0.25"/>
  <cols>
    <col min="1" max="1" width="10.6640625" style="2" customWidth="1"/>
    <col min="2" max="2" width="14.77734375" style="2" customWidth="1"/>
    <col min="3" max="3" width="12.5546875" style="2" customWidth="1"/>
    <col min="4" max="4" width="21" style="2" customWidth="1"/>
  </cols>
  <sheetData>
    <row r="1" spans="1:4" ht="22.8" customHeight="1" x14ac:dyDescent="0.25">
      <c r="A1" s="3" t="s">
        <v>169</v>
      </c>
      <c r="B1" s="3" t="s">
        <v>173</v>
      </c>
      <c r="C1" s="3" t="s">
        <v>174</v>
      </c>
      <c r="D1" s="3" t="s">
        <v>175</v>
      </c>
    </row>
    <row r="2" spans="1:4" x14ac:dyDescent="0.25">
      <c r="A2" s="2" t="s">
        <v>167</v>
      </c>
      <c r="B2" s="2">
        <f>SUMIFS(竞争对手3点优势!D:D,竞争对手3点优势!C:C,A2)</f>
        <v>0</v>
      </c>
      <c r="C2" s="2">
        <f>SUMIFS(Unico的3点劣势!D:D,Unico的3点劣势!C:C,A2)</f>
        <v>0</v>
      </c>
      <c r="D2" s="2">
        <f>SUMIFS(Unico急需处理的3大问题!D:D,Unico急需处理的3大问题!C:C,A2)</f>
        <v>1</v>
      </c>
    </row>
    <row r="3" spans="1:4" x14ac:dyDescent="0.25">
      <c r="A3" s="2" t="s">
        <v>156</v>
      </c>
      <c r="B3" s="2">
        <f>SUMIFS(竞争对手3点优势!D:D,竞争对手3点优势!C:C,问题分类汇总!A3)</f>
        <v>2</v>
      </c>
      <c r="C3" s="2">
        <f>SUMIFS(Unico的3点劣势!D:D,Unico的3点劣势!C:C,A3)</f>
        <v>5</v>
      </c>
      <c r="D3" s="2">
        <f>SUMIFS(Unico急需处理的3大问题!D:D,Unico急需处理的3大问题!C:C,A3)</f>
        <v>2</v>
      </c>
    </row>
    <row r="4" spans="1:4" x14ac:dyDescent="0.25">
      <c r="A4" s="2" t="s">
        <v>162</v>
      </c>
      <c r="B4" s="2">
        <f>SUMIFS(竞争对手3点优势!D:D,竞争对手3点优势!C:C,问题分类汇总!A4)</f>
        <v>0</v>
      </c>
      <c r="C4" s="2">
        <f>SUMIFS(Unico的3点劣势!D:D,Unico的3点劣势!C:C,A4)</f>
        <v>5</v>
      </c>
      <c r="D4" s="2">
        <f>SUMIFS(Unico急需处理的3大问题!D:D,Unico急需处理的3大问题!C:C,A4)</f>
        <v>3</v>
      </c>
    </row>
    <row r="5" spans="1:4" x14ac:dyDescent="0.25">
      <c r="A5" s="2" t="s">
        <v>166</v>
      </c>
      <c r="B5" s="2">
        <f>SUMIFS(竞争对手3点优势!D:D,竞争对手3点优势!C:C,问题分类汇总!A5)</f>
        <v>0</v>
      </c>
      <c r="C5" s="2">
        <f>SUMIFS(Unico的3点劣势!D:D,Unico的3点劣势!C:C,A5)</f>
        <v>0</v>
      </c>
      <c r="D5" s="2">
        <f>SUMIFS(Unico急需处理的3大问题!D:D,Unico急需处理的3大问题!C:C,A5)</f>
        <v>2</v>
      </c>
    </row>
    <row r="6" spans="1:4" x14ac:dyDescent="0.25">
      <c r="A6" s="2" t="s">
        <v>160</v>
      </c>
      <c r="B6" s="2">
        <f>SUMIFS(竞争对手3点优势!D:D,竞争对手3点优势!C:C,问题分类汇总!A6)</f>
        <v>4</v>
      </c>
      <c r="C6" s="2">
        <f>SUMIFS(Unico的3点劣势!D:D,Unico的3点劣势!C:C,A6)</f>
        <v>4</v>
      </c>
      <c r="D6" s="2">
        <f>SUMIFS(Unico急需处理的3大问题!D:D,Unico急需处理的3大问题!C:C,A6)</f>
        <v>1</v>
      </c>
    </row>
    <row r="7" spans="1:4" x14ac:dyDescent="0.25">
      <c r="A7" s="2" t="s">
        <v>161</v>
      </c>
      <c r="B7" s="2">
        <f>SUMIFS(竞争对手3点优势!D:D,竞争对手3点优势!C:C,问题分类汇总!A7)</f>
        <v>0</v>
      </c>
      <c r="C7" s="2">
        <f>SUMIFS(Unico的3点劣势!D:D,Unico的3点劣势!C:C,A7)</f>
        <v>4</v>
      </c>
      <c r="D7" s="2">
        <f>SUMIFS(Unico急需处理的3大问题!D:D,Unico急需处理的3大问题!C:C,A7)</f>
        <v>1</v>
      </c>
    </row>
    <row r="8" spans="1:4" x14ac:dyDescent="0.25">
      <c r="A8" s="2" t="s">
        <v>155</v>
      </c>
      <c r="B8" s="2">
        <f>SUMIFS(竞争对手3点优势!D:D,竞争对手3点优势!C:C,问题分类汇总!A8)</f>
        <v>2</v>
      </c>
      <c r="C8" s="2">
        <f>SUMIFS(Unico的3点劣势!D:D,Unico的3点劣势!C:C,A8)</f>
        <v>0</v>
      </c>
      <c r="D8" s="2">
        <f>SUMIFS(Unico急需处理的3大问题!D:D,Unico急需处理的3大问题!C:C,A8)</f>
        <v>1</v>
      </c>
    </row>
    <row r="9" spans="1:4" x14ac:dyDescent="0.25">
      <c r="A9" s="2" t="s">
        <v>163</v>
      </c>
      <c r="B9" s="2">
        <f>SUMIFS(竞争对手3点优势!D:D,竞争对手3点优势!C:C,问题分类汇总!A9)</f>
        <v>0</v>
      </c>
      <c r="C9" s="2">
        <f>SUMIFS(Unico的3点劣势!D:D,Unico的3点劣势!C:C,A9)</f>
        <v>3</v>
      </c>
      <c r="D9" s="2">
        <f>SUMIFS(Unico急需处理的3大问题!D:D,Unico急需处理的3大问题!C:C,A9)</f>
        <v>3</v>
      </c>
    </row>
    <row r="10" spans="1:4" x14ac:dyDescent="0.25">
      <c r="A10" s="2" t="s">
        <v>159</v>
      </c>
      <c r="B10" s="2">
        <f>SUMIFS(竞争对手3点优势!D:D,竞争对手3点优势!C:C,问题分类汇总!A10)</f>
        <v>1</v>
      </c>
      <c r="C10" s="2">
        <f>SUMIFS(Unico的3点劣势!D:D,Unico的3点劣势!C:C,A10)</f>
        <v>5</v>
      </c>
      <c r="D10" s="2">
        <f>SUMIFS(Unico急需处理的3大问题!D:D,Unico急需处理的3大问题!C:C,A10)</f>
        <v>2</v>
      </c>
    </row>
    <row r="11" spans="1:4" x14ac:dyDescent="0.25">
      <c r="A11" s="2" t="s">
        <v>157</v>
      </c>
      <c r="B11" s="2">
        <f>SUMIFS(竞争对手3点优势!D:D,竞争对手3点优势!C:C,问题分类汇总!A11)</f>
        <v>3</v>
      </c>
      <c r="C11" s="2">
        <f>SUMIFS(Unico的3点劣势!D:D,Unico的3点劣势!C:C,A11)</f>
        <v>6</v>
      </c>
      <c r="D11" s="2">
        <f>SUMIFS(Unico急需处理的3大问题!D:D,Unico急需处理的3大问题!C:C,A11)</f>
        <v>9</v>
      </c>
    </row>
    <row r="12" spans="1:4" x14ac:dyDescent="0.25">
      <c r="A12" s="2" t="s">
        <v>154</v>
      </c>
      <c r="B12" s="2">
        <f>SUMIFS(竞争对手3点优势!D:D,竞争对手3点优势!C:C,问题分类汇总!A12)</f>
        <v>11</v>
      </c>
      <c r="C12" s="2">
        <f>SUMIFS(Unico的3点劣势!D:D,Unico的3点劣势!C:C,A12)</f>
        <v>6</v>
      </c>
      <c r="D12" s="2">
        <f>SUMIFS(Unico急需处理的3大问题!D:D,Unico急需处理的3大问题!C:C,A12)</f>
        <v>5</v>
      </c>
    </row>
    <row r="13" spans="1:4" x14ac:dyDescent="0.25">
      <c r="A13" s="2" t="s">
        <v>168</v>
      </c>
      <c r="B13" s="2">
        <f>SUMIFS(竞争对手3点优势!D:D,竞争对手3点优势!C:C,问题分类汇总!A13)</f>
        <v>0</v>
      </c>
      <c r="C13" s="2">
        <f>SUMIFS(Unico的3点劣势!D:D,Unico的3点劣势!C:C,A13)</f>
        <v>0</v>
      </c>
      <c r="D13" s="2">
        <f>SUMIFS(Unico急需处理的3大问题!D:D,Unico急需处理的3大问题!C:C,A13)</f>
        <v>5</v>
      </c>
    </row>
    <row r="14" spans="1:4" x14ac:dyDescent="0.25">
      <c r="A14" s="2" t="s">
        <v>158</v>
      </c>
      <c r="B14" s="2">
        <f>SUMIFS(竞争对手3点优势!D:D,竞争对手3点优势!C:C,问题分类汇总!A14)</f>
        <v>6</v>
      </c>
      <c r="C14" s="2">
        <f>SUMIFS(Unico的3点劣势!D:D,Unico的3点劣势!C:C,A14)</f>
        <v>0</v>
      </c>
      <c r="D14" s="2">
        <f>SUMIFS(Unico急需处理的3大问题!D:D,Unico急需处理的3大问题!C:C,A14)</f>
        <v>3</v>
      </c>
    </row>
    <row r="15" spans="1:4" x14ac:dyDescent="0.25">
      <c r="A15" s="2" t="s">
        <v>164</v>
      </c>
      <c r="B15" s="2">
        <f>SUMIFS(竞争对手3点优势!D:D,竞争对手3点优势!C:C,问题分类汇总!A15)</f>
        <v>0</v>
      </c>
      <c r="C15" s="2">
        <f>SUMIFS(Unico的3点劣势!D:D,Unico的3点劣势!C:C,A15)</f>
        <v>1</v>
      </c>
      <c r="D15" s="2">
        <f>SUMIFS(Unico急需处理的3大问题!D:D,Unico急需处理的3大问题!C:C,A15)</f>
        <v>2</v>
      </c>
    </row>
    <row r="16" spans="1:4" x14ac:dyDescent="0.25">
      <c r="A16" s="2" t="s">
        <v>165</v>
      </c>
      <c r="B16" s="2">
        <f>SUMIFS(竞争对手3点优势!D:D,竞争对手3点优势!C:C,问题分类汇总!A16)</f>
        <v>0</v>
      </c>
      <c r="C16" s="2">
        <f>SUMIFS(Unico的3点劣势!D:D,Unico的3点劣势!C:C,A16)</f>
        <v>3</v>
      </c>
      <c r="D16" s="2">
        <f>SUMIFS(Unico急需处理的3大问题!D:D,Unico急需处理的3大问题!C:C,A16)</f>
        <v>1</v>
      </c>
    </row>
    <row r="17" spans="1:4" x14ac:dyDescent="0.25">
      <c r="A17" s="2" t="s">
        <v>0</v>
      </c>
      <c r="B17" s="2">
        <f>SUMIFS(竞争对手3点优势!D:D,竞争对手3点优势!C:C,问题分类汇总!A17)</f>
        <v>10</v>
      </c>
      <c r="C17" s="2">
        <f>SUMIFS(Unico的3点劣势!D:D,Unico的3点劣势!C:C,A17)</f>
        <v>1</v>
      </c>
      <c r="D17" s="2">
        <f>SUMIFS(Unico急需处理的3大问题!D:D,Unico急需处理的3大问题!C:C,A17)</f>
        <v>2</v>
      </c>
    </row>
    <row r="19" spans="1:4" x14ac:dyDescent="0.25">
      <c r="A19" s="4" t="s">
        <v>176</v>
      </c>
      <c r="B19" s="4">
        <f>SUM(B2:B18)</f>
        <v>39</v>
      </c>
      <c r="C19" s="4">
        <f t="shared" ref="C19:D19" si="0">SUM(C2:C18)</f>
        <v>43</v>
      </c>
      <c r="D19" s="4">
        <f t="shared" si="0"/>
        <v>43</v>
      </c>
    </row>
  </sheetData>
  <autoFilter ref="A1:A17" xr:uid="{5890246E-8A37-484A-ABF5-764DD346D239}">
    <sortState xmlns:xlrd2="http://schemas.microsoft.com/office/spreadsheetml/2017/richdata2" ref="A2:A17">
      <sortCondition ref="A1:A17"/>
    </sortState>
  </autoFilter>
  <phoneticPr fontId="1" type="noConversion"/>
  <conditionalFormatting sqref="A1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调查问卷-手稿登记</vt:lpstr>
      <vt:lpstr>调查文具统计</vt:lpstr>
      <vt:lpstr>竞争对手3点优势</vt:lpstr>
      <vt:lpstr>Unico的3点劣势</vt:lpstr>
      <vt:lpstr>Unico急需处理的3大问题</vt:lpstr>
      <vt:lpstr>问题分类汇总</vt:lpstr>
      <vt:lpstr>问题分类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2023-09-13T09:04:25Z</dcterms:modified>
</cp:coreProperties>
</file>