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2\Dropbox\Mi PC (winnernew01)\Desktop\"/>
    </mc:Choice>
  </mc:AlternateContent>
  <xr:revisionPtr revIDLastSave="0" documentId="8_{947888B5-9154-4620-AA1F-57C6394934FF}" xr6:coauthVersionLast="36" xr6:coauthVersionMax="36" xr10:uidLastSave="{00000000-0000-0000-0000-000000000000}"/>
  <bookViews>
    <workbookView xWindow="0" yWindow="0" windowWidth="6996" windowHeight="5352" xr2:uid="{8C8BF248-8F59-46A9-8E7D-FEBA75689BFD}"/>
  </bookViews>
  <sheets>
    <sheet name="Activo" sheetId="2" r:id="rId1"/>
    <sheet name="Pasivo" sheetId="1" r:id="rId2"/>
  </sheets>
  <definedNames>
    <definedName name="_xlnm.Print_Area" localSheetId="0">Activo!$A$1:$B$34</definedName>
    <definedName name="_xlnm.Print_Area" localSheetId="1">Pasivo!$A$1:$B$40</definedName>
    <definedName name="_xlnm.Print_Titles" localSheetId="0">Activo!$1:$8</definedName>
    <definedName name="_xlnm.Print_Titles" localSheetId="1">Pasivo!$1:$8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B34" i="1"/>
  <c r="B32" i="1"/>
  <c r="B31" i="1" s="1"/>
  <c r="B30" i="1" s="1"/>
  <c r="B27" i="1"/>
  <c r="B26" i="1"/>
  <c r="B23" i="1"/>
  <c r="B22" i="1"/>
  <c r="B21" i="1" s="1"/>
  <c r="B18" i="1"/>
  <c r="B15" i="1"/>
  <c r="B14" i="1"/>
  <c r="B12" i="1"/>
  <c r="B11" i="1"/>
  <c r="B34" i="2"/>
  <c r="B31" i="2"/>
  <c r="B27" i="2"/>
  <c r="B24" i="2"/>
  <c r="B23" i="2" s="1"/>
  <c r="B22" i="2" s="1"/>
  <c r="B19" i="2" s="1"/>
  <c r="B20" i="2"/>
  <c r="B16" i="2"/>
  <c r="B10" i="2"/>
  <c r="B9" i="2" s="1"/>
  <c r="B25" i="1" l="1"/>
  <c r="B10" i="1"/>
  <c r="B9" i="1" s="1"/>
</calcChain>
</file>

<file path=xl/sharedStrings.xml><?xml version="1.0" encoding="utf-8"?>
<sst xmlns="http://schemas.openxmlformats.org/spreadsheetml/2006/main" count="68" uniqueCount="64">
  <si>
    <t>Balance de Situación</t>
  </si>
  <si>
    <t>Empresa: UNICO STAR EUROPA, S.L.</t>
  </si>
  <si>
    <t>Período: de Enero a Agosto</t>
  </si>
  <si>
    <t>Fecha: 20/09/2023</t>
  </si>
  <si>
    <t>Pasivo</t>
  </si>
  <si>
    <t>A) PATRIMONIO NETO</t>
  </si>
  <si>
    <t xml:space="preserve">      A-1) Fondos propios</t>
  </si>
  <si>
    <t xml:space="preserve">      I. Capital</t>
  </si>
  <si>
    <t xml:space="preserve">      1. Capital escriturado</t>
  </si>
  <si>
    <t xml:space="preserve">          100    CAPITAL SOCIAL</t>
  </si>
  <si>
    <t xml:space="preserve">      III. Reservas</t>
  </si>
  <si>
    <t xml:space="preserve">      2. Otras reservas</t>
  </si>
  <si>
    <t xml:space="preserve">          112    RESERVA LEGAL</t>
  </si>
  <si>
    <t xml:space="preserve">          113    RESERVAS VOLUNTARIAS</t>
  </si>
  <si>
    <t xml:space="preserve">      V. Resultados de ejercicios anteriores</t>
  </si>
  <si>
    <t xml:space="preserve">          129    RESULTADOS DEL EJERCICIO</t>
  </si>
  <si>
    <t xml:space="preserve">      VII. Resultado del ejercicio</t>
  </si>
  <si>
    <t>B) PASIVO NO CORRIENTE</t>
  </si>
  <si>
    <t xml:space="preserve">      II. Deudas a largo plazo</t>
  </si>
  <si>
    <t xml:space="preserve">      1. Deudas con entidades de crédito</t>
  </si>
  <si>
    <t xml:space="preserve">          170    DEUDAS A LARGO PLAZO CON ENTI</t>
  </si>
  <si>
    <t>C) PASIVO CORRIENTE</t>
  </si>
  <si>
    <t xml:space="preserve">      II. Deudas a corto plazo</t>
  </si>
  <si>
    <t xml:space="preserve">      3. Otras deudas a corto plazo</t>
  </si>
  <si>
    <t xml:space="preserve">          523    PROVEEDORES DE INMOVILIZADO A</t>
  </si>
  <si>
    <t xml:space="preserve">          555    PARTIDAS PENDIENTES DE APLICA</t>
  </si>
  <si>
    <t xml:space="preserve">      IV. Acreedores comerc. y otras cuentas a pagar</t>
  </si>
  <si>
    <t xml:space="preserve">      1. Proveedores</t>
  </si>
  <si>
    <t xml:space="preserve">      b) Proveedores a corto plazo</t>
  </si>
  <si>
    <t xml:space="preserve">          400    PROVEEDORES</t>
  </si>
  <si>
    <t xml:space="preserve">      2. Otros acreedores</t>
  </si>
  <si>
    <t xml:space="preserve">          410    ACREEDORES POR PRESTACIONES D</t>
  </si>
  <si>
    <t xml:space="preserve">          465    REMUNERACIONES PENDIENTES DE</t>
  </si>
  <si>
    <t xml:space="preserve">          475    HACIENDA PÚBLICA, ACREEDORA P</t>
  </si>
  <si>
    <t xml:space="preserve">          476    ORGANISMOS DE LA SEGURIDAD SO</t>
  </si>
  <si>
    <t xml:space="preserve">          477    HACIENDA PÚBLICA, IVA REPERCU</t>
  </si>
  <si>
    <t>T O T A L   PATRIMONIO NETO Y PASIVO</t>
  </si>
  <si>
    <t>Activo</t>
  </si>
  <si>
    <t>A) ACTIVO NO CORRIENTE</t>
  </si>
  <si>
    <t xml:space="preserve">      II. Inmovilizado material</t>
  </si>
  <si>
    <t xml:space="preserve">          213    MAQUINARIA</t>
  </si>
  <si>
    <t xml:space="preserve">          217    EQUIPOS PARA PROCESOS DE INFO</t>
  </si>
  <si>
    <t xml:space="preserve">          218    ELEMENTOS DE TRANSPORTE</t>
  </si>
  <si>
    <t xml:space="preserve">          219    OTRO INMOVILIZADO MATERIAL</t>
  </si>
  <si>
    <t xml:space="preserve">          281    AMORTIZACIÓN ACUMULADA DEL IN</t>
  </si>
  <si>
    <t xml:space="preserve">      V. Inversiones financieras a largo plazo</t>
  </si>
  <si>
    <t xml:space="preserve">          251    VALORES REPRESENTATIVOS DE DE</t>
  </si>
  <si>
    <t xml:space="preserve">          260    FIANZAS CONSTITUIDAS A LARGO</t>
  </si>
  <si>
    <t>B) ACTIVO CORRIENTE</t>
  </si>
  <si>
    <t xml:space="preserve">      I. Existencias</t>
  </si>
  <si>
    <t xml:space="preserve">          300    MERCADERÍAS A</t>
  </si>
  <si>
    <t xml:space="preserve">      II. Deudores comerciales y otras cuentas a cob.</t>
  </si>
  <si>
    <t xml:space="preserve">      1. Clientes ventas y prestación de servicios</t>
  </si>
  <si>
    <t xml:space="preserve">      b) Cltes.ventas y prestación servicios CP</t>
  </si>
  <si>
    <t xml:space="preserve">          430    CLIENTES</t>
  </si>
  <si>
    <t xml:space="preserve">          490    DETERIORO DE VALOR DE CRÉDITO</t>
  </si>
  <si>
    <t xml:space="preserve">      3. Otros deudores</t>
  </si>
  <si>
    <t xml:space="preserve">          470    HACIENDA PÚBLICA, DEUDORA POR</t>
  </si>
  <si>
    <t xml:space="preserve">          472    HACIENDA PÚBLICA, IVA SOPORTA</t>
  </si>
  <si>
    <t xml:space="preserve">          473    HACIENDA PÚBLICA, RETENCIONES</t>
  </si>
  <si>
    <t xml:space="preserve">      VI. Efectivo y otros activos líquidos equival.</t>
  </si>
  <si>
    <t xml:space="preserve">          570    CAJA, EUROS</t>
  </si>
  <si>
    <t xml:space="preserve">          572    BANCOS E INSTITUCIONES DE CRÉ</t>
  </si>
  <si>
    <t>T O T A L   A C T I V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</si>
</sst>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\-#,##0.00;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right"/>
    </xf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C2C8C-959B-4296-81E0-7C6DE5B73E4F}">
  <sheetPr>
    <pageSetUpPr fitToPage="1"/>
  </sheetPr>
  <dimension ref="A1:B34"/>
  <sheetViews>
    <sheetView tabSelected="1" topLeftCell="A7" workbookViewId="0">
      <pane xSplit="1" topLeftCell="B1" activePane="topRight" state="frozen"/>
      <selection pane="topRight" activeCell="A2" sqref="A2"/>
    </sheetView>
  </sheetViews>
  <sheetFormatPr baseColWidth="10" defaultRowHeight="14.4" x14ac:dyDescent="0.3"/>
  <cols>
    <col min="1" max="1" width="42.6640625" bestFit="1" customWidth="1"/>
    <col min="2" max="2" width="10.109375" bestFit="1" customWidth="1"/>
  </cols>
  <sheetData>
    <row r="1" spans="1:2" ht="22.8" x14ac:dyDescent="0.4">
      <c r="A1" s="1" t="s">
        <v>0</v>
      </c>
    </row>
    <row r="3" spans="1:2" x14ac:dyDescent="0.3">
      <c r="A3" s="2" t="s">
        <v>1</v>
      </c>
    </row>
    <row r="4" spans="1:2" x14ac:dyDescent="0.3">
      <c r="A4" s="2" t="s">
        <v>2</v>
      </c>
    </row>
    <row r="5" spans="1:2" x14ac:dyDescent="0.3">
      <c r="A5" s="2" t="s">
        <v>3</v>
      </c>
    </row>
    <row r="6" spans="1:2" ht="15" thickBot="1" x14ac:dyDescent="0.35"/>
    <row r="7" spans="1:2" ht="15.6" thickTop="1" thickBot="1" x14ac:dyDescent="0.35">
      <c r="A7" s="3" t="s">
        <v>37</v>
      </c>
      <c r="B7" s="4">
        <v>2023</v>
      </c>
    </row>
    <row r="8" spans="1:2" ht="15" thickTop="1" x14ac:dyDescent="0.3"/>
    <row r="9" spans="1:2" x14ac:dyDescent="0.3">
      <c r="A9" s="2" t="s">
        <v>38</v>
      </c>
      <c r="B9" s="6">
        <f>+B10+B16</f>
        <v>101721.17000000001</v>
      </c>
    </row>
    <row r="10" spans="1:2" x14ac:dyDescent="0.3">
      <c r="A10" t="s">
        <v>39</v>
      </c>
      <c r="B10" s="5">
        <f>SUM(B11:B15)</f>
        <v>76875.280000000013</v>
      </c>
    </row>
    <row r="11" spans="1:2" x14ac:dyDescent="0.3">
      <c r="A11" t="s">
        <v>40</v>
      </c>
      <c r="B11" s="5">
        <v>6328</v>
      </c>
    </row>
    <row r="12" spans="1:2" x14ac:dyDescent="0.3">
      <c r="A12" t="s">
        <v>41</v>
      </c>
      <c r="B12" s="5">
        <v>3166.11</v>
      </c>
    </row>
    <row r="13" spans="1:2" x14ac:dyDescent="0.3">
      <c r="A13" t="s">
        <v>42</v>
      </c>
      <c r="B13" s="5">
        <v>80299.97</v>
      </c>
    </row>
    <row r="14" spans="1:2" x14ac:dyDescent="0.3">
      <c r="A14" t="s">
        <v>43</v>
      </c>
      <c r="B14" s="5">
        <v>2307.6</v>
      </c>
    </row>
    <row r="15" spans="1:2" x14ac:dyDescent="0.3">
      <c r="A15" t="s">
        <v>44</v>
      </c>
      <c r="B15" s="5">
        <v>-15226.4</v>
      </c>
    </row>
    <row r="16" spans="1:2" x14ac:dyDescent="0.3">
      <c r="A16" t="s">
        <v>45</v>
      </c>
      <c r="B16" s="5">
        <f>SUM(B17:B18)</f>
        <v>24845.89</v>
      </c>
    </row>
    <row r="17" spans="1:2" x14ac:dyDescent="0.3">
      <c r="A17" t="s">
        <v>46</v>
      </c>
      <c r="B17" s="5">
        <v>305.01</v>
      </c>
    </row>
    <row r="18" spans="1:2" x14ac:dyDescent="0.3">
      <c r="A18" t="s">
        <v>47</v>
      </c>
      <c r="B18" s="5">
        <v>24540.880000000001</v>
      </c>
    </row>
    <row r="19" spans="1:2" x14ac:dyDescent="0.3">
      <c r="A19" s="2" t="s">
        <v>48</v>
      </c>
      <c r="B19" s="6">
        <f>+B20+B22+B31</f>
        <v>508800.67</v>
      </c>
    </row>
    <row r="20" spans="1:2" x14ac:dyDescent="0.3">
      <c r="A20" t="s">
        <v>49</v>
      </c>
      <c r="B20" s="5">
        <f>B21</f>
        <v>118029.48</v>
      </c>
    </row>
    <row r="21" spans="1:2" x14ac:dyDescent="0.3">
      <c r="A21" t="s">
        <v>50</v>
      </c>
      <c r="B21" s="5">
        <v>118029.48</v>
      </c>
    </row>
    <row r="22" spans="1:2" x14ac:dyDescent="0.3">
      <c r="A22" t="s">
        <v>51</v>
      </c>
      <c r="B22" s="5">
        <f>+B23+B27</f>
        <v>403502.76</v>
      </c>
    </row>
    <row r="23" spans="1:2" x14ac:dyDescent="0.3">
      <c r="A23" t="s">
        <v>52</v>
      </c>
      <c r="B23" s="5">
        <f>+B24</f>
        <v>333691.09000000003</v>
      </c>
    </row>
    <row r="24" spans="1:2" x14ac:dyDescent="0.3">
      <c r="A24" t="s">
        <v>53</v>
      </c>
      <c r="B24" s="5">
        <f>SUM(B25:B26)</f>
        <v>333691.09000000003</v>
      </c>
    </row>
    <row r="25" spans="1:2" x14ac:dyDescent="0.3">
      <c r="A25" t="s">
        <v>54</v>
      </c>
      <c r="B25" s="5">
        <v>397158.59</v>
      </c>
    </row>
    <row r="26" spans="1:2" x14ac:dyDescent="0.3">
      <c r="A26" t="s">
        <v>55</v>
      </c>
      <c r="B26" s="5">
        <v>-63467.5</v>
      </c>
    </row>
    <row r="27" spans="1:2" x14ac:dyDescent="0.3">
      <c r="A27" t="s">
        <v>56</v>
      </c>
      <c r="B27" s="5">
        <f>SUM(B28:B30)</f>
        <v>69811.67</v>
      </c>
    </row>
    <row r="28" spans="1:2" x14ac:dyDescent="0.3">
      <c r="A28" t="s">
        <v>57</v>
      </c>
      <c r="B28" s="5">
        <v>12439.47</v>
      </c>
    </row>
    <row r="29" spans="1:2" x14ac:dyDescent="0.3">
      <c r="A29" t="s">
        <v>58</v>
      </c>
      <c r="B29" s="5">
        <v>54404.62</v>
      </c>
    </row>
    <row r="30" spans="1:2" x14ac:dyDescent="0.3">
      <c r="A30" t="s">
        <v>59</v>
      </c>
      <c r="B30" s="5">
        <v>2967.58</v>
      </c>
    </row>
    <row r="31" spans="1:2" x14ac:dyDescent="0.3">
      <c r="A31" t="s">
        <v>60</v>
      </c>
      <c r="B31" s="5">
        <f>SUM(B32:B33)</f>
        <v>-12731.57</v>
      </c>
    </row>
    <row r="32" spans="1:2" x14ac:dyDescent="0.3">
      <c r="A32" t="s">
        <v>61</v>
      </c>
      <c r="B32" s="5">
        <v>-32027.77</v>
      </c>
    </row>
    <row r="33" spans="1:2" x14ac:dyDescent="0.3">
      <c r="A33" t="s">
        <v>62</v>
      </c>
      <c r="B33" s="5">
        <v>19296.2</v>
      </c>
    </row>
    <row r="34" spans="1:2" x14ac:dyDescent="0.3">
      <c r="A34" s="2" t="s">
        <v>63</v>
      </c>
      <c r="B34" s="6">
        <f>+B9+B19</f>
        <v>610521.84</v>
      </c>
    </row>
  </sheetData>
  <pageMargins left="0.7" right="0.7" top="0.75" bottom="0.75" header="0.3" footer="0.3"/>
  <pageSetup paperSize="9" fitToHeight="1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F98C-497D-4E2F-8315-B8F3064A2D11}">
  <sheetPr>
    <pageSetUpPr fitToPage="1"/>
  </sheetPr>
  <dimension ref="A1:B40"/>
  <sheetViews>
    <sheetView workbookViewId="0">
      <pane xSplit="1" topLeftCell="B1" activePane="topRight" state="frozen"/>
      <selection pane="topRight" activeCell="A2" sqref="A2"/>
    </sheetView>
  </sheetViews>
  <sheetFormatPr baseColWidth="10" defaultRowHeight="14.4" x14ac:dyDescent="0.3"/>
  <cols>
    <col min="1" max="1" width="42.5546875" bestFit="1" customWidth="1"/>
    <col min="2" max="2" width="10.77734375" bestFit="1" customWidth="1"/>
  </cols>
  <sheetData>
    <row r="1" spans="1:2" ht="22.8" x14ac:dyDescent="0.4">
      <c r="A1" s="1" t="s">
        <v>0</v>
      </c>
    </row>
    <row r="3" spans="1:2" x14ac:dyDescent="0.3">
      <c r="A3" s="2" t="s">
        <v>1</v>
      </c>
    </row>
    <row r="4" spans="1:2" x14ac:dyDescent="0.3">
      <c r="A4" s="2" t="s">
        <v>2</v>
      </c>
    </row>
    <row r="5" spans="1:2" x14ac:dyDescent="0.3">
      <c r="A5" s="2" t="s">
        <v>3</v>
      </c>
    </row>
    <row r="6" spans="1:2" ht="15" thickBot="1" x14ac:dyDescent="0.35"/>
    <row r="7" spans="1:2" ht="15.6" thickTop="1" thickBot="1" x14ac:dyDescent="0.35">
      <c r="A7" s="3" t="s">
        <v>4</v>
      </c>
      <c r="B7" s="4">
        <v>2023</v>
      </c>
    </row>
    <row r="8" spans="1:2" ht="15" thickTop="1" x14ac:dyDescent="0.3"/>
    <row r="9" spans="1:2" x14ac:dyDescent="0.3">
      <c r="A9" s="2" t="s">
        <v>5</v>
      </c>
      <c r="B9" s="6">
        <f>+B10</f>
        <v>-156755.02000000002</v>
      </c>
    </row>
    <row r="10" spans="1:2" x14ac:dyDescent="0.3">
      <c r="A10" t="s">
        <v>6</v>
      </c>
      <c r="B10" s="5">
        <f>+B11+B14+B18+B20</f>
        <v>-156755.02000000002</v>
      </c>
    </row>
    <row r="11" spans="1:2" x14ac:dyDescent="0.3">
      <c r="A11" t="s">
        <v>7</v>
      </c>
      <c r="B11" s="5">
        <f>+B12</f>
        <v>3000</v>
      </c>
    </row>
    <row r="12" spans="1:2" x14ac:dyDescent="0.3">
      <c r="A12" t="s">
        <v>8</v>
      </c>
      <c r="B12" s="5">
        <f>B13</f>
        <v>3000</v>
      </c>
    </row>
    <row r="13" spans="1:2" x14ac:dyDescent="0.3">
      <c r="A13" t="s">
        <v>9</v>
      </c>
      <c r="B13" s="5">
        <v>3000</v>
      </c>
    </row>
    <row r="14" spans="1:2" x14ac:dyDescent="0.3">
      <c r="A14" t="s">
        <v>10</v>
      </c>
      <c r="B14" s="5">
        <f>+B15</f>
        <v>27514</v>
      </c>
    </row>
    <row r="15" spans="1:2" x14ac:dyDescent="0.3">
      <c r="A15" t="s">
        <v>11</v>
      </c>
      <c r="B15" s="5">
        <f>SUM(B16:B17)</f>
        <v>27514</v>
      </c>
    </row>
    <row r="16" spans="1:2" x14ac:dyDescent="0.3">
      <c r="A16" t="s">
        <v>12</v>
      </c>
      <c r="B16" s="5">
        <v>600</v>
      </c>
    </row>
    <row r="17" spans="1:2" x14ac:dyDescent="0.3">
      <c r="A17" t="s">
        <v>13</v>
      </c>
      <c r="B17" s="5">
        <v>26914</v>
      </c>
    </row>
    <row r="18" spans="1:2" x14ac:dyDescent="0.3">
      <c r="A18" t="s">
        <v>14</v>
      </c>
      <c r="B18" s="5">
        <f>B19</f>
        <v>37342.93</v>
      </c>
    </row>
    <row r="19" spans="1:2" x14ac:dyDescent="0.3">
      <c r="A19" t="s">
        <v>15</v>
      </c>
      <c r="B19" s="5">
        <v>37342.93</v>
      </c>
    </row>
    <row r="20" spans="1:2" x14ac:dyDescent="0.3">
      <c r="A20" t="s">
        <v>16</v>
      </c>
      <c r="B20" s="5">
        <v>-224611.95</v>
      </c>
    </row>
    <row r="21" spans="1:2" x14ac:dyDescent="0.3">
      <c r="A21" s="2" t="s">
        <v>17</v>
      </c>
      <c r="B21" s="6">
        <f>+B22</f>
        <v>80099</v>
      </c>
    </row>
    <row r="22" spans="1:2" x14ac:dyDescent="0.3">
      <c r="A22" t="s">
        <v>18</v>
      </c>
      <c r="B22" s="5">
        <f>+B23</f>
        <v>80099</v>
      </c>
    </row>
    <row r="23" spans="1:2" x14ac:dyDescent="0.3">
      <c r="A23" t="s">
        <v>19</v>
      </c>
      <c r="B23" s="5">
        <f>B24</f>
        <v>80099</v>
      </c>
    </row>
    <row r="24" spans="1:2" x14ac:dyDescent="0.3">
      <c r="A24" t="s">
        <v>20</v>
      </c>
      <c r="B24" s="5">
        <v>80099</v>
      </c>
    </row>
    <row r="25" spans="1:2" x14ac:dyDescent="0.3">
      <c r="A25" s="2" t="s">
        <v>21</v>
      </c>
      <c r="B25" s="6">
        <f>+B26+B30</f>
        <v>687177.8600000001</v>
      </c>
    </row>
    <row r="26" spans="1:2" x14ac:dyDescent="0.3">
      <c r="A26" t="s">
        <v>22</v>
      </c>
      <c r="B26" s="5">
        <f>+B27</f>
        <v>10949.55</v>
      </c>
    </row>
    <row r="27" spans="1:2" x14ac:dyDescent="0.3">
      <c r="A27" t="s">
        <v>23</v>
      </c>
      <c r="B27" s="5">
        <f>SUM(B28:B29)</f>
        <v>10949.55</v>
      </c>
    </row>
    <row r="28" spans="1:2" x14ac:dyDescent="0.3">
      <c r="A28" t="s">
        <v>24</v>
      </c>
      <c r="B28" s="5">
        <v>19100</v>
      </c>
    </row>
    <row r="29" spans="1:2" x14ac:dyDescent="0.3">
      <c r="A29" t="s">
        <v>25</v>
      </c>
      <c r="B29" s="5">
        <v>-8150.45</v>
      </c>
    </row>
    <row r="30" spans="1:2" x14ac:dyDescent="0.3">
      <c r="A30" t="s">
        <v>26</v>
      </c>
      <c r="B30" s="5">
        <f>+B31+B34</f>
        <v>676228.31</v>
      </c>
    </row>
    <row r="31" spans="1:2" x14ac:dyDescent="0.3">
      <c r="A31" t="s">
        <v>27</v>
      </c>
      <c r="B31" s="5">
        <f>+B32</f>
        <v>590004.87</v>
      </c>
    </row>
    <row r="32" spans="1:2" x14ac:dyDescent="0.3">
      <c r="A32" t="s">
        <v>28</v>
      </c>
      <c r="B32" s="5">
        <f>B33</f>
        <v>590004.87</v>
      </c>
    </row>
    <row r="33" spans="1:2" x14ac:dyDescent="0.3">
      <c r="A33" t="s">
        <v>29</v>
      </c>
      <c r="B33" s="5">
        <v>590004.87</v>
      </c>
    </row>
    <row r="34" spans="1:2" x14ac:dyDescent="0.3">
      <c r="A34" t="s">
        <v>30</v>
      </c>
      <c r="B34" s="5">
        <f>SUM(B35:B39)</f>
        <v>86223.44</v>
      </c>
    </row>
    <row r="35" spans="1:2" x14ac:dyDescent="0.3">
      <c r="A35" t="s">
        <v>31</v>
      </c>
      <c r="B35" s="5">
        <v>1173.51</v>
      </c>
    </row>
    <row r="36" spans="1:2" x14ac:dyDescent="0.3">
      <c r="A36" t="s">
        <v>32</v>
      </c>
      <c r="B36" s="5">
        <v>25920.97</v>
      </c>
    </row>
    <row r="37" spans="1:2" x14ac:dyDescent="0.3">
      <c r="A37" t="s">
        <v>33</v>
      </c>
      <c r="B37" s="5">
        <v>3104.2</v>
      </c>
    </row>
    <row r="38" spans="1:2" x14ac:dyDescent="0.3">
      <c r="A38" t="s">
        <v>34</v>
      </c>
      <c r="B38" s="5">
        <v>5585.59</v>
      </c>
    </row>
    <row r="39" spans="1:2" x14ac:dyDescent="0.3">
      <c r="A39" t="s">
        <v>35</v>
      </c>
      <c r="B39" s="5">
        <v>50439.17</v>
      </c>
    </row>
    <row r="40" spans="1:2" x14ac:dyDescent="0.3">
      <c r="A40" s="2" t="s">
        <v>36</v>
      </c>
      <c r="B40" s="6">
        <f>+B9+B21+B25</f>
        <v>610521.84000000008</v>
      </c>
    </row>
  </sheetData>
  <pageMargins left="0.7" right="0.7" top="0.75" bottom="0.75" header="0.3" footer="0.3"/>
  <pageSetup paperSize="9" fitToHeight="1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Activo</vt:lpstr>
      <vt:lpstr>Pasivo</vt:lpstr>
      <vt:lpstr>Activo!Área_de_impresión</vt:lpstr>
      <vt:lpstr>Pasivo!Área_de_impresión</vt:lpstr>
      <vt:lpstr>Activo!Títulos_a_imprimir</vt:lpstr>
      <vt:lpstr>Pasivo!Títulos_a_imprimir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</dc:creator>
  <cp:lastModifiedBy>Susana</cp:lastModifiedBy>
  <dcterms:created xsi:type="dcterms:W3CDTF">2023-09-20T13:12:50Z</dcterms:created>
  <dcterms:modified xsi:type="dcterms:W3CDTF">2023-09-20T13:13:11Z</dcterms:modified>
</cp:coreProperties>
</file>