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38400" windowHeight="21140"/>
  </bookViews>
  <sheets>
    <sheet name="Dataset" sheetId="2" r:id="rId1"/>
  </sheets>
  <definedNames>
    <definedName name="BX">Dataset!$BA:$BA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 l="1"/>
  <c r="W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X50" i="2"/>
  <c r="W50" i="2"/>
  <c r="V50" i="2"/>
  <c r="V51" i="2"/>
  <c r="X48" i="2"/>
  <c r="V48" i="2"/>
  <c r="W48" i="2"/>
  <c r="W47" i="2"/>
  <c r="S8" i="2"/>
  <c r="S5" i="2"/>
  <c r="S6" i="2"/>
  <c r="S7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9" i="2"/>
  <c r="S30" i="2"/>
  <c r="S31" i="2"/>
  <c r="S32" i="2"/>
  <c r="S33" i="2"/>
  <c r="S34" i="2"/>
  <c r="S35" i="2"/>
  <c r="S36" i="2"/>
  <c r="S39" i="2"/>
  <c r="S40" i="2"/>
  <c r="S41" i="2"/>
  <c r="S42" i="2"/>
  <c r="S43" i="2"/>
  <c r="S44" i="2"/>
  <c r="S45" i="2"/>
  <c r="S46" i="2"/>
  <c r="S47" i="2"/>
  <c r="S48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3" i="2"/>
  <c r="S4" i="2"/>
  <c r="S2" i="2"/>
  <c r="X9" i="2"/>
  <c r="W9" i="2"/>
  <c r="V9" i="2"/>
  <c r="X8" i="2"/>
  <c r="W8" i="2"/>
  <c r="V8" i="2"/>
  <c r="X97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8" i="2"/>
  <c r="X99" i="2"/>
  <c r="X100" i="2"/>
  <c r="X3" i="2"/>
  <c r="X4" i="2"/>
  <c r="X5" i="2"/>
  <c r="X6" i="2"/>
  <c r="X7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9" i="2"/>
  <c r="X30" i="2"/>
  <c r="X31" i="2"/>
  <c r="X32" i="2"/>
  <c r="X33" i="2"/>
  <c r="X34" i="2"/>
  <c r="X35" i="2"/>
  <c r="X36" i="2"/>
  <c r="X37" i="2"/>
  <c r="X39" i="2"/>
  <c r="X40" i="2"/>
  <c r="X41" i="2"/>
  <c r="X42" i="2"/>
  <c r="X43" i="2"/>
  <c r="X44" i="2"/>
  <c r="X45" i="2"/>
  <c r="X46" i="2"/>
  <c r="X47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V3" i="2"/>
  <c r="V4" i="2"/>
  <c r="V5" i="2"/>
  <c r="V6" i="2"/>
  <c r="V7" i="2"/>
  <c r="V10" i="2"/>
  <c r="V2" i="2"/>
  <c r="W3" i="2"/>
  <c r="W4" i="2"/>
  <c r="W5" i="2"/>
  <c r="W6" i="2"/>
  <c r="W7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9" i="2"/>
  <c r="W30" i="2"/>
  <c r="W31" i="2"/>
  <c r="W32" i="2"/>
  <c r="W33" i="2"/>
  <c r="W34" i="2"/>
  <c r="W35" i="2"/>
  <c r="W36" i="2"/>
  <c r="W37" i="2"/>
  <c r="W39" i="2"/>
  <c r="W40" i="2"/>
  <c r="W41" i="2"/>
  <c r="W42" i="2"/>
  <c r="W43" i="2"/>
  <c r="W44" i="2"/>
  <c r="W45" i="2"/>
  <c r="W46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9" i="2"/>
  <c r="V30" i="2"/>
  <c r="V31" i="2"/>
  <c r="V32" i="2"/>
  <c r="V33" i="2"/>
  <c r="V34" i="2"/>
  <c r="V35" i="2"/>
  <c r="V36" i="2"/>
  <c r="V37" i="2"/>
  <c r="V39" i="2"/>
  <c r="V40" i="2"/>
  <c r="V41" i="2"/>
  <c r="V42" i="2"/>
  <c r="V43" i="2"/>
  <c r="V44" i="2"/>
  <c r="V45" i="2"/>
  <c r="V46" i="2"/>
  <c r="V47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</calcChain>
</file>

<file path=xl/sharedStrings.xml><?xml version="1.0" encoding="utf-8"?>
<sst xmlns="http://schemas.openxmlformats.org/spreadsheetml/2006/main" count="351" uniqueCount="133">
  <si>
    <t>über 10 n. TPL</t>
  </si>
  <si>
    <t>CLAD</t>
  </si>
  <si>
    <t>IV-Rente</t>
  </si>
  <si>
    <t>Ecmo</t>
  </si>
  <si>
    <t>30 - 50</t>
  </si>
  <si>
    <t>20 - 50</t>
  </si>
  <si>
    <t>50 - 60</t>
  </si>
  <si>
    <t>30 - 40</t>
  </si>
  <si>
    <t>40-60</t>
  </si>
  <si>
    <t>best FEV1_L</t>
  </si>
  <si>
    <t>best FVC_L</t>
  </si>
  <si>
    <t>20-30</t>
  </si>
  <si>
    <t>20 - 30</t>
  </si>
  <si>
    <t>50-60</t>
  </si>
  <si>
    <t>60-80</t>
  </si>
  <si>
    <t>80 - 100</t>
  </si>
  <si>
    <t>No</t>
  </si>
  <si>
    <t>Stichtag</t>
  </si>
  <si>
    <t>40-80</t>
  </si>
  <si>
    <t>Mutter</t>
  </si>
  <si>
    <t>Ehemann</t>
  </si>
  <si>
    <t>Lebenspartner</t>
  </si>
  <si>
    <t>Eltern</t>
  </si>
  <si>
    <t>allein</t>
  </si>
  <si>
    <t>WG</t>
  </si>
  <si>
    <t>Freund</t>
  </si>
  <si>
    <t>Freundin</t>
  </si>
  <si>
    <t>Familie</t>
  </si>
  <si>
    <t>Vater</t>
  </si>
  <si>
    <t xml:space="preserve">Freundin </t>
  </si>
  <si>
    <t>Mann</t>
  </si>
  <si>
    <t xml:space="preserve">Studentenwohnheim </t>
  </si>
  <si>
    <t>Partner</t>
  </si>
  <si>
    <t xml:space="preserve">Eltern </t>
  </si>
  <si>
    <t>Partnerin</t>
  </si>
  <si>
    <t xml:space="preserve">Familie </t>
  </si>
  <si>
    <t>Frau</t>
  </si>
  <si>
    <t>LTx</t>
  </si>
  <si>
    <t>LTx_date</t>
  </si>
  <si>
    <t>death</t>
  </si>
  <si>
    <t>death_date</t>
  </si>
  <si>
    <t>living_state_listing</t>
  </si>
  <si>
    <t>Sex</t>
  </si>
  <si>
    <t>Age</t>
  </si>
  <si>
    <t>Timediff_List_LTx_months</t>
  </si>
  <si>
    <t>Years_after_LTx</t>
  </si>
  <si>
    <t>Months_after_LTx</t>
  </si>
  <si>
    <t>Year_Months_after_LTx</t>
  </si>
  <si>
    <t>BMI_Listing</t>
  </si>
  <si>
    <t>Workstate_Listing</t>
  </si>
  <si>
    <t>Work_perc_listing</t>
  </si>
  <si>
    <t>Work_1_3y_after_LTx</t>
  </si>
  <si>
    <t>Work_1_3y_perc_after_LTx</t>
  </si>
  <si>
    <t>Work_3_5y_after_LTx</t>
  </si>
  <si>
    <t>Work_3_5y_perc_after_LTx</t>
  </si>
  <si>
    <t>Work_5_10y_after_LTx</t>
  </si>
  <si>
    <t>Work_5_10y_perc_after_LTx</t>
  </si>
  <si>
    <t>Work_10y_after_LTx</t>
  </si>
  <si>
    <t>Work_perc_after_LTx</t>
  </si>
  <si>
    <t>best FEV1_pp</t>
  </si>
  <si>
    <t>best FVC_pp</t>
  </si>
  <si>
    <t>current_FEV1_L</t>
  </si>
  <si>
    <t>current_FEV1_pp</t>
  </si>
  <si>
    <t>current_FVC_L</t>
  </si>
  <si>
    <t>current_FVC_pp</t>
  </si>
  <si>
    <t>CFRD</t>
  </si>
  <si>
    <t>Cancer</t>
  </si>
  <si>
    <t>CLAD_0_3</t>
  </si>
  <si>
    <t>NA</t>
  </si>
  <si>
    <t>Timediff_List_LTx_12months</t>
  </si>
  <si>
    <t>RE_LTx_Date</t>
  </si>
  <si>
    <t>Valid_LTx_case_1_3yrs</t>
  </si>
  <si>
    <t>Valid_LTx_case_3_5yrs</t>
  </si>
  <si>
    <t>Valid_LTx_case_5_10yrs</t>
  </si>
  <si>
    <t>Valid_LTx_case_more10yrs</t>
  </si>
  <si>
    <t>08/08</t>
  </si>
  <si>
    <t>01/07</t>
  </si>
  <si>
    <t>12/16</t>
  </si>
  <si>
    <t>11/15</t>
  </si>
  <si>
    <t>07/12</t>
  </si>
  <si>
    <t>09/13</t>
  </si>
  <si>
    <t>08/15</t>
  </si>
  <si>
    <t>08/12</t>
  </si>
  <si>
    <t>11/10</t>
  </si>
  <si>
    <t>04/11</t>
  </si>
  <si>
    <t>07/04</t>
  </si>
  <si>
    <t>04/08</t>
  </si>
  <si>
    <t>02/16</t>
  </si>
  <si>
    <t>05/08</t>
  </si>
  <si>
    <t>01/15</t>
  </si>
  <si>
    <t>06/11</t>
  </si>
  <si>
    <t>03/15</t>
  </si>
  <si>
    <t>07/11</t>
  </si>
  <si>
    <t>08/16</t>
  </si>
  <si>
    <t>12/11</t>
  </si>
  <si>
    <t>12/15</t>
  </si>
  <si>
    <t>10/09</t>
  </si>
  <si>
    <t>03/09</t>
  </si>
  <si>
    <t>01/10</t>
  </si>
  <si>
    <t>08/14</t>
  </si>
  <si>
    <t>05/11</t>
  </si>
  <si>
    <t>10/06</t>
  </si>
  <si>
    <t>06/12</t>
  </si>
  <si>
    <t>08/10</t>
  </si>
  <si>
    <t>02/07</t>
  </si>
  <si>
    <t>05/16</t>
  </si>
  <si>
    <t>07/09</t>
  </si>
  <si>
    <t>10/16</t>
  </si>
  <si>
    <t>CLAD_ED</t>
  </si>
  <si>
    <t>Cancer_ED</t>
  </si>
  <si>
    <t>Single</t>
  </si>
  <si>
    <t>Married</t>
  </si>
  <si>
    <t>Relationship</t>
  </si>
  <si>
    <t>Divorced</t>
  </si>
  <si>
    <t>Engaged</t>
  </si>
  <si>
    <t>Relationship_status</t>
  </si>
  <si>
    <t>Education_Acad_yn</t>
  </si>
  <si>
    <t>Valid_LTx_case</t>
  </si>
  <si>
    <t>Waiting_list_date</t>
  </si>
  <si>
    <t>IV_Rente_date</t>
  </si>
  <si>
    <t>IV_Rente_percent</t>
  </si>
  <si>
    <t>80-100</t>
  </si>
  <si>
    <t>(5-10)</t>
  </si>
  <si>
    <t>04/2011</t>
  </si>
  <si>
    <t>11/2011</t>
  </si>
  <si>
    <t>Start_Dialyse_Date</t>
  </si>
  <si>
    <t>12/2010</t>
  </si>
  <si>
    <t>RE_LTx_Years</t>
  </si>
  <si>
    <t>6MWTD_Listing</t>
  </si>
  <si>
    <t>Relationship_Status_Listing</t>
  </si>
  <si>
    <t>living_state</t>
  </si>
  <si>
    <t>Kidney_Tx</t>
  </si>
  <si>
    <t>Kidney_Tx_Date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</si>
</sst>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NumberFormat="1" applyFont="1"/>
    <xf numFmtId="0" fontId="0" fillId="0" borderId="0" xfId="0" applyNumberFormat="1" applyFont="1" applyFill="1" applyAlignment="1">
      <alignment horizontal="center"/>
    </xf>
    <xf numFmtId="2" fontId="0" fillId="0" borderId="0" xfId="0" applyNumberFormat="1"/>
    <xf numFmtId="0" fontId="0" fillId="0" borderId="0" xfId="0" applyNumberFormat="1" applyAlignment="1">
      <alignment horizontal="left"/>
    </xf>
    <xf numFmtId="0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4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14" fontId="0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left"/>
    </xf>
    <xf numFmtId="14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center"/>
    </xf>
  </cellXfs>
  <cellStyles count="13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7"/>
  <sheetViews>
    <sheetView tabSelected="1" zoomScale="125" zoomScaleNormal="125" zoomScalePageLayoutView="125" workbookViewId="0">
      <selection activeCell="BD5" sqref="BD5"/>
    </sheetView>
  </sheetViews>
  <sheetFormatPr baseColWidth="10" defaultRowHeight="12" x14ac:dyDescent="0"/>
  <cols>
    <col min="1" max="1" width="4.5" customWidth="1"/>
    <col min="2" max="2" width="5.6640625" bestFit="1" customWidth="1"/>
    <col min="3" max="3" width="10.1640625" style="25" bestFit="1" customWidth="1"/>
    <col min="4" max="4" width="17" bestFit="1" customWidth="1"/>
    <col min="5" max="5" width="17.33203125" style="1" customWidth="1"/>
    <col min="6" max="6" width="23.83203125" style="1" bestFit="1" customWidth="1"/>
    <col min="7" max="7" width="14.33203125" customWidth="1"/>
    <col min="8" max="8" width="22" bestFit="1" customWidth="1"/>
    <col min="9" max="9" width="7.83203125" style="1" customWidth="1"/>
    <col min="10" max="10" width="7.1640625" style="4" customWidth="1"/>
    <col min="11" max="11" width="15" style="1" bestFit="1" customWidth="1"/>
    <col min="12" max="12" width="6.6640625" style="4" customWidth="1"/>
    <col min="13" max="13" width="10.5" style="35" customWidth="1"/>
    <col min="14" max="14" width="13.6640625" style="2" bestFit="1" customWidth="1"/>
    <col min="15" max="16" width="19.83203125" style="2" bestFit="1" customWidth="1"/>
    <col min="17" max="17" width="20.83203125" style="2" bestFit="1" customWidth="1"/>
    <col min="18" max="18" width="23.6640625" style="2" customWidth="1"/>
    <col min="19" max="19" width="22.5" style="2" bestFit="1" customWidth="1"/>
    <col min="20" max="20" width="24.1640625" style="2" bestFit="1" customWidth="1"/>
    <col min="21" max="21" width="10.5" customWidth="1"/>
    <col min="22" max="22" width="14" style="12" bestFit="1" customWidth="1"/>
    <col min="23" max="23" width="15.5" style="12" bestFit="1" customWidth="1"/>
    <col min="24" max="24" width="19.5" style="12" customWidth="1"/>
    <col min="25" max="25" width="11.83203125" style="6" bestFit="1" customWidth="1"/>
    <col min="26" max="26" width="12.83203125" style="4" bestFit="1" customWidth="1"/>
    <col min="27" max="27" width="10.83203125" style="13" bestFit="1" customWidth="1"/>
    <col min="28" max="28" width="13.83203125" style="13" bestFit="1" customWidth="1"/>
    <col min="29" max="29" width="16.5" style="4" customWidth="1"/>
    <col min="30" max="30" width="15.83203125" style="4" bestFit="1" customWidth="1"/>
    <col min="31" max="31" width="18.1640625" style="4" bestFit="1" customWidth="1"/>
    <col min="32" max="32" width="18.5" style="4" bestFit="1" customWidth="1"/>
    <col min="33" max="33" width="23" style="4" bestFit="1" customWidth="1"/>
    <col min="34" max="34" width="18.5" style="4" bestFit="1" customWidth="1"/>
    <col min="35" max="35" width="23" style="4" bestFit="1" customWidth="1"/>
    <col min="36" max="36" width="20.5" style="4" customWidth="1"/>
    <col min="37" max="37" width="23.83203125" style="4" bestFit="1" customWidth="1"/>
    <col min="38" max="38" width="18.1640625" style="4" customWidth="1"/>
    <col min="39" max="39" width="13.83203125" style="4" customWidth="1"/>
    <col min="40" max="40" width="11.1640625" customWidth="1"/>
    <col min="41" max="41" width="16.83203125" customWidth="1"/>
    <col min="42" max="42" width="16" customWidth="1"/>
    <col min="43" max="43" width="11.83203125" style="1" customWidth="1"/>
    <col min="44" max="44" width="11.83203125" style="4" customWidth="1"/>
    <col min="45" max="46" width="11.83203125" style="1" customWidth="1"/>
    <col min="47" max="47" width="15" style="1" customWidth="1"/>
    <col min="48" max="48" width="16" style="1" customWidth="1"/>
    <col min="49" max="49" width="13.33203125" style="1" customWidth="1"/>
    <col min="50" max="50" width="14.33203125" style="1" customWidth="1"/>
    <col min="51" max="51" width="7.33203125" style="1" customWidth="1"/>
    <col min="52" max="52" width="9.1640625" style="40" bestFit="1" customWidth="1"/>
    <col min="53" max="53" width="11.6640625" style="1" customWidth="1"/>
    <col min="54" max="54" width="7.83203125" style="1" customWidth="1"/>
    <col min="55" max="55" width="10.6640625" style="1" customWidth="1"/>
    <col min="56" max="56" width="14" style="1" bestFit="1" customWidth="1"/>
    <col min="57" max="57" width="16.5" style="40" bestFit="1" customWidth="1"/>
    <col min="58" max="58" width="8" style="1" customWidth="1"/>
    <col min="59" max="59" width="10" style="1" customWidth="1"/>
    <col min="60" max="60" width="11.6640625" style="40" customWidth="1"/>
    <col min="61" max="61" width="25" bestFit="1" customWidth="1"/>
  </cols>
  <sheetData>
    <row r="1" spans="1:60" s="1" customFormat="1">
      <c r="A1" s="46" t="s">
        <v>16</v>
      </c>
      <c r="B1" s="46" t="s">
        <v>39</v>
      </c>
      <c r="C1" s="66" t="s">
        <v>40</v>
      </c>
      <c r="D1" s="46" t="s">
        <v>116</v>
      </c>
      <c r="E1" s="46" t="s">
        <v>115</v>
      </c>
      <c r="F1" s="46" t="s">
        <v>129</v>
      </c>
      <c r="G1" s="46" t="s">
        <v>130</v>
      </c>
      <c r="H1" s="46" t="s">
        <v>41</v>
      </c>
      <c r="I1" s="46" t="s">
        <v>42</v>
      </c>
      <c r="J1" s="32" t="s">
        <v>43</v>
      </c>
      <c r="K1" s="46" t="s">
        <v>118</v>
      </c>
      <c r="L1" s="32" t="s">
        <v>37</v>
      </c>
      <c r="M1" s="34" t="s">
        <v>38</v>
      </c>
      <c r="N1" s="34" t="s">
        <v>117</v>
      </c>
      <c r="O1" s="34" t="s">
        <v>71</v>
      </c>
      <c r="P1" s="34" t="s">
        <v>72</v>
      </c>
      <c r="Q1" s="34" t="s">
        <v>73</v>
      </c>
      <c r="R1" s="34" t="s">
        <v>74</v>
      </c>
      <c r="S1" s="34" t="s">
        <v>44</v>
      </c>
      <c r="T1" s="34" t="s">
        <v>69</v>
      </c>
      <c r="U1" s="46" t="s">
        <v>17</v>
      </c>
      <c r="V1" s="67" t="s">
        <v>45</v>
      </c>
      <c r="W1" s="67" t="s">
        <v>46</v>
      </c>
      <c r="X1" s="67" t="s">
        <v>47</v>
      </c>
      <c r="Y1" s="32" t="s">
        <v>70</v>
      </c>
      <c r="Z1" s="32" t="s">
        <v>127</v>
      </c>
      <c r="AA1" s="32" t="s">
        <v>48</v>
      </c>
      <c r="AB1" s="32" t="s">
        <v>128</v>
      </c>
      <c r="AC1" s="32" t="s">
        <v>49</v>
      </c>
      <c r="AD1" s="32" t="s">
        <v>50</v>
      </c>
      <c r="AE1" s="32" t="s">
        <v>58</v>
      </c>
      <c r="AF1" s="32" t="s">
        <v>51</v>
      </c>
      <c r="AG1" s="32" t="s">
        <v>52</v>
      </c>
      <c r="AH1" s="32" t="s">
        <v>53</v>
      </c>
      <c r="AI1" s="32" t="s">
        <v>54</v>
      </c>
      <c r="AJ1" s="32" t="s">
        <v>55</v>
      </c>
      <c r="AK1" s="32" t="s">
        <v>56</v>
      </c>
      <c r="AL1" s="32" t="s">
        <v>57</v>
      </c>
      <c r="AM1" s="32" t="s">
        <v>0</v>
      </c>
      <c r="AN1" s="68" t="s">
        <v>2</v>
      </c>
      <c r="AO1" s="68" t="s">
        <v>120</v>
      </c>
      <c r="AP1" s="68" t="s">
        <v>119</v>
      </c>
      <c r="AQ1" s="68" t="s">
        <v>9</v>
      </c>
      <c r="AR1" s="69" t="s">
        <v>59</v>
      </c>
      <c r="AS1" s="68" t="s">
        <v>10</v>
      </c>
      <c r="AT1" s="68" t="s">
        <v>60</v>
      </c>
      <c r="AU1" s="68" t="s">
        <v>61</v>
      </c>
      <c r="AV1" s="68" t="s">
        <v>62</v>
      </c>
      <c r="AW1" s="68" t="s">
        <v>63</v>
      </c>
      <c r="AX1" s="68" t="s">
        <v>64</v>
      </c>
      <c r="AY1" s="68" t="s">
        <v>1</v>
      </c>
      <c r="AZ1" s="45" t="s">
        <v>108</v>
      </c>
      <c r="BA1" s="68" t="s">
        <v>67</v>
      </c>
      <c r="BB1" s="68" t="s">
        <v>3</v>
      </c>
      <c r="BC1" s="68" t="s">
        <v>131</v>
      </c>
      <c r="BD1" s="68" t="s">
        <v>132</v>
      </c>
      <c r="BE1" s="45" t="s">
        <v>125</v>
      </c>
      <c r="BF1" s="68" t="s">
        <v>65</v>
      </c>
      <c r="BG1" s="68" t="s">
        <v>66</v>
      </c>
      <c r="BH1" s="45" t="s">
        <v>109</v>
      </c>
    </row>
    <row r="2" spans="1:60">
      <c r="A2">
        <v>1</v>
      </c>
      <c r="B2" s="1">
        <v>0</v>
      </c>
      <c r="C2" s="53"/>
      <c r="D2" s="1">
        <v>1</v>
      </c>
      <c r="E2" s="1" t="s">
        <v>110</v>
      </c>
      <c r="F2" s="1">
        <v>0</v>
      </c>
      <c r="G2" t="s">
        <v>19</v>
      </c>
      <c r="H2">
        <v>1</v>
      </c>
      <c r="I2" s="1">
        <v>0</v>
      </c>
      <c r="J2" s="4">
        <v>53</v>
      </c>
      <c r="K2" s="35">
        <v>39484</v>
      </c>
      <c r="L2" s="4">
        <v>1</v>
      </c>
      <c r="M2" s="35">
        <v>39485</v>
      </c>
      <c r="N2" s="4">
        <v>1</v>
      </c>
      <c r="O2" s="4">
        <v>1</v>
      </c>
      <c r="P2" s="4">
        <v>1</v>
      </c>
      <c r="Q2" s="4">
        <v>1</v>
      </c>
      <c r="R2" s="4">
        <v>0</v>
      </c>
      <c r="S2" s="55">
        <f t="shared" ref="S2:S8" si="0">DATEDIF(K2,M2,"m")</f>
        <v>0</v>
      </c>
      <c r="T2" s="56">
        <v>1</v>
      </c>
      <c r="U2" s="35">
        <v>42735</v>
      </c>
      <c r="V2" s="56">
        <f t="shared" ref="V2:V27" si="1">DATEDIF(M2,U2,"y")</f>
        <v>8</v>
      </c>
      <c r="W2" s="55">
        <f t="shared" ref="W2:W27" si="2">DATEDIF(M2,U2,"m")</f>
        <v>106</v>
      </c>
      <c r="X2" s="55" t="str">
        <f t="shared" ref="X2:X27" si="3">DATEDIF(M2,U2,"y")&amp;"Jahre und "&amp;DATEDIF(M2,U2,"ym")&amp;"Monate"</f>
        <v>8Jahre und 10Monate</v>
      </c>
      <c r="Y2" s="4"/>
      <c r="AA2" s="55">
        <v>18.7</v>
      </c>
      <c r="AB2" s="4">
        <v>350</v>
      </c>
      <c r="AC2" s="4">
        <v>0</v>
      </c>
      <c r="AD2" s="4">
        <v>0</v>
      </c>
      <c r="AE2" s="4">
        <v>50</v>
      </c>
      <c r="AF2" s="4">
        <v>1</v>
      </c>
      <c r="AG2" s="4">
        <v>50</v>
      </c>
      <c r="AH2" s="4">
        <v>1</v>
      </c>
      <c r="AI2" s="4">
        <v>40</v>
      </c>
      <c r="AJ2" s="4">
        <v>0</v>
      </c>
      <c r="AK2" s="4">
        <v>0</v>
      </c>
      <c r="AN2" s="1"/>
      <c r="AO2" s="1"/>
      <c r="AP2" s="1"/>
      <c r="AQ2" s="15">
        <v>3.81</v>
      </c>
      <c r="AR2" s="14">
        <v>108</v>
      </c>
      <c r="AS2" s="15">
        <v>4.67</v>
      </c>
      <c r="AT2" s="23">
        <v>105</v>
      </c>
      <c r="AU2" s="15">
        <v>1.96</v>
      </c>
      <c r="AV2" s="23">
        <v>60</v>
      </c>
      <c r="AW2" s="15">
        <v>3.13</v>
      </c>
      <c r="AX2" s="23">
        <v>77</v>
      </c>
      <c r="AY2" s="1">
        <v>0</v>
      </c>
      <c r="BA2" s="1">
        <v>0</v>
      </c>
      <c r="BB2" s="1">
        <v>0</v>
      </c>
      <c r="BC2" s="1">
        <v>1</v>
      </c>
      <c r="BD2" s="71">
        <v>41944</v>
      </c>
      <c r="BE2" s="40" t="s">
        <v>124</v>
      </c>
      <c r="BF2" s="1">
        <v>1</v>
      </c>
      <c r="BG2" s="1">
        <v>1</v>
      </c>
      <c r="BH2" s="40" t="s">
        <v>75</v>
      </c>
    </row>
    <row r="3" spans="1:60">
      <c r="A3">
        <f>A2+1</f>
        <v>2</v>
      </c>
      <c r="B3" s="1">
        <v>0</v>
      </c>
      <c r="C3" s="53"/>
      <c r="D3" s="1">
        <v>0</v>
      </c>
      <c r="E3" s="1" t="s">
        <v>111</v>
      </c>
      <c r="F3" s="1">
        <v>1</v>
      </c>
      <c r="G3" t="s">
        <v>20</v>
      </c>
      <c r="H3">
        <v>1</v>
      </c>
      <c r="I3" s="1">
        <v>1</v>
      </c>
      <c r="J3" s="4">
        <v>36</v>
      </c>
      <c r="K3" s="35">
        <v>42116</v>
      </c>
      <c r="L3" s="4">
        <v>1</v>
      </c>
      <c r="M3" s="35">
        <v>42303</v>
      </c>
      <c r="N3" s="4">
        <v>1</v>
      </c>
      <c r="O3" s="4">
        <v>1</v>
      </c>
      <c r="P3" s="4">
        <v>0</v>
      </c>
      <c r="Q3" s="4">
        <v>0</v>
      </c>
      <c r="R3" s="4">
        <v>0</v>
      </c>
      <c r="S3" s="55">
        <f t="shared" si="0"/>
        <v>6</v>
      </c>
      <c r="T3" s="56">
        <v>1</v>
      </c>
      <c r="U3" s="35">
        <v>42735</v>
      </c>
      <c r="V3" s="56">
        <f t="shared" si="1"/>
        <v>1</v>
      </c>
      <c r="W3" s="55">
        <f t="shared" si="2"/>
        <v>14</v>
      </c>
      <c r="X3" s="55" t="str">
        <f t="shared" si="3"/>
        <v>1Jahre und 2Monate</v>
      </c>
      <c r="Y3" s="33"/>
      <c r="Z3" s="33"/>
      <c r="AA3" s="55">
        <v>26.7</v>
      </c>
      <c r="AB3" s="4">
        <v>270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N3" s="1">
        <v>1</v>
      </c>
      <c r="AO3" s="1">
        <v>100</v>
      </c>
      <c r="AP3" s="71">
        <v>41579</v>
      </c>
      <c r="AQ3" s="15">
        <v>2.98</v>
      </c>
      <c r="AR3" s="14">
        <v>109</v>
      </c>
      <c r="AS3" s="15">
        <v>3.4</v>
      </c>
      <c r="AT3" s="23">
        <v>107</v>
      </c>
      <c r="AU3" s="15">
        <v>3.09</v>
      </c>
      <c r="AV3" s="23">
        <v>113</v>
      </c>
      <c r="AW3" s="15">
        <v>3.36</v>
      </c>
      <c r="AX3" s="23">
        <v>106</v>
      </c>
      <c r="AY3" s="1">
        <v>0</v>
      </c>
      <c r="BA3" s="1">
        <v>0</v>
      </c>
      <c r="BB3" s="1">
        <v>0</v>
      </c>
      <c r="BC3" s="1">
        <v>0</v>
      </c>
      <c r="BF3" s="1">
        <v>1</v>
      </c>
      <c r="BG3" s="1">
        <v>0</v>
      </c>
    </row>
    <row r="4" spans="1:60">
      <c r="A4">
        <f t="shared" ref="A4:A65" si="4">A3+1</f>
        <v>3</v>
      </c>
      <c r="B4" s="1">
        <v>0</v>
      </c>
      <c r="C4" s="53"/>
      <c r="D4" s="1">
        <v>0</v>
      </c>
      <c r="E4" s="1" t="s">
        <v>112</v>
      </c>
      <c r="F4" s="1">
        <v>1</v>
      </c>
      <c r="G4" t="s">
        <v>21</v>
      </c>
      <c r="H4">
        <v>1</v>
      </c>
      <c r="I4" s="3">
        <v>1</v>
      </c>
      <c r="J4" s="4">
        <v>38</v>
      </c>
      <c r="K4" s="47">
        <v>39717</v>
      </c>
      <c r="L4" s="4">
        <v>1</v>
      </c>
      <c r="M4" s="47">
        <v>40352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55">
        <f t="shared" si="0"/>
        <v>20</v>
      </c>
      <c r="T4" s="56">
        <v>0</v>
      </c>
      <c r="U4" s="35">
        <v>42735</v>
      </c>
      <c r="V4" s="56">
        <f t="shared" si="1"/>
        <v>6</v>
      </c>
      <c r="W4" s="55">
        <f t="shared" si="2"/>
        <v>78</v>
      </c>
      <c r="X4" s="55" t="str">
        <f t="shared" si="3"/>
        <v>6Jahre und 6Monate</v>
      </c>
      <c r="Y4" s="5"/>
      <c r="Z4" s="5"/>
      <c r="AA4" s="63">
        <v>16.2</v>
      </c>
      <c r="AB4" s="64">
        <v>350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1</v>
      </c>
      <c r="AI4" s="5">
        <v>40</v>
      </c>
      <c r="AJ4" s="5">
        <v>0</v>
      </c>
      <c r="AK4" s="5">
        <v>0</v>
      </c>
      <c r="AL4" s="5"/>
      <c r="AM4" s="5"/>
      <c r="AN4" s="1">
        <v>1</v>
      </c>
      <c r="AO4" s="1">
        <v>50</v>
      </c>
      <c r="AP4" s="71">
        <v>37438</v>
      </c>
      <c r="AQ4" s="16">
        <v>3.36</v>
      </c>
      <c r="AR4" s="22">
        <v>104</v>
      </c>
      <c r="AS4" s="16">
        <v>3.86</v>
      </c>
      <c r="AT4" s="24">
        <v>105</v>
      </c>
      <c r="AU4" s="16">
        <v>2.92</v>
      </c>
      <c r="AV4" s="24">
        <v>96</v>
      </c>
      <c r="AW4" s="16">
        <v>3.47</v>
      </c>
      <c r="AX4" s="24">
        <v>99</v>
      </c>
      <c r="AY4" s="3">
        <v>0</v>
      </c>
      <c r="AZ4" s="41"/>
      <c r="BA4" s="3">
        <v>0</v>
      </c>
      <c r="BB4" s="3">
        <v>0</v>
      </c>
      <c r="BC4" s="3">
        <v>0</v>
      </c>
      <c r="BD4" s="3"/>
      <c r="BE4" s="41"/>
      <c r="BF4" s="3">
        <v>1</v>
      </c>
      <c r="BG4" s="3">
        <v>1</v>
      </c>
      <c r="BH4" s="41" t="s">
        <v>76</v>
      </c>
    </row>
    <row r="5" spans="1:60">
      <c r="A5">
        <f t="shared" si="4"/>
        <v>4</v>
      </c>
      <c r="B5" s="1">
        <v>1</v>
      </c>
      <c r="C5" s="53">
        <v>42460</v>
      </c>
      <c r="D5" s="1">
        <v>0</v>
      </c>
      <c r="E5" s="1" t="s">
        <v>111</v>
      </c>
      <c r="F5" s="1">
        <v>1</v>
      </c>
      <c r="G5" t="s">
        <v>27</v>
      </c>
      <c r="H5">
        <v>1</v>
      </c>
      <c r="I5" s="51">
        <v>1</v>
      </c>
      <c r="J5" s="4">
        <v>43</v>
      </c>
      <c r="K5" s="35">
        <v>38763</v>
      </c>
      <c r="L5" s="4">
        <v>1</v>
      </c>
      <c r="M5" s="35">
        <v>39030</v>
      </c>
      <c r="N5" s="4">
        <v>1</v>
      </c>
      <c r="O5" s="4">
        <v>0</v>
      </c>
      <c r="P5" s="4">
        <v>0</v>
      </c>
      <c r="Q5" s="4">
        <v>0</v>
      </c>
      <c r="R5" s="4">
        <v>1</v>
      </c>
      <c r="S5" s="55">
        <f t="shared" si="0"/>
        <v>8</v>
      </c>
      <c r="T5" s="56">
        <v>1</v>
      </c>
      <c r="U5" s="35">
        <v>42735</v>
      </c>
      <c r="V5" s="56">
        <f t="shared" si="1"/>
        <v>10</v>
      </c>
      <c r="W5" s="55">
        <f t="shared" si="2"/>
        <v>121</v>
      </c>
      <c r="X5" s="55" t="str">
        <f t="shared" si="3"/>
        <v>10Jahre und 1Monate</v>
      </c>
      <c r="Y5" s="35">
        <v>39377</v>
      </c>
      <c r="Z5" s="4">
        <v>1</v>
      </c>
      <c r="AA5" s="55">
        <v>33.700000000000003</v>
      </c>
      <c r="AB5" s="4">
        <v>250</v>
      </c>
      <c r="AC5" s="4">
        <v>0</v>
      </c>
      <c r="AD5" s="4">
        <v>0</v>
      </c>
      <c r="AE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N5" s="1"/>
      <c r="AO5" s="1"/>
      <c r="AP5" s="1"/>
      <c r="AQ5" s="15">
        <v>1.3</v>
      </c>
      <c r="AR5" s="14">
        <v>52</v>
      </c>
      <c r="AS5" s="15">
        <v>2.27</v>
      </c>
      <c r="AT5" s="23">
        <v>80</v>
      </c>
      <c r="AU5" s="15">
        <v>0.6</v>
      </c>
      <c r="AV5" s="23">
        <v>27</v>
      </c>
      <c r="AW5" s="15">
        <v>0.87</v>
      </c>
      <c r="AX5" s="23">
        <v>34</v>
      </c>
      <c r="AY5" s="1">
        <v>0</v>
      </c>
      <c r="BA5" s="1">
        <v>0</v>
      </c>
      <c r="BB5" s="1">
        <v>0</v>
      </c>
      <c r="BC5" s="1">
        <v>0</v>
      </c>
      <c r="BF5" s="1">
        <v>1</v>
      </c>
      <c r="BG5" s="1">
        <v>0</v>
      </c>
    </row>
    <row r="6" spans="1:60">
      <c r="A6">
        <f t="shared" si="4"/>
        <v>5</v>
      </c>
      <c r="B6" s="1">
        <v>0</v>
      </c>
      <c r="C6" s="53"/>
      <c r="D6" s="1">
        <v>1</v>
      </c>
      <c r="E6" s="1" t="s">
        <v>112</v>
      </c>
      <c r="F6" s="1">
        <v>1</v>
      </c>
      <c r="G6" t="s">
        <v>25</v>
      </c>
      <c r="H6">
        <v>1</v>
      </c>
      <c r="I6" s="51">
        <v>1</v>
      </c>
      <c r="J6" s="4">
        <v>36</v>
      </c>
      <c r="K6" s="35">
        <v>39391</v>
      </c>
      <c r="L6" s="4">
        <v>1</v>
      </c>
      <c r="M6" s="35">
        <v>39709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55">
        <f t="shared" si="0"/>
        <v>10</v>
      </c>
      <c r="T6" s="56">
        <v>1</v>
      </c>
      <c r="U6" s="35">
        <v>42735</v>
      </c>
      <c r="V6" s="56">
        <f t="shared" si="1"/>
        <v>8</v>
      </c>
      <c r="W6" s="55">
        <f t="shared" si="2"/>
        <v>99</v>
      </c>
      <c r="X6" s="55" t="str">
        <f t="shared" si="3"/>
        <v>8Jahre und 3Monate</v>
      </c>
      <c r="Y6" s="35">
        <v>41650</v>
      </c>
      <c r="Z6" s="4">
        <v>5</v>
      </c>
      <c r="AA6" s="63">
        <v>18</v>
      </c>
      <c r="AB6" s="64">
        <v>500</v>
      </c>
      <c r="AC6" s="4">
        <v>0</v>
      </c>
      <c r="AD6" s="4">
        <v>0</v>
      </c>
      <c r="AE6" s="4">
        <v>0</v>
      </c>
      <c r="AF6" s="4">
        <v>1</v>
      </c>
      <c r="AG6" s="4">
        <v>100</v>
      </c>
      <c r="AH6" s="4">
        <v>1</v>
      </c>
      <c r="AI6" s="4">
        <v>100</v>
      </c>
      <c r="AJ6" s="4">
        <v>1</v>
      </c>
      <c r="AK6" s="4" t="s">
        <v>11</v>
      </c>
      <c r="AN6" s="1"/>
      <c r="AO6" s="1"/>
      <c r="AP6" s="1"/>
      <c r="AQ6" s="15">
        <v>4.28</v>
      </c>
      <c r="AR6" s="14">
        <v>133</v>
      </c>
      <c r="AS6" s="15">
        <v>4.3899999999999997</v>
      </c>
      <c r="AT6" s="23">
        <v>119</v>
      </c>
      <c r="AU6" s="21">
        <v>1.97</v>
      </c>
      <c r="AV6" s="19">
        <v>66</v>
      </c>
      <c r="AW6" s="21">
        <v>2.0299999999999998</v>
      </c>
      <c r="AX6" s="19">
        <v>59</v>
      </c>
      <c r="AY6" s="9">
        <v>1</v>
      </c>
      <c r="AZ6" s="42" t="s">
        <v>78</v>
      </c>
      <c r="BA6" s="1">
        <v>3</v>
      </c>
      <c r="BB6" s="1">
        <v>0</v>
      </c>
      <c r="BC6" s="1">
        <v>0</v>
      </c>
      <c r="BF6" s="1">
        <v>1</v>
      </c>
      <c r="BG6" s="1">
        <v>1</v>
      </c>
      <c r="BH6" s="40" t="s">
        <v>77</v>
      </c>
    </row>
    <row r="7" spans="1:60">
      <c r="A7">
        <f t="shared" si="4"/>
        <v>6</v>
      </c>
      <c r="B7" s="1">
        <v>0</v>
      </c>
      <c r="C7" s="53"/>
      <c r="D7" s="19">
        <v>0</v>
      </c>
      <c r="E7" s="1" t="s">
        <v>110</v>
      </c>
      <c r="F7" s="1">
        <v>0</v>
      </c>
      <c r="G7" t="s">
        <v>22</v>
      </c>
      <c r="H7">
        <v>1</v>
      </c>
      <c r="I7" s="51">
        <v>0</v>
      </c>
      <c r="J7" s="4">
        <v>35</v>
      </c>
      <c r="K7" s="35">
        <v>38595</v>
      </c>
      <c r="L7" s="4">
        <v>1</v>
      </c>
      <c r="M7" s="35">
        <v>38705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55">
        <f t="shared" si="0"/>
        <v>3</v>
      </c>
      <c r="T7" s="56">
        <v>1</v>
      </c>
      <c r="U7" s="35">
        <v>42735</v>
      </c>
      <c r="V7" s="56">
        <f t="shared" si="1"/>
        <v>11</v>
      </c>
      <c r="W7" s="55">
        <f t="shared" si="2"/>
        <v>132</v>
      </c>
      <c r="X7" s="55" t="str">
        <f t="shared" si="3"/>
        <v>11Jahre und 0Monate</v>
      </c>
      <c r="Y7" s="4"/>
      <c r="AA7" s="55">
        <v>16.8</v>
      </c>
      <c r="AB7" s="4">
        <v>400</v>
      </c>
      <c r="AC7" s="4">
        <v>1</v>
      </c>
      <c r="AD7" s="4">
        <v>60</v>
      </c>
      <c r="AE7" s="4" t="s">
        <v>8</v>
      </c>
      <c r="AF7" s="4">
        <v>1</v>
      </c>
      <c r="AG7" s="20" t="s">
        <v>14</v>
      </c>
      <c r="AH7" s="20">
        <v>1</v>
      </c>
      <c r="AI7" s="20">
        <v>100</v>
      </c>
      <c r="AJ7" s="20">
        <v>1</v>
      </c>
      <c r="AK7" s="20">
        <v>100</v>
      </c>
      <c r="AL7" s="20">
        <v>1</v>
      </c>
      <c r="AM7" s="20">
        <v>100</v>
      </c>
      <c r="AN7" s="1"/>
      <c r="AO7" s="1"/>
      <c r="AP7" s="1"/>
      <c r="AQ7" s="15">
        <v>3.73</v>
      </c>
      <c r="AR7" s="14">
        <v>90</v>
      </c>
      <c r="AS7" s="15">
        <v>4.51</v>
      </c>
      <c r="AT7" s="23">
        <v>89</v>
      </c>
      <c r="AU7" s="15">
        <v>3.09</v>
      </c>
      <c r="AV7" s="23">
        <v>79</v>
      </c>
      <c r="AW7" s="15">
        <v>4.17</v>
      </c>
      <c r="AX7" s="23">
        <v>90</v>
      </c>
      <c r="AY7" s="1">
        <v>0</v>
      </c>
      <c r="BA7" s="1">
        <v>0</v>
      </c>
      <c r="BB7" s="1">
        <v>0</v>
      </c>
      <c r="BC7" s="1">
        <v>0</v>
      </c>
      <c r="BF7" s="1">
        <v>1</v>
      </c>
      <c r="BG7" s="1">
        <v>0</v>
      </c>
    </row>
    <row r="8" spans="1:60" s="8" customFormat="1">
      <c r="A8" s="8">
        <f t="shared" si="4"/>
        <v>7</v>
      </c>
      <c r="B8" s="9">
        <v>1</v>
      </c>
      <c r="C8" s="54">
        <v>41800</v>
      </c>
      <c r="D8" s="9">
        <v>0</v>
      </c>
      <c r="E8" s="1" t="s">
        <v>110</v>
      </c>
      <c r="F8" s="9">
        <v>0</v>
      </c>
      <c r="G8" s="8" t="s">
        <v>22</v>
      </c>
      <c r="H8" s="8">
        <v>1</v>
      </c>
      <c r="I8" s="9">
        <v>0</v>
      </c>
      <c r="J8" s="4">
        <v>23</v>
      </c>
      <c r="K8" s="48">
        <v>39470</v>
      </c>
      <c r="L8" s="9">
        <v>1</v>
      </c>
      <c r="M8" s="48">
        <v>39721</v>
      </c>
      <c r="N8" s="9">
        <v>1</v>
      </c>
      <c r="O8" s="9">
        <v>1</v>
      </c>
      <c r="P8" s="9">
        <v>1</v>
      </c>
      <c r="Q8" s="9">
        <v>1</v>
      </c>
      <c r="R8" s="9">
        <v>0</v>
      </c>
      <c r="S8" s="57">
        <f t="shared" si="0"/>
        <v>8</v>
      </c>
      <c r="T8" s="58">
        <v>1</v>
      </c>
      <c r="U8" s="48">
        <v>42735</v>
      </c>
      <c r="V8" s="58">
        <f t="shared" si="1"/>
        <v>8</v>
      </c>
      <c r="W8" s="21">
        <f t="shared" si="2"/>
        <v>99</v>
      </c>
      <c r="X8" s="21" t="str">
        <f t="shared" si="3"/>
        <v>8Jahre und 3Monate</v>
      </c>
      <c r="Y8" s="48">
        <v>41324</v>
      </c>
      <c r="Z8" s="17">
        <v>5</v>
      </c>
      <c r="AA8" s="17">
        <v>17.600000000000001</v>
      </c>
      <c r="AB8" s="17">
        <v>300</v>
      </c>
      <c r="AC8" s="17">
        <v>1</v>
      </c>
      <c r="AD8" s="17">
        <v>100</v>
      </c>
      <c r="AE8" s="17">
        <v>100</v>
      </c>
      <c r="AF8" s="17">
        <v>1</v>
      </c>
      <c r="AG8" s="17">
        <v>30</v>
      </c>
      <c r="AH8" s="17">
        <v>1</v>
      </c>
      <c r="AI8" s="17">
        <v>30</v>
      </c>
      <c r="AJ8" s="17">
        <v>0</v>
      </c>
      <c r="AK8" s="17">
        <v>0</v>
      </c>
      <c r="AL8" s="17"/>
      <c r="AM8" s="17"/>
      <c r="AN8" s="9"/>
      <c r="AO8" s="9"/>
      <c r="AP8" s="9"/>
      <c r="AQ8" s="9">
        <v>2.84</v>
      </c>
      <c r="AR8" s="17">
        <v>75</v>
      </c>
      <c r="AS8" s="9">
        <v>3.34</v>
      </c>
      <c r="AT8" s="9">
        <v>92</v>
      </c>
      <c r="AU8" s="9">
        <v>0.49</v>
      </c>
      <c r="AV8" s="9">
        <v>10</v>
      </c>
      <c r="AW8" s="9">
        <v>0.74</v>
      </c>
      <c r="AX8" s="9">
        <v>13</v>
      </c>
      <c r="AY8" s="9">
        <v>1</v>
      </c>
      <c r="AZ8" s="42" t="s">
        <v>79</v>
      </c>
      <c r="BA8" s="9">
        <v>3</v>
      </c>
      <c r="BB8" s="9">
        <v>0</v>
      </c>
      <c r="BC8" s="9">
        <v>0</v>
      </c>
      <c r="BD8" s="9"/>
      <c r="BE8" s="42"/>
      <c r="BF8" s="9">
        <v>1</v>
      </c>
      <c r="BG8" s="9">
        <v>0</v>
      </c>
      <c r="BH8" s="42"/>
    </row>
    <row r="9" spans="1:60">
      <c r="A9">
        <f t="shared" si="4"/>
        <v>8</v>
      </c>
      <c r="B9" s="1">
        <v>1</v>
      </c>
      <c r="C9" s="53">
        <v>42369</v>
      </c>
      <c r="D9" s="1">
        <v>0</v>
      </c>
      <c r="E9" s="1" t="s">
        <v>110</v>
      </c>
      <c r="F9" s="1">
        <v>0</v>
      </c>
      <c r="G9" t="s">
        <v>23</v>
      </c>
      <c r="H9">
        <v>0</v>
      </c>
      <c r="I9" s="1">
        <v>1</v>
      </c>
      <c r="J9" s="4">
        <v>19</v>
      </c>
      <c r="K9" s="48">
        <v>41304</v>
      </c>
      <c r="L9" s="4">
        <v>1</v>
      </c>
      <c r="M9" s="35">
        <v>41322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59">
        <v>0</v>
      </c>
      <c r="T9" s="60">
        <v>1</v>
      </c>
      <c r="U9" s="35">
        <v>42735</v>
      </c>
      <c r="V9" s="56">
        <f t="shared" si="1"/>
        <v>3</v>
      </c>
      <c r="W9" s="15">
        <f t="shared" si="2"/>
        <v>46</v>
      </c>
      <c r="X9" s="15" t="str">
        <f t="shared" si="3"/>
        <v>3Jahre und 10Monate</v>
      </c>
      <c r="Y9" s="4"/>
      <c r="AA9" s="4">
        <v>13.9</v>
      </c>
      <c r="AB9" s="64" t="s">
        <v>68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N9" s="1"/>
      <c r="AO9" s="1"/>
      <c r="AP9" s="1"/>
      <c r="AQ9" s="1">
        <v>1.31</v>
      </c>
      <c r="AR9" s="4">
        <v>47</v>
      </c>
      <c r="AS9" s="1">
        <v>1.49</v>
      </c>
      <c r="AT9" s="1">
        <v>47</v>
      </c>
      <c r="AU9" s="1">
        <v>0.64</v>
      </c>
      <c r="AV9" s="1">
        <v>23</v>
      </c>
      <c r="AW9" s="1">
        <v>0.91</v>
      </c>
      <c r="AX9" s="1">
        <v>28</v>
      </c>
      <c r="AY9" s="1">
        <v>1</v>
      </c>
      <c r="AZ9" s="40" t="s">
        <v>99</v>
      </c>
      <c r="BA9" s="9">
        <v>1</v>
      </c>
      <c r="BB9" s="1">
        <v>1</v>
      </c>
      <c r="BC9" s="1">
        <v>0</v>
      </c>
      <c r="BF9" s="1">
        <v>1</v>
      </c>
      <c r="BG9" s="1">
        <v>0</v>
      </c>
    </row>
    <row r="10" spans="1:60">
      <c r="A10">
        <f t="shared" si="4"/>
        <v>9</v>
      </c>
      <c r="B10" s="1">
        <v>0</v>
      </c>
      <c r="C10" s="53"/>
      <c r="D10" s="19">
        <v>0</v>
      </c>
      <c r="E10" s="1" t="s">
        <v>110</v>
      </c>
      <c r="F10" s="1">
        <v>0</v>
      </c>
      <c r="G10" t="s">
        <v>23</v>
      </c>
      <c r="H10">
        <v>0</v>
      </c>
      <c r="I10" s="51">
        <v>0</v>
      </c>
      <c r="J10" s="4">
        <v>40</v>
      </c>
      <c r="K10" s="35">
        <v>41744</v>
      </c>
      <c r="L10" s="4">
        <v>1</v>
      </c>
      <c r="M10" s="35">
        <v>41796</v>
      </c>
      <c r="N10" s="4">
        <v>1</v>
      </c>
      <c r="O10" s="4">
        <v>1</v>
      </c>
      <c r="P10" s="4">
        <v>0</v>
      </c>
      <c r="Q10" s="4">
        <v>0</v>
      </c>
      <c r="R10" s="4">
        <v>0</v>
      </c>
      <c r="S10" s="55">
        <f t="shared" ref="S10:S27" si="5">DATEDIF(K10,M10,"m")</f>
        <v>1</v>
      </c>
      <c r="T10" s="56">
        <v>1</v>
      </c>
      <c r="U10" s="35">
        <v>42735</v>
      </c>
      <c r="V10" s="56">
        <f t="shared" si="1"/>
        <v>2</v>
      </c>
      <c r="W10" s="55">
        <f t="shared" si="2"/>
        <v>30</v>
      </c>
      <c r="X10" s="55" t="str">
        <f t="shared" si="3"/>
        <v>2Jahre und 6Monate</v>
      </c>
      <c r="Y10" s="4"/>
      <c r="AA10" s="55">
        <v>21.6</v>
      </c>
      <c r="AB10" s="64" t="s">
        <v>68</v>
      </c>
      <c r="AC10" s="4">
        <v>0</v>
      </c>
      <c r="AD10" s="4">
        <v>0</v>
      </c>
      <c r="AE10" s="4">
        <v>0</v>
      </c>
      <c r="AF10" s="4">
        <v>1</v>
      </c>
      <c r="AG10" s="4">
        <v>30</v>
      </c>
      <c r="AN10" s="1"/>
      <c r="AO10" s="1"/>
      <c r="AP10" s="1"/>
      <c r="AQ10" s="15">
        <v>4.04</v>
      </c>
      <c r="AR10" s="14">
        <v>98</v>
      </c>
      <c r="AS10" s="15">
        <v>5.05</v>
      </c>
      <c r="AT10" s="23">
        <v>98</v>
      </c>
      <c r="AU10" s="15">
        <v>3.68</v>
      </c>
      <c r="AV10" s="23">
        <v>91</v>
      </c>
      <c r="AW10" s="15">
        <v>4.5599999999999996</v>
      </c>
      <c r="AX10" s="23">
        <v>92</v>
      </c>
      <c r="AY10" s="1">
        <v>0</v>
      </c>
      <c r="BA10" s="1">
        <v>0</v>
      </c>
      <c r="BB10" s="1">
        <v>1</v>
      </c>
      <c r="BC10" s="1">
        <v>0</v>
      </c>
      <c r="BF10" s="1">
        <v>1</v>
      </c>
      <c r="BG10" s="1">
        <v>0</v>
      </c>
    </row>
    <row r="11" spans="1:60">
      <c r="A11">
        <f t="shared" si="4"/>
        <v>10</v>
      </c>
      <c r="B11" s="1">
        <v>0</v>
      </c>
      <c r="C11" s="53"/>
      <c r="D11" s="1">
        <v>0</v>
      </c>
      <c r="E11" s="1" t="s">
        <v>110</v>
      </c>
      <c r="F11" s="1">
        <v>0</v>
      </c>
      <c r="G11" t="s">
        <v>22</v>
      </c>
      <c r="H11">
        <v>1</v>
      </c>
      <c r="I11" s="51">
        <v>0</v>
      </c>
      <c r="J11" s="4">
        <v>23</v>
      </c>
      <c r="K11" s="35">
        <v>40627</v>
      </c>
      <c r="L11" s="4">
        <v>1</v>
      </c>
      <c r="M11" s="35">
        <v>40634</v>
      </c>
      <c r="N11" s="4">
        <v>1</v>
      </c>
      <c r="O11" s="4">
        <v>1</v>
      </c>
      <c r="P11" s="4">
        <v>1</v>
      </c>
      <c r="Q11" s="4">
        <v>1</v>
      </c>
      <c r="R11" s="4">
        <v>0</v>
      </c>
      <c r="S11" s="55">
        <f t="shared" si="5"/>
        <v>0</v>
      </c>
      <c r="T11" s="56">
        <v>1</v>
      </c>
      <c r="U11" s="35">
        <v>42735</v>
      </c>
      <c r="V11" s="56">
        <f t="shared" si="1"/>
        <v>5</v>
      </c>
      <c r="W11" s="55">
        <f t="shared" si="2"/>
        <v>68</v>
      </c>
      <c r="X11" s="55" t="str">
        <f t="shared" si="3"/>
        <v>5Jahre und 8Monate</v>
      </c>
      <c r="Y11" s="4"/>
      <c r="AA11" s="55">
        <v>18.3</v>
      </c>
      <c r="AB11" s="4">
        <v>285</v>
      </c>
      <c r="AC11" s="20">
        <v>1</v>
      </c>
      <c r="AD11" s="4">
        <v>20</v>
      </c>
      <c r="AE11" s="4">
        <v>0</v>
      </c>
      <c r="AF11" s="4">
        <v>1</v>
      </c>
      <c r="AG11" s="4">
        <v>100</v>
      </c>
      <c r="AH11" s="4">
        <v>1</v>
      </c>
      <c r="AI11" s="4">
        <v>60</v>
      </c>
      <c r="AJ11" s="4">
        <v>1</v>
      </c>
      <c r="AK11" s="4">
        <v>60</v>
      </c>
      <c r="AN11" s="1"/>
      <c r="AO11" s="1"/>
      <c r="AP11" s="1"/>
      <c r="AQ11" s="15">
        <v>4.2699999999999996</v>
      </c>
      <c r="AR11" s="14">
        <v>104</v>
      </c>
      <c r="AS11" s="15">
        <v>4.67</v>
      </c>
      <c r="AT11" s="23">
        <v>97</v>
      </c>
      <c r="AU11" s="15">
        <v>3.11</v>
      </c>
      <c r="AV11" s="23">
        <v>71</v>
      </c>
      <c r="AW11" s="15">
        <v>4.5</v>
      </c>
      <c r="AX11" s="23">
        <v>88</v>
      </c>
      <c r="AY11" s="1">
        <v>1</v>
      </c>
      <c r="AZ11" s="40" t="s">
        <v>81</v>
      </c>
      <c r="BA11" s="1">
        <v>1</v>
      </c>
      <c r="BB11" s="1">
        <v>0</v>
      </c>
      <c r="BC11" s="1">
        <v>0</v>
      </c>
      <c r="BF11" s="1">
        <v>1</v>
      </c>
      <c r="BG11" s="1">
        <v>0</v>
      </c>
    </row>
    <row r="12" spans="1:60">
      <c r="A12">
        <f t="shared" si="4"/>
        <v>11</v>
      </c>
      <c r="B12" s="1">
        <v>0</v>
      </c>
      <c r="C12" s="53"/>
      <c r="D12" s="1">
        <v>0</v>
      </c>
      <c r="E12" s="1" t="s">
        <v>110</v>
      </c>
      <c r="F12" s="1">
        <v>0</v>
      </c>
      <c r="G12" t="s">
        <v>24</v>
      </c>
      <c r="H12">
        <v>1</v>
      </c>
      <c r="I12" s="51">
        <v>1</v>
      </c>
      <c r="J12" s="4">
        <v>25</v>
      </c>
      <c r="K12" s="35">
        <v>40855</v>
      </c>
      <c r="L12" s="4">
        <v>1</v>
      </c>
      <c r="M12" s="35">
        <v>42010</v>
      </c>
      <c r="N12" s="4">
        <v>1</v>
      </c>
      <c r="O12" s="4">
        <v>1</v>
      </c>
      <c r="P12" s="4">
        <v>0</v>
      </c>
      <c r="Q12" s="4">
        <v>0</v>
      </c>
      <c r="R12" s="4">
        <v>0</v>
      </c>
      <c r="S12" s="55">
        <f t="shared" si="5"/>
        <v>37</v>
      </c>
      <c r="T12" s="56">
        <v>0</v>
      </c>
      <c r="U12" s="35">
        <v>42735</v>
      </c>
      <c r="V12" s="56">
        <f t="shared" si="1"/>
        <v>1</v>
      </c>
      <c r="W12" s="55">
        <f t="shared" si="2"/>
        <v>23</v>
      </c>
      <c r="X12" s="55" t="str">
        <f t="shared" si="3"/>
        <v>1Jahre und 11Monate</v>
      </c>
      <c r="Y12" s="4"/>
      <c r="AA12" s="55">
        <v>18.399999999999999</v>
      </c>
      <c r="AB12" s="4">
        <v>400</v>
      </c>
      <c r="AC12" s="20">
        <v>0</v>
      </c>
      <c r="AD12" s="4">
        <v>0</v>
      </c>
      <c r="AE12" s="4">
        <v>0</v>
      </c>
      <c r="AF12" s="4">
        <v>1</v>
      </c>
      <c r="AG12" s="4">
        <v>60</v>
      </c>
      <c r="AN12" s="1"/>
      <c r="AO12" s="1"/>
      <c r="AP12" s="1"/>
      <c r="AQ12" s="15">
        <v>3.09</v>
      </c>
      <c r="AR12" s="14">
        <v>93</v>
      </c>
      <c r="AS12" s="15">
        <v>3.17</v>
      </c>
      <c r="AT12" s="23">
        <v>82</v>
      </c>
      <c r="AU12" s="15">
        <v>2.85</v>
      </c>
      <c r="AV12" s="23">
        <v>89</v>
      </c>
      <c r="AW12" s="15">
        <v>2.91</v>
      </c>
      <c r="AX12" s="23">
        <v>79</v>
      </c>
      <c r="AY12" s="1">
        <v>0</v>
      </c>
      <c r="BA12" s="1">
        <v>0</v>
      </c>
      <c r="BB12" s="1">
        <v>0</v>
      </c>
      <c r="BC12" s="1">
        <v>0</v>
      </c>
      <c r="BF12" s="1">
        <v>1</v>
      </c>
      <c r="BG12" s="1">
        <v>0</v>
      </c>
    </row>
    <row r="13" spans="1:60">
      <c r="A13">
        <f t="shared" si="4"/>
        <v>12</v>
      </c>
      <c r="B13" s="1">
        <v>0</v>
      </c>
      <c r="C13" s="53"/>
      <c r="D13" s="1">
        <v>1</v>
      </c>
      <c r="E13" s="1" t="s">
        <v>112</v>
      </c>
      <c r="F13" s="1">
        <v>1</v>
      </c>
      <c r="G13" t="s">
        <v>25</v>
      </c>
      <c r="H13">
        <v>1</v>
      </c>
      <c r="I13" s="51">
        <v>1</v>
      </c>
      <c r="J13" s="4">
        <v>33</v>
      </c>
      <c r="K13" s="35">
        <v>38102</v>
      </c>
      <c r="L13" s="4">
        <v>1</v>
      </c>
      <c r="M13" s="35">
        <v>38446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55">
        <f t="shared" si="5"/>
        <v>11</v>
      </c>
      <c r="T13" s="56">
        <v>1</v>
      </c>
      <c r="U13" s="35">
        <v>42735</v>
      </c>
      <c r="V13" s="56">
        <f t="shared" si="1"/>
        <v>11</v>
      </c>
      <c r="W13" s="55">
        <f t="shared" si="2"/>
        <v>140</v>
      </c>
      <c r="X13" s="55" t="str">
        <f t="shared" si="3"/>
        <v>11Jahre und 8Monate</v>
      </c>
      <c r="Y13" s="4"/>
      <c r="AA13" s="55">
        <v>21</v>
      </c>
      <c r="AB13" s="4">
        <v>400</v>
      </c>
      <c r="AC13" s="4">
        <v>1</v>
      </c>
      <c r="AD13" s="17">
        <v>10</v>
      </c>
      <c r="AE13" s="17">
        <v>50</v>
      </c>
      <c r="AF13" s="17">
        <v>1</v>
      </c>
      <c r="AG13" s="17">
        <v>50</v>
      </c>
      <c r="AH13" s="17">
        <v>1</v>
      </c>
      <c r="AI13" s="17">
        <v>50</v>
      </c>
      <c r="AJ13" s="17">
        <v>1</v>
      </c>
      <c r="AK13" s="17">
        <v>50</v>
      </c>
      <c r="AL13" s="17">
        <v>1</v>
      </c>
      <c r="AM13" s="17">
        <v>50</v>
      </c>
      <c r="AN13" s="1"/>
      <c r="AO13" s="1"/>
      <c r="AP13" s="1"/>
      <c r="AQ13" s="15">
        <v>2.83</v>
      </c>
      <c r="AR13" s="14">
        <v>91</v>
      </c>
      <c r="AS13" s="15">
        <v>3.18</v>
      </c>
      <c r="AT13" s="23">
        <v>90</v>
      </c>
      <c r="AU13" s="15">
        <v>2.46</v>
      </c>
      <c r="AV13" s="23">
        <v>101</v>
      </c>
      <c r="AW13" s="15">
        <v>2.93</v>
      </c>
      <c r="AX13" s="23">
        <v>90</v>
      </c>
      <c r="AY13" s="1">
        <v>0</v>
      </c>
      <c r="BA13" s="1">
        <v>0</v>
      </c>
      <c r="BB13" s="1">
        <v>0</v>
      </c>
      <c r="BC13" s="1">
        <v>0</v>
      </c>
      <c r="BF13" s="1">
        <v>1</v>
      </c>
      <c r="BG13" s="1">
        <v>0</v>
      </c>
    </row>
    <row r="14" spans="1:60">
      <c r="A14">
        <f t="shared" si="4"/>
        <v>13</v>
      </c>
      <c r="B14" s="1">
        <v>0</v>
      </c>
      <c r="C14" s="53"/>
      <c r="D14" s="1">
        <v>0</v>
      </c>
      <c r="E14" s="1" t="s">
        <v>68</v>
      </c>
      <c r="F14" s="1" t="s">
        <v>68</v>
      </c>
      <c r="G14" t="s">
        <v>68</v>
      </c>
      <c r="H14" s="26" t="s">
        <v>68</v>
      </c>
      <c r="I14" s="51">
        <v>0</v>
      </c>
      <c r="J14" s="4">
        <v>45</v>
      </c>
      <c r="K14" s="35">
        <v>35513</v>
      </c>
      <c r="L14" s="4">
        <v>1</v>
      </c>
      <c r="M14" s="35">
        <v>35650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55">
        <f t="shared" si="5"/>
        <v>4</v>
      </c>
      <c r="T14" s="56">
        <v>1</v>
      </c>
      <c r="U14" s="35">
        <v>42735</v>
      </c>
      <c r="V14" s="56">
        <f t="shared" si="1"/>
        <v>19</v>
      </c>
      <c r="W14" s="55">
        <f t="shared" si="2"/>
        <v>232</v>
      </c>
      <c r="X14" s="55" t="str">
        <f t="shared" si="3"/>
        <v>19Jahre und 4Monate</v>
      </c>
      <c r="Y14" s="4"/>
      <c r="AA14" s="55">
        <v>18.2</v>
      </c>
      <c r="AB14" s="4">
        <v>360</v>
      </c>
      <c r="AC14" s="20">
        <v>0</v>
      </c>
      <c r="AD14" s="17">
        <v>0</v>
      </c>
      <c r="AE14" s="17">
        <v>80</v>
      </c>
      <c r="AF14" s="17">
        <v>1</v>
      </c>
      <c r="AG14" s="17">
        <v>80</v>
      </c>
      <c r="AH14" s="17">
        <v>1</v>
      </c>
      <c r="AI14" s="17">
        <v>100</v>
      </c>
      <c r="AJ14" s="17">
        <v>1</v>
      </c>
      <c r="AK14" s="17">
        <v>100</v>
      </c>
      <c r="AL14" s="17">
        <v>1</v>
      </c>
      <c r="AM14" s="17" t="s">
        <v>18</v>
      </c>
      <c r="AN14" s="1"/>
      <c r="AO14" s="1"/>
      <c r="AP14" s="1"/>
      <c r="AQ14" s="21">
        <v>4.25</v>
      </c>
      <c r="AR14" s="20">
        <v>108</v>
      </c>
      <c r="AS14" s="21">
        <v>5.04</v>
      </c>
      <c r="AT14" s="19">
        <v>104</v>
      </c>
      <c r="AU14" s="21">
        <v>0.57999999999999996</v>
      </c>
      <c r="AV14" s="19">
        <v>17</v>
      </c>
      <c r="AW14" s="21">
        <v>1.19</v>
      </c>
      <c r="AX14" s="19">
        <v>28</v>
      </c>
      <c r="AY14" s="1">
        <v>1</v>
      </c>
      <c r="AZ14" s="40" t="s">
        <v>101</v>
      </c>
      <c r="BA14" s="1">
        <v>3</v>
      </c>
      <c r="BB14" s="1">
        <v>0</v>
      </c>
      <c r="BC14" s="1">
        <v>0</v>
      </c>
      <c r="BF14" s="1">
        <v>1</v>
      </c>
      <c r="BG14" s="1">
        <v>0</v>
      </c>
    </row>
    <row r="15" spans="1:60">
      <c r="A15">
        <f t="shared" si="4"/>
        <v>14</v>
      </c>
      <c r="B15" s="1">
        <v>0</v>
      </c>
      <c r="C15" s="53"/>
      <c r="D15" s="1">
        <v>1</v>
      </c>
      <c r="E15" s="1" t="s">
        <v>112</v>
      </c>
      <c r="F15" s="1">
        <v>1</v>
      </c>
      <c r="G15" s="29" t="s">
        <v>26</v>
      </c>
      <c r="H15" s="28">
        <v>1</v>
      </c>
      <c r="I15" s="51">
        <v>0</v>
      </c>
      <c r="J15" s="4">
        <v>50</v>
      </c>
      <c r="K15" s="35">
        <v>39602</v>
      </c>
      <c r="L15" s="4">
        <v>1</v>
      </c>
      <c r="M15" s="35">
        <v>39804</v>
      </c>
      <c r="N15" s="4">
        <v>1</v>
      </c>
      <c r="O15" s="4">
        <v>1</v>
      </c>
      <c r="P15" s="4">
        <v>1</v>
      </c>
      <c r="Q15" s="4">
        <v>1</v>
      </c>
      <c r="R15" s="4">
        <v>0</v>
      </c>
      <c r="S15" s="55">
        <f t="shared" si="5"/>
        <v>6</v>
      </c>
      <c r="T15" s="56">
        <v>1</v>
      </c>
      <c r="U15" s="35">
        <v>42735</v>
      </c>
      <c r="V15" s="56">
        <f t="shared" si="1"/>
        <v>8</v>
      </c>
      <c r="W15" s="55">
        <f t="shared" si="2"/>
        <v>96</v>
      </c>
      <c r="X15" s="55" t="str">
        <f t="shared" si="3"/>
        <v>8Jahre und 0Monate</v>
      </c>
      <c r="Y15" s="4"/>
      <c r="AA15" s="55">
        <v>19.899999999999999</v>
      </c>
      <c r="AB15" s="64" t="s">
        <v>68</v>
      </c>
      <c r="AC15" s="20">
        <v>1</v>
      </c>
      <c r="AD15" s="17">
        <v>50</v>
      </c>
      <c r="AE15" s="17">
        <v>40</v>
      </c>
      <c r="AF15" s="17">
        <v>1</v>
      </c>
      <c r="AG15" s="17">
        <v>80</v>
      </c>
      <c r="AH15" s="17">
        <v>1</v>
      </c>
      <c r="AI15" s="17">
        <v>80</v>
      </c>
      <c r="AJ15" s="20">
        <v>1</v>
      </c>
      <c r="AK15" s="17">
        <v>80</v>
      </c>
      <c r="AL15" s="17"/>
      <c r="AM15" s="17"/>
      <c r="AN15" s="1"/>
      <c r="AO15" s="1"/>
      <c r="AP15" s="1"/>
      <c r="AQ15" s="15">
        <v>4.49</v>
      </c>
      <c r="AR15" s="14">
        <v>114</v>
      </c>
      <c r="AS15" s="15">
        <v>5.15</v>
      </c>
      <c r="AT15" s="23">
        <v>102</v>
      </c>
      <c r="AU15" s="15">
        <v>4.1399999999999997</v>
      </c>
      <c r="AV15" s="23">
        <v>105</v>
      </c>
      <c r="AW15" s="15">
        <v>5.33</v>
      </c>
      <c r="AX15" s="23">
        <v>111</v>
      </c>
      <c r="AY15" s="1">
        <v>0</v>
      </c>
      <c r="BA15" s="1">
        <v>0</v>
      </c>
      <c r="BB15" s="1">
        <v>0</v>
      </c>
      <c r="BC15" s="1">
        <v>0</v>
      </c>
      <c r="BF15" s="9">
        <v>1</v>
      </c>
      <c r="BG15" s="1">
        <v>0</v>
      </c>
    </row>
    <row r="16" spans="1:60">
      <c r="A16">
        <f t="shared" si="4"/>
        <v>15</v>
      </c>
      <c r="B16" s="1">
        <v>0</v>
      </c>
      <c r="C16" s="53"/>
      <c r="D16" s="1">
        <v>1</v>
      </c>
      <c r="E16" s="1" t="s">
        <v>112</v>
      </c>
      <c r="F16" s="1">
        <v>1</v>
      </c>
      <c r="G16" t="s">
        <v>26</v>
      </c>
      <c r="H16">
        <v>1</v>
      </c>
      <c r="I16" s="1">
        <v>0</v>
      </c>
      <c r="J16" s="4">
        <v>34</v>
      </c>
      <c r="K16" s="35">
        <v>40771</v>
      </c>
      <c r="L16" s="4">
        <v>1</v>
      </c>
      <c r="M16" s="35">
        <v>42012</v>
      </c>
      <c r="N16" s="4">
        <v>1</v>
      </c>
      <c r="O16" s="4">
        <v>1</v>
      </c>
      <c r="P16" s="4">
        <v>0</v>
      </c>
      <c r="Q16" s="4">
        <v>0</v>
      </c>
      <c r="R16" s="4">
        <v>0</v>
      </c>
      <c r="S16" s="55">
        <f t="shared" si="5"/>
        <v>40</v>
      </c>
      <c r="T16" s="56">
        <v>0</v>
      </c>
      <c r="U16" s="35">
        <v>42735</v>
      </c>
      <c r="V16" s="56">
        <f t="shared" si="1"/>
        <v>1</v>
      </c>
      <c r="W16" s="55">
        <f t="shared" si="2"/>
        <v>23</v>
      </c>
      <c r="X16" s="55" t="str">
        <f t="shared" si="3"/>
        <v>1Jahre und 11Monate</v>
      </c>
      <c r="Y16" s="4"/>
      <c r="AA16" s="55">
        <v>19.5</v>
      </c>
      <c r="AB16" s="4">
        <v>550</v>
      </c>
      <c r="AC16" s="4">
        <v>1</v>
      </c>
      <c r="AD16" s="17">
        <v>50</v>
      </c>
      <c r="AE16" s="17">
        <v>0</v>
      </c>
      <c r="AF16" s="17">
        <v>1</v>
      </c>
      <c r="AG16" s="17">
        <v>50</v>
      </c>
      <c r="AH16" s="17"/>
      <c r="AI16" s="17"/>
      <c r="AJ16" s="17"/>
      <c r="AK16" s="17"/>
      <c r="AL16" s="17"/>
      <c r="AM16" s="17"/>
      <c r="AN16" s="1"/>
      <c r="AO16" s="1"/>
      <c r="AP16" s="1"/>
      <c r="AQ16" s="15">
        <v>4.01</v>
      </c>
      <c r="AR16" s="14">
        <v>99</v>
      </c>
      <c r="AS16" s="15">
        <v>4.3499999999999996</v>
      </c>
      <c r="AT16" s="23">
        <v>90</v>
      </c>
      <c r="AU16" s="15">
        <v>2.84</v>
      </c>
      <c r="AV16" s="23">
        <v>71</v>
      </c>
      <c r="AW16" s="15">
        <v>2.96</v>
      </c>
      <c r="AX16" s="23">
        <v>62</v>
      </c>
      <c r="AY16" s="1">
        <v>1</v>
      </c>
      <c r="AZ16" s="40" t="s">
        <v>107</v>
      </c>
      <c r="BA16" s="1">
        <v>1</v>
      </c>
      <c r="BB16" s="1">
        <v>0</v>
      </c>
      <c r="BC16" s="1">
        <v>0</v>
      </c>
      <c r="BF16" s="1">
        <v>1</v>
      </c>
      <c r="BG16" s="1">
        <v>0</v>
      </c>
    </row>
    <row r="17" spans="1:60">
      <c r="A17">
        <f t="shared" si="4"/>
        <v>16</v>
      </c>
      <c r="B17" s="1">
        <v>0</v>
      </c>
      <c r="C17" s="53"/>
      <c r="D17" s="1">
        <v>0</v>
      </c>
      <c r="E17" s="1" t="s">
        <v>110</v>
      </c>
      <c r="F17" s="1">
        <v>0</v>
      </c>
      <c r="G17" t="s">
        <v>27</v>
      </c>
      <c r="H17">
        <v>1</v>
      </c>
      <c r="I17" s="1">
        <v>1</v>
      </c>
      <c r="J17" s="4">
        <v>18</v>
      </c>
      <c r="K17" s="35">
        <v>41246</v>
      </c>
      <c r="L17" s="4">
        <v>1</v>
      </c>
      <c r="M17" s="35">
        <v>41577</v>
      </c>
      <c r="N17" s="4">
        <v>1</v>
      </c>
      <c r="O17" s="4">
        <v>1</v>
      </c>
      <c r="P17" s="4">
        <v>1</v>
      </c>
      <c r="Q17" s="4">
        <v>0</v>
      </c>
      <c r="R17" s="4">
        <v>0</v>
      </c>
      <c r="S17" s="55">
        <f t="shared" si="5"/>
        <v>10</v>
      </c>
      <c r="T17" s="56">
        <v>1</v>
      </c>
      <c r="U17" s="35">
        <v>42735</v>
      </c>
      <c r="V17" s="56">
        <f t="shared" si="1"/>
        <v>3</v>
      </c>
      <c r="W17" s="55">
        <f t="shared" si="2"/>
        <v>38</v>
      </c>
      <c r="X17" s="55" t="str">
        <f t="shared" si="3"/>
        <v>3Jahre und 2Monate</v>
      </c>
      <c r="Y17" s="4"/>
      <c r="AA17" s="55">
        <v>18.5</v>
      </c>
      <c r="AB17" s="64" t="s">
        <v>68</v>
      </c>
      <c r="AC17" s="20">
        <v>0</v>
      </c>
      <c r="AD17" s="4">
        <v>0</v>
      </c>
      <c r="AG17" s="17" t="s">
        <v>68</v>
      </c>
      <c r="AH17" s="17" t="s">
        <v>68</v>
      </c>
      <c r="AI17" s="17" t="s">
        <v>68</v>
      </c>
      <c r="AN17" s="1"/>
      <c r="AO17" s="1"/>
      <c r="AP17" s="1"/>
      <c r="AQ17" s="15">
        <v>1.8</v>
      </c>
      <c r="AR17" s="14">
        <v>67</v>
      </c>
      <c r="AS17" s="15"/>
      <c r="AT17" s="23"/>
      <c r="AU17" s="15">
        <v>1.75</v>
      </c>
      <c r="AV17" s="23">
        <v>67</v>
      </c>
      <c r="AW17" s="15"/>
      <c r="AX17" s="23"/>
      <c r="AY17" s="1">
        <v>0</v>
      </c>
      <c r="BA17" s="1">
        <v>0</v>
      </c>
      <c r="BB17" s="1">
        <v>1</v>
      </c>
      <c r="BC17" s="1">
        <v>0</v>
      </c>
      <c r="BF17" s="1">
        <v>0</v>
      </c>
      <c r="BG17" s="1">
        <v>0</v>
      </c>
    </row>
    <row r="18" spans="1:60">
      <c r="A18">
        <f t="shared" si="4"/>
        <v>17</v>
      </c>
      <c r="B18" s="1">
        <v>0</v>
      </c>
      <c r="C18" s="53"/>
      <c r="D18" s="1">
        <v>0</v>
      </c>
      <c r="E18" s="1" t="s">
        <v>111</v>
      </c>
      <c r="F18" s="1">
        <v>1</v>
      </c>
      <c r="G18" t="s">
        <v>20</v>
      </c>
      <c r="H18">
        <v>1</v>
      </c>
      <c r="I18" s="1">
        <v>1</v>
      </c>
      <c r="J18" s="4">
        <v>44</v>
      </c>
      <c r="K18" s="35">
        <v>36342</v>
      </c>
      <c r="L18" s="4">
        <v>1</v>
      </c>
      <c r="M18" s="35">
        <v>36500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55">
        <f t="shared" si="5"/>
        <v>5</v>
      </c>
      <c r="T18" s="56">
        <v>1</v>
      </c>
      <c r="U18" s="35">
        <v>42735</v>
      </c>
      <c r="V18" s="56">
        <f t="shared" si="1"/>
        <v>17</v>
      </c>
      <c r="W18" s="55">
        <f t="shared" si="2"/>
        <v>204</v>
      </c>
      <c r="X18" s="55" t="str">
        <f t="shared" si="3"/>
        <v>17Jahre und 0Monate</v>
      </c>
      <c r="Y18" s="4"/>
      <c r="AA18" s="55">
        <v>16</v>
      </c>
      <c r="AB18" s="4">
        <v>315</v>
      </c>
      <c r="AC18" s="20">
        <v>1</v>
      </c>
      <c r="AD18" s="4">
        <v>20</v>
      </c>
      <c r="AE18" s="4">
        <v>0</v>
      </c>
      <c r="AF18" s="4">
        <v>1</v>
      </c>
      <c r="AG18" s="4">
        <v>30</v>
      </c>
      <c r="AH18" s="4">
        <v>1</v>
      </c>
      <c r="AI18" s="4">
        <v>30</v>
      </c>
      <c r="AJ18" s="4">
        <v>1</v>
      </c>
      <c r="AK18" s="4">
        <v>30</v>
      </c>
      <c r="AL18" s="4">
        <v>0</v>
      </c>
      <c r="AM18" s="4">
        <v>0</v>
      </c>
      <c r="AN18" s="1"/>
      <c r="AO18" s="1"/>
      <c r="AP18" s="1"/>
      <c r="AQ18" s="15">
        <v>3.07</v>
      </c>
      <c r="AR18" s="14">
        <v>96</v>
      </c>
      <c r="AS18" s="15">
        <v>3.55</v>
      </c>
      <c r="AT18" s="23">
        <v>97</v>
      </c>
      <c r="AU18" s="15">
        <v>0.6</v>
      </c>
      <c r="AV18" s="23">
        <v>17</v>
      </c>
      <c r="AW18" s="15">
        <v>1.18</v>
      </c>
      <c r="AX18" s="23">
        <v>35</v>
      </c>
      <c r="AY18" s="1">
        <v>1</v>
      </c>
      <c r="AZ18" s="40" t="s">
        <v>82</v>
      </c>
      <c r="BA18" s="1">
        <v>3</v>
      </c>
      <c r="BB18" s="1">
        <v>0</v>
      </c>
      <c r="BC18" s="1">
        <v>1</v>
      </c>
      <c r="BD18" s="71">
        <v>40969</v>
      </c>
      <c r="BE18" s="40" t="s">
        <v>126</v>
      </c>
      <c r="BF18" s="1">
        <v>1</v>
      </c>
      <c r="BG18" s="1">
        <v>0</v>
      </c>
    </row>
    <row r="19" spans="1:60">
      <c r="A19">
        <f t="shared" si="4"/>
        <v>18</v>
      </c>
      <c r="B19" s="1">
        <v>0</v>
      </c>
      <c r="C19" s="53"/>
      <c r="D19" s="1">
        <v>0</v>
      </c>
      <c r="E19" s="1" t="s">
        <v>112</v>
      </c>
      <c r="F19" s="1">
        <v>1</v>
      </c>
      <c r="G19" t="s">
        <v>25</v>
      </c>
      <c r="H19">
        <v>1</v>
      </c>
      <c r="I19" s="1">
        <v>1</v>
      </c>
      <c r="J19" s="4">
        <v>38</v>
      </c>
      <c r="K19" s="35">
        <v>38670</v>
      </c>
      <c r="L19" s="4">
        <v>1</v>
      </c>
      <c r="M19" s="35">
        <v>38680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55">
        <f t="shared" si="5"/>
        <v>0</v>
      </c>
      <c r="T19" s="56">
        <v>1</v>
      </c>
      <c r="U19" s="35">
        <v>42735</v>
      </c>
      <c r="V19" s="56">
        <f t="shared" si="1"/>
        <v>11</v>
      </c>
      <c r="W19" s="55">
        <f t="shared" si="2"/>
        <v>133</v>
      </c>
      <c r="X19" s="55" t="str">
        <f t="shared" si="3"/>
        <v>11Jahre und 1Monate</v>
      </c>
      <c r="Y19" s="4"/>
      <c r="AA19" s="55">
        <v>18.5</v>
      </c>
      <c r="AB19" s="4">
        <v>200</v>
      </c>
      <c r="AC19" s="4">
        <v>0</v>
      </c>
      <c r="AD19" s="4">
        <v>0</v>
      </c>
      <c r="AE19" s="4" t="s">
        <v>5</v>
      </c>
      <c r="AF19" s="4">
        <v>1</v>
      </c>
      <c r="AG19" s="4">
        <v>50</v>
      </c>
      <c r="AH19" s="4">
        <v>1</v>
      </c>
      <c r="AI19" s="4">
        <v>60</v>
      </c>
      <c r="AJ19" s="4">
        <v>1</v>
      </c>
      <c r="AK19" s="4" t="s">
        <v>6</v>
      </c>
      <c r="AL19" s="4">
        <v>1</v>
      </c>
      <c r="AM19" s="4">
        <v>50</v>
      </c>
      <c r="AN19" s="1">
        <v>1</v>
      </c>
      <c r="AO19" s="1">
        <v>50</v>
      </c>
      <c r="AP19" s="71">
        <v>38899</v>
      </c>
      <c r="AQ19" s="15">
        <v>2.14</v>
      </c>
      <c r="AR19" s="14">
        <v>74</v>
      </c>
      <c r="AS19" s="15">
        <v>3.64</v>
      </c>
      <c r="AT19" s="23">
        <v>111</v>
      </c>
      <c r="AU19" s="15">
        <v>0.9</v>
      </c>
      <c r="AV19" s="23">
        <v>34</v>
      </c>
      <c r="AW19" s="15">
        <v>2.38</v>
      </c>
      <c r="AX19" s="23">
        <v>77</v>
      </c>
      <c r="AY19" s="1">
        <v>1</v>
      </c>
      <c r="AZ19" s="40" t="s">
        <v>102</v>
      </c>
      <c r="BA19" s="1">
        <v>3</v>
      </c>
      <c r="BB19" s="1">
        <v>0</v>
      </c>
      <c r="BC19" s="1">
        <v>0</v>
      </c>
      <c r="BF19" s="1">
        <v>1</v>
      </c>
      <c r="BG19" s="1">
        <v>0</v>
      </c>
    </row>
    <row r="20" spans="1:60">
      <c r="A20">
        <f t="shared" si="4"/>
        <v>19</v>
      </c>
      <c r="B20" s="1">
        <v>0</v>
      </c>
      <c r="C20" s="53"/>
      <c r="D20" s="1">
        <v>0</v>
      </c>
      <c r="E20" s="1" t="s">
        <v>110</v>
      </c>
      <c r="F20" s="1">
        <v>0</v>
      </c>
      <c r="G20" t="s">
        <v>23</v>
      </c>
      <c r="H20">
        <v>0</v>
      </c>
      <c r="I20" s="1">
        <v>0</v>
      </c>
      <c r="J20" s="4">
        <v>49</v>
      </c>
      <c r="K20" s="35">
        <v>36469</v>
      </c>
      <c r="L20" s="4">
        <v>1</v>
      </c>
      <c r="M20" s="35">
        <v>36542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55">
        <f t="shared" si="5"/>
        <v>2</v>
      </c>
      <c r="T20" s="56">
        <v>1</v>
      </c>
      <c r="U20" s="35">
        <v>42735</v>
      </c>
      <c r="V20" s="56">
        <f t="shared" si="1"/>
        <v>16</v>
      </c>
      <c r="W20" s="55">
        <f t="shared" si="2"/>
        <v>203</v>
      </c>
      <c r="X20" s="55" t="str">
        <f t="shared" si="3"/>
        <v>16Jahre und 11Monate</v>
      </c>
      <c r="Y20" s="4"/>
      <c r="AA20" s="55">
        <v>19.600000000000001</v>
      </c>
      <c r="AB20" s="4">
        <v>430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1">
        <v>1</v>
      </c>
      <c r="AO20" s="1">
        <v>100</v>
      </c>
      <c r="AP20" s="1">
        <v>1986</v>
      </c>
      <c r="AQ20" s="15">
        <v>4.08</v>
      </c>
      <c r="AR20" s="14">
        <v>107</v>
      </c>
      <c r="AS20" s="15">
        <v>4.53</v>
      </c>
      <c r="AT20" s="23">
        <v>95</v>
      </c>
      <c r="AU20" s="15">
        <v>3.48</v>
      </c>
      <c r="AV20" s="23">
        <v>102</v>
      </c>
      <c r="AW20" s="15">
        <v>3.96</v>
      </c>
      <c r="AX20" s="23">
        <v>95</v>
      </c>
      <c r="AY20" s="1">
        <v>0</v>
      </c>
      <c r="BA20" s="1">
        <v>0</v>
      </c>
      <c r="BB20" s="1">
        <v>0</v>
      </c>
      <c r="BC20" s="1">
        <v>0</v>
      </c>
      <c r="BF20" s="1">
        <v>1</v>
      </c>
      <c r="BG20" s="1">
        <v>0</v>
      </c>
    </row>
    <row r="21" spans="1:60">
      <c r="A21">
        <f t="shared" si="4"/>
        <v>20</v>
      </c>
      <c r="B21" s="1">
        <v>0</v>
      </c>
      <c r="C21" s="53"/>
      <c r="D21" s="1">
        <v>0</v>
      </c>
      <c r="E21" s="1" t="s">
        <v>110</v>
      </c>
      <c r="F21" s="1">
        <v>0</v>
      </c>
      <c r="G21" t="s">
        <v>19</v>
      </c>
      <c r="H21">
        <v>1</v>
      </c>
      <c r="I21" s="1">
        <v>0</v>
      </c>
      <c r="J21" s="4">
        <v>23</v>
      </c>
      <c r="K21" s="35">
        <v>41515</v>
      </c>
      <c r="L21" s="4">
        <v>1</v>
      </c>
      <c r="M21" s="35">
        <v>41697</v>
      </c>
      <c r="N21" s="4">
        <v>1</v>
      </c>
      <c r="O21" s="4">
        <v>1</v>
      </c>
      <c r="P21" s="4">
        <v>0</v>
      </c>
      <c r="Q21" s="4">
        <v>0</v>
      </c>
      <c r="R21" s="4">
        <v>0</v>
      </c>
      <c r="S21" s="55">
        <f t="shared" si="5"/>
        <v>5</v>
      </c>
      <c r="T21" s="56">
        <v>1</v>
      </c>
      <c r="U21" s="35">
        <v>42735</v>
      </c>
      <c r="V21" s="56">
        <f t="shared" si="1"/>
        <v>2</v>
      </c>
      <c r="W21" s="55">
        <f t="shared" si="2"/>
        <v>34</v>
      </c>
      <c r="X21" s="55" t="str">
        <f t="shared" si="3"/>
        <v>2Jahre und 10Monate</v>
      </c>
      <c r="Y21" s="4"/>
      <c r="AA21" s="55">
        <v>14.3</v>
      </c>
      <c r="AB21" s="17">
        <v>200</v>
      </c>
      <c r="AC21" s="4">
        <v>0</v>
      </c>
      <c r="AD21" s="4">
        <v>0</v>
      </c>
      <c r="AE21" s="4">
        <v>0</v>
      </c>
      <c r="AF21" s="4">
        <v>1</v>
      </c>
      <c r="AG21" s="4">
        <v>80</v>
      </c>
      <c r="AH21" s="4">
        <v>0</v>
      </c>
      <c r="AI21" s="4">
        <v>80</v>
      </c>
      <c r="AN21" s="1"/>
      <c r="AO21" s="1"/>
      <c r="AP21" s="1"/>
      <c r="AQ21" s="15">
        <v>2.96</v>
      </c>
      <c r="AR21" s="14">
        <v>77</v>
      </c>
      <c r="AS21" s="15">
        <v>3.44</v>
      </c>
      <c r="AT21" s="23">
        <v>76</v>
      </c>
      <c r="AU21" s="15">
        <v>2.72</v>
      </c>
      <c r="AV21" s="23">
        <v>70</v>
      </c>
      <c r="AW21" s="15">
        <v>3.07</v>
      </c>
      <c r="AX21" s="23">
        <v>68</v>
      </c>
      <c r="AY21" s="1">
        <v>0</v>
      </c>
      <c r="BA21" s="1">
        <v>0</v>
      </c>
      <c r="BB21" s="1">
        <v>0</v>
      </c>
      <c r="BC21" s="1">
        <v>0</v>
      </c>
      <c r="BF21" s="1">
        <v>0</v>
      </c>
      <c r="BG21" s="1">
        <v>0</v>
      </c>
    </row>
    <row r="22" spans="1:60">
      <c r="A22">
        <f t="shared" si="4"/>
        <v>21</v>
      </c>
      <c r="B22" s="1">
        <v>0</v>
      </c>
      <c r="C22" s="53"/>
      <c r="D22" s="1">
        <v>0</v>
      </c>
      <c r="E22" s="1" t="s">
        <v>112</v>
      </c>
      <c r="F22" s="1">
        <v>1</v>
      </c>
      <c r="G22" t="s">
        <v>22</v>
      </c>
      <c r="H22">
        <v>1</v>
      </c>
      <c r="I22" s="1">
        <v>0</v>
      </c>
      <c r="J22" s="4">
        <v>34</v>
      </c>
      <c r="K22" s="35">
        <v>38797</v>
      </c>
      <c r="L22" s="4">
        <v>1</v>
      </c>
      <c r="M22" s="35">
        <v>39051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55">
        <f t="shared" si="5"/>
        <v>8</v>
      </c>
      <c r="T22" s="56">
        <v>1</v>
      </c>
      <c r="U22" s="35">
        <v>42735</v>
      </c>
      <c r="V22" s="56">
        <f t="shared" si="1"/>
        <v>10</v>
      </c>
      <c r="W22" s="55">
        <f t="shared" si="2"/>
        <v>121</v>
      </c>
      <c r="X22" s="55" t="str">
        <f t="shared" si="3"/>
        <v>10Jahre und 1Monate</v>
      </c>
      <c r="Y22" s="4"/>
      <c r="AA22" s="55">
        <v>18.2</v>
      </c>
      <c r="AB22" s="4">
        <v>450</v>
      </c>
      <c r="AC22" s="4">
        <v>1</v>
      </c>
      <c r="AD22" s="4">
        <v>40</v>
      </c>
      <c r="AE22" s="4">
        <v>40</v>
      </c>
      <c r="AF22" s="4">
        <v>1</v>
      </c>
      <c r="AG22" s="4">
        <v>60</v>
      </c>
      <c r="AH22" s="4">
        <v>1</v>
      </c>
      <c r="AI22" s="4">
        <v>60</v>
      </c>
      <c r="AJ22" s="4">
        <v>1</v>
      </c>
      <c r="AK22" s="4">
        <v>60</v>
      </c>
      <c r="AL22" s="4">
        <v>0</v>
      </c>
      <c r="AM22" s="4">
        <v>0</v>
      </c>
      <c r="AN22" s="1"/>
      <c r="AO22" s="1"/>
      <c r="AP22" s="1"/>
      <c r="AQ22" s="15">
        <v>3.98</v>
      </c>
      <c r="AR22" s="14">
        <v>107</v>
      </c>
      <c r="AS22" s="15">
        <v>5.0999999999999996</v>
      </c>
      <c r="AT22" s="23">
        <v>112</v>
      </c>
      <c r="AU22" s="15">
        <v>1.5</v>
      </c>
      <c r="AV22" s="23">
        <v>42</v>
      </c>
      <c r="AW22" s="15">
        <v>3.24</v>
      </c>
      <c r="AX22" s="23">
        <v>78</v>
      </c>
      <c r="AY22" s="1">
        <v>1</v>
      </c>
      <c r="AZ22" s="40" t="s">
        <v>80</v>
      </c>
      <c r="BA22" s="1">
        <v>3</v>
      </c>
      <c r="BB22" s="1">
        <v>0</v>
      </c>
      <c r="BC22" s="1">
        <v>0</v>
      </c>
      <c r="BF22" s="1">
        <v>1</v>
      </c>
      <c r="BG22" s="1">
        <v>1</v>
      </c>
      <c r="BH22" s="40" t="s">
        <v>123</v>
      </c>
    </row>
    <row r="23" spans="1:60">
      <c r="A23">
        <f t="shared" si="4"/>
        <v>22</v>
      </c>
      <c r="B23" s="1">
        <v>0</v>
      </c>
      <c r="C23" s="53"/>
      <c r="D23" s="1">
        <v>0</v>
      </c>
      <c r="E23" s="1" t="s">
        <v>110</v>
      </c>
      <c r="F23" s="1">
        <v>0</v>
      </c>
      <c r="G23" t="s">
        <v>22</v>
      </c>
      <c r="H23">
        <v>1</v>
      </c>
      <c r="I23" s="1">
        <v>1</v>
      </c>
      <c r="J23" s="4">
        <v>51</v>
      </c>
      <c r="K23" s="35">
        <v>35418</v>
      </c>
      <c r="L23" s="4">
        <v>1</v>
      </c>
      <c r="M23" s="35">
        <v>35419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55">
        <f t="shared" si="5"/>
        <v>0</v>
      </c>
      <c r="T23" s="56">
        <v>1</v>
      </c>
      <c r="U23" s="35">
        <v>42735</v>
      </c>
      <c r="V23" s="56">
        <f t="shared" si="1"/>
        <v>20</v>
      </c>
      <c r="W23" s="55">
        <f t="shared" si="2"/>
        <v>240</v>
      </c>
      <c r="X23" s="55" t="str">
        <f t="shared" si="3"/>
        <v>20Jahre und 0Monate</v>
      </c>
      <c r="Y23" s="4"/>
      <c r="AA23" s="55">
        <v>18</v>
      </c>
      <c r="AB23" s="4">
        <v>180</v>
      </c>
      <c r="AC23" s="4">
        <v>1</v>
      </c>
      <c r="AD23" s="4">
        <v>70</v>
      </c>
      <c r="AE23" s="4">
        <v>70</v>
      </c>
      <c r="AF23" s="4">
        <v>1</v>
      </c>
      <c r="AG23" s="4">
        <v>70</v>
      </c>
      <c r="AH23" s="4">
        <v>1</v>
      </c>
      <c r="AI23" s="4">
        <v>70</v>
      </c>
      <c r="AJ23" s="4">
        <v>1</v>
      </c>
      <c r="AK23" s="4">
        <v>70</v>
      </c>
      <c r="AL23" s="4">
        <v>1</v>
      </c>
      <c r="AM23" s="4">
        <v>75</v>
      </c>
      <c r="AN23" s="1"/>
      <c r="AO23" s="1"/>
      <c r="AP23" s="1"/>
      <c r="AQ23" s="15">
        <v>3.07</v>
      </c>
      <c r="AR23" s="14">
        <v>101</v>
      </c>
      <c r="AS23" s="15">
        <v>3.36</v>
      </c>
      <c r="AT23" s="23">
        <v>96</v>
      </c>
      <c r="AU23" s="15">
        <v>2.2400000000000002</v>
      </c>
      <c r="AV23" s="23">
        <v>84</v>
      </c>
      <c r="AW23" s="15">
        <v>2.46</v>
      </c>
      <c r="AX23" s="23">
        <v>78</v>
      </c>
      <c r="AY23" s="1">
        <v>0</v>
      </c>
      <c r="BA23" s="1">
        <v>0</v>
      </c>
      <c r="BB23" s="1">
        <v>0</v>
      </c>
      <c r="BC23" s="1">
        <v>0</v>
      </c>
      <c r="BF23" s="1">
        <v>1</v>
      </c>
      <c r="BG23" s="1">
        <v>0</v>
      </c>
    </row>
    <row r="24" spans="1:60">
      <c r="A24">
        <f t="shared" si="4"/>
        <v>23</v>
      </c>
      <c r="B24" s="1">
        <v>0</v>
      </c>
      <c r="C24" s="53"/>
      <c r="D24" s="1">
        <v>0</v>
      </c>
      <c r="E24" s="1" t="s">
        <v>111</v>
      </c>
      <c r="F24" s="1">
        <v>1</v>
      </c>
      <c r="G24" t="s">
        <v>20</v>
      </c>
      <c r="H24">
        <v>1</v>
      </c>
      <c r="I24" s="1">
        <v>1</v>
      </c>
      <c r="J24" s="4">
        <v>38</v>
      </c>
      <c r="K24" s="35">
        <v>41012</v>
      </c>
      <c r="L24" s="4">
        <v>1</v>
      </c>
      <c r="M24" s="35">
        <v>41158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55">
        <f t="shared" si="5"/>
        <v>4</v>
      </c>
      <c r="T24" s="56">
        <v>1</v>
      </c>
      <c r="U24" s="35">
        <v>42735</v>
      </c>
      <c r="V24" s="56">
        <f t="shared" si="1"/>
        <v>4</v>
      </c>
      <c r="W24" s="55">
        <f t="shared" si="2"/>
        <v>51</v>
      </c>
      <c r="X24" s="55" t="str">
        <f t="shared" si="3"/>
        <v>4Jahre und 3Monate</v>
      </c>
      <c r="Y24" s="4"/>
      <c r="AA24" s="55">
        <v>19.600000000000001</v>
      </c>
      <c r="AB24" s="4">
        <v>370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1</v>
      </c>
      <c r="AI24" s="4">
        <v>20</v>
      </c>
      <c r="AN24" s="1">
        <v>1</v>
      </c>
      <c r="AO24" s="1">
        <v>100</v>
      </c>
      <c r="AP24" s="1">
        <v>2004</v>
      </c>
      <c r="AQ24" s="15">
        <v>2.71</v>
      </c>
      <c r="AR24" s="14">
        <v>97</v>
      </c>
      <c r="AS24" s="15">
        <v>3.33</v>
      </c>
      <c r="AT24" s="23">
        <v>104</v>
      </c>
      <c r="AU24" s="15">
        <v>1.89</v>
      </c>
      <c r="AV24" s="23">
        <v>70</v>
      </c>
      <c r="AW24" s="15">
        <v>2.93</v>
      </c>
      <c r="AX24" s="23">
        <v>94</v>
      </c>
      <c r="AY24" s="1">
        <v>0</v>
      </c>
      <c r="BA24" s="1">
        <v>0</v>
      </c>
      <c r="BB24" s="1">
        <v>0</v>
      </c>
      <c r="BC24" s="1">
        <v>0</v>
      </c>
      <c r="BF24" s="1">
        <v>1</v>
      </c>
      <c r="BG24" s="1">
        <v>0</v>
      </c>
    </row>
    <row r="25" spans="1:60">
      <c r="A25">
        <f t="shared" si="4"/>
        <v>24</v>
      </c>
      <c r="B25" s="1">
        <v>0</v>
      </c>
      <c r="C25" s="53"/>
      <c r="D25" s="1">
        <v>0</v>
      </c>
      <c r="E25" s="1" t="s">
        <v>110</v>
      </c>
      <c r="F25" s="1">
        <v>0</v>
      </c>
      <c r="G25" t="s">
        <v>22</v>
      </c>
      <c r="H25">
        <v>1</v>
      </c>
      <c r="I25" s="1">
        <v>1</v>
      </c>
      <c r="J25" s="4">
        <v>20</v>
      </c>
      <c r="K25" s="35">
        <v>41604</v>
      </c>
      <c r="L25" s="4">
        <v>1</v>
      </c>
      <c r="M25" s="35">
        <v>41812</v>
      </c>
      <c r="N25" s="4">
        <v>1</v>
      </c>
      <c r="O25" s="4">
        <v>1</v>
      </c>
      <c r="P25" s="4">
        <v>0</v>
      </c>
      <c r="Q25" s="4">
        <v>0</v>
      </c>
      <c r="R25" s="4">
        <v>0</v>
      </c>
      <c r="S25" s="55">
        <f t="shared" si="5"/>
        <v>6</v>
      </c>
      <c r="T25" s="56">
        <v>1</v>
      </c>
      <c r="U25" s="35">
        <v>42735</v>
      </c>
      <c r="V25" s="56">
        <f t="shared" si="1"/>
        <v>2</v>
      </c>
      <c r="W25" s="55">
        <f t="shared" si="2"/>
        <v>30</v>
      </c>
      <c r="X25" s="55" t="str">
        <f t="shared" si="3"/>
        <v>2Jahre und 6Monate</v>
      </c>
      <c r="Y25" s="4"/>
      <c r="AA25" s="55">
        <v>15.4</v>
      </c>
      <c r="AB25" s="4">
        <v>350</v>
      </c>
      <c r="AC25" s="4">
        <v>0</v>
      </c>
      <c r="AD25" s="4">
        <v>0</v>
      </c>
      <c r="AF25" s="4">
        <v>1</v>
      </c>
      <c r="AG25" s="4">
        <v>50</v>
      </c>
      <c r="AH25" s="4">
        <v>0</v>
      </c>
      <c r="AI25" s="4">
        <v>50</v>
      </c>
      <c r="AN25" s="1">
        <v>1</v>
      </c>
      <c r="AO25" s="1">
        <v>100</v>
      </c>
      <c r="AP25" s="71">
        <v>41730</v>
      </c>
      <c r="AQ25" s="15">
        <v>2.8</v>
      </c>
      <c r="AR25" s="14">
        <v>89</v>
      </c>
      <c r="AS25" s="15">
        <v>3.16</v>
      </c>
      <c r="AT25" s="23">
        <v>88</v>
      </c>
      <c r="AU25" s="15">
        <v>2.4900000000000002</v>
      </c>
      <c r="AV25" s="23">
        <v>79</v>
      </c>
      <c r="AW25" s="15">
        <v>3.2</v>
      </c>
      <c r="AX25" s="23">
        <v>89</v>
      </c>
      <c r="AY25" s="1">
        <v>0</v>
      </c>
      <c r="BA25" s="1">
        <v>0</v>
      </c>
      <c r="BB25" s="1">
        <v>0</v>
      </c>
      <c r="BC25" s="1">
        <v>0</v>
      </c>
      <c r="BF25" s="1">
        <v>1</v>
      </c>
      <c r="BG25" s="1">
        <v>0</v>
      </c>
    </row>
    <row r="26" spans="1:60">
      <c r="A26">
        <f t="shared" si="4"/>
        <v>25</v>
      </c>
      <c r="B26" s="1">
        <v>0</v>
      </c>
      <c r="C26" s="53"/>
      <c r="D26" s="1">
        <v>0</v>
      </c>
      <c r="E26" s="1" t="s">
        <v>110</v>
      </c>
      <c r="F26" s="1">
        <v>0</v>
      </c>
      <c r="G26" t="s">
        <v>23</v>
      </c>
      <c r="H26">
        <v>0</v>
      </c>
      <c r="I26" s="1">
        <v>1</v>
      </c>
      <c r="J26" s="4">
        <v>40</v>
      </c>
      <c r="K26" s="35">
        <v>37110</v>
      </c>
      <c r="L26" s="4">
        <v>1</v>
      </c>
      <c r="M26" s="35">
        <v>37152</v>
      </c>
      <c r="N26" s="4">
        <v>1</v>
      </c>
      <c r="O26" s="4">
        <v>1</v>
      </c>
      <c r="P26" s="4">
        <v>1</v>
      </c>
      <c r="Q26" s="4">
        <v>1</v>
      </c>
      <c r="R26" s="4">
        <v>1</v>
      </c>
      <c r="S26" s="55">
        <f t="shared" si="5"/>
        <v>1</v>
      </c>
      <c r="T26" s="56">
        <v>1</v>
      </c>
      <c r="U26" s="35">
        <v>42735</v>
      </c>
      <c r="V26" s="56">
        <f t="shared" si="1"/>
        <v>15</v>
      </c>
      <c r="W26" s="55">
        <f t="shared" si="2"/>
        <v>183</v>
      </c>
      <c r="X26" s="55" t="str">
        <f t="shared" si="3"/>
        <v>15Jahre und 3Monate</v>
      </c>
      <c r="Y26" s="4"/>
      <c r="AA26" s="55">
        <v>18.3</v>
      </c>
      <c r="AB26" s="4">
        <v>530</v>
      </c>
      <c r="AC26" s="4">
        <v>0</v>
      </c>
      <c r="AD26" s="4">
        <v>0</v>
      </c>
      <c r="AE26" s="4">
        <v>0</v>
      </c>
      <c r="AF26" s="4">
        <v>1</v>
      </c>
      <c r="AG26" s="4">
        <v>40</v>
      </c>
      <c r="AH26" s="4">
        <v>1</v>
      </c>
      <c r="AI26" s="14">
        <v>30</v>
      </c>
      <c r="AJ26" s="14">
        <v>0</v>
      </c>
      <c r="AK26" s="14">
        <v>0</v>
      </c>
      <c r="AL26" s="14">
        <v>1</v>
      </c>
      <c r="AM26" s="14">
        <v>20</v>
      </c>
      <c r="AN26" s="1"/>
      <c r="AO26" s="1"/>
      <c r="AP26" s="1"/>
      <c r="AQ26" s="15">
        <v>2.9</v>
      </c>
      <c r="AR26" s="14">
        <v>93</v>
      </c>
      <c r="AS26" s="15">
        <v>3.6</v>
      </c>
      <c r="AT26" s="23">
        <v>102</v>
      </c>
      <c r="AU26" s="15">
        <v>2.63</v>
      </c>
      <c r="AV26" s="23">
        <v>81</v>
      </c>
      <c r="AW26" s="15">
        <v>3.24</v>
      </c>
      <c r="AX26" s="23">
        <v>88</v>
      </c>
      <c r="AY26" s="1">
        <v>0</v>
      </c>
      <c r="BA26" s="1">
        <v>0</v>
      </c>
      <c r="BB26" s="1">
        <v>0</v>
      </c>
      <c r="BC26" s="1">
        <v>0</v>
      </c>
      <c r="BF26" s="1">
        <v>1</v>
      </c>
      <c r="BG26" s="1">
        <v>0</v>
      </c>
    </row>
    <row r="27" spans="1:60">
      <c r="A27">
        <f t="shared" si="4"/>
        <v>26</v>
      </c>
      <c r="B27" s="1">
        <v>0</v>
      </c>
      <c r="C27" s="53"/>
      <c r="D27" s="1">
        <v>0</v>
      </c>
      <c r="E27" s="1" t="s">
        <v>112</v>
      </c>
      <c r="F27" s="1">
        <v>1</v>
      </c>
      <c r="G27" t="s">
        <v>25</v>
      </c>
      <c r="H27">
        <v>1</v>
      </c>
      <c r="I27" s="1">
        <v>1</v>
      </c>
      <c r="J27" s="4">
        <v>42</v>
      </c>
      <c r="K27" s="35">
        <v>41159</v>
      </c>
      <c r="L27" s="4">
        <v>1</v>
      </c>
      <c r="M27" s="35">
        <v>42195</v>
      </c>
      <c r="N27" s="4">
        <v>1</v>
      </c>
      <c r="O27" s="4">
        <v>1</v>
      </c>
      <c r="P27" s="4">
        <v>0</v>
      </c>
      <c r="Q27" s="4">
        <v>0</v>
      </c>
      <c r="R27" s="4">
        <v>0</v>
      </c>
      <c r="S27" s="55">
        <f t="shared" si="5"/>
        <v>34</v>
      </c>
      <c r="T27" s="56">
        <v>0</v>
      </c>
      <c r="U27" s="35">
        <v>42735</v>
      </c>
      <c r="V27" s="56">
        <f t="shared" si="1"/>
        <v>1</v>
      </c>
      <c r="W27" s="55">
        <f t="shared" si="2"/>
        <v>17</v>
      </c>
      <c r="X27" s="55" t="str">
        <f t="shared" si="3"/>
        <v>1Jahre und 5Monate</v>
      </c>
      <c r="Y27" s="4"/>
      <c r="AA27" s="55">
        <v>18.899999999999999</v>
      </c>
      <c r="AB27" s="4">
        <v>400</v>
      </c>
      <c r="AC27" s="4">
        <v>1</v>
      </c>
      <c r="AD27" s="4">
        <v>100</v>
      </c>
      <c r="AE27" s="4" t="s">
        <v>4</v>
      </c>
      <c r="AF27" s="4">
        <v>1</v>
      </c>
      <c r="AG27" s="4">
        <v>100</v>
      </c>
      <c r="AN27" s="1"/>
      <c r="AO27" s="1"/>
      <c r="AP27" s="1"/>
      <c r="AQ27" s="15">
        <v>3.54</v>
      </c>
      <c r="AR27" s="14">
        <v>133</v>
      </c>
      <c r="AS27" s="15">
        <v>3.79</v>
      </c>
      <c r="AT27" s="23">
        <v>122</v>
      </c>
      <c r="AU27" s="15">
        <v>3.54</v>
      </c>
      <c r="AV27" s="23">
        <v>133</v>
      </c>
      <c r="AW27" s="15">
        <v>3.71</v>
      </c>
      <c r="AX27" s="23">
        <v>119</v>
      </c>
      <c r="AY27" s="1">
        <v>0</v>
      </c>
      <c r="BA27" s="1">
        <v>0</v>
      </c>
      <c r="BB27" s="1">
        <v>0</v>
      </c>
      <c r="BC27" s="1">
        <v>0</v>
      </c>
      <c r="BF27" s="1">
        <v>1</v>
      </c>
      <c r="BG27" s="1">
        <v>0</v>
      </c>
    </row>
    <row r="28" spans="1:60">
      <c r="A28">
        <f t="shared" si="4"/>
        <v>27</v>
      </c>
      <c r="B28" s="1">
        <v>0</v>
      </c>
      <c r="C28" s="53"/>
      <c r="D28" s="1">
        <v>0</v>
      </c>
      <c r="E28" s="1" t="s">
        <v>110</v>
      </c>
      <c r="F28" s="1">
        <v>0</v>
      </c>
      <c r="G28" t="s">
        <v>22</v>
      </c>
      <c r="H28">
        <v>1</v>
      </c>
      <c r="I28" s="1">
        <v>0</v>
      </c>
      <c r="J28" s="4">
        <v>40</v>
      </c>
      <c r="K28" s="35">
        <v>42720</v>
      </c>
      <c r="L28" s="4">
        <v>0</v>
      </c>
      <c r="M28" s="35" t="s">
        <v>68</v>
      </c>
      <c r="N28" s="4">
        <v>0</v>
      </c>
      <c r="O28" s="4">
        <v>0</v>
      </c>
      <c r="P28" s="4"/>
      <c r="Q28" s="4"/>
      <c r="R28" s="4"/>
      <c r="S28" s="55"/>
      <c r="T28" s="56"/>
      <c r="U28" s="35">
        <v>42735</v>
      </c>
      <c r="V28" s="56"/>
      <c r="W28" s="55"/>
      <c r="X28" s="55"/>
      <c r="Y28" s="4"/>
      <c r="AA28" s="55">
        <v>18.7</v>
      </c>
      <c r="AB28" s="4">
        <v>558</v>
      </c>
      <c r="AC28" s="4">
        <v>0</v>
      </c>
      <c r="AD28" s="4">
        <v>0</v>
      </c>
      <c r="AN28" s="1">
        <v>1</v>
      </c>
      <c r="AO28" s="1">
        <v>100</v>
      </c>
      <c r="AP28" s="1">
        <v>2003</v>
      </c>
      <c r="AQ28" s="15"/>
      <c r="AR28" s="14"/>
      <c r="AS28" s="15"/>
      <c r="AT28" s="23"/>
      <c r="AU28" s="15">
        <v>0.63</v>
      </c>
      <c r="AV28" s="23">
        <v>16</v>
      </c>
      <c r="AW28" s="15">
        <v>1.68</v>
      </c>
      <c r="AX28" s="23">
        <v>35</v>
      </c>
    </row>
    <row r="29" spans="1:60">
      <c r="A29">
        <f t="shared" si="4"/>
        <v>28</v>
      </c>
      <c r="B29" s="1">
        <v>0</v>
      </c>
      <c r="C29" s="53"/>
      <c r="D29" s="1">
        <v>0</v>
      </c>
      <c r="E29" s="1" t="s">
        <v>111</v>
      </c>
      <c r="F29" s="1">
        <v>1</v>
      </c>
      <c r="G29" t="s">
        <v>20</v>
      </c>
      <c r="H29">
        <v>1</v>
      </c>
      <c r="I29" s="1">
        <v>1</v>
      </c>
      <c r="J29" s="4">
        <v>58</v>
      </c>
      <c r="K29" s="35">
        <v>40806</v>
      </c>
      <c r="L29" s="4">
        <v>1</v>
      </c>
      <c r="M29" s="35">
        <v>41563</v>
      </c>
      <c r="N29" s="4">
        <v>1</v>
      </c>
      <c r="O29" s="4">
        <v>1</v>
      </c>
      <c r="P29" s="4">
        <v>1</v>
      </c>
      <c r="Q29" s="4">
        <v>0</v>
      </c>
      <c r="R29" s="4">
        <v>0</v>
      </c>
      <c r="S29" s="55">
        <f t="shared" ref="S29:S36" si="6">DATEDIF(K29,M29,"m")</f>
        <v>24</v>
      </c>
      <c r="T29" s="56">
        <v>0</v>
      </c>
      <c r="U29" s="35">
        <v>42735</v>
      </c>
      <c r="V29" s="56">
        <f t="shared" ref="V29:V37" si="7">DATEDIF(M29,U29,"y")</f>
        <v>3</v>
      </c>
      <c r="W29" s="55">
        <f t="shared" ref="W29:W37" si="8">DATEDIF(M29,U29,"m")</f>
        <v>38</v>
      </c>
      <c r="X29" s="55" t="str">
        <f t="shared" ref="X29:X37" si="9">DATEDIF(M29,U29,"y")&amp;"Jahre und "&amp;DATEDIF(M29,U29,"ym")&amp;"Monate"</f>
        <v>3Jahre und 2Monate</v>
      </c>
      <c r="Y29" s="4"/>
      <c r="AA29" s="55">
        <v>18.100000000000001</v>
      </c>
      <c r="AB29" s="4">
        <v>374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N29" s="1"/>
      <c r="AO29" s="1"/>
      <c r="AP29" s="1"/>
      <c r="AQ29" s="15">
        <v>2.75</v>
      </c>
      <c r="AR29" s="14">
        <v>115</v>
      </c>
      <c r="AS29" s="15">
        <v>3.5</v>
      </c>
      <c r="AT29" s="23">
        <v>124</v>
      </c>
      <c r="AU29" s="15">
        <v>2.35</v>
      </c>
      <c r="AV29" s="23">
        <v>100</v>
      </c>
      <c r="AW29" s="15">
        <v>3</v>
      </c>
      <c r="AX29" s="23">
        <v>108</v>
      </c>
      <c r="AY29" s="1">
        <v>0</v>
      </c>
      <c r="BA29" s="1">
        <v>0</v>
      </c>
      <c r="BB29" s="1">
        <v>1</v>
      </c>
      <c r="BC29" s="1">
        <v>0</v>
      </c>
      <c r="BF29" s="1">
        <v>1</v>
      </c>
      <c r="BG29" s="1">
        <v>0</v>
      </c>
    </row>
    <row r="30" spans="1:60">
      <c r="A30">
        <f t="shared" si="4"/>
        <v>29</v>
      </c>
      <c r="B30" s="1">
        <v>0</v>
      </c>
      <c r="C30" s="53"/>
      <c r="D30" s="1">
        <v>1</v>
      </c>
      <c r="E30" s="1" t="s">
        <v>110</v>
      </c>
      <c r="F30" s="1">
        <v>0</v>
      </c>
      <c r="G30" t="s">
        <v>22</v>
      </c>
      <c r="H30">
        <v>1</v>
      </c>
      <c r="I30" s="1">
        <v>0</v>
      </c>
      <c r="J30" s="4">
        <v>33</v>
      </c>
      <c r="K30" s="35">
        <v>38267</v>
      </c>
      <c r="L30" s="4">
        <v>1</v>
      </c>
      <c r="M30" s="35">
        <v>38519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55">
        <f t="shared" si="6"/>
        <v>8</v>
      </c>
      <c r="T30" s="56">
        <v>1</v>
      </c>
      <c r="U30" s="35">
        <v>42735</v>
      </c>
      <c r="V30" s="56">
        <f t="shared" si="7"/>
        <v>11</v>
      </c>
      <c r="W30" s="55">
        <f t="shared" si="8"/>
        <v>138</v>
      </c>
      <c r="X30" s="55" t="str">
        <f t="shared" si="9"/>
        <v>11Jahre und 6Monate</v>
      </c>
      <c r="Y30" s="4"/>
      <c r="AA30" s="55">
        <v>22.8</v>
      </c>
      <c r="AB30" s="4">
        <v>250</v>
      </c>
      <c r="AC30" s="4">
        <v>0</v>
      </c>
      <c r="AD30" s="4">
        <v>0</v>
      </c>
      <c r="AE30" s="4">
        <v>0</v>
      </c>
      <c r="AF30" s="4">
        <v>1</v>
      </c>
      <c r="AG30" s="4">
        <v>50</v>
      </c>
      <c r="AH30" s="4">
        <v>1</v>
      </c>
      <c r="AI30" s="4">
        <v>50</v>
      </c>
      <c r="AJ30" s="4">
        <v>1</v>
      </c>
      <c r="AK30" s="4">
        <v>50</v>
      </c>
      <c r="AL30" s="4">
        <v>1</v>
      </c>
      <c r="AM30" s="4">
        <v>50</v>
      </c>
      <c r="AN30" s="1"/>
      <c r="AO30" s="1"/>
      <c r="AP30" s="1"/>
      <c r="AQ30" s="15">
        <v>3.75</v>
      </c>
      <c r="AR30" s="14">
        <v>96</v>
      </c>
      <c r="AS30" s="15">
        <v>4.53</v>
      </c>
      <c r="AT30" s="23">
        <v>82</v>
      </c>
      <c r="AU30" s="15">
        <v>2.78</v>
      </c>
      <c r="AV30" s="23">
        <v>81</v>
      </c>
      <c r="AW30" s="15">
        <v>3.45</v>
      </c>
      <c r="AX30" s="23">
        <v>86</v>
      </c>
      <c r="AY30" s="1">
        <v>0</v>
      </c>
      <c r="BA30" s="1">
        <v>0</v>
      </c>
      <c r="BB30" s="1">
        <v>0</v>
      </c>
      <c r="BC30" s="1">
        <v>1</v>
      </c>
      <c r="BD30" s="71">
        <v>40544</v>
      </c>
      <c r="BE30" s="40" t="s">
        <v>126</v>
      </c>
      <c r="BF30" s="1">
        <v>1</v>
      </c>
      <c r="BG30" s="1">
        <v>0</v>
      </c>
    </row>
    <row r="31" spans="1:60">
      <c r="A31">
        <f t="shared" si="4"/>
        <v>30</v>
      </c>
      <c r="B31" s="1">
        <v>0</v>
      </c>
      <c r="C31" s="53"/>
      <c r="D31" s="1">
        <v>0</v>
      </c>
      <c r="E31" s="1" t="s">
        <v>110</v>
      </c>
      <c r="F31" s="1">
        <v>0</v>
      </c>
      <c r="G31" t="s">
        <v>23</v>
      </c>
      <c r="H31">
        <v>1</v>
      </c>
      <c r="I31" s="1">
        <v>0</v>
      </c>
      <c r="J31" s="4">
        <v>49</v>
      </c>
      <c r="K31" s="35">
        <v>41618</v>
      </c>
      <c r="L31" s="4">
        <v>1</v>
      </c>
      <c r="M31" s="35">
        <v>41976</v>
      </c>
      <c r="N31" s="4">
        <v>1</v>
      </c>
      <c r="O31" s="4">
        <v>1</v>
      </c>
      <c r="P31" s="4">
        <v>0</v>
      </c>
      <c r="Q31" s="4">
        <v>0</v>
      </c>
      <c r="R31" s="4">
        <v>0</v>
      </c>
      <c r="S31" s="55">
        <f t="shared" si="6"/>
        <v>11</v>
      </c>
      <c r="T31" s="56">
        <v>1</v>
      </c>
      <c r="U31" s="35">
        <v>42735</v>
      </c>
      <c r="V31" s="56">
        <f t="shared" si="7"/>
        <v>2</v>
      </c>
      <c r="W31" s="55">
        <f t="shared" si="8"/>
        <v>24</v>
      </c>
      <c r="X31" s="55" t="str">
        <f t="shared" si="9"/>
        <v>2Jahre und 0Monate</v>
      </c>
      <c r="Y31" s="4"/>
      <c r="AA31" s="55">
        <v>19</v>
      </c>
      <c r="AB31" s="4">
        <v>480</v>
      </c>
      <c r="AC31" s="4">
        <v>1</v>
      </c>
      <c r="AD31" s="4">
        <v>10</v>
      </c>
      <c r="AE31" s="4">
        <v>0</v>
      </c>
      <c r="AF31" s="4">
        <v>1</v>
      </c>
      <c r="AG31" s="4">
        <v>30</v>
      </c>
      <c r="AN31" s="1">
        <v>1</v>
      </c>
      <c r="AO31" s="1">
        <v>100</v>
      </c>
      <c r="AP31" s="71">
        <v>40634</v>
      </c>
      <c r="AQ31" s="15">
        <v>3.38</v>
      </c>
      <c r="AR31" s="14">
        <v>91</v>
      </c>
      <c r="AS31" s="15">
        <v>4.34</v>
      </c>
      <c r="AT31" s="23">
        <v>95</v>
      </c>
      <c r="AU31" s="15">
        <v>3.13</v>
      </c>
      <c r="AV31" s="23">
        <v>85</v>
      </c>
      <c r="AW31" s="15">
        <v>4.33</v>
      </c>
      <c r="AX31" s="23">
        <v>95</v>
      </c>
      <c r="AY31" s="1">
        <v>0</v>
      </c>
      <c r="BA31" s="1">
        <v>0</v>
      </c>
      <c r="BB31" s="1">
        <v>0</v>
      </c>
      <c r="BC31" s="1">
        <v>0</v>
      </c>
      <c r="BF31" s="1">
        <v>0</v>
      </c>
      <c r="BG31" s="1">
        <v>0</v>
      </c>
    </row>
    <row r="32" spans="1:60">
      <c r="A32">
        <f t="shared" si="4"/>
        <v>31</v>
      </c>
      <c r="B32" s="1">
        <v>0</v>
      </c>
      <c r="C32" s="53"/>
      <c r="D32" s="1">
        <v>0</v>
      </c>
      <c r="E32" s="1" t="s">
        <v>110</v>
      </c>
      <c r="F32" s="1">
        <v>0</v>
      </c>
      <c r="G32" t="s">
        <v>22</v>
      </c>
      <c r="H32">
        <v>1</v>
      </c>
      <c r="I32" s="1">
        <v>0</v>
      </c>
      <c r="J32" s="4">
        <v>34</v>
      </c>
      <c r="K32" s="35">
        <v>38658</v>
      </c>
      <c r="L32" s="4">
        <v>1</v>
      </c>
      <c r="M32" s="35">
        <v>38752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55">
        <f t="shared" si="6"/>
        <v>3</v>
      </c>
      <c r="T32" s="56">
        <v>1</v>
      </c>
      <c r="U32" s="35">
        <v>42735</v>
      </c>
      <c r="V32" s="56">
        <f t="shared" si="7"/>
        <v>10</v>
      </c>
      <c r="W32" s="55">
        <f t="shared" si="8"/>
        <v>130</v>
      </c>
      <c r="X32" s="55" t="str">
        <f t="shared" si="9"/>
        <v>10Jahre und 10Monate</v>
      </c>
      <c r="Y32" s="4"/>
      <c r="AA32" s="55">
        <v>19.5</v>
      </c>
      <c r="AB32" s="4" t="s">
        <v>68</v>
      </c>
      <c r="AC32" s="4">
        <v>1</v>
      </c>
      <c r="AD32" s="4">
        <v>50</v>
      </c>
      <c r="AE32" s="4">
        <v>0</v>
      </c>
      <c r="AF32" s="4">
        <v>1</v>
      </c>
      <c r="AG32" s="4" t="s">
        <v>11</v>
      </c>
      <c r="AH32" s="4">
        <v>1</v>
      </c>
      <c r="AI32" s="4" t="s">
        <v>11</v>
      </c>
      <c r="AJ32" s="4">
        <v>1</v>
      </c>
      <c r="AK32" s="4" t="s">
        <v>11</v>
      </c>
      <c r="AL32" s="4">
        <v>1</v>
      </c>
      <c r="AM32" s="4" t="s">
        <v>11</v>
      </c>
      <c r="AN32" s="1"/>
      <c r="AO32" s="1"/>
      <c r="AP32" s="1"/>
      <c r="AQ32" s="15">
        <v>3.63</v>
      </c>
      <c r="AR32" s="14">
        <v>91</v>
      </c>
      <c r="AS32" s="15">
        <v>4.1900000000000004</v>
      </c>
      <c r="AT32" s="23">
        <v>86</v>
      </c>
      <c r="AU32" s="15">
        <v>2.93</v>
      </c>
      <c r="AV32" s="23">
        <v>77</v>
      </c>
      <c r="AW32" s="15">
        <v>3.45</v>
      </c>
      <c r="AX32" s="23">
        <v>76</v>
      </c>
      <c r="AY32" s="1">
        <v>0</v>
      </c>
      <c r="BA32" s="1">
        <v>0</v>
      </c>
      <c r="BB32" s="1">
        <v>0</v>
      </c>
      <c r="BC32" s="1">
        <v>0</v>
      </c>
      <c r="BF32" s="1">
        <v>1</v>
      </c>
      <c r="BG32" s="1">
        <v>0</v>
      </c>
    </row>
    <row r="33" spans="1:60">
      <c r="A33">
        <f t="shared" si="4"/>
        <v>32</v>
      </c>
      <c r="B33" s="1">
        <v>0</v>
      </c>
      <c r="C33" s="53"/>
      <c r="D33" s="1">
        <v>0</v>
      </c>
      <c r="E33" s="1" t="s">
        <v>110</v>
      </c>
      <c r="F33" s="1">
        <v>0</v>
      </c>
      <c r="G33" t="s">
        <v>19</v>
      </c>
      <c r="H33">
        <v>1</v>
      </c>
      <c r="I33" s="1">
        <v>1</v>
      </c>
      <c r="J33" s="4">
        <v>23</v>
      </c>
      <c r="K33" s="35">
        <v>41628</v>
      </c>
      <c r="L33" s="4">
        <v>1</v>
      </c>
      <c r="M33" s="35">
        <v>41909</v>
      </c>
      <c r="N33" s="4">
        <v>1</v>
      </c>
      <c r="O33" s="4">
        <v>1</v>
      </c>
      <c r="P33" s="4">
        <v>0</v>
      </c>
      <c r="Q33" s="4">
        <v>0</v>
      </c>
      <c r="R33" s="4">
        <v>0</v>
      </c>
      <c r="S33" s="55">
        <f t="shared" si="6"/>
        <v>9</v>
      </c>
      <c r="T33" s="56">
        <v>1</v>
      </c>
      <c r="U33" s="35">
        <v>42735</v>
      </c>
      <c r="V33" s="56">
        <f t="shared" si="7"/>
        <v>2</v>
      </c>
      <c r="W33" s="55">
        <f t="shared" si="8"/>
        <v>27</v>
      </c>
      <c r="X33" s="55" t="str">
        <f t="shared" si="9"/>
        <v>2Jahre und 3Monate</v>
      </c>
      <c r="Y33" s="4"/>
      <c r="AA33" s="55">
        <v>13.4</v>
      </c>
      <c r="AB33" s="4">
        <v>400</v>
      </c>
      <c r="AC33" s="4">
        <v>1</v>
      </c>
      <c r="AD33" s="4">
        <v>100</v>
      </c>
      <c r="AE33" s="4">
        <v>0</v>
      </c>
      <c r="AF33" s="4">
        <v>1</v>
      </c>
      <c r="AG33" s="4">
        <v>100</v>
      </c>
      <c r="AH33" s="4">
        <v>1</v>
      </c>
      <c r="AI33" s="4">
        <v>100</v>
      </c>
      <c r="AN33" s="1"/>
      <c r="AO33" s="1"/>
      <c r="AP33" s="1"/>
      <c r="AQ33" s="15">
        <v>2.36</v>
      </c>
      <c r="AR33" s="14">
        <v>76</v>
      </c>
      <c r="AS33" s="15">
        <v>2.64</v>
      </c>
      <c r="AT33" s="23">
        <v>75</v>
      </c>
      <c r="AU33" s="15">
        <v>2.2000000000000002</v>
      </c>
      <c r="AV33" s="23">
        <v>71</v>
      </c>
      <c r="AW33" s="15">
        <v>2.57</v>
      </c>
      <c r="AX33" s="23">
        <v>72</v>
      </c>
      <c r="AY33" s="1">
        <v>0</v>
      </c>
      <c r="BA33" s="1">
        <v>0</v>
      </c>
      <c r="BB33" s="1">
        <v>0</v>
      </c>
      <c r="BC33" s="1">
        <v>0</v>
      </c>
      <c r="BF33" s="1">
        <v>1</v>
      </c>
      <c r="BG33" s="1">
        <v>0</v>
      </c>
    </row>
    <row r="34" spans="1:60">
      <c r="A34">
        <f t="shared" si="4"/>
        <v>33</v>
      </c>
      <c r="B34" s="1">
        <v>0</v>
      </c>
      <c r="C34" s="53"/>
      <c r="D34" s="1">
        <v>0</v>
      </c>
      <c r="E34" s="1" t="s">
        <v>110</v>
      </c>
      <c r="F34" s="1">
        <v>0</v>
      </c>
      <c r="G34" t="s">
        <v>23</v>
      </c>
      <c r="H34">
        <v>0</v>
      </c>
      <c r="I34" s="1">
        <v>0</v>
      </c>
      <c r="J34" s="4">
        <v>35</v>
      </c>
      <c r="K34" s="35">
        <v>41711</v>
      </c>
      <c r="L34" s="4">
        <v>1</v>
      </c>
      <c r="M34" s="35">
        <v>41760</v>
      </c>
      <c r="N34" s="4">
        <v>1</v>
      </c>
      <c r="O34" s="4">
        <v>1</v>
      </c>
      <c r="P34" s="4">
        <v>0</v>
      </c>
      <c r="Q34" s="4">
        <v>0</v>
      </c>
      <c r="R34" s="4">
        <v>0</v>
      </c>
      <c r="S34" s="55">
        <f t="shared" si="6"/>
        <v>1</v>
      </c>
      <c r="T34" s="56">
        <v>1</v>
      </c>
      <c r="U34" s="35">
        <v>42735</v>
      </c>
      <c r="V34" s="56">
        <f t="shared" si="7"/>
        <v>2</v>
      </c>
      <c r="W34" s="55">
        <f t="shared" si="8"/>
        <v>31</v>
      </c>
      <c r="X34" s="55" t="str">
        <f t="shared" si="9"/>
        <v>2Jahre und 7Monate</v>
      </c>
      <c r="Y34" s="4"/>
      <c r="AA34" s="55">
        <v>24.2</v>
      </c>
      <c r="AB34" s="4">
        <v>450</v>
      </c>
      <c r="AC34" s="4">
        <v>0</v>
      </c>
      <c r="AD34" s="4">
        <v>0</v>
      </c>
      <c r="AE34" s="4">
        <v>0</v>
      </c>
      <c r="AF34" s="4">
        <v>1</v>
      </c>
      <c r="AG34" s="4">
        <v>30</v>
      </c>
      <c r="AN34" s="1"/>
      <c r="AO34" s="1"/>
      <c r="AP34" s="1"/>
      <c r="AQ34" s="15">
        <v>2.2799999999999998</v>
      </c>
      <c r="AR34" s="14">
        <v>62</v>
      </c>
      <c r="AS34" s="15">
        <v>2.64</v>
      </c>
      <c r="AT34" s="23">
        <v>52</v>
      </c>
      <c r="AU34" s="15">
        <v>2.0099999999999998</v>
      </c>
      <c r="AV34" s="23">
        <v>53</v>
      </c>
      <c r="AW34" s="15">
        <v>2.29</v>
      </c>
      <c r="AX34" s="23">
        <v>50</v>
      </c>
      <c r="AY34" s="1">
        <v>0</v>
      </c>
      <c r="BA34" s="1">
        <v>0</v>
      </c>
      <c r="BB34" s="1">
        <v>0</v>
      </c>
      <c r="BC34" s="1">
        <v>0</v>
      </c>
      <c r="BF34" s="1">
        <v>1</v>
      </c>
      <c r="BG34" s="1">
        <v>0</v>
      </c>
    </row>
    <row r="35" spans="1:60">
      <c r="A35">
        <f t="shared" si="4"/>
        <v>34</v>
      </c>
      <c r="B35" s="1">
        <v>0</v>
      </c>
      <c r="C35" s="53"/>
      <c r="D35" s="1">
        <v>0</v>
      </c>
      <c r="E35" s="1" t="s">
        <v>112</v>
      </c>
      <c r="F35" s="1">
        <v>1</v>
      </c>
      <c r="G35" t="s">
        <v>32</v>
      </c>
      <c r="H35">
        <v>1</v>
      </c>
      <c r="I35" s="1">
        <v>1</v>
      </c>
      <c r="J35" s="4">
        <v>34</v>
      </c>
      <c r="K35" s="35">
        <v>40725</v>
      </c>
      <c r="L35" s="4">
        <v>1</v>
      </c>
      <c r="M35" s="35">
        <v>41602</v>
      </c>
      <c r="N35" s="4">
        <v>1</v>
      </c>
      <c r="O35" s="4">
        <v>1</v>
      </c>
      <c r="P35" s="4">
        <v>1</v>
      </c>
      <c r="Q35" s="4">
        <v>0</v>
      </c>
      <c r="R35" s="4">
        <v>0</v>
      </c>
      <c r="S35" s="55">
        <f t="shared" si="6"/>
        <v>28</v>
      </c>
      <c r="T35" s="56">
        <v>0</v>
      </c>
      <c r="U35" s="35">
        <v>42735</v>
      </c>
      <c r="V35" s="56">
        <f t="shared" si="7"/>
        <v>3</v>
      </c>
      <c r="W35" s="55">
        <f t="shared" si="8"/>
        <v>37</v>
      </c>
      <c r="X35" s="55" t="str">
        <f t="shared" si="9"/>
        <v>3Jahre und 1Monate</v>
      </c>
      <c r="Y35" s="4"/>
      <c r="AA35" s="55">
        <v>19.399999999999999</v>
      </c>
      <c r="AB35" s="4">
        <v>510</v>
      </c>
      <c r="AC35" s="4">
        <v>1</v>
      </c>
      <c r="AD35" s="4">
        <v>100</v>
      </c>
      <c r="AE35" s="4">
        <v>40</v>
      </c>
      <c r="AF35" s="4">
        <v>1</v>
      </c>
      <c r="AG35" s="4">
        <v>50</v>
      </c>
      <c r="AH35" s="4">
        <v>1</v>
      </c>
      <c r="AI35" s="4">
        <v>80</v>
      </c>
      <c r="AN35" s="1"/>
      <c r="AO35" s="1"/>
      <c r="AP35" s="1"/>
      <c r="AQ35" s="15">
        <v>2.95</v>
      </c>
      <c r="AR35" s="14">
        <v>92</v>
      </c>
      <c r="AS35" s="15">
        <v>3.15</v>
      </c>
      <c r="AT35" s="23">
        <v>86</v>
      </c>
      <c r="AU35" s="15">
        <v>3.15</v>
      </c>
      <c r="AV35" s="23">
        <v>99</v>
      </c>
      <c r="AW35" s="15">
        <v>3.39</v>
      </c>
      <c r="AX35" s="23">
        <v>93</v>
      </c>
      <c r="AY35" s="1">
        <v>0</v>
      </c>
      <c r="BA35" s="1">
        <v>0</v>
      </c>
      <c r="BB35" s="1">
        <v>0</v>
      </c>
      <c r="BC35" s="1">
        <v>0</v>
      </c>
      <c r="BF35" s="1">
        <v>1</v>
      </c>
      <c r="BG35" s="1">
        <v>0</v>
      </c>
    </row>
    <row r="36" spans="1:60">
      <c r="A36">
        <f t="shared" si="4"/>
        <v>35</v>
      </c>
      <c r="B36" s="1">
        <v>0</v>
      </c>
      <c r="C36" s="53"/>
      <c r="D36" s="1">
        <v>0</v>
      </c>
      <c r="E36" s="1" t="s">
        <v>112</v>
      </c>
      <c r="F36" s="1">
        <v>1</v>
      </c>
      <c r="G36" t="s">
        <v>32</v>
      </c>
      <c r="H36">
        <v>1</v>
      </c>
      <c r="I36" s="1">
        <v>1</v>
      </c>
      <c r="J36" s="4">
        <v>32</v>
      </c>
      <c r="K36" s="35">
        <v>39694</v>
      </c>
      <c r="L36" s="4">
        <v>1</v>
      </c>
      <c r="M36" s="35">
        <v>40122</v>
      </c>
      <c r="N36" s="4">
        <v>1</v>
      </c>
      <c r="O36" s="4">
        <v>1</v>
      </c>
      <c r="P36" s="4">
        <v>1</v>
      </c>
      <c r="Q36" s="4">
        <v>1</v>
      </c>
      <c r="R36" s="4">
        <v>0</v>
      </c>
      <c r="S36" s="55">
        <f t="shared" si="6"/>
        <v>14</v>
      </c>
      <c r="T36" s="56">
        <v>0</v>
      </c>
      <c r="U36" s="35">
        <v>42735</v>
      </c>
      <c r="V36" s="56">
        <f t="shared" si="7"/>
        <v>7</v>
      </c>
      <c r="W36" s="55">
        <f t="shared" si="8"/>
        <v>85</v>
      </c>
      <c r="X36" s="55" t="str">
        <f t="shared" si="9"/>
        <v>7Jahre und 1Monate</v>
      </c>
      <c r="Y36" s="4"/>
      <c r="AA36" s="55">
        <v>17</v>
      </c>
      <c r="AB36" s="4">
        <v>350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N36" s="1">
        <v>1</v>
      </c>
      <c r="AO36" s="1">
        <v>100</v>
      </c>
      <c r="AP36" s="1">
        <v>2005</v>
      </c>
      <c r="AQ36" s="15">
        <v>3.07</v>
      </c>
      <c r="AR36" s="14">
        <v>98</v>
      </c>
      <c r="AS36" s="15">
        <v>3.19</v>
      </c>
      <c r="AT36" s="23">
        <v>89</v>
      </c>
      <c r="AU36" s="15">
        <v>2.12</v>
      </c>
      <c r="AV36" s="23">
        <v>75</v>
      </c>
      <c r="AW36" s="15">
        <v>2.95</v>
      </c>
      <c r="AX36" s="23">
        <v>90</v>
      </c>
      <c r="AY36" s="1">
        <v>1</v>
      </c>
      <c r="AZ36" s="40" t="s">
        <v>83</v>
      </c>
      <c r="BA36" s="1">
        <v>2</v>
      </c>
      <c r="BB36" s="1">
        <v>0</v>
      </c>
      <c r="BC36" s="1">
        <v>0</v>
      </c>
      <c r="BF36" s="1">
        <v>0</v>
      </c>
      <c r="BG36" s="1">
        <v>0</v>
      </c>
    </row>
    <row r="37" spans="1:60">
      <c r="A37">
        <f t="shared" si="4"/>
        <v>36</v>
      </c>
      <c r="B37" s="1">
        <v>1</v>
      </c>
      <c r="C37" s="53">
        <v>42627</v>
      </c>
      <c r="D37" s="1">
        <v>1</v>
      </c>
      <c r="E37" s="1" t="s">
        <v>110</v>
      </c>
      <c r="F37" s="1">
        <v>0</v>
      </c>
      <c r="G37" t="s">
        <v>33</v>
      </c>
      <c r="H37">
        <v>1</v>
      </c>
      <c r="I37" s="1">
        <v>0</v>
      </c>
      <c r="J37" s="4">
        <v>32</v>
      </c>
      <c r="K37" s="9" t="s">
        <v>68</v>
      </c>
      <c r="L37" s="4">
        <v>1</v>
      </c>
      <c r="M37" s="35">
        <v>37494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55"/>
      <c r="T37" s="56">
        <v>1</v>
      </c>
      <c r="U37" s="35">
        <v>42735</v>
      </c>
      <c r="V37" s="56">
        <f t="shared" si="7"/>
        <v>14</v>
      </c>
      <c r="W37" s="55">
        <f t="shared" si="8"/>
        <v>172</v>
      </c>
      <c r="X37" s="55" t="str">
        <f t="shared" si="9"/>
        <v>14Jahre und 4Monate</v>
      </c>
      <c r="Y37" s="4"/>
      <c r="AA37" s="55">
        <v>13.5</v>
      </c>
      <c r="AB37" s="4" t="s">
        <v>68</v>
      </c>
      <c r="AC37" s="4">
        <v>0</v>
      </c>
      <c r="AD37" s="4">
        <v>0</v>
      </c>
      <c r="AE37" s="4">
        <v>0</v>
      </c>
      <c r="AF37" s="4">
        <v>1</v>
      </c>
      <c r="AG37" s="4">
        <v>100</v>
      </c>
      <c r="AH37" s="4">
        <v>1</v>
      </c>
      <c r="AI37" s="4">
        <v>100</v>
      </c>
      <c r="AJ37" s="4">
        <v>1</v>
      </c>
      <c r="AK37" s="4">
        <v>100</v>
      </c>
      <c r="AL37" s="4">
        <v>1</v>
      </c>
      <c r="AM37" s="4" t="s">
        <v>121</v>
      </c>
      <c r="AN37" s="7"/>
      <c r="AO37" s="7"/>
      <c r="AP37" s="7"/>
      <c r="AQ37" s="15">
        <v>3.25</v>
      </c>
      <c r="AR37" s="14">
        <v>75</v>
      </c>
      <c r="AS37" s="15">
        <v>4.7</v>
      </c>
      <c r="AT37" s="23">
        <v>91</v>
      </c>
      <c r="AU37" s="15">
        <v>1.61</v>
      </c>
      <c r="AV37" s="23">
        <v>39</v>
      </c>
      <c r="AW37" s="15">
        <v>1.9</v>
      </c>
      <c r="AX37" s="23">
        <v>39</v>
      </c>
      <c r="AY37" s="1">
        <v>1</v>
      </c>
      <c r="AZ37" s="40" t="s">
        <v>85</v>
      </c>
      <c r="BA37" s="19">
        <v>3</v>
      </c>
      <c r="BB37" s="1">
        <v>0</v>
      </c>
      <c r="BC37" s="1">
        <v>0</v>
      </c>
      <c r="BF37" s="1">
        <v>1</v>
      </c>
      <c r="BG37" s="1">
        <v>0</v>
      </c>
    </row>
    <row r="38" spans="1:60">
      <c r="A38">
        <f t="shared" si="4"/>
        <v>37</v>
      </c>
      <c r="B38" s="1">
        <v>0</v>
      </c>
      <c r="C38" s="53"/>
      <c r="D38" s="1">
        <v>0</v>
      </c>
      <c r="E38" s="1" t="s">
        <v>110</v>
      </c>
      <c r="F38" s="1">
        <v>0</v>
      </c>
      <c r="G38" t="s">
        <v>22</v>
      </c>
      <c r="H38">
        <v>1</v>
      </c>
      <c r="I38" s="1">
        <v>0</v>
      </c>
      <c r="J38" s="4">
        <v>20</v>
      </c>
      <c r="K38" s="35">
        <v>42422</v>
      </c>
      <c r="L38" s="4">
        <v>0</v>
      </c>
      <c r="M38" s="35" t="s">
        <v>68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55"/>
      <c r="T38" s="56"/>
      <c r="U38" s="35">
        <v>42735</v>
      </c>
      <c r="V38" s="56"/>
      <c r="W38" s="55"/>
      <c r="X38" s="55"/>
      <c r="Y38" s="4"/>
      <c r="AA38" s="55">
        <v>14.4</v>
      </c>
      <c r="AB38" s="4">
        <v>530</v>
      </c>
      <c r="AC38" s="4">
        <v>1</v>
      </c>
      <c r="AD38" s="4">
        <v>20</v>
      </c>
      <c r="AN38" s="1"/>
      <c r="AO38" s="1"/>
      <c r="AP38" s="1"/>
      <c r="AQ38" s="15"/>
      <c r="AR38" s="14"/>
      <c r="AS38" s="15"/>
      <c r="AT38" s="23"/>
      <c r="AU38" s="15">
        <v>1.31</v>
      </c>
      <c r="AV38" s="23">
        <v>31</v>
      </c>
      <c r="AW38" s="15">
        <v>2.48</v>
      </c>
      <c r="AX38" s="23">
        <v>52</v>
      </c>
      <c r="BA38" s="7"/>
    </row>
    <row r="39" spans="1:60">
      <c r="A39">
        <f t="shared" si="4"/>
        <v>38</v>
      </c>
      <c r="B39" s="1">
        <v>0</v>
      </c>
      <c r="C39" s="53"/>
      <c r="D39" s="1">
        <v>0</v>
      </c>
      <c r="E39" s="1" t="s">
        <v>113</v>
      </c>
      <c r="F39" s="1">
        <v>0</v>
      </c>
      <c r="G39" t="s">
        <v>23</v>
      </c>
      <c r="H39">
        <v>0</v>
      </c>
      <c r="I39" s="1">
        <v>0</v>
      </c>
      <c r="J39" s="4">
        <v>69</v>
      </c>
      <c r="K39" s="35">
        <v>36270</v>
      </c>
      <c r="L39" s="4">
        <v>1</v>
      </c>
      <c r="M39" s="35">
        <v>36455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55">
        <f t="shared" ref="S39:S48" si="10">DATEDIF(K39,M39,"m")</f>
        <v>6</v>
      </c>
      <c r="T39" s="56">
        <v>1</v>
      </c>
      <c r="U39" s="35">
        <v>42735</v>
      </c>
      <c r="V39" s="56">
        <f t="shared" ref="V39:V48" si="11">DATEDIF(M39,U39,"y")</f>
        <v>17</v>
      </c>
      <c r="W39" s="55">
        <f t="shared" ref="W39:W48" si="12">DATEDIF(M39,U39,"m")</f>
        <v>206</v>
      </c>
      <c r="X39" s="55" t="str">
        <f t="shared" ref="X39:X48" si="13">DATEDIF(M39,U39,"y")&amp;"Jahre und "&amp;DATEDIF(M39,U39,"ym")&amp;"Monate"</f>
        <v>17Jahre und 2Monate</v>
      </c>
      <c r="Y39" s="4"/>
      <c r="AA39" s="55">
        <v>17.5</v>
      </c>
      <c r="AB39" s="4">
        <v>270</v>
      </c>
      <c r="AC39" s="4">
        <v>0</v>
      </c>
      <c r="AD39" s="4">
        <v>0</v>
      </c>
      <c r="AE39" s="4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"/>
      <c r="AO39" s="1"/>
      <c r="AP39" s="1"/>
      <c r="AQ39" s="15">
        <v>4.68</v>
      </c>
      <c r="AR39" s="14">
        <v>122</v>
      </c>
      <c r="AS39" s="15">
        <v>5.23</v>
      </c>
      <c r="AT39" s="23">
        <v>105</v>
      </c>
      <c r="AU39" s="15">
        <v>4.08</v>
      </c>
      <c r="AV39" s="23">
        <v>121</v>
      </c>
      <c r="AW39" s="15">
        <v>5.01</v>
      </c>
      <c r="AX39" s="23">
        <v>114</v>
      </c>
      <c r="AY39" s="1">
        <v>0</v>
      </c>
      <c r="BA39" s="1">
        <v>0</v>
      </c>
      <c r="BB39" s="1">
        <v>0</v>
      </c>
      <c r="BC39" s="1">
        <v>0</v>
      </c>
      <c r="BF39" s="1">
        <v>1</v>
      </c>
      <c r="BG39" s="1">
        <v>0</v>
      </c>
    </row>
    <row r="40" spans="1:60">
      <c r="A40">
        <f t="shared" si="4"/>
        <v>39</v>
      </c>
      <c r="B40" s="1">
        <v>0</v>
      </c>
      <c r="C40" s="53"/>
      <c r="D40" s="1">
        <v>0</v>
      </c>
      <c r="E40" s="1" t="s">
        <v>110</v>
      </c>
      <c r="F40" s="1">
        <v>0</v>
      </c>
      <c r="G40" t="s">
        <v>22</v>
      </c>
      <c r="H40">
        <v>1</v>
      </c>
      <c r="I40" s="1">
        <v>0</v>
      </c>
      <c r="J40" s="4">
        <v>40</v>
      </c>
      <c r="K40" s="35">
        <v>36875</v>
      </c>
      <c r="L40" s="4">
        <v>1</v>
      </c>
      <c r="M40" s="35">
        <v>36990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55">
        <f t="shared" si="10"/>
        <v>3</v>
      </c>
      <c r="T40" s="56">
        <v>1</v>
      </c>
      <c r="U40" s="35">
        <v>42735</v>
      </c>
      <c r="V40" s="56">
        <f t="shared" si="11"/>
        <v>15</v>
      </c>
      <c r="W40" s="55">
        <f t="shared" si="12"/>
        <v>188</v>
      </c>
      <c r="X40" s="55" t="str">
        <f t="shared" si="13"/>
        <v>15Jahre und 8Monate</v>
      </c>
      <c r="Y40" s="4"/>
      <c r="AA40" s="55">
        <v>20.3</v>
      </c>
      <c r="AB40" s="4">
        <v>518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1">
        <v>1</v>
      </c>
      <c r="AO40" s="1">
        <v>100</v>
      </c>
      <c r="AP40" s="71">
        <v>35582</v>
      </c>
      <c r="AQ40" s="15">
        <v>4.21</v>
      </c>
      <c r="AR40" s="14">
        <v>96</v>
      </c>
      <c r="AS40" s="15">
        <v>4.55</v>
      </c>
      <c r="AT40" s="23">
        <v>82</v>
      </c>
      <c r="AU40" s="15">
        <v>2.23</v>
      </c>
      <c r="AV40" s="23">
        <v>54</v>
      </c>
      <c r="AW40" s="15">
        <v>4.0199999999999996</v>
      </c>
      <c r="AX40" s="23">
        <v>81</v>
      </c>
      <c r="AY40" s="1">
        <v>1</v>
      </c>
      <c r="AZ40" s="40" t="s">
        <v>103</v>
      </c>
      <c r="BA40" s="1">
        <v>2</v>
      </c>
      <c r="BB40" s="1">
        <v>0</v>
      </c>
      <c r="BC40" s="1">
        <v>1</v>
      </c>
      <c r="BD40" s="71">
        <v>39934</v>
      </c>
      <c r="BE40" s="40" t="s">
        <v>86</v>
      </c>
      <c r="BF40" s="1">
        <v>0</v>
      </c>
      <c r="BG40" s="1">
        <v>0</v>
      </c>
    </row>
    <row r="41" spans="1:60">
      <c r="A41">
        <f t="shared" si="4"/>
        <v>40</v>
      </c>
      <c r="B41" s="1">
        <v>0</v>
      </c>
      <c r="C41" s="53"/>
      <c r="D41" s="1">
        <v>0</v>
      </c>
      <c r="E41" s="1" t="s">
        <v>110</v>
      </c>
      <c r="F41" s="1">
        <v>0</v>
      </c>
      <c r="G41" t="s">
        <v>22</v>
      </c>
      <c r="H41">
        <v>1</v>
      </c>
      <c r="I41" s="1">
        <v>0</v>
      </c>
      <c r="J41" s="4">
        <v>22</v>
      </c>
      <c r="K41" s="35">
        <v>42142</v>
      </c>
      <c r="L41" s="4">
        <v>1</v>
      </c>
      <c r="M41" s="35">
        <v>42372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55">
        <f t="shared" si="10"/>
        <v>7</v>
      </c>
      <c r="T41" s="56">
        <v>1</v>
      </c>
      <c r="U41" s="35">
        <v>42735</v>
      </c>
      <c r="V41" s="56">
        <f t="shared" si="11"/>
        <v>0</v>
      </c>
      <c r="W41" s="55">
        <f t="shared" si="12"/>
        <v>11</v>
      </c>
      <c r="X41" s="55" t="str">
        <f t="shared" si="13"/>
        <v>0Jahre und 11Monate</v>
      </c>
      <c r="Y41" s="4"/>
      <c r="AA41" s="55">
        <v>19.7</v>
      </c>
      <c r="AB41" s="4">
        <v>505</v>
      </c>
      <c r="AC41" s="4">
        <v>1</v>
      </c>
      <c r="AD41" s="4">
        <v>20</v>
      </c>
      <c r="AE41" s="4">
        <v>20</v>
      </c>
      <c r="AG41" s="4">
        <v>60</v>
      </c>
      <c r="AN41" s="1"/>
      <c r="AO41" s="1"/>
      <c r="AP41" s="1"/>
      <c r="AQ41" s="15">
        <v>3.83</v>
      </c>
      <c r="AR41" s="14">
        <v>85</v>
      </c>
      <c r="AS41" s="15">
        <v>4.5999999999999996</v>
      </c>
      <c r="AT41" s="23">
        <v>89</v>
      </c>
      <c r="AU41" s="15">
        <v>3.83</v>
      </c>
      <c r="AV41" s="23">
        <v>85</v>
      </c>
      <c r="AW41" s="15">
        <v>4.5999999999999996</v>
      </c>
      <c r="AX41" s="23">
        <v>89</v>
      </c>
      <c r="AY41" s="1">
        <v>0</v>
      </c>
      <c r="BA41" s="1">
        <v>0</v>
      </c>
      <c r="BB41" s="1">
        <v>0</v>
      </c>
      <c r="BC41" s="1">
        <v>0</v>
      </c>
      <c r="BF41" s="1">
        <v>1</v>
      </c>
      <c r="BG41" s="1">
        <v>0</v>
      </c>
    </row>
    <row r="42" spans="1:60">
      <c r="A42">
        <f t="shared" si="4"/>
        <v>41</v>
      </c>
      <c r="B42" s="1">
        <v>0</v>
      </c>
      <c r="C42" s="53"/>
      <c r="D42" s="1">
        <v>0</v>
      </c>
      <c r="E42" s="1" t="s">
        <v>110</v>
      </c>
      <c r="F42" s="1">
        <v>0</v>
      </c>
      <c r="G42" t="s">
        <v>23</v>
      </c>
      <c r="H42">
        <v>0</v>
      </c>
      <c r="I42" s="1">
        <v>0</v>
      </c>
      <c r="J42" s="4">
        <v>30</v>
      </c>
      <c r="K42" s="35">
        <v>41901</v>
      </c>
      <c r="L42" s="4">
        <v>1</v>
      </c>
      <c r="M42" s="35">
        <v>42564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55">
        <f t="shared" si="10"/>
        <v>21</v>
      </c>
      <c r="T42" s="56">
        <v>0</v>
      </c>
      <c r="U42" s="35">
        <v>42735</v>
      </c>
      <c r="V42" s="56">
        <f t="shared" si="11"/>
        <v>0</v>
      </c>
      <c r="W42" s="55">
        <f t="shared" si="12"/>
        <v>5</v>
      </c>
      <c r="X42" s="55" t="str">
        <f t="shared" si="13"/>
        <v>0Jahre und 5Monate</v>
      </c>
      <c r="Y42" s="4"/>
      <c r="AA42" s="55">
        <v>15.6</v>
      </c>
      <c r="AB42" s="4">
        <v>420</v>
      </c>
      <c r="AC42" s="4">
        <v>0</v>
      </c>
      <c r="AD42" s="4">
        <v>0</v>
      </c>
      <c r="AE42" s="4">
        <v>0</v>
      </c>
      <c r="AN42" s="1">
        <v>1</v>
      </c>
      <c r="AO42" s="1">
        <v>100</v>
      </c>
      <c r="AP42" s="71">
        <v>41365</v>
      </c>
      <c r="AQ42" s="15">
        <v>3.1</v>
      </c>
      <c r="AR42" s="14">
        <v>67</v>
      </c>
      <c r="AS42" s="15">
        <v>3.41</v>
      </c>
      <c r="AT42" s="23">
        <v>62</v>
      </c>
      <c r="AU42" s="15">
        <v>2.75</v>
      </c>
      <c r="AV42" s="23">
        <v>60</v>
      </c>
      <c r="AW42" s="15">
        <v>3.27</v>
      </c>
      <c r="AX42" s="23">
        <v>59</v>
      </c>
      <c r="AY42" s="1">
        <v>0</v>
      </c>
      <c r="BA42" s="1">
        <v>0</v>
      </c>
      <c r="BB42" s="1">
        <v>0</v>
      </c>
      <c r="BC42" s="1">
        <v>0</v>
      </c>
      <c r="BF42" s="1">
        <v>1</v>
      </c>
      <c r="BG42" s="1">
        <v>0</v>
      </c>
    </row>
    <row r="43" spans="1:60">
      <c r="A43">
        <f t="shared" si="4"/>
        <v>42</v>
      </c>
      <c r="B43" s="1">
        <v>1</v>
      </c>
      <c r="C43" s="53">
        <v>42436</v>
      </c>
      <c r="D43" s="1">
        <v>0</v>
      </c>
      <c r="E43" s="1" t="s">
        <v>110</v>
      </c>
      <c r="F43" s="1">
        <v>0</v>
      </c>
      <c r="G43" t="s">
        <v>19</v>
      </c>
      <c r="H43">
        <v>1</v>
      </c>
      <c r="I43" s="1">
        <v>1</v>
      </c>
      <c r="J43" s="4">
        <v>22</v>
      </c>
      <c r="K43" s="35">
        <v>41464</v>
      </c>
      <c r="L43" s="4">
        <v>1</v>
      </c>
      <c r="M43" s="35">
        <v>41933</v>
      </c>
      <c r="N43" s="4">
        <v>1</v>
      </c>
      <c r="O43" s="4">
        <v>1</v>
      </c>
      <c r="P43" s="4">
        <v>0</v>
      </c>
      <c r="Q43" s="4">
        <v>0</v>
      </c>
      <c r="R43" s="4">
        <v>0</v>
      </c>
      <c r="S43" s="55">
        <f t="shared" si="10"/>
        <v>15</v>
      </c>
      <c r="T43" s="56">
        <v>0</v>
      </c>
      <c r="U43" s="35">
        <v>42735</v>
      </c>
      <c r="V43" s="56">
        <f t="shared" si="11"/>
        <v>2</v>
      </c>
      <c r="W43" s="55">
        <f t="shared" si="12"/>
        <v>26</v>
      </c>
      <c r="X43" s="55" t="str">
        <f t="shared" si="13"/>
        <v>2Jahre und 2Monate</v>
      </c>
      <c r="Y43" s="4"/>
      <c r="AA43" s="55">
        <v>20</v>
      </c>
      <c r="AB43" s="4">
        <v>400</v>
      </c>
      <c r="AC43" s="19">
        <v>0</v>
      </c>
      <c r="AD43" s="4">
        <v>0</v>
      </c>
      <c r="AE43" s="4">
        <v>0</v>
      </c>
      <c r="AF43" s="4">
        <v>0</v>
      </c>
      <c r="AG43" s="4">
        <v>0</v>
      </c>
      <c r="AN43" s="1"/>
      <c r="AO43" s="1"/>
      <c r="AP43" s="1"/>
      <c r="AQ43" s="15">
        <v>2.15</v>
      </c>
      <c r="AR43" s="14">
        <v>72</v>
      </c>
      <c r="AS43" s="15">
        <v>2.33</v>
      </c>
      <c r="AT43" s="23">
        <v>69</v>
      </c>
      <c r="AU43" s="15">
        <v>1.85</v>
      </c>
      <c r="AV43" s="23">
        <v>60</v>
      </c>
      <c r="AW43" s="15">
        <v>2.44</v>
      </c>
      <c r="AX43" s="23">
        <v>72</v>
      </c>
      <c r="AY43" s="1">
        <v>0</v>
      </c>
      <c r="BA43" s="1">
        <v>0</v>
      </c>
      <c r="BB43" s="1">
        <v>0</v>
      </c>
      <c r="BC43" s="1">
        <v>0</v>
      </c>
      <c r="BF43" s="1">
        <v>1</v>
      </c>
      <c r="BG43" s="1">
        <v>0</v>
      </c>
    </row>
    <row r="44" spans="1:60">
      <c r="A44">
        <f t="shared" si="4"/>
        <v>43</v>
      </c>
      <c r="B44" s="1">
        <v>0</v>
      </c>
      <c r="C44" s="53"/>
      <c r="D44" s="1">
        <v>0</v>
      </c>
      <c r="E44" s="1" t="s">
        <v>110</v>
      </c>
      <c r="F44" s="1">
        <v>0</v>
      </c>
      <c r="G44" t="s">
        <v>23</v>
      </c>
      <c r="H44">
        <v>0</v>
      </c>
      <c r="I44" s="1">
        <v>1</v>
      </c>
      <c r="J44" s="4">
        <v>38</v>
      </c>
      <c r="K44" s="35">
        <v>41932</v>
      </c>
      <c r="L44" s="4">
        <v>1</v>
      </c>
      <c r="M44" s="35">
        <v>42247</v>
      </c>
      <c r="N44" s="4">
        <v>1</v>
      </c>
      <c r="O44" s="4">
        <v>1</v>
      </c>
      <c r="P44" s="4">
        <v>0</v>
      </c>
      <c r="Q44" s="4">
        <v>0</v>
      </c>
      <c r="R44" s="4">
        <v>0</v>
      </c>
      <c r="S44" s="55">
        <f t="shared" si="10"/>
        <v>10</v>
      </c>
      <c r="T44" s="56">
        <v>1</v>
      </c>
      <c r="U44" s="35">
        <v>42735</v>
      </c>
      <c r="V44" s="56">
        <f t="shared" si="11"/>
        <v>1</v>
      </c>
      <c r="W44" s="55">
        <f t="shared" si="12"/>
        <v>16</v>
      </c>
      <c r="X44" s="55" t="str">
        <f t="shared" si="13"/>
        <v>1Jahre und 4Monate</v>
      </c>
      <c r="Y44" s="4"/>
      <c r="AA44" s="55">
        <v>17.2</v>
      </c>
      <c r="AB44" s="4">
        <v>375</v>
      </c>
      <c r="AC44" s="4">
        <v>1</v>
      </c>
      <c r="AD44" s="4">
        <v>20</v>
      </c>
      <c r="AE44" s="4">
        <v>0</v>
      </c>
      <c r="AF44" s="4">
        <v>0</v>
      </c>
      <c r="AG44" s="4">
        <v>0</v>
      </c>
      <c r="AN44" s="1">
        <v>1</v>
      </c>
      <c r="AO44" s="1">
        <v>100</v>
      </c>
      <c r="AP44" s="71">
        <v>41334</v>
      </c>
      <c r="AQ44" s="15">
        <v>2.98</v>
      </c>
      <c r="AR44" s="14">
        <v>113</v>
      </c>
      <c r="AS44" s="15">
        <v>3.15</v>
      </c>
      <c r="AT44" s="23">
        <v>92</v>
      </c>
      <c r="AU44" s="15">
        <v>2.96</v>
      </c>
      <c r="AV44" s="23">
        <v>101</v>
      </c>
      <c r="AW44" s="15">
        <v>3.25</v>
      </c>
      <c r="AX44" s="23">
        <v>96</v>
      </c>
      <c r="AY44" s="1">
        <v>0</v>
      </c>
      <c r="BA44" s="1">
        <v>0</v>
      </c>
      <c r="BB44" s="1">
        <v>0</v>
      </c>
      <c r="BC44" s="1">
        <v>0</v>
      </c>
      <c r="BF44" s="1">
        <v>1</v>
      </c>
      <c r="BG44" s="1">
        <v>0</v>
      </c>
    </row>
    <row r="45" spans="1:60">
      <c r="A45">
        <f t="shared" si="4"/>
        <v>44</v>
      </c>
      <c r="B45" s="1">
        <v>0</v>
      </c>
      <c r="C45" s="53"/>
      <c r="D45" s="1">
        <v>0</v>
      </c>
      <c r="E45" s="1" t="s">
        <v>110</v>
      </c>
      <c r="F45" s="1">
        <v>0</v>
      </c>
      <c r="G45" t="s">
        <v>22</v>
      </c>
      <c r="H45">
        <v>1</v>
      </c>
      <c r="I45" s="1">
        <v>1</v>
      </c>
      <c r="J45" s="4">
        <v>21</v>
      </c>
      <c r="K45" s="35">
        <v>42060</v>
      </c>
      <c r="L45" s="4">
        <v>1</v>
      </c>
      <c r="M45" s="35">
        <v>42188</v>
      </c>
      <c r="N45" s="4">
        <v>1</v>
      </c>
      <c r="O45" s="4">
        <v>1</v>
      </c>
      <c r="P45" s="4">
        <v>0</v>
      </c>
      <c r="Q45" s="4">
        <v>0</v>
      </c>
      <c r="R45" s="4">
        <v>0</v>
      </c>
      <c r="S45" s="55">
        <f t="shared" si="10"/>
        <v>4</v>
      </c>
      <c r="T45" s="56">
        <v>1</v>
      </c>
      <c r="U45" s="35">
        <v>42735</v>
      </c>
      <c r="V45" s="56">
        <f t="shared" si="11"/>
        <v>1</v>
      </c>
      <c r="W45" s="55">
        <f t="shared" si="12"/>
        <v>17</v>
      </c>
      <c r="X45" s="55" t="str">
        <f t="shared" si="13"/>
        <v>1Jahre und 5Monate</v>
      </c>
      <c r="Y45" s="4"/>
      <c r="AA45" s="55">
        <v>16</v>
      </c>
      <c r="AB45" s="4">
        <v>450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N45" s="1"/>
      <c r="AO45" s="1"/>
      <c r="AP45" s="1"/>
      <c r="AQ45" s="15">
        <v>2.23</v>
      </c>
      <c r="AR45" s="14">
        <v>65</v>
      </c>
      <c r="AS45" s="15">
        <v>2.4500000000000002</v>
      </c>
      <c r="AT45" s="23">
        <v>63</v>
      </c>
      <c r="AU45" s="15">
        <v>2.0699999999999998</v>
      </c>
      <c r="AV45" s="23">
        <v>61</v>
      </c>
      <c r="AW45" s="15">
        <v>2.4</v>
      </c>
      <c r="AX45" s="23">
        <v>62</v>
      </c>
      <c r="AY45" s="1">
        <v>0</v>
      </c>
      <c r="BA45" s="1">
        <v>0</v>
      </c>
      <c r="BB45" s="1">
        <v>0</v>
      </c>
      <c r="BC45" s="1">
        <v>0</v>
      </c>
      <c r="BF45" s="1">
        <v>1</v>
      </c>
      <c r="BG45" s="1">
        <v>0</v>
      </c>
    </row>
    <row r="46" spans="1:60">
      <c r="A46">
        <f t="shared" si="4"/>
        <v>45</v>
      </c>
      <c r="B46" s="1">
        <v>0</v>
      </c>
      <c r="C46" s="53"/>
      <c r="D46" s="1">
        <v>0</v>
      </c>
      <c r="E46" s="1" t="s">
        <v>111</v>
      </c>
      <c r="F46" s="1">
        <v>1</v>
      </c>
      <c r="G46" t="s">
        <v>30</v>
      </c>
      <c r="H46">
        <v>1</v>
      </c>
      <c r="I46" s="1">
        <v>1</v>
      </c>
      <c r="J46" s="4">
        <v>48</v>
      </c>
      <c r="K46" s="35">
        <v>37670</v>
      </c>
      <c r="L46" s="4">
        <v>1</v>
      </c>
      <c r="M46" s="35">
        <v>38339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55">
        <f t="shared" si="10"/>
        <v>22</v>
      </c>
      <c r="T46" s="56">
        <v>0</v>
      </c>
      <c r="U46" s="35">
        <v>42735</v>
      </c>
      <c r="V46" s="56">
        <f t="shared" si="11"/>
        <v>12</v>
      </c>
      <c r="W46" s="55">
        <f t="shared" si="12"/>
        <v>144</v>
      </c>
      <c r="X46" s="55" t="str">
        <f t="shared" si="13"/>
        <v>12Jahre und 0Monate</v>
      </c>
      <c r="Y46" s="4"/>
      <c r="AA46" s="55">
        <v>18.2</v>
      </c>
      <c r="AB46" s="4">
        <v>315</v>
      </c>
      <c r="AC46" s="19">
        <v>1</v>
      </c>
      <c r="AD46" s="4">
        <v>50</v>
      </c>
      <c r="AE46" s="4">
        <v>30</v>
      </c>
      <c r="AF46" s="4">
        <v>1</v>
      </c>
      <c r="AG46" s="4">
        <v>100</v>
      </c>
      <c r="AH46" s="4">
        <v>1</v>
      </c>
      <c r="AI46" s="4">
        <v>100</v>
      </c>
      <c r="AJ46" s="4">
        <v>1</v>
      </c>
      <c r="AK46" s="4">
        <v>100</v>
      </c>
      <c r="AL46" s="4">
        <v>1</v>
      </c>
      <c r="AM46" s="4">
        <v>100</v>
      </c>
      <c r="AN46" s="1"/>
      <c r="AO46" s="1"/>
      <c r="AP46" s="1"/>
      <c r="AQ46" s="15">
        <v>3.4</v>
      </c>
      <c r="AR46" s="14">
        <v>130</v>
      </c>
      <c r="AS46" s="15">
        <v>3.95</v>
      </c>
      <c r="AT46" s="23">
        <v>129</v>
      </c>
      <c r="AU46" s="15">
        <v>2.68</v>
      </c>
      <c r="AV46" s="23">
        <v>110</v>
      </c>
      <c r="AW46" s="15">
        <v>3.02</v>
      </c>
      <c r="AX46" s="23">
        <v>106</v>
      </c>
      <c r="AY46" s="1">
        <v>0</v>
      </c>
      <c r="BA46" s="1">
        <v>0</v>
      </c>
      <c r="BB46" s="1">
        <v>0</v>
      </c>
      <c r="BC46" s="1">
        <v>0</v>
      </c>
      <c r="BF46" s="1">
        <v>1</v>
      </c>
      <c r="BG46" s="1">
        <v>1</v>
      </c>
      <c r="BH46" s="40" t="s">
        <v>87</v>
      </c>
    </row>
    <row r="47" spans="1:60">
      <c r="A47">
        <f t="shared" si="4"/>
        <v>46</v>
      </c>
      <c r="B47" s="1">
        <v>0</v>
      </c>
      <c r="C47" s="53"/>
      <c r="D47" s="1">
        <v>1</v>
      </c>
      <c r="E47" s="1" t="s">
        <v>110</v>
      </c>
      <c r="F47" s="1">
        <v>0</v>
      </c>
      <c r="G47" t="s">
        <v>19</v>
      </c>
      <c r="H47">
        <v>1</v>
      </c>
      <c r="I47" s="1">
        <v>0</v>
      </c>
      <c r="J47" s="4">
        <v>42</v>
      </c>
      <c r="K47" s="35">
        <v>41520</v>
      </c>
      <c r="L47" s="4">
        <v>1</v>
      </c>
      <c r="M47" s="35">
        <v>41591</v>
      </c>
      <c r="N47" s="4">
        <v>1</v>
      </c>
      <c r="O47" s="4">
        <v>1</v>
      </c>
      <c r="P47" s="4">
        <v>1</v>
      </c>
      <c r="Q47" s="4">
        <v>0</v>
      </c>
      <c r="R47" s="4">
        <v>0</v>
      </c>
      <c r="S47" s="55">
        <f t="shared" si="10"/>
        <v>2</v>
      </c>
      <c r="T47" s="56">
        <v>1</v>
      </c>
      <c r="U47" s="35">
        <v>42735</v>
      </c>
      <c r="V47" s="56">
        <f t="shared" si="11"/>
        <v>3</v>
      </c>
      <c r="W47" s="55">
        <f t="shared" si="12"/>
        <v>37</v>
      </c>
      <c r="X47" s="55" t="str">
        <f t="shared" si="13"/>
        <v>3Jahre und 1Monate</v>
      </c>
      <c r="Y47" s="4"/>
      <c r="AA47" s="55">
        <v>24.9</v>
      </c>
      <c r="AB47" s="4" t="s">
        <v>68</v>
      </c>
      <c r="AC47" s="4">
        <v>1</v>
      </c>
      <c r="AD47" s="4">
        <v>100</v>
      </c>
      <c r="AE47" s="4">
        <v>0</v>
      </c>
      <c r="AF47" s="4">
        <v>0</v>
      </c>
      <c r="AG47" s="4">
        <v>0</v>
      </c>
      <c r="AH47" s="4">
        <v>1</v>
      </c>
      <c r="AI47" s="4">
        <v>20</v>
      </c>
      <c r="AN47" s="1"/>
      <c r="AO47" s="1"/>
      <c r="AP47" s="1"/>
      <c r="AQ47" s="15">
        <v>3.23</v>
      </c>
      <c r="AR47" s="14">
        <v>89</v>
      </c>
      <c r="AS47" s="15">
        <v>4.51</v>
      </c>
      <c r="AT47" s="23">
        <v>103</v>
      </c>
      <c r="AU47" s="15">
        <v>2.85</v>
      </c>
      <c r="AV47" s="23">
        <v>79</v>
      </c>
      <c r="AW47" s="15">
        <v>4.32</v>
      </c>
      <c r="AX47" s="23">
        <v>99</v>
      </c>
      <c r="AY47" s="1">
        <v>0</v>
      </c>
      <c r="BA47" s="1">
        <v>0</v>
      </c>
      <c r="BB47" s="1">
        <v>0</v>
      </c>
      <c r="BC47" s="1">
        <v>0</v>
      </c>
      <c r="BF47" s="1">
        <v>1</v>
      </c>
      <c r="BG47" s="1">
        <v>0</v>
      </c>
    </row>
    <row r="48" spans="1:60">
      <c r="A48">
        <f t="shared" si="4"/>
        <v>47</v>
      </c>
      <c r="B48" s="1">
        <v>1</v>
      </c>
      <c r="C48" s="53">
        <v>42268</v>
      </c>
      <c r="D48" s="1">
        <v>0</v>
      </c>
      <c r="E48" s="1" t="s">
        <v>110</v>
      </c>
      <c r="F48" s="1">
        <v>0</v>
      </c>
      <c r="G48" t="s">
        <v>22</v>
      </c>
      <c r="H48">
        <v>1</v>
      </c>
      <c r="I48" s="1">
        <v>0</v>
      </c>
      <c r="J48" s="4">
        <v>43</v>
      </c>
      <c r="K48" s="52">
        <v>38237</v>
      </c>
      <c r="L48" s="4">
        <v>1</v>
      </c>
      <c r="M48" s="35">
        <v>38330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61">
        <f t="shared" si="10"/>
        <v>3</v>
      </c>
      <c r="T48" s="62">
        <v>1</v>
      </c>
      <c r="U48" s="35">
        <v>42735</v>
      </c>
      <c r="V48" s="56">
        <f t="shared" si="11"/>
        <v>12</v>
      </c>
      <c r="W48" s="55">
        <f t="shared" si="12"/>
        <v>144</v>
      </c>
      <c r="X48" s="55" t="str">
        <f t="shared" si="13"/>
        <v>12Jahre und 0Monate</v>
      </c>
      <c r="Y48" s="4"/>
      <c r="AA48" s="4"/>
      <c r="AB48" s="4"/>
      <c r="AC48" s="4">
        <v>1</v>
      </c>
      <c r="AD48" s="4">
        <v>20</v>
      </c>
      <c r="AE48" s="4">
        <v>0</v>
      </c>
      <c r="AF48" s="4">
        <v>0</v>
      </c>
      <c r="AG48" s="4">
        <v>0</v>
      </c>
      <c r="AH48" s="4">
        <v>1</v>
      </c>
      <c r="AI48" s="4">
        <v>30</v>
      </c>
      <c r="AJ48" s="4">
        <v>1</v>
      </c>
      <c r="AK48" s="4">
        <v>30</v>
      </c>
      <c r="AL48" s="17">
        <v>1</v>
      </c>
      <c r="AM48" s="72" t="s">
        <v>122</v>
      </c>
      <c r="AN48" s="1">
        <v>1</v>
      </c>
      <c r="AO48" s="4">
        <v>100</v>
      </c>
      <c r="AP48" s="4"/>
      <c r="AQ48" s="1">
        <v>2.21</v>
      </c>
      <c r="AR48" s="4">
        <v>56</v>
      </c>
      <c r="AS48" s="1">
        <v>3.9</v>
      </c>
      <c r="AT48" s="1">
        <v>80</v>
      </c>
      <c r="AU48" s="1">
        <v>1.17</v>
      </c>
      <c r="AV48" s="1">
        <v>33</v>
      </c>
      <c r="AW48" s="1">
        <v>2.2599999999999998</v>
      </c>
      <c r="AX48" s="1">
        <v>52</v>
      </c>
      <c r="AY48" s="1">
        <v>1</v>
      </c>
      <c r="AZ48" s="40" t="s">
        <v>88</v>
      </c>
      <c r="BA48" s="1">
        <v>3</v>
      </c>
      <c r="BB48" s="1">
        <v>0</v>
      </c>
      <c r="BC48" s="1">
        <v>1</v>
      </c>
      <c r="BE48" s="42"/>
      <c r="BF48" s="1">
        <v>1</v>
      </c>
      <c r="BG48" s="1">
        <v>0</v>
      </c>
    </row>
    <row r="49" spans="1:59">
      <c r="A49">
        <f t="shared" si="4"/>
        <v>48</v>
      </c>
      <c r="B49" s="1">
        <v>0</v>
      </c>
      <c r="C49" s="53"/>
      <c r="D49" s="1">
        <v>1</v>
      </c>
      <c r="E49" s="1" t="s">
        <v>110</v>
      </c>
      <c r="F49" s="1">
        <v>0</v>
      </c>
      <c r="G49" t="s">
        <v>23</v>
      </c>
      <c r="H49">
        <v>0</v>
      </c>
      <c r="I49" s="1">
        <v>0</v>
      </c>
      <c r="J49" s="4">
        <v>44</v>
      </c>
      <c r="K49" s="35">
        <v>41819</v>
      </c>
      <c r="L49" s="4">
        <v>0</v>
      </c>
      <c r="M49" s="35" t="s">
        <v>68</v>
      </c>
      <c r="N49" s="4">
        <v>0</v>
      </c>
      <c r="O49" s="4">
        <v>1</v>
      </c>
      <c r="P49" s="4">
        <v>0</v>
      </c>
      <c r="Q49" s="4">
        <v>0</v>
      </c>
      <c r="R49" s="4">
        <v>0</v>
      </c>
      <c r="S49" s="55"/>
      <c r="T49" s="56"/>
      <c r="U49" s="35">
        <v>42735</v>
      </c>
      <c r="V49" s="56"/>
      <c r="W49" s="55"/>
      <c r="X49" s="55"/>
      <c r="Y49" s="4"/>
      <c r="AA49" s="55">
        <v>18.600000000000001</v>
      </c>
      <c r="AB49" s="4">
        <v>525</v>
      </c>
      <c r="AC49" s="4">
        <v>1</v>
      </c>
      <c r="AD49" s="4">
        <v>20</v>
      </c>
      <c r="AN49" s="1"/>
      <c r="AO49" s="1"/>
      <c r="AP49" s="1"/>
      <c r="AQ49" s="15"/>
      <c r="AR49" s="14"/>
      <c r="AS49" s="15"/>
      <c r="AT49" s="23"/>
      <c r="AU49" s="15">
        <v>1.02</v>
      </c>
      <c r="AV49" s="23">
        <v>29</v>
      </c>
      <c r="AW49" s="15">
        <v>2.25</v>
      </c>
      <c r="AX49" s="23">
        <v>53</v>
      </c>
    </row>
    <row r="50" spans="1:59">
      <c r="A50">
        <f t="shared" si="4"/>
        <v>49</v>
      </c>
      <c r="B50" s="1">
        <v>1</v>
      </c>
      <c r="C50" s="53">
        <v>42085</v>
      </c>
      <c r="D50" s="1">
        <v>0</v>
      </c>
      <c r="E50" s="1" t="s">
        <v>111</v>
      </c>
      <c r="F50" s="1">
        <v>1</v>
      </c>
      <c r="G50" t="s">
        <v>27</v>
      </c>
      <c r="H50">
        <v>1</v>
      </c>
      <c r="I50" s="1">
        <v>0</v>
      </c>
      <c r="J50" s="4">
        <v>46</v>
      </c>
      <c r="K50" s="35">
        <v>35732</v>
      </c>
      <c r="L50" s="4">
        <v>1</v>
      </c>
      <c r="M50" s="35">
        <v>36016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55">
        <f t="shared" ref="S50:S77" si="14">DATEDIF(K50,M50,"m")</f>
        <v>9</v>
      </c>
      <c r="T50" s="56">
        <v>1</v>
      </c>
      <c r="U50" s="35">
        <v>42735</v>
      </c>
      <c r="V50" s="56">
        <f t="shared" ref="V50:V77" si="15">DATEDIF(M50,U50,"y")</f>
        <v>18</v>
      </c>
      <c r="W50" s="55">
        <f t="shared" ref="W50:W77" si="16">DATEDIF(M50,U50,"m")</f>
        <v>220</v>
      </c>
      <c r="X50" s="55" t="str">
        <f t="shared" ref="X50:X77" si="17">DATEDIF(M50,U50,"y")&amp;"Jahre und "&amp;DATEDIF(M50,U50,"ym")&amp;"Monate"</f>
        <v>18Jahre und 4Monate</v>
      </c>
      <c r="Y50" s="4"/>
      <c r="AA50" s="4"/>
      <c r="AB50" s="4">
        <v>180</v>
      </c>
      <c r="AC50" s="4">
        <v>0</v>
      </c>
      <c r="AD50" s="4">
        <v>0</v>
      </c>
      <c r="AE50" s="4">
        <v>0</v>
      </c>
      <c r="AF50" s="4">
        <v>0</v>
      </c>
      <c r="AG50" s="4" t="s">
        <v>12</v>
      </c>
      <c r="AH50" s="4">
        <v>1</v>
      </c>
      <c r="AI50" s="4">
        <v>30</v>
      </c>
      <c r="AJ50" s="4">
        <v>1</v>
      </c>
      <c r="AK50" s="4">
        <v>30</v>
      </c>
      <c r="AL50" s="17">
        <v>1</v>
      </c>
      <c r="AM50" s="17">
        <v>30</v>
      </c>
      <c r="AN50" s="1">
        <v>1</v>
      </c>
      <c r="AO50" s="4">
        <v>100</v>
      </c>
      <c r="AP50" s="71">
        <v>36039</v>
      </c>
      <c r="AQ50" s="1">
        <v>4.6399999999999997</v>
      </c>
      <c r="AR50" s="4">
        <v>112</v>
      </c>
      <c r="AS50" s="1">
        <v>5.03</v>
      </c>
      <c r="AT50" s="1">
        <v>95</v>
      </c>
      <c r="AU50" s="1">
        <v>3.72</v>
      </c>
      <c r="AV50" s="1">
        <v>93</v>
      </c>
      <c r="AW50" s="1">
        <v>3.91</v>
      </c>
      <c r="AX50" s="1">
        <v>79</v>
      </c>
      <c r="AY50" s="1">
        <v>0</v>
      </c>
      <c r="AZ50" s="42"/>
      <c r="BA50" s="1">
        <v>0</v>
      </c>
      <c r="BB50" s="1">
        <v>0</v>
      </c>
      <c r="BC50" s="1">
        <v>1</v>
      </c>
      <c r="BE50" s="42"/>
      <c r="BF50" s="1">
        <v>1</v>
      </c>
      <c r="BG50" s="1">
        <v>0</v>
      </c>
    </row>
    <row r="51" spans="1:59">
      <c r="A51">
        <f t="shared" si="4"/>
        <v>50</v>
      </c>
      <c r="B51" s="1">
        <v>0</v>
      </c>
      <c r="C51" s="53"/>
      <c r="D51" s="1">
        <v>0</v>
      </c>
      <c r="E51" s="1" t="s">
        <v>110</v>
      </c>
      <c r="F51" s="1">
        <v>0</v>
      </c>
      <c r="G51" t="s">
        <v>22</v>
      </c>
      <c r="H51">
        <v>1</v>
      </c>
      <c r="I51" s="1">
        <v>0</v>
      </c>
      <c r="J51" s="4">
        <v>23</v>
      </c>
      <c r="K51" s="35">
        <v>42384</v>
      </c>
      <c r="L51" s="4">
        <v>1</v>
      </c>
      <c r="M51" s="35">
        <v>42684</v>
      </c>
      <c r="N51" s="4">
        <v>1</v>
      </c>
      <c r="O51" s="4">
        <v>0</v>
      </c>
      <c r="P51" s="4">
        <v>0</v>
      </c>
      <c r="Q51" s="4">
        <v>0</v>
      </c>
      <c r="R51" s="4">
        <v>0</v>
      </c>
      <c r="S51" s="55">
        <f t="shared" si="14"/>
        <v>9</v>
      </c>
      <c r="T51" s="56">
        <v>1</v>
      </c>
      <c r="U51" s="35">
        <v>42735</v>
      </c>
      <c r="V51" s="56">
        <f t="shared" si="15"/>
        <v>0</v>
      </c>
      <c r="W51" s="55">
        <f t="shared" si="16"/>
        <v>1</v>
      </c>
      <c r="X51" s="55" t="str">
        <f t="shared" si="17"/>
        <v>0Jahre und 1Monate</v>
      </c>
      <c r="Y51" s="4"/>
      <c r="AA51" s="55">
        <v>16.399999999999999</v>
      </c>
      <c r="AB51" s="4" t="s">
        <v>68</v>
      </c>
      <c r="AC51" s="4">
        <v>0</v>
      </c>
      <c r="AD51" s="4">
        <v>0</v>
      </c>
      <c r="AE51" s="4">
        <v>0</v>
      </c>
      <c r="AN51" s="1"/>
      <c r="AO51" s="1"/>
      <c r="AP51" s="1"/>
      <c r="AQ51" s="15">
        <v>2.99</v>
      </c>
      <c r="AR51" s="14">
        <v>81</v>
      </c>
      <c r="AS51" s="15">
        <v>3.22</v>
      </c>
      <c r="AT51" s="23">
        <v>76</v>
      </c>
      <c r="AU51" s="15">
        <v>2.99</v>
      </c>
      <c r="AV51" s="23">
        <v>81</v>
      </c>
      <c r="AW51" s="15">
        <v>3.22</v>
      </c>
      <c r="AX51" s="23">
        <v>76</v>
      </c>
      <c r="AY51" s="1">
        <v>0</v>
      </c>
      <c r="BA51" s="1">
        <v>0</v>
      </c>
      <c r="BB51" s="1">
        <v>0</v>
      </c>
      <c r="BC51" s="1">
        <v>0</v>
      </c>
      <c r="BF51" s="1">
        <v>1</v>
      </c>
      <c r="BG51" s="1">
        <v>0</v>
      </c>
    </row>
    <row r="52" spans="1:59">
      <c r="A52">
        <f t="shared" si="4"/>
        <v>51</v>
      </c>
      <c r="B52" s="1">
        <v>0</v>
      </c>
      <c r="C52" s="53"/>
      <c r="D52" s="1">
        <v>0</v>
      </c>
      <c r="E52" s="1" t="s">
        <v>110</v>
      </c>
      <c r="F52" s="1">
        <v>0</v>
      </c>
      <c r="G52" t="s">
        <v>19</v>
      </c>
      <c r="H52">
        <v>1</v>
      </c>
      <c r="I52" s="1">
        <v>1</v>
      </c>
      <c r="J52" s="4">
        <v>31</v>
      </c>
      <c r="K52" s="35">
        <v>41137</v>
      </c>
      <c r="L52" s="4">
        <v>1</v>
      </c>
      <c r="M52" s="35">
        <v>41351</v>
      </c>
      <c r="N52" s="4">
        <v>1</v>
      </c>
      <c r="O52" s="4">
        <v>1</v>
      </c>
      <c r="P52" s="4">
        <v>1</v>
      </c>
      <c r="Q52" s="4">
        <v>0</v>
      </c>
      <c r="R52" s="4">
        <v>0</v>
      </c>
      <c r="S52" s="55">
        <f t="shared" si="14"/>
        <v>7</v>
      </c>
      <c r="T52" s="56">
        <v>1</v>
      </c>
      <c r="U52" s="35">
        <v>42735</v>
      </c>
      <c r="V52" s="56">
        <f t="shared" si="15"/>
        <v>3</v>
      </c>
      <c r="W52" s="55">
        <f t="shared" si="16"/>
        <v>45</v>
      </c>
      <c r="X52" s="55" t="str">
        <f t="shared" si="17"/>
        <v>3Jahre und 9Monate</v>
      </c>
      <c r="Y52" s="4"/>
      <c r="AA52" s="55">
        <v>19.100000000000001</v>
      </c>
      <c r="AB52" s="4">
        <v>450</v>
      </c>
      <c r="AC52" s="4">
        <v>1</v>
      </c>
      <c r="AD52" s="4">
        <v>100</v>
      </c>
      <c r="AE52" s="4">
        <v>0</v>
      </c>
      <c r="AF52" s="4">
        <v>1</v>
      </c>
      <c r="AG52" s="4" t="s">
        <v>7</v>
      </c>
      <c r="AH52" s="4">
        <v>1</v>
      </c>
      <c r="AI52" s="4">
        <v>50</v>
      </c>
      <c r="AN52" s="1"/>
      <c r="AO52" s="1"/>
      <c r="AP52" s="1"/>
      <c r="AQ52" s="15">
        <v>2.52</v>
      </c>
      <c r="AR52" s="14">
        <v>89</v>
      </c>
      <c r="AS52" s="15">
        <v>2.82</v>
      </c>
      <c r="AT52" s="23">
        <v>86</v>
      </c>
      <c r="AU52" s="15">
        <v>2.38</v>
      </c>
      <c r="AV52" s="23">
        <v>104</v>
      </c>
      <c r="AW52" s="15">
        <v>2.75</v>
      </c>
      <c r="AX52" s="23">
        <v>84</v>
      </c>
      <c r="AY52" s="1">
        <v>0</v>
      </c>
      <c r="BA52" s="1">
        <v>0</v>
      </c>
      <c r="BB52" s="1">
        <v>0</v>
      </c>
      <c r="BC52" s="1">
        <v>0</v>
      </c>
      <c r="BF52" s="1">
        <v>1</v>
      </c>
      <c r="BG52" s="1">
        <v>0</v>
      </c>
    </row>
    <row r="53" spans="1:59">
      <c r="A53">
        <f t="shared" si="4"/>
        <v>52</v>
      </c>
      <c r="B53" s="1">
        <v>0</v>
      </c>
      <c r="C53" s="53"/>
      <c r="D53" s="1">
        <v>0</v>
      </c>
      <c r="E53" s="1" t="s">
        <v>110</v>
      </c>
      <c r="F53" s="1">
        <v>0</v>
      </c>
      <c r="G53" t="s">
        <v>24</v>
      </c>
      <c r="H53">
        <v>1</v>
      </c>
      <c r="I53" s="1">
        <v>0</v>
      </c>
      <c r="J53" s="4">
        <v>31</v>
      </c>
      <c r="K53" s="35">
        <v>40502</v>
      </c>
      <c r="L53" s="4">
        <v>1</v>
      </c>
      <c r="M53" s="35">
        <v>40805</v>
      </c>
      <c r="N53" s="4">
        <v>1</v>
      </c>
      <c r="O53" s="4">
        <v>1</v>
      </c>
      <c r="P53" s="4">
        <v>1</v>
      </c>
      <c r="Q53" s="4">
        <v>1</v>
      </c>
      <c r="R53" s="4">
        <v>0</v>
      </c>
      <c r="S53" s="55">
        <f t="shared" si="14"/>
        <v>9</v>
      </c>
      <c r="T53" s="56">
        <v>1</v>
      </c>
      <c r="U53" s="35">
        <v>42735</v>
      </c>
      <c r="V53" s="56">
        <f t="shared" si="15"/>
        <v>5</v>
      </c>
      <c r="W53" s="55">
        <f t="shared" si="16"/>
        <v>63</v>
      </c>
      <c r="X53" s="55" t="str">
        <f t="shared" si="17"/>
        <v>5Jahre und 3Monate</v>
      </c>
      <c r="Y53" s="35">
        <v>42368</v>
      </c>
      <c r="Z53" s="4">
        <v>4</v>
      </c>
      <c r="AA53" s="55">
        <v>19.399999999999999</v>
      </c>
      <c r="AB53" s="4">
        <v>480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17">
        <v>0</v>
      </c>
      <c r="AI53" s="17">
        <v>0</v>
      </c>
      <c r="AJ53" s="17">
        <v>0</v>
      </c>
      <c r="AK53" s="17"/>
      <c r="AN53" s="1">
        <v>1</v>
      </c>
      <c r="AO53" s="1">
        <v>100</v>
      </c>
      <c r="AP53" s="71">
        <v>40695</v>
      </c>
      <c r="AQ53" s="15">
        <v>4.54</v>
      </c>
      <c r="AR53" s="14">
        <v>111</v>
      </c>
      <c r="AS53" s="15">
        <v>4.8499999999999996</v>
      </c>
      <c r="AT53" s="23">
        <v>96</v>
      </c>
      <c r="AU53" s="15">
        <v>3.27</v>
      </c>
      <c r="AV53" s="23">
        <v>83</v>
      </c>
      <c r="AW53" s="15">
        <v>4.66</v>
      </c>
      <c r="AX53" s="23">
        <v>99</v>
      </c>
      <c r="AY53" s="1">
        <v>1</v>
      </c>
      <c r="AZ53" s="42" t="s">
        <v>91</v>
      </c>
      <c r="BA53" s="1">
        <v>1</v>
      </c>
      <c r="BB53" s="1">
        <v>1</v>
      </c>
      <c r="BC53" s="1">
        <v>0</v>
      </c>
      <c r="BF53" s="1">
        <v>1</v>
      </c>
      <c r="BG53" s="1">
        <v>0</v>
      </c>
    </row>
    <row r="54" spans="1:59">
      <c r="A54">
        <f t="shared" si="4"/>
        <v>53</v>
      </c>
      <c r="B54" s="1">
        <v>0</v>
      </c>
      <c r="C54" s="53"/>
      <c r="D54" s="1">
        <v>0</v>
      </c>
      <c r="E54" s="1" t="s">
        <v>110</v>
      </c>
      <c r="F54" s="1">
        <v>0</v>
      </c>
      <c r="G54" t="s">
        <v>22</v>
      </c>
      <c r="H54">
        <v>1</v>
      </c>
      <c r="I54" s="1">
        <v>1</v>
      </c>
      <c r="J54" s="4">
        <v>30</v>
      </c>
      <c r="K54" s="35">
        <v>38547</v>
      </c>
      <c r="L54" s="4">
        <v>1</v>
      </c>
      <c r="M54" s="35">
        <v>38574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55">
        <f t="shared" si="14"/>
        <v>0</v>
      </c>
      <c r="T54" s="56">
        <v>1</v>
      </c>
      <c r="U54" s="35">
        <v>42735</v>
      </c>
      <c r="V54" s="56">
        <f t="shared" si="15"/>
        <v>11</v>
      </c>
      <c r="W54" s="55">
        <f t="shared" si="16"/>
        <v>136</v>
      </c>
      <c r="X54" s="55" t="str">
        <f t="shared" si="17"/>
        <v>11Jahre und 4Monate</v>
      </c>
      <c r="Y54" s="4"/>
      <c r="AA54" s="55">
        <v>18.399999999999999</v>
      </c>
      <c r="AB54" s="4">
        <v>475</v>
      </c>
      <c r="AC54" s="4">
        <v>0</v>
      </c>
      <c r="AD54" s="4">
        <v>0</v>
      </c>
      <c r="AE54" s="4">
        <v>70</v>
      </c>
      <c r="AF54" s="4">
        <v>1</v>
      </c>
      <c r="AG54" s="4">
        <v>70</v>
      </c>
      <c r="AH54" s="4">
        <v>1</v>
      </c>
      <c r="AI54" s="4" t="s">
        <v>13</v>
      </c>
      <c r="AJ54" s="4">
        <v>1</v>
      </c>
      <c r="AK54" s="4" t="s">
        <v>13</v>
      </c>
      <c r="AL54" s="4">
        <v>1</v>
      </c>
      <c r="AM54" s="4" t="s">
        <v>13</v>
      </c>
      <c r="AN54" s="1"/>
      <c r="AO54" s="1"/>
      <c r="AP54" s="1"/>
      <c r="AQ54" s="15">
        <v>2.2999999999999998</v>
      </c>
      <c r="AR54" s="14">
        <v>83</v>
      </c>
      <c r="AS54" s="15">
        <v>2.6</v>
      </c>
      <c r="AT54" s="23">
        <v>82</v>
      </c>
      <c r="AU54" s="15">
        <v>1.53</v>
      </c>
      <c r="AV54" s="23">
        <v>55</v>
      </c>
      <c r="AW54" s="15">
        <v>2.46</v>
      </c>
      <c r="AX54" s="23">
        <v>81</v>
      </c>
      <c r="AY54" s="1">
        <v>0</v>
      </c>
      <c r="BA54" s="1">
        <v>0</v>
      </c>
      <c r="BB54" s="1">
        <v>0</v>
      </c>
      <c r="BC54" s="1">
        <v>0</v>
      </c>
      <c r="BF54" s="1">
        <v>1</v>
      </c>
      <c r="BG54" s="1">
        <v>0</v>
      </c>
    </row>
    <row r="55" spans="1:59">
      <c r="A55">
        <f t="shared" si="4"/>
        <v>54</v>
      </c>
      <c r="B55" s="1">
        <v>0</v>
      </c>
      <c r="C55" s="53"/>
      <c r="D55" s="1">
        <v>0</v>
      </c>
      <c r="E55" s="1" t="s">
        <v>110</v>
      </c>
      <c r="F55" s="1">
        <v>0</v>
      </c>
      <c r="G55" t="s">
        <v>22</v>
      </c>
      <c r="H55">
        <v>1</v>
      </c>
      <c r="I55" s="1">
        <v>1</v>
      </c>
      <c r="J55" s="4">
        <v>24</v>
      </c>
      <c r="K55" s="35">
        <v>41535</v>
      </c>
      <c r="L55" s="4">
        <v>1</v>
      </c>
      <c r="M55" s="35">
        <v>42236</v>
      </c>
      <c r="N55" s="4">
        <v>1</v>
      </c>
      <c r="O55" s="4">
        <v>1</v>
      </c>
      <c r="P55" s="4">
        <v>0</v>
      </c>
      <c r="Q55" s="4">
        <v>0</v>
      </c>
      <c r="R55" s="4">
        <v>0</v>
      </c>
      <c r="S55" s="55">
        <f t="shared" si="14"/>
        <v>23</v>
      </c>
      <c r="T55" s="56">
        <v>0</v>
      </c>
      <c r="U55" s="35">
        <v>42735</v>
      </c>
      <c r="V55" s="56">
        <f t="shared" si="15"/>
        <v>1</v>
      </c>
      <c r="W55" s="55">
        <f t="shared" si="16"/>
        <v>16</v>
      </c>
      <c r="X55" s="55" t="str">
        <f t="shared" si="17"/>
        <v>1Jahre und 4Monate</v>
      </c>
      <c r="Y55" s="4"/>
      <c r="AA55" s="55">
        <v>21.6</v>
      </c>
      <c r="AB55" s="4">
        <v>480</v>
      </c>
      <c r="AC55" s="4">
        <v>1</v>
      </c>
      <c r="AD55" s="4">
        <v>50</v>
      </c>
      <c r="AE55" s="4">
        <v>0</v>
      </c>
      <c r="AF55" s="17">
        <v>1</v>
      </c>
      <c r="AG55" s="17">
        <v>50</v>
      </c>
      <c r="AN55" s="1">
        <v>1</v>
      </c>
      <c r="AO55" s="1">
        <v>100</v>
      </c>
      <c r="AP55" s="71">
        <v>41334</v>
      </c>
      <c r="AQ55" s="15">
        <v>2.02</v>
      </c>
      <c r="AR55" s="14">
        <v>75</v>
      </c>
      <c r="AS55" s="15">
        <v>2.65</v>
      </c>
      <c r="AT55" s="23">
        <v>85</v>
      </c>
      <c r="AU55" s="15">
        <v>1.92</v>
      </c>
      <c r="AV55" s="23">
        <v>71</v>
      </c>
      <c r="AW55" s="15">
        <v>2.69</v>
      </c>
      <c r="AX55" s="23">
        <v>86</v>
      </c>
      <c r="AY55" s="1">
        <v>0</v>
      </c>
      <c r="BA55" s="1">
        <v>0</v>
      </c>
      <c r="BB55" s="1">
        <v>0</v>
      </c>
      <c r="BC55" s="1">
        <v>0</v>
      </c>
      <c r="BF55" s="1">
        <v>1</v>
      </c>
      <c r="BG55" s="1">
        <v>0</v>
      </c>
    </row>
    <row r="56" spans="1:59">
      <c r="A56">
        <f t="shared" si="4"/>
        <v>55</v>
      </c>
      <c r="B56" s="1">
        <v>0</v>
      </c>
      <c r="C56" s="53"/>
      <c r="D56" s="1">
        <v>0</v>
      </c>
      <c r="E56" s="1" t="s">
        <v>112</v>
      </c>
      <c r="F56" s="1">
        <v>1</v>
      </c>
      <c r="G56" t="s">
        <v>34</v>
      </c>
      <c r="H56">
        <v>1</v>
      </c>
      <c r="I56" s="1">
        <v>0</v>
      </c>
      <c r="J56" s="4">
        <v>30</v>
      </c>
      <c r="K56" s="35">
        <v>41445</v>
      </c>
      <c r="L56" s="4">
        <v>1</v>
      </c>
      <c r="M56" s="35">
        <v>41534</v>
      </c>
      <c r="N56" s="4">
        <v>1</v>
      </c>
      <c r="O56" s="4">
        <v>1</v>
      </c>
      <c r="P56" s="4">
        <v>1</v>
      </c>
      <c r="Q56" s="4">
        <v>0</v>
      </c>
      <c r="R56" s="4">
        <v>0</v>
      </c>
      <c r="S56" s="55">
        <f t="shared" si="14"/>
        <v>2</v>
      </c>
      <c r="T56" s="56">
        <v>1</v>
      </c>
      <c r="U56" s="35">
        <v>42735</v>
      </c>
      <c r="V56" s="56">
        <f t="shared" si="15"/>
        <v>3</v>
      </c>
      <c r="W56" s="55">
        <f t="shared" si="16"/>
        <v>39</v>
      </c>
      <c r="X56" s="55" t="str">
        <f t="shared" si="17"/>
        <v>3Jahre und 3Monate</v>
      </c>
      <c r="Y56" s="4"/>
      <c r="AA56" s="55">
        <v>23.8</v>
      </c>
      <c r="AB56" s="4">
        <v>550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1</v>
      </c>
      <c r="AI56" s="4">
        <v>20</v>
      </c>
      <c r="AN56" s="1"/>
      <c r="AO56" s="1"/>
      <c r="AP56" s="1"/>
      <c r="AQ56" s="15">
        <v>4.74</v>
      </c>
      <c r="AR56" s="14">
        <v>110</v>
      </c>
      <c r="AS56" s="15">
        <v>5.01</v>
      </c>
      <c r="AT56" s="23">
        <v>97</v>
      </c>
      <c r="AU56" s="15">
        <v>4.71</v>
      </c>
      <c r="AV56" s="23">
        <v>111</v>
      </c>
      <c r="AW56" s="15">
        <v>4.95</v>
      </c>
      <c r="AX56" s="23">
        <v>98</v>
      </c>
      <c r="AY56" s="1">
        <v>0</v>
      </c>
      <c r="BA56" s="1">
        <v>0</v>
      </c>
      <c r="BB56" s="1">
        <v>0</v>
      </c>
      <c r="BC56" s="1">
        <v>0</v>
      </c>
      <c r="BF56" s="1">
        <v>0</v>
      </c>
      <c r="BG56" s="1">
        <v>0</v>
      </c>
    </row>
    <row r="57" spans="1:59">
      <c r="A57">
        <f t="shared" si="4"/>
        <v>56</v>
      </c>
      <c r="B57" s="1">
        <v>0</v>
      </c>
      <c r="C57" s="53"/>
      <c r="D57" s="1">
        <v>0</v>
      </c>
      <c r="E57" s="1" t="s">
        <v>110</v>
      </c>
      <c r="F57" s="1">
        <v>0</v>
      </c>
      <c r="G57" t="s">
        <v>22</v>
      </c>
      <c r="H57">
        <v>1</v>
      </c>
      <c r="I57" s="1">
        <v>1</v>
      </c>
      <c r="J57" s="4">
        <v>20</v>
      </c>
      <c r="K57" s="35">
        <v>40108</v>
      </c>
      <c r="L57" s="4">
        <v>1</v>
      </c>
      <c r="M57" s="35">
        <v>40527</v>
      </c>
      <c r="N57" s="4">
        <v>1</v>
      </c>
      <c r="O57" s="4">
        <v>1</v>
      </c>
      <c r="P57" s="4">
        <v>1</v>
      </c>
      <c r="Q57" s="4">
        <v>1</v>
      </c>
      <c r="R57" s="4">
        <v>0</v>
      </c>
      <c r="S57" s="55">
        <f t="shared" si="14"/>
        <v>13</v>
      </c>
      <c r="T57" s="56">
        <v>0</v>
      </c>
      <c r="U57" s="35">
        <v>42735</v>
      </c>
      <c r="V57" s="56">
        <f t="shared" si="15"/>
        <v>6</v>
      </c>
      <c r="W57" s="55">
        <f t="shared" si="16"/>
        <v>72</v>
      </c>
      <c r="X57" s="55" t="str">
        <f t="shared" si="17"/>
        <v>6Jahre und 0Monate</v>
      </c>
      <c r="Y57" s="4"/>
      <c r="AA57" s="55">
        <v>16.399999999999999</v>
      </c>
      <c r="AB57" s="4">
        <v>250</v>
      </c>
      <c r="AC57" s="14">
        <v>1</v>
      </c>
      <c r="AD57" s="4">
        <v>100</v>
      </c>
      <c r="AE57" s="4">
        <v>100</v>
      </c>
      <c r="AF57" s="4">
        <v>1</v>
      </c>
      <c r="AG57" s="4">
        <v>100</v>
      </c>
      <c r="AH57" s="4">
        <v>1</v>
      </c>
      <c r="AI57" s="4">
        <v>100</v>
      </c>
      <c r="AJ57" s="17">
        <v>1</v>
      </c>
      <c r="AK57" s="17">
        <v>50</v>
      </c>
      <c r="AN57" s="1"/>
      <c r="AO57" s="1"/>
      <c r="AP57" s="1"/>
      <c r="AQ57" s="15">
        <v>1.71</v>
      </c>
      <c r="AR57" s="14">
        <v>74</v>
      </c>
      <c r="AS57" s="15">
        <v>2.0699999999999998</v>
      </c>
      <c r="AT57" s="23">
        <v>63</v>
      </c>
      <c r="AU57" s="15">
        <v>1.58</v>
      </c>
      <c r="AV57" s="23">
        <v>56</v>
      </c>
      <c r="AW57" s="15">
        <v>1.98</v>
      </c>
      <c r="AX57" s="23">
        <v>61</v>
      </c>
      <c r="AY57" s="1">
        <v>0</v>
      </c>
      <c r="BA57" s="1">
        <v>0</v>
      </c>
      <c r="BB57" s="1">
        <v>0</v>
      </c>
      <c r="BC57" s="1">
        <v>0</v>
      </c>
      <c r="BF57" s="1">
        <v>0</v>
      </c>
      <c r="BG57" s="1">
        <v>0</v>
      </c>
    </row>
    <row r="58" spans="1:59">
      <c r="A58">
        <f t="shared" si="4"/>
        <v>57</v>
      </c>
      <c r="B58" s="1">
        <v>0</v>
      </c>
      <c r="C58" s="53"/>
      <c r="D58" s="1">
        <v>0</v>
      </c>
      <c r="E58" s="1" t="s">
        <v>110</v>
      </c>
      <c r="F58" s="1">
        <v>0</v>
      </c>
      <c r="G58" t="s">
        <v>22</v>
      </c>
      <c r="H58">
        <v>1</v>
      </c>
      <c r="I58" s="1">
        <v>0</v>
      </c>
      <c r="J58" s="4">
        <v>29</v>
      </c>
      <c r="K58" s="35">
        <v>42117</v>
      </c>
      <c r="L58" s="4">
        <v>1</v>
      </c>
      <c r="M58" s="35">
        <v>42311</v>
      </c>
      <c r="N58" s="4">
        <v>1</v>
      </c>
      <c r="O58" s="4">
        <v>1</v>
      </c>
      <c r="P58" s="4">
        <v>0</v>
      </c>
      <c r="Q58" s="4">
        <v>0</v>
      </c>
      <c r="R58" s="4">
        <v>0</v>
      </c>
      <c r="S58" s="55">
        <f t="shared" si="14"/>
        <v>6</v>
      </c>
      <c r="T58" s="56">
        <v>1</v>
      </c>
      <c r="U58" s="35">
        <v>42735</v>
      </c>
      <c r="V58" s="56">
        <f t="shared" si="15"/>
        <v>1</v>
      </c>
      <c r="W58" s="55">
        <f t="shared" si="16"/>
        <v>13</v>
      </c>
      <c r="X58" s="55" t="str">
        <f t="shared" si="17"/>
        <v>1Jahre und 1Monate</v>
      </c>
      <c r="Y58" s="4"/>
      <c r="AA58" s="55">
        <v>15</v>
      </c>
      <c r="AB58" s="4">
        <v>340</v>
      </c>
      <c r="AC58" s="14">
        <v>1</v>
      </c>
      <c r="AD58" s="4">
        <v>50</v>
      </c>
      <c r="AE58" s="4">
        <v>30</v>
      </c>
      <c r="AF58" s="4">
        <v>1</v>
      </c>
      <c r="AG58" s="4">
        <v>50</v>
      </c>
      <c r="AN58" s="1"/>
      <c r="AO58" s="1"/>
      <c r="AP58" s="1"/>
      <c r="AQ58" s="15">
        <v>2.85</v>
      </c>
      <c r="AR58" s="14">
        <v>71</v>
      </c>
      <c r="AS58" s="15">
        <v>3.53</v>
      </c>
      <c r="AT58" s="23">
        <v>74</v>
      </c>
      <c r="AU58" s="15">
        <v>2.6</v>
      </c>
      <c r="AV58" s="23">
        <v>65</v>
      </c>
      <c r="AW58" s="15">
        <v>3.35</v>
      </c>
      <c r="AX58" s="23">
        <v>70</v>
      </c>
      <c r="AY58" s="1">
        <v>0</v>
      </c>
      <c r="BA58" s="1">
        <v>0</v>
      </c>
      <c r="BB58" s="1">
        <v>0</v>
      </c>
      <c r="BC58" s="1">
        <v>0</v>
      </c>
      <c r="BF58" s="1">
        <v>1</v>
      </c>
      <c r="BG58" s="1">
        <v>0</v>
      </c>
    </row>
    <row r="59" spans="1:59">
      <c r="A59">
        <f t="shared" si="4"/>
        <v>58</v>
      </c>
      <c r="B59" s="1">
        <v>0</v>
      </c>
      <c r="C59" s="53"/>
      <c r="D59" s="1">
        <v>0</v>
      </c>
      <c r="E59" s="1" t="s">
        <v>110</v>
      </c>
      <c r="F59" s="1">
        <v>0</v>
      </c>
      <c r="G59" t="s">
        <v>23</v>
      </c>
      <c r="H59">
        <v>0</v>
      </c>
      <c r="I59" s="1">
        <v>0</v>
      </c>
      <c r="J59" s="4">
        <v>31</v>
      </c>
      <c r="K59" s="35">
        <v>40787</v>
      </c>
      <c r="L59" s="4">
        <v>1</v>
      </c>
      <c r="M59" s="35">
        <v>40950</v>
      </c>
      <c r="N59" s="4">
        <v>1</v>
      </c>
      <c r="O59" s="4">
        <v>1</v>
      </c>
      <c r="P59" s="4">
        <v>1</v>
      </c>
      <c r="Q59" s="4">
        <v>0</v>
      </c>
      <c r="R59" s="4">
        <v>0</v>
      </c>
      <c r="S59" s="55">
        <f t="shared" si="14"/>
        <v>5</v>
      </c>
      <c r="T59" s="56">
        <v>1</v>
      </c>
      <c r="U59" s="35">
        <v>42735</v>
      </c>
      <c r="V59" s="56">
        <f t="shared" si="15"/>
        <v>4</v>
      </c>
      <c r="W59" s="55">
        <f t="shared" si="16"/>
        <v>58</v>
      </c>
      <c r="X59" s="55" t="str">
        <f t="shared" si="17"/>
        <v>4Jahre und 10Monate</v>
      </c>
      <c r="Y59" s="4"/>
      <c r="AA59" s="55">
        <v>16.600000000000001</v>
      </c>
      <c r="AB59" s="4">
        <v>440</v>
      </c>
      <c r="AC59" s="14">
        <v>1</v>
      </c>
      <c r="AD59" s="4">
        <v>20</v>
      </c>
      <c r="AE59" s="4">
        <v>0</v>
      </c>
      <c r="AF59" s="4">
        <v>1</v>
      </c>
      <c r="AG59" s="4">
        <v>20</v>
      </c>
      <c r="AH59" s="4">
        <v>1</v>
      </c>
      <c r="AI59" s="4">
        <v>20</v>
      </c>
      <c r="AK59" s="4">
        <v>20</v>
      </c>
      <c r="AN59" s="1"/>
      <c r="AO59" s="1"/>
      <c r="AP59" s="1"/>
      <c r="AQ59" s="15">
        <v>4.4000000000000004</v>
      </c>
      <c r="AR59" s="14">
        <v>90</v>
      </c>
      <c r="AS59" s="15">
        <v>5.29</v>
      </c>
      <c r="AT59" s="23">
        <v>92</v>
      </c>
      <c r="AU59" s="15">
        <v>3.92</v>
      </c>
      <c r="AV59" s="23">
        <v>80</v>
      </c>
      <c r="AW59" s="15">
        <v>4.42</v>
      </c>
      <c r="AX59" s="23">
        <v>77</v>
      </c>
      <c r="AY59" s="1">
        <v>0</v>
      </c>
      <c r="BA59" s="1">
        <v>0</v>
      </c>
      <c r="BB59" s="1">
        <v>0</v>
      </c>
      <c r="BC59" s="1">
        <v>0</v>
      </c>
      <c r="BF59" s="1">
        <v>0</v>
      </c>
      <c r="BG59" s="1">
        <v>0</v>
      </c>
    </row>
    <row r="60" spans="1:59">
      <c r="A60">
        <f t="shared" si="4"/>
        <v>59</v>
      </c>
      <c r="B60" s="1">
        <v>0</v>
      </c>
      <c r="C60" s="53"/>
      <c r="D60" s="1">
        <v>0</v>
      </c>
      <c r="E60" s="1" t="s">
        <v>110</v>
      </c>
      <c r="F60" s="1">
        <v>0</v>
      </c>
      <c r="G60" t="s">
        <v>19</v>
      </c>
      <c r="H60">
        <v>1</v>
      </c>
      <c r="I60" s="1">
        <v>1</v>
      </c>
      <c r="J60" s="4">
        <v>30</v>
      </c>
      <c r="K60" s="35">
        <v>37315</v>
      </c>
      <c r="L60" s="4">
        <v>1</v>
      </c>
      <c r="M60" s="35">
        <v>37360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55">
        <f t="shared" si="14"/>
        <v>1</v>
      </c>
      <c r="T60" s="56">
        <v>1</v>
      </c>
      <c r="U60" s="35">
        <v>42735</v>
      </c>
      <c r="V60" s="56">
        <f t="shared" si="15"/>
        <v>14</v>
      </c>
      <c r="W60" s="55">
        <f t="shared" si="16"/>
        <v>176</v>
      </c>
      <c r="X60" s="55" t="str">
        <f t="shared" si="17"/>
        <v>14Jahre und 8Monate</v>
      </c>
      <c r="Y60" s="4"/>
      <c r="AA60" s="55">
        <v>15</v>
      </c>
      <c r="AB60" s="4" t="s">
        <v>68</v>
      </c>
      <c r="AC60" s="14">
        <v>1</v>
      </c>
      <c r="AD60" s="4">
        <v>100</v>
      </c>
      <c r="AE60" s="4" t="s">
        <v>14</v>
      </c>
      <c r="AF60" s="4">
        <v>1</v>
      </c>
      <c r="AG60" s="4" t="s">
        <v>15</v>
      </c>
      <c r="AH60" s="4">
        <v>1</v>
      </c>
      <c r="AI60" s="4">
        <v>80</v>
      </c>
      <c r="AJ60" s="4">
        <v>1</v>
      </c>
      <c r="AK60" s="4">
        <v>50</v>
      </c>
      <c r="AL60" s="4">
        <v>1</v>
      </c>
      <c r="AM60" s="4">
        <v>50</v>
      </c>
      <c r="AN60" s="1"/>
      <c r="AO60" s="1"/>
      <c r="AP60" s="1"/>
      <c r="AQ60" s="15"/>
      <c r="AR60" s="14"/>
      <c r="AS60" s="15"/>
      <c r="AT60" s="23"/>
      <c r="AU60" s="15">
        <v>2.02</v>
      </c>
      <c r="AV60" s="23">
        <v>78</v>
      </c>
      <c r="AW60" s="15">
        <v>2.59</v>
      </c>
      <c r="AX60" s="23">
        <v>87</v>
      </c>
      <c r="AY60" s="1">
        <v>0</v>
      </c>
      <c r="BA60" s="1">
        <v>0</v>
      </c>
      <c r="BB60" s="1">
        <v>0</v>
      </c>
      <c r="BC60" s="1">
        <v>0</v>
      </c>
      <c r="BF60" s="1">
        <v>1</v>
      </c>
      <c r="BG60" s="1">
        <v>0</v>
      </c>
    </row>
    <row r="61" spans="1:59">
      <c r="A61">
        <f t="shared" si="4"/>
        <v>60</v>
      </c>
      <c r="B61" s="1">
        <v>0</v>
      </c>
      <c r="C61" s="53"/>
      <c r="D61" s="1">
        <v>0</v>
      </c>
      <c r="E61" s="1" t="s">
        <v>110</v>
      </c>
      <c r="F61" s="1">
        <v>0</v>
      </c>
      <c r="G61" t="s">
        <v>22</v>
      </c>
      <c r="H61">
        <v>1</v>
      </c>
      <c r="I61" s="1">
        <v>0</v>
      </c>
      <c r="J61" s="4">
        <v>29</v>
      </c>
      <c r="K61" s="35">
        <v>37780</v>
      </c>
      <c r="L61" s="4">
        <v>1</v>
      </c>
      <c r="M61" s="35">
        <v>37892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55">
        <f t="shared" si="14"/>
        <v>3</v>
      </c>
      <c r="T61" s="56">
        <v>1</v>
      </c>
      <c r="U61" s="35">
        <v>42735</v>
      </c>
      <c r="V61" s="56">
        <f t="shared" si="15"/>
        <v>13</v>
      </c>
      <c r="W61" s="55">
        <f t="shared" si="16"/>
        <v>159</v>
      </c>
      <c r="X61" s="55" t="str">
        <f t="shared" si="17"/>
        <v>13Jahre und 3Monate</v>
      </c>
      <c r="Y61" s="4"/>
      <c r="AA61" s="55">
        <v>14.7</v>
      </c>
      <c r="AB61" s="4">
        <v>300</v>
      </c>
      <c r="AC61" s="14">
        <v>1</v>
      </c>
      <c r="AD61" s="4">
        <v>100</v>
      </c>
      <c r="AE61" s="4">
        <v>100</v>
      </c>
      <c r="AF61" s="4">
        <v>1</v>
      </c>
      <c r="AG61" s="4">
        <v>100</v>
      </c>
      <c r="AH61" s="4">
        <v>1</v>
      </c>
      <c r="AI61" s="4">
        <v>100</v>
      </c>
      <c r="AJ61" s="4">
        <v>1</v>
      </c>
      <c r="AK61" s="4">
        <v>60</v>
      </c>
      <c r="AL61" s="4">
        <v>1</v>
      </c>
      <c r="AM61" s="4">
        <v>60</v>
      </c>
      <c r="AN61" s="1"/>
      <c r="AO61" s="1"/>
      <c r="AP61" s="1"/>
      <c r="AQ61" s="15">
        <v>3.59</v>
      </c>
      <c r="AR61" s="14">
        <v>92</v>
      </c>
      <c r="AS61" s="15">
        <v>3.87</v>
      </c>
      <c r="AT61" s="23">
        <v>75</v>
      </c>
      <c r="AU61" s="15">
        <v>2.41</v>
      </c>
      <c r="AV61" s="23">
        <v>59</v>
      </c>
      <c r="AW61" s="15">
        <v>3.42</v>
      </c>
      <c r="AX61" s="23">
        <v>71</v>
      </c>
      <c r="AY61" s="1">
        <v>0</v>
      </c>
      <c r="BA61" s="1">
        <v>0</v>
      </c>
      <c r="BB61" s="1">
        <v>0</v>
      </c>
      <c r="BC61" s="1">
        <v>1</v>
      </c>
      <c r="BD61" s="71">
        <v>42156</v>
      </c>
      <c r="BE61" s="40" t="s">
        <v>90</v>
      </c>
      <c r="BF61" s="1">
        <v>1</v>
      </c>
      <c r="BG61" s="1">
        <v>0</v>
      </c>
    </row>
    <row r="62" spans="1:59">
      <c r="A62">
        <f t="shared" si="4"/>
        <v>61</v>
      </c>
      <c r="B62" s="1">
        <v>0</v>
      </c>
      <c r="C62" s="53"/>
      <c r="D62" s="1">
        <v>1</v>
      </c>
      <c r="E62" s="1" t="s">
        <v>110</v>
      </c>
      <c r="F62" s="1">
        <v>0</v>
      </c>
      <c r="G62" t="s">
        <v>23</v>
      </c>
      <c r="H62">
        <v>0</v>
      </c>
      <c r="I62" s="1">
        <v>1</v>
      </c>
      <c r="J62" s="4">
        <v>26</v>
      </c>
      <c r="K62" s="35">
        <v>40633</v>
      </c>
      <c r="L62" s="4">
        <v>1</v>
      </c>
      <c r="M62" s="35">
        <v>41641</v>
      </c>
      <c r="N62" s="4">
        <v>1</v>
      </c>
      <c r="O62" s="4">
        <v>1</v>
      </c>
      <c r="P62" s="4">
        <v>0</v>
      </c>
      <c r="Q62" s="4">
        <v>0</v>
      </c>
      <c r="R62" s="4">
        <v>0</v>
      </c>
      <c r="S62" s="55">
        <f t="shared" si="14"/>
        <v>33</v>
      </c>
      <c r="T62" s="56">
        <v>0</v>
      </c>
      <c r="U62" s="35">
        <v>42735</v>
      </c>
      <c r="V62" s="56">
        <f t="shared" si="15"/>
        <v>2</v>
      </c>
      <c r="W62" s="55">
        <f t="shared" si="16"/>
        <v>35</v>
      </c>
      <c r="X62" s="55" t="str">
        <f t="shared" si="17"/>
        <v>2Jahre und 11Monate</v>
      </c>
      <c r="Y62" s="4"/>
      <c r="AA62" s="55">
        <v>15.4</v>
      </c>
      <c r="AB62" s="4">
        <v>450</v>
      </c>
      <c r="AC62" s="14">
        <v>1</v>
      </c>
      <c r="AD62" s="4">
        <v>90</v>
      </c>
      <c r="AE62" s="4">
        <v>0</v>
      </c>
      <c r="AF62" s="4">
        <v>1</v>
      </c>
      <c r="AG62" s="4">
        <v>90</v>
      </c>
      <c r="AH62" s="4">
        <v>1</v>
      </c>
      <c r="AI62" s="4">
        <v>100</v>
      </c>
      <c r="AN62" s="1"/>
      <c r="AO62" s="1"/>
      <c r="AP62" s="1"/>
      <c r="AQ62" s="15">
        <v>2.61</v>
      </c>
      <c r="AR62" s="14">
        <v>75</v>
      </c>
      <c r="AS62" s="15">
        <v>3.03</v>
      </c>
      <c r="AT62" s="23">
        <v>82</v>
      </c>
      <c r="AU62" s="15">
        <v>1.91</v>
      </c>
      <c r="AV62" s="23">
        <v>60</v>
      </c>
      <c r="AW62" s="15">
        <v>2.77</v>
      </c>
      <c r="AX62" s="23">
        <v>76</v>
      </c>
      <c r="AY62" s="1">
        <v>0</v>
      </c>
      <c r="BA62" s="1">
        <v>0</v>
      </c>
      <c r="BB62" s="1">
        <v>0</v>
      </c>
      <c r="BC62" s="1">
        <v>0</v>
      </c>
      <c r="BF62" s="1">
        <v>1</v>
      </c>
      <c r="BG62" s="1">
        <v>0</v>
      </c>
    </row>
    <row r="63" spans="1:59">
      <c r="A63">
        <f t="shared" si="4"/>
        <v>62</v>
      </c>
      <c r="B63" s="1">
        <v>1</v>
      </c>
      <c r="C63" s="53">
        <v>42245</v>
      </c>
      <c r="D63" s="1">
        <v>0</v>
      </c>
      <c r="E63" s="1" t="s">
        <v>110</v>
      </c>
      <c r="F63" s="1">
        <v>0</v>
      </c>
      <c r="G63" t="s">
        <v>28</v>
      </c>
      <c r="H63">
        <v>1</v>
      </c>
      <c r="I63" s="1">
        <v>1</v>
      </c>
      <c r="J63" s="4">
        <v>19</v>
      </c>
      <c r="K63" s="35">
        <v>41264</v>
      </c>
      <c r="L63" s="4">
        <v>1</v>
      </c>
      <c r="M63" s="35">
        <v>41511</v>
      </c>
      <c r="N63" s="4">
        <v>1</v>
      </c>
      <c r="O63" s="4">
        <v>1</v>
      </c>
      <c r="P63" s="4">
        <v>1</v>
      </c>
      <c r="Q63" s="4">
        <v>0</v>
      </c>
      <c r="R63" s="4">
        <v>0</v>
      </c>
      <c r="S63" s="55">
        <f t="shared" si="14"/>
        <v>8</v>
      </c>
      <c r="T63" s="56">
        <v>1</v>
      </c>
      <c r="U63" s="35">
        <v>42735</v>
      </c>
      <c r="V63" s="56">
        <f t="shared" si="15"/>
        <v>3</v>
      </c>
      <c r="W63" s="55">
        <f t="shared" si="16"/>
        <v>40</v>
      </c>
      <c r="X63" s="55" t="str">
        <f t="shared" si="17"/>
        <v>3Jahre und 4Monate</v>
      </c>
      <c r="Y63" s="4"/>
      <c r="AA63" s="55">
        <v>16</v>
      </c>
      <c r="AB63" s="4">
        <v>500</v>
      </c>
      <c r="AC63" s="14">
        <v>1</v>
      </c>
      <c r="AD63" s="4">
        <v>100</v>
      </c>
      <c r="AE63" s="4">
        <v>100</v>
      </c>
      <c r="AF63" s="4">
        <v>1</v>
      </c>
      <c r="AG63" s="4">
        <v>100</v>
      </c>
      <c r="AN63" s="1"/>
      <c r="AO63" s="1"/>
      <c r="AP63" s="1"/>
      <c r="AQ63" s="15">
        <v>1.96</v>
      </c>
      <c r="AR63" s="14">
        <v>82</v>
      </c>
      <c r="AS63" s="15">
        <v>2.68</v>
      </c>
      <c r="AT63" s="23">
        <v>96</v>
      </c>
      <c r="AU63" s="15">
        <v>0.48</v>
      </c>
      <c r="AV63" s="23">
        <v>16</v>
      </c>
      <c r="AW63" s="15">
        <v>1.33</v>
      </c>
      <c r="AX63" s="23">
        <v>39</v>
      </c>
      <c r="AY63" s="1">
        <v>1</v>
      </c>
      <c r="AZ63" s="40" t="s">
        <v>91</v>
      </c>
      <c r="BA63" s="1">
        <v>3</v>
      </c>
      <c r="BB63" s="1">
        <v>0</v>
      </c>
      <c r="BC63" s="1">
        <v>0</v>
      </c>
      <c r="BE63" s="42"/>
      <c r="BF63" s="1">
        <v>0</v>
      </c>
      <c r="BG63" s="1">
        <v>0</v>
      </c>
    </row>
    <row r="64" spans="1:59">
      <c r="A64">
        <f t="shared" si="4"/>
        <v>63</v>
      </c>
      <c r="B64" s="1">
        <v>0</v>
      </c>
      <c r="C64" s="53"/>
      <c r="D64" s="1">
        <v>0</v>
      </c>
      <c r="E64" s="1" t="s">
        <v>110</v>
      </c>
      <c r="F64" s="1">
        <v>0</v>
      </c>
      <c r="G64" t="s">
        <v>22</v>
      </c>
      <c r="H64">
        <v>1</v>
      </c>
      <c r="I64" s="1">
        <v>0</v>
      </c>
      <c r="J64" s="4">
        <v>16</v>
      </c>
      <c r="K64" s="35">
        <v>41359</v>
      </c>
      <c r="L64" s="4">
        <v>1</v>
      </c>
      <c r="M64" s="35">
        <v>41501</v>
      </c>
      <c r="N64" s="4">
        <v>1</v>
      </c>
      <c r="O64" s="4">
        <v>1</v>
      </c>
      <c r="P64" s="4">
        <v>1</v>
      </c>
      <c r="Q64" s="4">
        <v>0</v>
      </c>
      <c r="R64" s="4">
        <v>0</v>
      </c>
      <c r="S64" s="55">
        <f t="shared" si="14"/>
        <v>4</v>
      </c>
      <c r="T64" s="56">
        <v>1</v>
      </c>
      <c r="U64" s="35">
        <v>42735</v>
      </c>
      <c r="V64" s="56">
        <f t="shared" si="15"/>
        <v>3</v>
      </c>
      <c r="W64" s="55">
        <f t="shared" si="16"/>
        <v>40</v>
      </c>
      <c r="X64" s="55" t="str">
        <f t="shared" si="17"/>
        <v>3Jahre und 4Monate</v>
      </c>
      <c r="Y64" s="4"/>
      <c r="AA64" s="55">
        <v>16.5</v>
      </c>
      <c r="AB64" s="4">
        <v>250</v>
      </c>
      <c r="AC64" s="14">
        <v>1</v>
      </c>
      <c r="AD64" s="4">
        <v>100</v>
      </c>
      <c r="AE64" s="4">
        <v>100</v>
      </c>
      <c r="AF64" s="4">
        <v>1</v>
      </c>
      <c r="AG64" s="4">
        <v>100</v>
      </c>
      <c r="AH64" s="4">
        <v>1</v>
      </c>
      <c r="AI64" s="4">
        <v>100</v>
      </c>
      <c r="AN64" s="1"/>
      <c r="AO64" s="1"/>
      <c r="AP64" s="1"/>
      <c r="AQ64" s="15">
        <v>1.75</v>
      </c>
      <c r="AR64" s="14">
        <v>87</v>
      </c>
      <c r="AS64" s="15">
        <v>2.2400000000000002</v>
      </c>
      <c r="AT64" s="23">
        <v>91</v>
      </c>
      <c r="AU64" s="15">
        <v>1.77</v>
      </c>
      <c r="AV64" s="23">
        <v>66</v>
      </c>
      <c r="AW64" s="15">
        <v>2.2999999999999998</v>
      </c>
      <c r="AX64" s="23">
        <v>71</v>
      </c>
      <c r="AY64" s="1">
        <v>0</v>
      </c>
      <c r="BA64" s="1">
        <v>0</v>
      </c>
      <c r="BB64" s="1">
        <v>0</v>
      </c>
      <c r="BC64" s="1">
        <v>0</v>
      </c>
      <c r="BF64" s="1">
        <v>1</v>
      </c>
      <c r="BG64" s="1">
        <v>0</v>
      </c>
    </row>
    <row r="65" spans="1:60">
      <c r="A65">
        <f t="shared" si="4"/>
        <v>64</v>
      </c>
      <c r="B65" s="1">
        <v>0</v>
      </c>
      <c r="C65" s="53"/>
      <c r="D65" s="1">
        <v>1</v>
      </c>
      <c r="E65" s="1" t="s">
        <v>110</v>
      </c>
      <c r="F65" s="1">
        <v>0</v>
      </c>
      <c r="G65" t="s">
        <v>23</v>
      </c>
      <c r="H65">
        <v>0</v>
      </c>
      <c r="I65" s="1">
        <v>1</v>
      </c>
      <c r="J65" s="4">
        <v>31</v>
      </c>
      <c r="K65" s="35">
        <v>40122</v>
      </c>
      <c r="L65" s="4">
        <v>1</v>
      </c>
      <c r="M65" s="35">
        <v>40417</v>
      </c>
      <c r="N65" s="4">
        <v>1</v>
      </c>
      <c r="O65" s="4">
        <v>1</v>
      </c>
      <c r="P65" s="4">
        <v>1</v>
      </c>
      <c r="Q65" s="4">
        <v>1</v>
      </c>
      <c r="R65" s="4">
        <v>0</v>
      </c>
      <c r="S65" s="55">
        <f t="shared" si="14"/>
        <v>9</v>
      </c>
      <c r="T65" s="56">
        <v>1</v>
      </c>
      <c r="U65" s="35">
        <v>42735</v>
      </c>
      <c r="V65" s="56">
        <f t="shared" si="15"/>
        <v>6</v>
      </c>
      <c r="W65" s="55">
        <f t="shared" si="16"/>
        <v>76</v>
      </c>
      <c r="X65" s="55" t="str">
        <f t="shared" si="17"/>
        <v>6Jahre und 4Monate</v>
      </c>
      <c r="Y65" s="4"/>
      <c r="AA65" s="55">
        <v>19.7</v>
      </c>
      <c r="AB65" s="4">
        <v>150</v>
      </c>
      <c r="AC65" s="14">
        <v>1</v>
      </c>
      <c r="AD65" s="4">
        <v>100</v>
      </c>
      <c r="AE65" s="4">
        <v>0</v>
      </c>
      <c r="AF65" s="4">
        <v>1</v>
      </c>
      <c r="AG65" s="4">
        <v>30</v>
      </c>
      <c r="AH65" s="4">
        <v>1</v>
      </c>
      <c r="AI65" s="4">
        <v>50</v>
      </c>
      <c r="AJ65" s="4">
        <v>1</v>
      </c>
      <c r="AK65" s="4">
        <v>50</v>
      </c>
      <c r="AN65" s="1"/>
      <c r="AO65" s="1"/>
      <c r="AP65" s="1"/>
      <c r="AQ65" s="15">
        <v>3.46</v>
      </c>
      <c r="AR65" s="14">
        <v>113</v>
      </c>
      <c r="AS65" s="15">
        <v>3.86</v>
      </c>
      <c r="AT65" s="23">
        <v>109</v>
      </c>
      <c r="AU65" s="15">
        <v>3.21</v>
      </c>
      <c r="AV65" s="23">
        <v>108</v>
      </c>
      <c r="AW65" s="15">
        <v>3.73</v>
      </c>
      <c r="AX65" s="23">
        <v>109</v>
      </c>
      <c r="AY65" s="1">
        <v>0</v>
      </c>
      <c r="BA65" s="1">
        <v>0</v>
      </c>
      <c r="BB65" s="1">
        <v>0</v>
      </c>
      <c r="BC65" s="1">
        <v>0</v>
      </c>
      <c r="BF65" s="1">
        <v>1</v>
      </c>
      <c r="BG65" s="1">
        <v>0</v>
      </c>
    </row>
    <row r="66" spans="1:60">
      <c r="A66">
        <f t="shared" ref="A66:A100" si="18">A65+1</f>
        <v>65</v>
      </c>
      <c r="B66" s="1">
        <v>0</v>
      </c>
      <c r="C66" s="53"/>
      <c r="D66" s="1">
        <v>0</v>
      </c>
      <c r="E66" s="1" t="s">
        <v>110</v>
      </c>
      <c r="F66" s="1">
        <v>0</v>
      </c>
      <c r="G66" t="s">
        <v>23</v>
      </c>
      <c r="H66">
        <v>0</v>
      </c>
      <c r="I66" s="1">
        <v>1</v>
      </c>
      <c r="J66" s="4">
        <v>36</v>
      </c>
      <c r="K66" s="35">
        <v>39500</v>
      </c>
      <c r="L66" s="4">
        <v>1</v>
      </c>
      <c r="M66" s="35">
        <v>40585</v>
      </c>
      <c r="N66" s="4">
        <v>1</v>
      </c>
      <c r="O66" s="4">
        <v>1</v>
      </c>
      <c r="P66" s="4">
        <v>1</v>
      </c>
      <c r="Q66" s="4">
        <v>1</v>
      </c>
      <c r="R66" s="4">
        <v>0</v>
      </c>
      <c r="S66" s="55">
        <f t="shared" si="14"/>
        <v>35</v>
      </c>
      <c r="T66" s="56">
        <v>0</v>
      </c>
      <c r="U66" s="35">
        <v>42735</v>
      </c>
      <c r="V66" s="56">
        <f t="shared" si="15"/>
        <v>5</v>
      </c>
      <c r="W66" s="55">
        <f t="shared" si="16"/>
        <v>70</v>
      </c>
      <c r="X66" s="55" t="str">
        <f t="shared" si="17"/>
        <v>5Jahre und 10Monate</v>
      </c>
      <c r="Y66" s="4"/>
      <c r="AA66" s="55">
        <v>19</v>
      </c>
      <c r="AB66" s="4" t="s">
        <v>68</v>
      </c>
      <c r="AC66" s="14">
        <v>1</v>
      </c>
      <c r="AD66" s="4">
        <v>30</v>
      </c>
      <c r="AE66" s="4">
        <v>30</v>
      </c>
      <c r="AF66" s="4">
        <v>1</v>
      </c>
      <c r="AG66" s="4">
        <v>30</v>
      </c>
      <c r="AH66" s="4">
        <v>1</v>
      </c>
      <c r="AI66" s="4">
        <v>30</v>
      </c>
      <c r="AJ66" s="4">
        <v>1</v>
      </c>
      <c r="AK66" s="4">
        <v>30</v>
      </c>
      <c r="AN66" s="1"/>
      <c r="AO66" s="1"/>
      <c r="AP66" s="1"/>
      <c r="AQ66" s="15">
        <v>1.97</v>
      </c>
      <c r="AR66" s="14">
        <v>61</v>
      </c>
      <c r="AS66" s="15">
        <v>3.16</v>
      </c>
      <c r="AT66" s="23">
        <v>88</v>
      </c>
      <c r="AU66" s="15">
        <v>1.18</v>
      </c>
      <c r="AV66" s="23">
        <v>39</v>
      </c>
      <c r="AW66" s="15">
        <v>2.0699999999999998</v>
      </c>
      <c r="AX66" s="23">
        <v>59</v>
      </c>
      <c r="AY66" s="1">
        <v>1</v>
      </c>
      <c r="AZ66" s="40" t="s">
        <v>80</v>
      </c>
      <c r="BA66" s="19">
        <v>3</v>
      </c>
      <c r="BB66" s="9">
        <v>1</v>
      </c>
      <c r="BC66" s="1">
        <v>0</v>
      </c>
      <c r="BF66" s="1">
        <v>1</v>
      </c>
      <c r="BG66" s="1">
        <v>0</v>
      </c>
    </row>
    <row r="67" spans="1:60">
      <c r="A67">
        <f t="shared" si="18"/>
        <v>66</v>
      </c>
      <c r="B67" s="1">
        <v>0</v>
      </c>
      <c r="C67" s="53"/>
      <c r="D67" s="1">
        <v>1</v>
      </c>
      <c r="E67" s="1" t="s">
        <v>110</v>
      </c>
      <c r="F67" s="1">
        <v>0</v>
      </c>
      <c r="G67" t="s">
        <v>31</v>
      </c>
      <c r="H67" s="28">
        <v>0</v>
      </c>
      <c r="I67" s="1">
        <v>1</v>
      </c>
      <c r="J67" s="4">
        <v>28</v>
      </c>
      <c r="K67" s="35">
        <v>40263</v>
      </c>
      <c r="L67" s="4">
        <v>1</v>
      </c>
      <c r="M67" s="35">
        <v>41052</v>
      </c>
      <c r="N67" s="4">
        <v>1</v>
      </c>
      <c r="O67" s="4">
        <v>1</v>
      </c>
      <c r="P67" s="4">
        <v>1</v>
      </c>
      <c r="Q67" s="4">
        <v>0</v>
      </c>
      <c r="R67" s="4">
        <v>0</v>
      </c>
      <c r="S67" s="55">
        <f t="shared" si="14"/>
        <v>25</v>
      </c>
      <c r="T67" s="56">
        <v>0</v>
      </c>
      <c r="U67" s="35">
        <v>42735</v>
      </c>
      <c r="V67" s="56">
        <f t="shared" si="15"/>
        <v>4</v>
      </c>
      <c r="W67" s="55">
        <f t="shared" si="16"/>
        <v>55</v>
      </c>
      <c r="X67" s="55" t="str">
        <f t="shared" si="17"/>
        <v>4Jahre und 7Monate</v>
      </c>
      <c r="Y67" s="4"/>
      <c r="AA67" s="55">
        <v>21</v>
      </c>
      <c r="AB67" s="4">
        <v>450</v>
      </c>
      <c r="AC67" s="14">
        <v>1</v>
      </c>
      <c r="AD67" s="4">
        <v>40</v>
      </c>
      <c r="AE67" s="4">
        <v>50</v>
      </c>
      <c r="AF67" s="4">
        <v>1</v>
      </c>
      <c r="AG67" s="4">
        <v>50</v>
      </c>
      <c r="AH67" s="4">
        <v>1</v>
      </c>
      <c r="AI67" s="4">
        <v>50</v>
      </c>
      <c r="AN67" s="1"/>
      <c r="AO67" s="1"/>
      <c r="AP67" s="1"/>
      <c r="AQ67" s="15">
        <v>2.94</v>
      </c>
      <c r="AR67" s="14">
        <v>103</v>
      </c>
      <c r="AS67" s="15">
        <v>3.2</v>
      </c>
      <c r="AT67" s="23">
        <v>99</v>
      </c>
      <c r="AU67" s="15">
        <v>2.92</v>
      </c>
      <c r="AV67" s="23">
        <v>105</v>
      </c>
      <c r="AW67" s="15">
        <v>3.27</v>
      </c>
      <c r="AX67" s="23">
        <v>102</v>
      </c>
      <c r="AY67" s="1">
        <v>0</v>
      </c>
      <c r="BA67" s="1">
        <v>0</v>
      </c>
      <c r="BB67" s="1">
        <v>0</v>
      </c>
      <c r="BC67" s="1">
        <v>0</v>
      </c>
      <c r="BF67" s="1">
        <v>1</v>
      </c>
      <c r="BG67" s="1">
        <v>0</v>
      </c>
    </row>
    <row r="68" spans="1:60">
      <c r="A68">
        <f t="shared" si="18"/>
        <v>67</v>
      </c>
      <c r="B68" s="1">
        <v>0</v>
      </c>
      <c r="C68" s="53"/>
      <c r="D68" s="1">
        <v>1</v>
      </c>
      <c r="E68" s="1" t="s">
        <v>110</v>
      </c>
      <c r="F68" s="1">
        <v>0</v>
      </c>
      <c r="G68" t="s">
        <v>22</v>
      </c>
      <c r="H68">
        <v>1</v>
      </c>
      <c r="I68" s="1">
        <v>0</v>
      </c>
      <c r="J68" s="4">
        <v>39</v>
      </c>
      <c r="K68" s="48">
        <v>36707</v>
      </c>
      <c r="L68" s="4">
        <v>1</v>
      </c>
      <c r="M68" s="35">
        <v>36848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55">
        <f t="shared" si="14"/>
        <v>4</v>
      </c>
      <c r="T68" s="56">
        <v>1</v>
      </c>
      <c r="U68" s="35">
        <v>42735</v>
      </c>
      <c r="V68" s="56">
        <f t="shared" si="15"/>
        <v>16</v>
      </c>
      <c r="W68" s="55">
        <f t="shared" si="16"/>
        <v>193</v>
      </c>
      <c r="X68" s="55" t="str">
        <f t="shared" si="17"/>
        <v>16Jahre und 1Monate</v>
      </c>
      <c r="Y68" s="4"/>
      <c r="AA68" s="55">
        <v>15</v>
      </c>
      <c r="AB68" s="4">
        <v>450</v>
      </c>
      <c r="AC68" s="19">
        <v>1</v>
      </c>
      <c r="AD68" s="17">
        <v>100</v>
      </c>
      <c r="AE68" s="17">
        <v>30</v>
      </c>
      <c r="AF68" s="17">
        <v>1</v>
      </c>
      <c r="AG68" s="17">
        <v>100</v>
      </c>
      <c r="AH68" s="17">
        <v>1</v>
      </c>
      <c r="AI68" s="17">
        <v>100</v>
      </c>
      <c r="AJ68" s="17">
        <v>1</v>
      </c>
      <c r="AK68" s="17">
        <v>100</v>
      </c>
      <c r="AL68" s="17">
        <v>1</v>
      </c>
      <c r="AM68" s="17">
        <v>100</v>
      </c>
      <c r="AN68" s="1"/>
      <c r="AO68" s="1"/>
      <c r="AP68" s="1"/>
      <c r="AQ68" s="15">
        <v>3.54</v>
      </c>
      <c r="AR68" s="14">
        <v>92</v>
      </c>
      <c r="AS68" s="15">
        <v>4.83</v>
      </c>
      <c r="AT68" s="23">
        <v>102</v>
      </c>
      <c r="AU68" s="15">
        <v>2.77</v>
      </c>
      <c r="AV68" s="23">
        <v>76</v>
      </c>
      <c r="AW68" s="15">
        <v>4.34</v>
      </c>
      <c r="AX68" s="23">
        <v>100</v>
      </c>
      <c r="AY68" s="1">
        <v>0</v>
      </c>
      <c r="BA68" s="1">
        <v>0</v>
      </c>
      <c r="BB68" s="1">
        <v>0</v>
      </c>
      <c r="BC68" s="1">
        <v>0</v>
      </c>
      <c r="BF68" s="1">
        <v>0</v>
      </c>
      <c r="BG68" s="1">
        <v>0</v>
      </c>
    </row>
    <row r="69" spans="1:60">
      <c r="A69">
        <f t="shared" si="18"/>
        <v>68</v>
      </c>
      <c r="B69" s="1">
        <v>0</v>
      </c>
      <c r="C69" s="53"/>
      <c r="D69" s="1">
        <v>1</v>
      </c>
      <c r="E69" s="1" t="s">
        <v>111</v>
      </c>
      <c r="F69" s="1">
        <v>1</v>
      </c>
      <c r="G69" t="s">
        <v>27</v>
      </c>
      <c r="H69">
        <v>1</v>
      </c>
      <c r="I69" s="1">
        <v>0</v>
      </c>
      <c r="J69" s="4">
        <v>53</v>
      </c>
      <c r="K69" s="35">
        <v>41429</v>
      </c>
      <c r="L69" s="4">
        <v>1</v>
      </c>
      <c r="M69" s="35">
        <v>41575</v>
      </c>
      <c r="N69" s="4">
        <v>1</v>
      </c>
      <c r="O69" s="4">
        <v>1</v>
      </c>
      <c r="P69" s="4">
        <v>1</v>
      </c>
      <c r="Q69" s="4">
        <v>0</v>
      </c>
      <c r="R69" s="4">
        <v>0</v>
      </c>
      <c r="S69" s="55">
        <f t="shared" si="14"/>
        <v>4</v>
      </c>
      <c r="T69" s="56">
        <v>1</v>
      </c>
      <c r="U69" s="35">
        <v>42735</v>
      </c>
      <c r="V69" s="56">
        <f t="shared" si="15"/>
        <v>3</v>
      </c>
      <c r="W69" s="55">
        <f t="shared" si="16"/>
        <v>38</v>
      </c>
      <c r="X69" s="55" t="str">
        <f t="shared" si="17"/>
        <v>3Jahre und 2Monate</v>
      </c>
      <c r="Y69" s="4"/>
      <c r="AA69" s="55">
        <v>18.399999999999999</v>
      </c>
      <c r="AB69" s="4">
        <v>150</v>
      </c>
      <c r="AC69" s="14">
        <v>0</v>
      </c>
      <c r="AD69" s="4">
        <v>0</v>
      </c>
      <c r="AE69" s="4">
        <v>30</v>
      </c>
      <c r="AF69" s="4">
        <v>1</v>
      </c>
      <c r="AG69" s="4">
        <v>30</v>
      </c>
      <c r="AH69" s="4">
        <v>1</v>
      </c>
      <c r="AI69" s="4">
        <v>40</v>
      </c>
      <c r="AK69" s="4">
        <v>40</v>
      </c>
      <c r="AN69" s="1"/>
      <c r="AO69" s="1"/>
      <c r="AP69" s="1"/>
      <c r="AQ69" s="15">
        <v>3.2</v>
      </c>
      <c r="AR69" s="14">
        <v>103</v>
      </c>
      <c r="AS69" s="15">
        <v>3.29</v>
      </c>
      <c r="AT69" s="23">
        <v>86</v>
      </c>
      <c r="AU69" s="15">
        <v>2.68</v>
      </c>
      <c r="AV69" s="23">
        <v>87</v>
      </c>
      <c r="AW69" s="15">
        <v>3.04</v>
      </c>
      <c r="AX69" s="23">
        <v>80</v>
      </c>
      <c r="AY69" s="1">
        <v>0</v>
      </c>
      <c r="BA69" s="1">
        <v>0</v>
      </c>
      <c r="BB69" s="1">
        <v>0</v>
      </c>
      <c r="BC69" s="1">
        <v>0</v>
      </c>
      <c r="BF69" s="1">
        <v>1</v>
      </c>
      <c r="BG69" s="1">
        <v>0</v>
      </c>
    </row>
    <row r="70" spans="1:60">
      <c r="A70">
        <f t="shared" si="18"/>
        <v>69</v>
      </c>
      <c r="B70" s="1">
        <v>0</v>
      </c>
      <c r="C70" s="53"/>
      <c r="D70" s="1">
        <v>0</v>
      </c>
      <c r="E70" s="1" t="s">
        <v>112</v>
      </c>
      <c r="F70" s="1">
        <v>1</v>
      </c>
      <c r="G70" t="s">
        <v>23</v>
      </c>
      <c r="H70">
        <v>0</v>
      </c>
      <c r="I70" s="1">
        <v>1</v>
      </c>
      <c r="J70" s="4">
        <v>39</v>
      </c>
      <c r="K70" s="35">
        <v>40113</v>
      </c>
      <c r="L70" s="4">
        <v>1</v>
      </c>
      <c r="M70" s="35">
        <v>40174</v>
      </c>
      <c r="N70" s="4">
        <v>1</v>
      </c>
      <c r="O70" s="4">
        <v>1</v>
      </c>
      <c r="P70" s="4">
        <v>1</v>
      </c>
      <c r="Q70" s="4">
        <v>1</v>
      </c>
      <c r="R70" s="4">
        <v>0</v>
      </c>
      <c r="S70" s="55">
        <f t="shared" si="14"/>
        <v>2</v>
      </c>
      <c r="T70" s="56">
        <v>1</v>
      </c>
      <c r="U70" s="35">
        <v>42735</v>
      </c>
      <c r="V70" s="56">
        <f t="shared" si="15"/>
        <v>7</v>
      </c>
      <c r="W70" s="55">
        <f t="shared" si="16"/>
        <v>84</v>
      </c>
      <c r="X70" s="55" t="str">
        <f t="shared" si="17"/>
        <v>7Jahre und 0Monate</v>
      </c>
      <c r="Y70" s="4"/>
      <c r="AA70" s="55">
        <v>15.5</v>
      </c>
      <c r="AB70" s="4">
        <v>400</v>
      </c>
      <c r="AC70" s="1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17">
        <v>0</v>
      </c>
      <c r="AK70" s="17">
        <v>0</v>
      </c>
      <c r="AN70" s="1">
        <v>1</v>
      </c>
      <c r="AO70" s="1">
        <v>100</v>
      </c>
      <c r="AP70" s="1">
        <v>2002</v>
      </c>
      <c r="AQ70" s="15">
        <v>3.07</v>
      </c>
      <c r="AR70" s="14">
        <v>105</v>
      </c>
      <c r="AS70" s="15">
        <v>3.25</v>
      </c>
      <c r="AT70" s="23">
        <v>98</v>
      </c>
      <c r="AU70" s="15">
        <v>2.83</v>
      </c>
      <c r="AV70" s="23">
        <v>88</v>
      </c>
      <c r="AW70" s="15">
        <v>2.92</v>
      </c>
      <c r="AX70" s="23">
        <v>77</v>
      </c>
      <c r="AY70" s="1">
        <v>0</v>
      </c>
      <c r="BA70" s="1">
        <v>0</v>
      </c>
      <c r="BB70" s="1">
        <v>0</v>
      </c>
      <c r="BC70" s="1">
        <v>0</v>
      </c>
      <c r="BF70" s="1">
        <v>0</v>
      </c>
      <c r="BG70" s="1">
        <v>0</v>
      </c>
    </row>
    <row r="71" spans="1:60">
      <c r="A71">
        <f t="shared" si="18"/>
        <v>70</v>
      </c>
      <c r="B71" s="1">
        <v>0</v>
      </c>
      <c r="C71" s="53"/>
      <c r="D71" s="1">
        <v>0</v>
      </c>
      <c r="E71" s="1" t="s">
        <v>110</v>
      </c>
      <c r="F71" s="1">
        <v>0</v>
      </c>
      <c r="G71" t="s">
        <v>22</v>
      </c>
      <c r="H71">
        <v>1</v>
      </c>
      <c r="I71" s="1">
        <v>0</v>
      </c>
      <c r="J71" s="4">
        <v>38</v>
      </c>
      <c r="K71" s="52">
        <v>38315</v>
      </c>
      <c r="L71" s="4">
        <v>1</v>
      </c>
      <c r="M71" s="35">
        <v>38501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55">
        <f t="shared" si="14"/>
        <v>6</v>
      </c>
      <c r="T71" s="56">
        <v>1</v>
      </c>
      <c r="U71" s="35">
        <v>42735</v>
      </c>
      <c r="V71" s="56">
        <f t="shared" si="15"/>
        <v>11</v>
      </c>
      <c r="W71" s="55">
        <f t="shared" si="16"/>
        <v>139</v>
      </c>
      <c r="X71" s="55" t="str">
        <f t="shared" si="17"/>
        <v>11Jahre und 7Monate</v>
      </c>
      <c r="Y71" s="4"/>
      <c r="AA71" s="55">
        <v>13.4</v>
      </c>
      <c r="AB71" s="4" t="s">
        <v>68</v>
      </c>
      <c r="AC71" s="1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1</v>
      </c>
      <c r="AK71" s="4">
        <v>30</v>
      </c>
      <c r="AL71" s="4">
        <v>1</v>
      </c>
      <c r="AM71" s="4">
        <v>30</v>
      </c>
      <c r="AN71" s="7"/>
      <c r="AO71" s="7"/>
      <c r="AP71" s="7"/>
      <c r="AQ71" s="15">
        <v>4.33</v>
      </c>
      <c r="AR71" s="14">
        <v>102</v>
      </c>
      <c r="AS71" s="15">
        <v>5.19</v>
      </c>
      <c r="AT71" s="23">
        <v>101</v>
      </c>
      <c r="AU71" s="15">
        <v>4.1399999999999997</v>
      </c>
      <c r="AV71" s="23">
        <v>98</v>
      </c>
      <c r="AW71" s="15">
        <v>4.9000000000000004</v>
      </c>
      <c r="AX71" s="23">
        <v>95</v>
      </c>
      <c r="AY71" s="1">
        <v>0</v>
      </c>
      <c r="BA71" s="1">
        <v>0</v>
      </c>
      <c r="BB71" s="1">
        <v>0</v>
      </c>
      <c r="BC71" s="1">
        <v>1</v>
      </c>
      <c r="BD71" s="71">
        <v>42036</v>
      </c>
      <c r="BE71" s="40" t="s">
        <v>92</v>
      </c>
      <c r="BF71" s="1">
        <v>1</v>
      </c>
      <c r="BG71" s="1">
        <v>0</v>
      </c>
    </row>
    <row r="72" spans="1:60">
      <c r="A72">
        <f t="shared" si="18"/>
        <v>71</v>
      </c>
      <c r="B72" s="1">
        <v>0</v>
      </c>
      <c r="C72" s="53"/>
      <c r="D72" s="1">
        <v>0</v>
      </c>
      <c r="E72" s="1" t="s">
        <v>111</v>
      </c>
      <c r="F72" s="1">
        <v>1</v>
      </c>
      <c r="G72" t="s">
        <v>30</v>
      </c>
      <c r="H72">
        <v>1</v>
      </c>
      <c r="I72" s="1">
        <v>1</v>
      </c>
      <c r="J72" s="4">
        <v>51</v>
      </c>
      <c r="K72" s="35">
        <v>38736</v>
      </c>
      <c r="L72" s="4">
        <v>1</v>
      </c>
      <c r="M72" s="35">
        <v>38991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55">
        <f t="shared" si="14"/>
        <v>8</v>
      </c>
      <c r="T72" s="56">
        <v>1</v>
      </c>
      <c r="U72" s="35">
        <v>42735</v>
      </c>
      <c r="V72" s="56">
        <f t="shared" si="15"/>
        <v>10</v>
      </c>
      <c r="W72" s="55">
        <f t="shared" si="16"/>
        <v>122</v>
      </c>
      <c r="X72" s="55" t="str">
        <f t="shared" si="17"/>
        <v>10Jahre und 2Monate</v>
      </c>
      <c r="Y72" s="4"/>
      <c r="AA72" s="55">
        <v>19.100000000000001</v>
      </c>
      <c r="AB72" s="4">
        <v>400</v>
      </c>
      <c r="AC72" s="19">
        <v>0</v>
      </c>
      <c r="AD72" s="4">
        <v>0</v>
      </c>
      <c r="AE72" s="4">
        <v>0</v>
      </c>
      <c r="AF72" s="4">
        <v>1</v>
      </c>
      <c r="AG72" s="4">
        <v>30</v>
      </c>
      <c r="AH72" s="4">
        <v>1</v>
      </c>
      <c r="AI72" s="4">
        <v>40</v>
      </c>
      <c r="AJ72" s="4">
        <v>1</v>
      </c>
      <c r="AK72" s="4">
        <v>30</v>
      </c>
      <c r="AL72" s="4">
        <v>1</v>
      </c>
      <c r="AM72" s="4">
        <v>20</v>
      </c>
      <c r="AN72" s="1"/>
      <c r="AO72" s="1"/>
      <c r="AP72" s="1"/>
      <c r="AQ72" s="15">
        <v>3.77</v>
      </c>
      <c r="AR72" s="14">
        <v>114</v>
      </c>
      <c r="AS72" s="15">
        <v>4.1399999999999997</v>
      </c>
      <c r="AT72" s="23">
        <v>111</v>
      </c>
      <c r="AU72" s="15">
        <v>3.28</v>
      </c>
      <c r="AV72" s="23">
        <v>107</v>
      </c>
      <c r="AW72" s="15">
        <v>4.04</v>
      </c>
      <c r="AX72" s="23">
        <v>113</v>
      </c>
      <c r="AY72" s="1">
        <v>0</v>
      </c>
      <c r="BA72" s="1">
        <v>0</v>
      </c>
      <c r="BB72" s="1">
        <v>0</v>
      </c>
      <c r="BC72" s="1">
        <v>0</v>
      </c>
      <c r="BF72" s="1">
        <v>0</v>
      </c>
      <c r="BG72" s="1">
        <v>1</v>
      </c>
      <c r="BH72" s="40" t="s">
        <v>93</v>
      </c>
    </row>
    <row r="73" spans="1:60">
      <c r="A73">
        <f t="shared" si="18"/>
        <v>72</v>
      </c>
      <c r="B73" s="1">
        <v>0</v>
      </c>
      <c r="C73" s="53"/>
      <c r="D73" s="1">
        <v>0</v>
      </c>
      <c r="E73" s="1" t="s">
        <v>110</v>
      </c>
      <c r="F73" s="1">
        <v>0</v>
      </c>
      <c r="G73" t="s">
        <v>22</v>
      </c>
      <c r="H73">
        <v>1</v>
      </c>
      <c r="I73" s="1">
        <v>1</v>
      </c>
      <c r="J73" s="4">
        <v>23</v>
      </c>
      <c r="K73" s="35">
        <v>42152</v>
      </c>
      <c r="L73" s="4">
        <v>1</v>
      </c>
      <c r="M73" s="35">
        <v>42177</v>
      </c>
      <c r="N73" s="4">
        <v>1</v>
      </c>
      <c r="O73" s="4">
        <v>1</v>
      </c>
      <c r="P73" s="4">
        <v>0</v>
      </c>
      <c r="Q73" s="4">
        <v>0</v>
      </c>
      <c r="R73" s="4">
        <v>0</v>
      </c>
      <c r="S73" s="55">
        <f t="shared" si="14"/>
        <v>0</v>
      </c>
      <c r="T73" s="56">
        <v>1</v>
      </c>
      <c r="U73" s="35">
        <v>42735</v>
      </c>
      <c r="V73" s="56">
        <f t="shared" si="15"/>
        <v>1</v>
      </c>
      <c r="W73" s="55">
        <f t="shared" si="16"/>
        <v>18</v>
      </c>
      <c r="X73" s="55" t="str">
        <f t="shared" si="17"/>
        <v>1Jahre und 6Monate</v>
      </c>
      <c r="Y73" s="4"/>
      <c r="AA73" s="55">
        <v>15.2</v>
      </c>
      <c r="AB73" s="4">
        <v>420</v>
      </c>
      <c r="AC73" s="14">
        <v>0</v>
      </c>
      <c r="AD73" s="4">
        <v>0</v>
      </c>
      <c r="AE73" s="4">
        <v>0</v>
      </c>
      <c r="AF73" s="30">
        <v>0</v>
      </c>
      <c r="AG73" s="30">
        <v>0</v>
      </c>
      <c r="AN73" s="1">
        <v>1</v>
      </c>
      <c r="AO73" s="1">
        <v>100</v>
      </c>
      <c r="AP73" s="71">
        <v>41122</v>
      </c>
      <c r="AQ73" s="15">
        <v>2.6</v>
      </c>
      <c r="AR73" s="14">
        <v>76</v>
      </c>
      <c r="AS73" s="15">
        <v>2.7</v>
      </c>
      <c r="AT73" s="23">
        <v>69</v>
      </c>
      <c r="AU73" s="15">
        <v>2.3199999999999998</v>
      </c>
      <c r="AV73" s="23">
        <v>68</v>
      </c>
      <c r="AW73" s="15">
        <v>2.54</v>
      </c>
      <c r="AX73" s="23">
        <v>65</v>
      </c>
      <c r="AY73" s="1">
        <v>0</v>
      </c>
      <c r="BA73" s="1">
        <v>0</v>
      </c>
      <c r="BB73" s="1">
        <v>0</v>
      </c>
      <c r="BC73" s="1">
        <v>0</v>
      </c>
      <c r="BF73" s="1">
        <v>1</v>
      </c>
      <c r="BG73" s="1">
        <v>0</v>
      </c>
    </row>
    <row r="74" spans="1:60">
      <c r="A74">
        <f t="shared" si="18"/>
        <v>73</v>
      </c>
      <c r="B74" s="1">
        <v>0</v>
      </c>
      <c r="C74" s="53"/>
      <c r="D74" s="1">
        <v>1</v>
      </c>
      <c r="E74" s="1" t="s">
        <v>110</v>
      </c>
      <c r="F74" s="1">
        <v>0</v>
      </c>
      <c r="G74" t="s">
        <v>23</v>
      </c>
      <c r="H74">
        <v>0</v>
      </c>
      <c r="I74" s="1">
        <v>0</v>
      </c>
      <c r="J74" s="4">
        <v>50</v>
      </c>
      <c r="K74" s="35">
        <v>37826</v>
      </c>
      <c r="L74" s="4">
        <v>1</v>
      </c>
      <c r="M74" s="35">
        <v>38164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55">
        <f t="shared" si="14"/>
        <v>11</v>
      </c>
      <c r="T74" s="56">
        <v>1</v>
      </c>
      <c r="U74" s="35">
        <v>42735</v>
      </c>
      <c r="V74" s="56">
        <f t="shared" si="15"/>
        <v>12</v>
      </c>
      <c r="W74" s="55">
        <f t="shared" si="16"/>
        <v>150</v>
      </c>
      <c r="X74" s="55" t="str">
        <f t="shared" si="17"/>
        <v>12Jahre und 6Monate</v>
      </c>
      <c r="Y74" s="35">
        <v>41407</v>
      </c>
      <c r="Z74" s="4">
        <v>9</v>
      </c>
      <c r="AA74" s="55">
        <v>15.4</v>
      </c>
      <c r="AB74" s="4">
        <v>200</v>
      </c>
      <c r="AC74" s="19">
        <v>0</v>
      </c>
      <c r="AD74" s="4">
        <v>0</v>
      </c>
      <c r="AE74" s="4">
        <v>30</v>
      </c>
      <c r="AF74" s="4">
        <v>1</v>
      </c>
      <c r="AG74" s="4">
        <v>30</v>
      </c>
      <c r="AH74" s="4">
        <v>1</v>
      </c>
      <c r="AI74" s="4">
        <v>30</v>
      </c>
      <c r="AJ74" s="4">
        <v>1</v>
      </c>
      <c r="AK74" s="4">
        <v>30</v>
      </c>
      <c r="AL74" s="4">
        <v>1</v>
      </c>
      <c r="AM74" s="4">
        <v>30</v>
      </c>
      <c r="AN74" s="1"/>
      <c r="AO74" s="1"/>
      <c r="AP74" s="1"/>
      <c r="AQ74" s="15">
        <v>3.35</v>
      </c>
      <c r="AR74" s="14">
        <v>96</v>
      </c>
      <c r="AS74" s="15">
        <v>3.67</v>
      </c>
      <c r="AT74" s="23">
        <v>84</v>
      </c>
      <c r="AU74" s="15">
        <v>1.61</v>
      </c>
      <c r="AV74" s="23">
        <v>51</v>
      </c>
      <c r="AW74" s="15">
        <v>1.65</v>
      </c>
      <c r="AX74" s="23">
        <v>43</v>
      </c>
      <c r="AY74" s="1">
        <v>1</v>
      </c>
      <c r="AZ74" s="40" t="s">
        <v>104</v>
      </c>
      <c r="BA74" s="1">
        <v>3</v>
      </c>
      <c r="BB74" s="1">
        <v>0</v>
      </c>
      <c r="BC74" s="1">
        <v>0</v>
      </c>
      <c r="BF74" s="1">
        <v>1</v>
      </c>
      <c r="BG74" s="1">
        <v>0</v>
      </c>
      <c r="BH74" s="40" t="s">
        <v>105</v>
      </c>
    </row>
    <row r="75" spans="1:60">
      <c r="A75">
        <f t="shared" si="18"/>
        <v>74</v>
      </c>
      <c r="B75" s="1">
        <v>1</v>
      </c>
      <c r="C75" s="53">
        <v>42693</v>
      </c>
      <c r="D75" s="1">
        <v>0</v>
      </c>
      <c r="E75" s="1" t="s">
        <v>110</v>
      </c>
      <c r="F75" s="1">
        <v>0</v>
      </c>
      <c r="G75" t="s">
        <v>22</v>
      </c>
      <c r="H75">
        <v>1</v>
      </c>
      <c r="I75" s="1">
        <v>1</v>
      </c>
      <c r="J75" s="4">
        <v>45</v>
      </c>
      <c r="K75" s="35">
        <v>39555</v>
      </c>
      <c r="L75" s="4">
        <v>1</v>
      </c>
      <c r="M75" s="35">
        <v>39954</v>
      </c>
      <c r="N75" s="4">
        <v>1</v>
      </c>
      <c r="O75" s="4">
        <v>1</v>
      </c>
      <c r="P75" s="4">
        <v>1</v>
      </c>
      <c r="Q75" s="4">
        <v>1</v>
      </c>
      <c r="R75" s="4">
        <v>0</v>
      </c>
      <c r="S75" s="55">
        <f t="shared" si="14"/>
        <v>13</v>
      </c>
      <c r="T75" s="56">
        <v>0</v>
      </c>
      <c r="U75" s="35">
        <v>42735</v>
      </c>
      <c r="V75" s="56">
        <f t="shared" si="15"/>
        <v>7</v>
      </c>
      <c r="W75" s="55">
        <f t="shared" si="16"/>
        <v>91</v>
      </c>
      <c r="X75" s="55" t="str">
        <f t="shared" si="17"/>
        <v>7Jahre und 7Monate</v>
      </c>
      <c r="Y75" s="4"/>
      <c r="AA75" s="55">
        <v>16.899999999999999</v>
      </c>
      <c r="AB75" s="4">
        <v>250</v>
      </c>
      <c r="AC75" s="1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N75" s="7"/>
      <c r="AO75" s="7"/>
      <c r="AP75" s="7"/>
      <c r="AQ75" s="15">
        <v>2.82</v>
      </c>
      <c r="AR75" s="14">
        <v>103</v>
      </c>
      <c r="AS75" s="15">
        <v>3.38</v>
      </c>
      <c r="AT75" s="23">
        <v>107</v>
      </c>
      <c r="AU75" s="15">
        <v>1.1000000000000001</v>
      </c>
      <c r="AV75" s="23">
        <v>43</v>
      </c>
      <c r="AW75" s="15">
        <v>1.81</v>
      </c>
      <c r="AX75" s="23">
        <v>61</v>
      </c>
      <c r="AY75" s="23">
        <v>1</v>
      </c>
      <c r="AZ75" s="44" t="s">
        <v>94</v>
      </c>
      <c r="BA75" s="23">
        <v>3</v>
      </c>
      <c r="BB75" s="1">
        <v>0</v>
      </c>
      <c r="BC75" s="1">
        <v>0</v>
      </c>
      <c r="BF75" s="1">
        <v>1</v>
      </c>
      <c r="BG75" s="1">
        <v>1</v>
      </c>
      <c r="BH75" s="40" t="s">
        <v>95</v>
      </c>
    </row>
    <row r="76" spans="1:60">
      <c r="A76">
        <f t="shared" si="18"/>
        <v>75</v>
      </c>
      <c r="B76" s="1">
        <v>0</v>
      </c>
      <c r="C76" s="53"/>
      <c r="D76" s="1">
        <v>0</v>
      </c>
      <c r="E76" s="1" t="s">
        <v>110</v>
      </c>
      <c r="F76" s="1">
        <v>0</v>
      </c>
      <c r="G76" t="s">
        <v>22</v>
      </c>
      <c r="H76">
        <v>1</v>
      </c>
      <c r="I76" s="1">
        <v>0</v>
      </c>
      <c r="J76" s="4">
        <v>27</v>
      </c>
      <c r="K76" s="35">
        <v>41537</v>
      </c>
      <c r="L76" s="4">
        <v>1</v>
      </c>
      <c r="M76" s="35">
        <v>42058</v>
      </c>
      <c r="N76" s="4">
        <v>1</v>
      </c>
      <c r="O76" s="4">
        <v>1</v>
      </c>
      <c r="P76" s="4">
        <v>0</v>
      </c>
      <c r="Q76" s="4">
        <v>0</v>
      </c>
      <c r="R76" s="4">
        <v>0</v>
      </c>
      <c r="S76" s="55">
        <f t="shared" si="14"/>
        <v>17</v>
      </c>
      <c r="T76" s="56">
        <v>0</v>
      </c>
      <c r="U76" s="35">
        <v>42735</v>
      </c>
      <c r="V76" s="56">
        <f t="shared" si="15"/>
        <v>1</v>
      </c>
      <c r="W76" s="55">
        <f t="shared" si="16"/>
        <v>22</v>
      </c>
      <c r="X76" s="55" t="str">
        <f t="shared" si="17"/>
        <v>1Jahre und 10Monate</v>
      </c>
      <c r="Y76" s="4"/>
      <c r="AA76" s="55">
        <v>19.600000000000001</v>
      </c>
      <c r="AB76" s="4">
        <v>450</v>
      </c>
      <c r="AC76" s="19">
        <v>0</v>
      </c>
      <c r="AD76" s="4">
        <v>0</v>
      </c>
      <c r="AE76" s="4">
        <v>0</v>
      </c>
      <c r="AF76" s="4">
        <v>1</v>
      </c>
      <c r="AG76" s="4">
        <v>50</v>
      </c>
      <c r="AN76" s="1"/>
      <c r="AO76" s="1"/>
      <c r="AP76" s="1"/>
      <c r="AQ76" s="15">
        <v>3.86</v>
      </c>
      <c r="AR76" s="14">
        <v>102</v>
      </c>
      <c r="AS76" s="15">
        <v>3.95</v>
      </c>
      <c r="AT76" s="23">
        <v>90</v>
      </c>
      <c r="AU76" s="15">
        <v>3.75</v>
      </c>
      <c r="AV76" s="23">
        <v>100</v>
      </c>
      <c r="AW76" s="15">
        <v>3.86</v>
      </c>
      <c r="AX76" s="23">
        <v>89</v>
      </c>
      <c r="AY76" s="1">
        <v>0</v>
      </c>
      <c r="BA76" s="1">
        <v>0</v>
      </c>
      <c r="BB76" s="1">
        <v>0</v>
      </c>
      <c r="BC76" s="1">
        <v>0</v>
      </c>
      <c r="BF76" s="1">
        <v>1</v>
      </c>
      <c r="BG76" s="1">
        <v>0</v>
      </c>
    </row>
    <row r="77" spans="1:60">
      <c r="A77">
        <f t="shared" si="18"/>
        <v>76</v>
      </c>
      <c r="B77" s="1">
        <v>0</v>
      </c>
      <c r="C77" s="53"/>
      <c r="D77" s="1">
        <v>0</v>
      </c>
      <c r="E77" s="1" t="s">
        <v>111</v>
      </c>
      <c r="F77" s="1">
        <v>1</v>
      </c>
      <c r="G77" t="s">
        <v>27</v>
      </c>
      <c r="H77">
        <v>1</v>
      </c>
      <c r="I77" s="1">
        <v>1</v>
      </c>
      <c r="J77" s="4">
        <v>33</v>
      </c>
      <c r="K77" s="35">
        <v>42171</v>
      </c>
      <c r="L77" s="4">
        <v>1</v>
      </c>
      <c r="M77" s="35">
        <v>42244</v>
      </c>
      <c r="N77" s="4">
        <v>1</v>
      </c>
      <c r="O77" s="4">
        <v>1</v>
      </c>
      <c r="P77" s="4">
        <v>0</v>
      </c>
      <c r="Q77" s="4">
        <v>0</v>
      </c>
      <c r="R77" s="4">
        <v>0</v>
      </c>
      <c r="S77" s="55">
        <f t="shared" si="14"/>
        <v>2</v>
      </c>
      <c r="T77" s="56">
        <v>1</v>
      </c>
      <c r="U77" s="35">
        <v>42735</v>
      </c>
      <c r="V77" s="56">
        <f t="shared" si="15"/>
        <v>1</v>
      </c>
      <c r="W77" s="55">
        <f t="shared" si="16"/>
        <v>16</v>
      </c>
      <c r="X77" s="65" t="str">
        <f t="shared" si="17"/>
        <v>1Jahre und 4Monate</v>
      </c>
      <c r="Y77" s="4"/>
      <c r="AA77" s="55">
        <v>16</v>
      </c>
      <c r="AB77" s="4">
        <v>400</v>
      </c>
      <c r="AC77" s="14">
        <v>0</v>
      </c>
      <c r="AD77" s="4">
        <v>0</v>
      </c>
      <c r="AE77" s="4">
        <v>0</v>
      </c>
      <c r="AF77" s="4">
        <v>0</v>
      </c>
      <c r="AG77" s="4">
        <v>0</v>
      </c>
      <c r="AN77" s="1">
        <v>1</v>
      </c>
      <c r="AO77" s="1">
        <v>50</v>
      </c>
      <c r="AP77" s="1">
        <v>2004</v>
      </c>
      <c r="AQ77" s="15">
        <v>2.42</v>
      </c>
      <c r="AR77" s="14">
        <v>79</v>
      </c>
      <c r="AS77" s="15">
        <v>2.44</v>
      </c>
      <c r="AT77" s="23">
        <v>69</v>
      </c>
      <c r="AU77" s="15">
        <v>2.23</v>
      </c>
      <c r="AV77" s="23">
        <v>73</v>
      </c>
      <c r="AW77" s="15">
        <v>2.27</v>
      </c>
      <c r="AX77" s="23">
        <v>65</v>
      </c>
      <c r="AY77" s="1">
        <v>0</v>
      </c>
      <c r="BA77" s="1">
        <v>0</v>
      </c>
      <c r="BB77" s="1">
        <v>0</v>
      </c>
      <c r="BC77" s="1">
        <v>0</v>
      </c>
      <c r="BF77" s="1">
        <v>1</v>
      </c>
      <c r="BG77" s="1">
        <v>0</v>
      </c>
    </row>
    <row r="78" spans="1:60">
      <c r="A78">
        <f t="shared" si="18"/>
        <v>77</v>
      </c>
      <c r="B78" s="1">
        <v>0</v>
      </c>
      <c r="C78" s="53"/>
      <c r="D78" s="1">
        <v>0</v>
      </c>
      <c r="E78" s="1" t="s">
        <v>110</v>
      </c>
      <c r="F78" s="1">
        <v>0</v>
      </c>
      <c r="G78" t="s">
        <v>24</v>
      </c>
      <c r="H78">
        <v>1</v>
      </c>
      <c r="I78" s="1">
        <v>0</v>
      </c>
      <c r="J78" s="4">
        <v>30</v>
      </c>
      <c r="K78" s="35">
        <v>42069</v>
      </c>
      <c r="L78" s="4">
        <v>0</v>
      </c>
      <c r="M78" s="49" t="s">
        <v>68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55"/>
      <c r="T78" s="56"/>
      <c r="U78" s="35">
        <v>42735</v>
      </c>
      <c r="V78" s="56"/>
      <c r="W78" s="55"/>
      <c r="X78" s="55"/>
      <c r="Y78" s="4"/>
      <c r="AA78" s="55">
        <v>22.9</v>
      </c>
      <c r="AB78" s="4">
        <v>530</v>
      </c>
      <c r="AC78" s="14">
        <v>1</v>
      </c>
      <c r="AD78" s="4">
        <v>50</v>
      </c>
      <c r="AN78" s="1"/>
      <c r="AO78" s="1"/>
      <c r="AP78" s="1"/>
      <c r="AQ78" s="15"/>
      <c r="AR78" s="14"/>
      <c r="AS78" s="15"/>
      <c r="AT78" s="23"/>
      <c r="AU78" s="15">
        <v>1.67</v>
      </c>
      <c r="AV78" s="23">
        <v>36</v>
      </c>
      <c r="AW78" s="15">
        <v>3.92</v>
      </c>
      <c r="AX78" s="23">
        <v>70</v>
      </c>
    </row>
    <row r="79" spans="1:60">
      <c r="A79">
        <f t="shared" si="18"/>
        <v>78</v>
      </c>
      <c r="B79" s="1">
        <v>0</v>
      </c>
      <c r="C79" s="53"/>
      <c r="D79" s="1">
        <v>1</v>
      </c>
      <c r="E79" s="1" t="s">
        <v>110</v>
      </c>
      <c r="F79" s="1">
        <v>0</v>
      </c>
      <c r="G79" t="s">
        <v>22</v>
      </c>
      <c r="H79">
        <v>1</v>
      </c>
      <c r="I79" s="1">
        <v>1</v>
      </c>
      <c r="J79" s="4">
        <v>32</v>
      </c>
      <c r="K79" s="35">
        <v>39185</v>
      </c>
      <c r="L79" s="4">
        <v>1</v>
      </c>
      <c r="M79" s="35">
        <v>39213</v>
      </c>
      <c r="N79" s="4">
        <v>1</v>
      </c>
      <c r="O79" s="4">
        <v>1</v>
      </c>
      <c r="P79" s="4">
        <v>1</v>
      </c>
      <c r="Q79" s="4">
        <v>1</v>
      </c>
      <c r="R79" s="4">
        <v>0</v>
      </c>
      <c r="S79" s="55">
        <f t="shared" ref="S79:S100" si="19">DATEDIF(K79,M79,"m")</f>
        <v>0</v>
      </c>
      <c r="T79" s="56">
        <v>1</v>
      </c>
      <c r="U79" s="35">
        <v>42735</v>
      </c>
      <c r="V79" s="56">
        <f t="shared" ref="V79:V100" si="20">DATEDIF(M79,U79,"y")</f>
        <v>9</v>
      </c>
      <c r="W79" s="55">
        <f t="shared" ref="W79:W100" si="21">DATEDIF(M79,U79,"m")</f>
        <v>115</v>
      </c>
      <c r="X79" s="55" t="str">
        <f t="shared" ref="X79:X100" si="22">DATEDIF(M79,U79,"y")&amp;"Jahre und "&amp;DATEDIF(M79,U79,"ym")&amp;"Monate"</f>
        <v>9Jahre und 7Monate</v>
      </c>
      <c r="Y79" s="4"/>
      <c r="AA79" s="55">
        <v>17</v>
      </c>
      <c r="AB79" s="4">
        <v>400</v>
      </c>
      <c r="AC79" s="14">
        <v>0</v>
      </c>
      <c r="AD79" s="4">
        <v>0</v>
      </c>
      <c r="AE79" s="4">
        <v>60</v>
      </c>
      <c r="AF79" s="4">
        <v>1</v>
      </c>
      <c r="AG79" s="4">
        <v>60</v>
      </c>
      <c r="AH79" s="4">
        <v>1</v>
      </c>
      <c r="AI79" s="4">
        <v>60</v>
      </c>
      <c r="AJ79" s="4">
        <v>1</v>
      </c>
      <c r="AK79" s="4">
        <v>52</v>
      </c>
      <c r="AM79" s="4">
        <v>52</v>
      </c>
      <c r="AN79" s="1"/>
      <c r="AO79" s="1"/>
      <c r="AP79" s="1"/>
      <c r="AQ79" s="15">
        <v>2.91</v>
      </c>
      <c r="AR79" s="14">
        <v>93</v>
      </c>
      <c r="AS79" s="15">
        <v>3.33</v>
      </c>
      <c r="AT79" s="23">
        <v>93</v>
      </c>
      <c r="AU79" s="15">
        <v>2.65</v>
      </c>
      <c r="AV79" s="23">
        <v>91</v>
      </c>
      <c r="AW79" s="15">
        <v>3.02</v>
      </c>
      <c r="AX79" s="23">
        <v>90</v>
      </c>
      <c r="AY79" s="1">
        <v>0</v>
      </c>
      <c r="BA79" s="1">
        <v>0</v>
      </c>
      <c r="BB79" s="1">
        <v>0</v>
      </c>
      <c r="BC79" s="1">
        <v>0</v>
      </c>
      <c r="BF79" s="1">
        <v>1</v>
      </c>
      <c r="BG79" s="1">
        <v>0</v>
      </c>
    </row>
    <row r="80" spans="1:60">
      <c r="A80">
        <f t="shared" si="18"/>
        <v>79</v>
      </c>
      <c r="B80" s="1">
        <v>0</v>
      </c>
      <c r="C80" s="53"/>
      <c r="D80" s="1">
        <v>0</v>
      </c>
      <c r="E80" s="1" t="s">
        <v>113</v>
      </c>
      <c r="F80" s="1">
        <v>0</v>
      </c>
      <c r="G80" t="s">
        <v>22</v>
      </c>
      <c r="H80">
        <v>1</v>
      </c>
      <c r="I80" s="1">
        <v>1</v>
      </c>
      <c r="J80" s="4">
        <v>36</v>
      </c>
      <c r="K80" s="35">
        <v>38268</v>
      </c>
      <c r="L80" s="4">
        <v>1</v>
      </c>
      <c r="M80" s="35">
        <v>38373</v>
      </c>
      <c r="N80" s="4">
        <v>1</v>
      </c>
      <c r="O80" s="4">
        <v>1</v>
      </c>
      <c r="P80" s="4">
        <v>1</v>
      </c>
      <c r="Q80" s="4">
        <v>1</v>
      </c>
      <c r="R80" s="4">
        <v>1</v>
      </c>
      <c r="S80" s="55">
        <f t="shared" si="19"/>
        <v>3</v>
      </c>
      <c r="T80" s="56">
        <v>1</v>
      </c>
      <c r="U80" s="35">
        <v>42735</v>
      </c>
      <c r="V80" s="56">
        <f t="shared" si="20"/>
        <v>11</v>
      </c>
      <c r="W80" s="55">
        <f t="shared" si="21"/>
        <v>143</v>
      </c>
      <c r="X80" s="55" t="str">
        <f t="shared" si="22"/>
        <v>11Jahre und 11Monate</v>
      </c>
      <c r="Y80" s="4"/>
      <c r="AA80" s="55">
        <v>17</v>
      </c>
      <c r="AB80" s="4">
        <v>350</v>
      </c>
      <c r="AC80" s="1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1"/>
      <c r="AO80" s="1"/>
      <c r="AP80" s="1"/>
      <c r="AQ80" s="15">
        <v>3.69</v>
      </c>
      <c r="AR80" s="14">
        <v>119</v>
      </c>
      <c r="AS80" s="15">
        <v>4.7300000000000004</v>
      </c>
      <c r="AT80" s="23">
        <v>137</v>
      </c>
      <c r="AU80" s="15">
        <v>2.4300000000000002</v>
      </c>
      <c r="AV80" s="23">
        <v>89</v>
      </c>
      <c r="AW80" s="15">
        <v>3.33</v>
      </c>
      <c r="AX80" s="23">
        <v>105</v>
      </c>
      <c r="AY80" s="1">
        <v>0</v>
      </c>
      <c r="BA80" s="1">
        <v>0</v>
      </c>
      <c r="BB80" s="1">
        <v>0</v>
      </c>
      <c r="BC80" s="1">
        <v>1</v>
      </c>
      <c r="BE80" s="40" t="s">
        <v>78</v>
      </c>
      <c r="BF80" s="1">
        <v>1</v>
      </c>
      <c r="BG80" s="1">
        <v>0</v>
      </c>
      <c r="BH80" s="40" t="s">
        <v>96</v>
      </c>
    </row>
    <row r="81" spans="1:60">
      <c r="A81">
        <f t="shared" si="18"/>
        <v>80</v>
      </c>
      <c r="B81" s="1">
        <v>0</v>
      </c>
      <c r="C81" s="53"/>
      <c r="D81" s="1">
        <v>0</v>
      </c>
      <c r="E81" s="1" t="s">
        <v>110</v>
      </c>
      <c r="F81" s="1">
        <v>0</v>
      </c>
      <c r="G81" t="s">
        <v>19</v>
      </c>
      <c r="H81">
        <v>1</v>
      </c>
      <c r="I81" s="1">
        <v>1</v>
      </c>
      <c r="J81" s="4">
        <v>51</v>
      </c>
      <c r="K81" s="35">
        <v>36297</v>
      </c>
      <c r="L81" s="4">
        <v>1</v>
      </c>
      <c r="M81" s="35">
        <v>36351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55">
        <f t="shared" si="19"/>
        <v>1</v>
      </c>
      <c r="T81" s="56">
        <v>1</v>
      </c>
      <c r="U81" s="35">
        <v>42735</v>
      </c>
      <c r="V81" s="56">
        <f t="shared" si="20"/>
        <v>17</v>
      </c>
      <c r="W81" s="55">
        <f t="shared" si="21"/>
        <v>209</v>
      </c>
      <c r="X81" s="55" t="str">
        <f t="shared" si="22"/>
        <v>17Jahre und 5Monate</v>
      </c>
      <c r="Y81" s="4"/>
      <c r="AA81" s="55">
        <v>18.100000000000001</v>
      </c>
      <c r="AB81" s="4">
        <v>270</v>
      </c>
      <c r="AC81" s="1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1</v>
      </c>
      <c r="AI81" s="4">
        <v>20</v>
      </c>
      <c r="AJ81" s="4">
        <v>1</v>
      </c>
      <c r="AK81" s="4">
        <v>20</v>
      </c>
      <c r="AL81" s="4">
        <v>1</v>
      </c>
      <c r="AM81" s="4">
        <v>20</v>
      </c>
      <c r="AN81" s="1">
        <v>1</v>
      </c>
      <c r="AO81" s="1">
        <v>100</v>
      </c>
      <c r="AP81" s="1">
        <v>1999</v>
      </c>
      <c r="AQ81" s="15">
        <v>3.76</v>
      </c>
      <c r="AR81" s="14">
        <v>116</v>
      </c>
      <c r="AS81" s="15">
        <v>4.42</v>
      </c>
      <c r="AT81" s="23">
        <v>118</v>
      </c>
      <c r="AU81" s="15">
        <v>1.32</v>
      </c>
      <c r="AV81" s="23">
        <v>46</v>
      </c>
      <c r="AW81" s="15">
        <v>2.65</v>
      </c>
      <c r="AX81" s="23">
        <v>79</v>
      </c>
      <c r="AY81" s="1">
        <v>1</v>
      </c>
      <c r="AZ81" s="40" t="s">
        <v>89</v>
      </c>
      <c r="BA81" s="1">
        <v>3</v>
      </c>
      <c r="BB81" s="1">
        <v>0</v>
      </c>
      <c r="BC81" s="1">
        <v>0</v>
      </c>
      <c r="BF81" s="1">
        <v>1</v>
      </c>
      <c r="BG81" s="1">
        <v>0</v>
      </c>
      <c r="BH81" s="40" t="s">
        <v>97</v>
      </c>
    </row>
    <row r="82" spans="1:60">
      <c r="A82">
        <f t="shared" si="18"/>
        <v>81</v>
      </c>
      <c r="B82" s="1">
        <v>0</v>
      </c>
      <c r="C82" s="53"/>
      <c r="D82" s="1">
        <v>0</v>
      </c>
      <c r="E82" s="1" t="s">
        <v>111</v>
      </c>
      <c r="F82" s="1">
        <v>1</v>
      </c>
      <c r="G82" t="s">
        <v>35</v>
      </c>
      <c r="H82">
        <v>1</v>
      </c>
      <c r="I82" s="1">
        <v>1</v>
      </c>
      <c r="J82" s="4">
        <v>59</v>
      </c>
      <c r="K82" s="35">
        <v>35158</v>
      </c>
      <c r="L82" s="4">
        <v>1</v>
      </c>
      <c r="M82" s="35">
        <v>35285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S82" s="55">
        <f t="shared" si="19"/>
        <v>4</v>
      </c>
      <c r="T82" s="56">
        <v>1</v>
      </c>
      <c r="U82" s="35">
        <v>42735</v>
      </c>
      <c r="V82" s="56">
        <f t="shared" si="20"/>
        <v>20</v>
      </c>
      <c r="W82" s="55">
        <f t="shared" si="21"/>
        <v>244</v>
      </c>
      <c r="X82" s="55" t="str">
        <f t="shared" si="22"/>
        <v>20Jahre und 4Monate</v>
      </c>
      <c r="Y82" s="4"/>
      <c r="AA82" s="55">
        <v>16.7</v>
      </c>
      <c r="AB82" s="4" t="s">
        <v>68</v>
      </c>
      <c r="AC82" s="14">
        <v>0</v>
      </c>
      <c r="AD82" s="4">
        <v>0</v>
      </c>
      <c r="AE82" s="4">
        <v>0</v>
      </c>
      <c r="AF82" s="4">
        <v>1</v>
      </c>
      <c r="AG82" s="4">
        <v>0</v>
      </c>
      <c r="AH82" s="4">
        <v>1</v>
      </c>
      <c r="AI82" s="17">
        <v>0</v>
      </c>
      <c r="AJ82" s="17">
        <v>0</v>
      </c>
      <c r="AK82" s="17">
        <v>0</v>
      </c>
      <c r="AM82" s="17" t="s">
        <v>68</v>
      </c>
      <c r="AN82" s="1"/>
      <c r="AO82" s="1"/>
      <c r="AP82" s="1"/>
      <c r="AQ82" s="15">
        <v>2.9</v>
      </c>
      <c r="AR82" s="14">
        <v>100</v>
      </c>
      <c r="AS82" s="15">
        <v>4.26</v>
      </c>
      <c r="AT82" s="23">
        <v>124</v>
      </c>
      <c r="AU82" s="15">
        <v>2.36</v>
      </c>
      <c r="AV82" s="23">
        <v>97</v>
      </c>
      <c r="AW82" s="15">
        <v>3.13</v>
      </c>
      <c r="AX82" s="23">
        <v>119</v>
      </c>
      <c r="AY82" s="1">
        <v>0</v>
      </c>
      <c r="BA82" s="1">
        <v>0</v>
      </c>
      <c r="BB82" s="1">
        <v>0</v>
      </c>
      <c r="BC82" s="1">
        <v>0</v>
      </c>
      <c r="BF82" s="1">
        <v>0</v>
      </c>
      <c r="BG82" s="1">
        <v>0</v>
      </c>
      <c r="BH82" s="40" t="s">
        <v>106</v>
      </c>
    </row>
    <row r="83" spans="1:60">
      <c r="A83">
        <f t="shared" si="18"/>
        <v>82</v>
      </c>
      <c r="B83" s="1">
        <v>0</v>
      </c>
      <c r="C83" s="53"/>
      <c r="D83" s="1">
        <v>0</v>
      </c>
      <c r="E83" s="1" t="s">
        <v>110</v>
      </c>
      <c r="F83" s="1">
        <v>0</v>
      </c>
      <c r="G83" t="s">
        <v>22</v>
      </c>
      <c r="H83">
        <v>1</v>
      </c>
      <c r="I83" s="1">
        <v>1</v>
      </c>
      <c r="J83" s="4">
        <v>28</v>
      </c>
      <c r="K83" s="35">
        <v>36938</v>
      </c>
      <c r="L83" s="4">
        <v>1</v>
      </c>
      <c r="M83" s="35">
        <v>37145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S83" s="55">
        <f t="shared" si="19"/>
        <v>6</v>
      </c>
      <c r="T83" s="56">
        <v>1</v>
      </c>
      <c r="U83" s="35">
        <v>42735</v>
      </c>
      <c r="V83" s="56">
        <f t="shared" si="20"/>
        <v>15</v>
      </c>
      <c r="W83" s="55">
        <f t="shared" si="21"/>
        <v>183</v>
      </c>
      <c r="X83" s="55" t="str">
        <f t="shared" si="22"/>
        <v>15Jahre und 3Monate</v>
      </c>
      <c r="Y83" s="4"/>
      <c r="AA83" s="55">
        <v>13.5</v>
      </c>
      <c r="AB83" s="4" t="s">
        <v>68</v>
      </c>
      <c r="AC83" s="14">
        <v>1</v>
      </c>
      <c r="AD83" s="70">
        <v>100</v>
      </c>
      <c r="AE83" s="4">
        <v>100</v>
      </c>
      <c r="AF83" s="4">
        <v>1</v>
      </c>
      <c r="AG83" s="4">
        <v>100</v>
      </c>
      <c r="AH83" s="4">
        <v>1</v>
      </c>
      <c r="AI83" s="4">
        <v>100</v>
      </c>
      <c r="AJ83" s="4">
        <v>1</v>
      </c>
      <c r="AK83" s="4">
        <v>100</v>
      </c>
      <c r="AL83" s="4">
        <v>1</v>
      </c>
      <c r="AM83" s="17">
        <v>50</v>
      </c>
      <c r="AN83" s="7"/>
      <c r="AO83" s="7"/>
      <c r="AP83" s="7"/>
      <c r="AQ83" s="15">
        <v>2.4900000000000002</v>
      </c>
      <c r="AR83" s="14">
        <v>100</v>
      </c>
      <c r="AS83" s="15">
        <v>2.71</v>
      </c>
      <c r="AT83" s="23">
        <v>104</v>
      </c>
      <c r="AU83" s="15">
        <v>1.4</v>
      </c>
      <c r="AV83" s="23">
        <v>46</v>
      </c>
      <c r="AW83" s="15">
        <v>2.1800000000000002</v>
      </c>
      <c r="AX83" s="23">
        <v>63</v>
      </c>
      <c r="AY83" s="1">
        <v>1</v>
      </c>
      <c r="AZ83" s="40" t="s">
        <v>84</v>
      </c>
      <c r="BA83" s="1">
        <v>3</v>
      </c>
      <c r="BB83" s="1">
        <v>0</v>
      </c>
      <c r="BC83" s="1">
        <v>0</v>
      </c>
      <c r="BF83" s="1">
        <v>0</v>
      </c>
      <c r="BG83" s="1">
        <v>0</v>
      </c>
    </row>
    <row r="84" spans="1:60">
      <c r="A84">
        <f t="shared" si="18"/>
        <v>83</v>
      </c>
      <c r="B84" s="1">
        <v>0</v>
      </c>
      <c r="C84" s="53"/>
      <c r="D84" s="1">
        <v>0</v>
      </c>
      <c r="E84" s="1" t="s">
        <v>113</v>
      </c>
      <c r="F84" s="1">
        <v>0</v>
      </c>
      <c r="G84" t="s">
        <v>23</v>
      </c>
      <c r="H84">
        <v>0</v>
      </c>
      <c r="I84" s="1">
        <v>1</v>
      </c>
      <c r="J84" s="4">
        <v>41</v>
      </c>
      <c r="K84" s="35">
        <v>41912</v>
      </c>
      <c r="L84" s="4">
        <v>1</v>
      </c>
      <c r="M84" s="35">
        <v>42269</v>
      </c>
      <c r="N84" s="4">
        <v>1</v>
      </c>
      <c r="O84" s="4">
        <v>1</v>
      </c>
      <c r="P84" s="4">
        <v>0</v>
      </c>
      <c r="Q84" s="4">
        <v>0</v>
      </c>
      <c r="R84" s="4">
        <v>0</v>
      </c>
      <c r="S84" s="55">
        <f t="shared" si="19"/>
        <v>11</v>
      </c>
      <c r="T84" s="56">
        <v>1</v>
      </c>
      <c r="U84" s="35">
        <v>42735</v>
      </c>
      <c r="V84" s="56">
        <f t="shared" si="20"/>
        <v>1</v>
      </c>
      <c r="W84" s="55">
        <f t="shared" si="21"/>
        <v>15</v>
      </c>
      <c r="X84" s="55" t="str">
        <f t="shared" si="22"/>
        <v>1Jahre und 3Monate</v>
      </c>
      <c r="Y84" s="4"/>
      <c r="AA84" s="55">
        <v>18.3</v>
      </c>
      <c r="AB84" s="4" t="s">
        <v>68</v>
      </c>
      <c r="AC84" s="14">
        <v>1</v>
      </c>
      <c r="AD84" s="4">
        <v>50</v>
      </c>
      <c r="AE84" s="4">
        <v>0</v>
      </c>
      <c r="AF84" s="4">
        <v>0</v>
      </c>
      <c r="AG84" s="4">
        <v>0</v>
      </c>
      <c r="AN84" s="1">
        <v>1</v>
      </c>
      <c r="AO84" s="1">
        <v>50</v>
      </c>
      <c r="AP84" s="71">
        <v>42125</v>
      </c>
      <c r="AQ84" s="15">
        <v>1.91</v>
      </c>
      <c r="AR84" s="14">
        <v>74</v>
      </c>
      <c r="AS84" s="15">
        <v>2.4</v>
      </c>
      <c r="AT84" s="23">
        <v>80</v>
      </c>
      <c r="AU84" s="15">
        <v>1.91</v>
      </c>
      <c r="AV84" s="23">
        <v>74</v>
      </c>
      <c r="AW84" s="15">
        <v>2.4</v>
      </c>
      <c r="AX84" s="23">
        <v>80</v>
      </c>
      <c r="AY84" s="1">
        <v>0</v>
      </c>
      <c r="BA84" s="1">
        <v>0</v>
      </c>
      <c r="BB84" s="1">
        <v>0</v>
      </c>
      <c r="BC84" s="1">
        <v>0</v>
      </c>
      <c r="BF84" s="1">
        <v>1</v>
      </c>
      <c r="BG84" s="1">
        <v>0</v>
      </c>
    </row>
    <row r="85" spans="1:60">
      <c r="A85">
        <f t="shared" si="18"/>
        <v>84</v>
      </c>
      <c r="B85" s="1">
        <v>0</v>
      </c>
      <c r="C85" s="53"/>
      <c r="D85" s="1">
        <v>0</v>
      </c>
      <c r="E85" s="1" t="s">
        <v>111</v>
      </c>
      <c r="F85" s="1">
        <v>1</v>
      </c>
      <c r="G85" t="s">
        <v>36</v>
      </c>
      <c r="H85">
        <v>1</v>
      </c>
      <c r="I85" s="1">
        <v>0</v>
      </c>
      <c r="J85" s="4">
        <v>30</v>
      </c>
      <c r="K85" s="35">
        <v>41981</v>
      </c>
      <c r="L85" s="4">
        <v>1</v>
      </c>
      <c r="M85" s="35">
        <v>42267</v>
      </c>
      <c r="N85" s="4">
        <v>1</v>
      </c>
      <c r="O85" s="4">
        <v>1</v>
      </c>
      <c r="P85" s="4">
        <v>0</v>
      </c>
      <c r="Q85" s="4">
        <v>0</v>
      </c>
      <c r="R85" s="4">
        <v>0</v>
      </c>
      <c r="S85" s="55">
        <f t="shared" si="19"/>
        <v>9</v>
      </c>
      <c r="T85" s="56">
        <v>1</v>
      </c>
      <c r="U85" s="35">
        <v>42735</v>
      </c>
      <c r="V85" s="56">
        <f t="shared" si="20"/>
        <v>1</v>
      </c>
      <c r="W85" s="55">
        <f t="shared" si="21"/>
        <v>15</v>
      </c>
      <c r="X85" s="55" t="str">
        <f t="shared" si="22"/>
        <v>1Jahre und 3Monate</v>
      </c>
      <c r="Y85" s="4"/>
      <c r="AA85" s="55">
        <v>16.8</v>
      </c>
      <c r="AB85" s="4">
        <v>300</v>
      </c>
      <c r="AC85" s="14">
        <v>0</v>
      </c>
      <c r="AD85" s="4">
        <v>0</v>
      </c>
      <c r="AE85" s="4">
        <v>0</v>
      </c>
      <c r="AF85" s="17">
        <v>1</v>
      </c>
      <c r="AG85" s="17">
        <v>50</v>
      </c>
      <c r="AN85" s="1">
        <v>1</v>
      </c>
      <c r="AO85" s="1">
        <v>100</v>
      </c>
      <c r="AP85" s="1">
        <v>2012</v>
      </c>
      <c r="AQ85" s="15">
        <v>5.34</v>
      </c>
      <c r="AR85" s="14">
        <v>128</v>
      </c>
      <c r="AS85" s="15">
        <v>5.48</v>
      </c>
      <c r="AT85" s="23">
        <v>110</v>
      </c>
      <c r="AU85" s="15">
        <v>5.1100000000000003</v>
      </c>
      <c r="AV85" s="23">
        <v>127</v>
      </c>
      <c r="AW85" s="15">
        <v>5.22</v>
      </c>
      <c r="AX85" s="23">
        <v>109</v>
      </c>
      <c r="AY85" s="1">
        <v>0</v>
      </c>
      <c r="BA85" s="1">
        <v>0</v>
      </c>
      <c r="BB85" s="1">
        <v>0</v>
      </c>
      <c r="BC85" s="1">
        <v>0</v>
      </c>
      <c r="BF85" s="1">
        <v>1</v>
      </c>
      <c r="BG85" s="1">
        <v>0</v>
      </c>
    </row>
    <row r="86" spans="1:60">
      <c r="A86">
        <f t="shared" si="18"/>
        <v>85</v>
      </c>
      <c r="B86" s="1">
        <v>0</v>
      </c>
      <c r="C86" s="53"/>
      <c r="D86" s="1">
        <v>1</v>
      </c>
      <c r="E86" s="1" t="s">
        <v>110</v>
      </c>
      <c r="F86" s="1">
        <v>0</v>
      </c>
      <c r="G86" t="s">
        <v>22</v>
      </c>
      <c r="H86">
        <v>1</v>
      </c>
      <c r="I86" s="1">
        <v>0</v>
      </c>
      <c r="J86" s="4">
        <v>25</v>
      </c>
      <c r="K86" s="35">
        <v>39804</v>
      </c>
      <c r="L86" s="4">
        <v>1</v>
      </c>
      <c r="M86" s="35">
        <v>40527</v>
      </c>
      <c r="N86" s="4">
        <v>1</v>
      </c>
      <c r="O86" s="4">
        <v>1</v>
      </c>
      <c r="P86" s="4">
        <v>1</v>
      </c>
      <c r="Q86" s="4">
        <v>1</v>
      </c>
      <c r="R86" s="4">
        <v>0</v>
      </c>
      <c r="S86" s="55">
        <f t="shared" si="19"/>
        <v>23</v>
      </c>
      <c r="T86" s="56">
        <v>0</v>
      </c>
      <c r="U86" s="35">
        <v>42735</v>
      </c>
      <c r="V86" s="56">
        <f t="shared" si="20"/>
        <v>6</v>
      </c>
      <c r="W86" s="55">
        <f t="shared" si="21"/>
        <v>72</v>
      </c>
      <c r="X86" s="55" t="str">
        <f t="shared" si="22"/>
        <v>6Jahre und 0Monate</v>
      </c>
      <c r="Y86" s="4"/>
      <c r="AA86" s="55">
        <v>18.7</v>
      </c>
      <c r="AB86" s="4" t="s">
        <v>68</v>
      </c>
      <c r="AC86" s="14">
        <v>1</v>
      </c>
      <c r="AD86" s="70">
        <v>100</v>
      </c>
      <c r="AE86" s="4">
        <v>100</v>
      </c>
      <c r="AF86" s="4">
        <v>1</v>
      </c>
      <c r="AG86" s="4">
        <v>100</v>
      </c>
      <c r="AH86" s="4">
        <v>1</v>
      </c>
      <c r="AI86" s="4">
        <v>100</v>
      </c>
      <c r="AJ86" s="4">
        <v>1</v>
      </c>
      <c r="AK86" s="4">
        <v>100</v>
      </c>
      <c r="AN86" s="1"/>
      <c r="AO86" s="1"/>
      <c r="AP86" s="1"/>
      <c r="AQ86" s="15">
        <v>3.08</v>
      </c>
      <c r="AR86" s="14">
        <v>84</v>
      </c>
      <c r="AS86" s="15">
        <v>4.24</v>
      </c>
      <c r="AT86" s="23">
        <v>100</v>
      </c>
      <c r="AU86" s="15">
        <v>2.99</v>
      </c>
      <c r="AV86" s="23">
        <v>82</v>
      </c>
      <c r="AW86" s="15">
        <v>4.17</v>
      </c>
      <c r="AX86" s="23">
        <v>99</v>
      </c>
      <c r="AY86" s="1">
        <v>0</v>
      </c>
      <c r="BA86" s="1">
        <v>0</v>
      </c>
      <c r="BB86" s="1">
        <v>0</v>
      </c>
      <c r="BC86" s="1">
        <v>0</v>
      </c>
      <c r="BF86" s="1">
        <v>1</v>
      </c>
      <c r="BG86" s="1">
        <v>0</v>
      </c>
    </row>
    <row r="87" spans="1:60">
      <c r="A87">
        <f t="shared" si="18"/>
        <v>86</v>
      </c>
      <c r="B87" s="1">
        <v>0</v>
      </c>
      <c r="C87" s="53"/>
      <c r="D87" s="1">
        <v>1</v>
      </c>
      <c r="E87" s="1" t="s">
        <v>112</v>
      </c>
      <c r="F87" s="1">
        <v>1</v>
      </c>
      <c r="G87" t="s">
        <v>32</v>
      </c>
      <c r="H87">
        <v>1</v>
      </c>
      <c r="I87" s="1">
        <v>1</v>
      </c>
      <c r="J87" s="4">
        <v>34</v>
      </c>
      <c r="K87" s="35">
        <v>40518</v>
      </c>
      <c r="L87" s="4">
        <v>1</v>
      </c>
      <c r="M87" s="35">
        <v>40867</v>
      </c>
      <c r="N87" s="4">
        <v>1</v>
      </c>
      <c r="O87" s="4">
        <v>1</v>
      </c>
      <c r="P87" s="4">
        <v>1</v>
      </c>
      <c r="Q87" s="4">
        <v>1</v>
      </c>
      <c r="R87" s="4">
        <v>0</v>
      </c>
      <c r="S87" s="55">
        <f t="shared" si="19"/>
        <v>11</v>
      </c>
      <c r="T87" s="56">
        <v>1</v>
      </c>
      <c r="U87" s="35">
        <v>42735</v>
      </c>
      <c r="V87" s="56">
        <f t="shared" si="20"/>
        <v>5</v>
      </c>
      <c r="W87" s="55">
        <f t="shared" si="21"/>
        <v>61</v>
      </c>
      <c r="X87" s="55" t="str">
        <f t="shared" si="22"/>
        <v>5Jahre und 1Monate</v>
      </c>
      <c r="Y87" s="4"/>
      <c r="AA87" s="55">
        <v>19.399999999999999</v>
      </c>
      <c r="AB87" s="4">
        <v>470</v>
      </c>
      <c r="AC87" s="19">
        <v>1</v>
      </c>
      <c r="AD87" s="4">
        <v>50</v>
      </c>
      <c r="AE87" s="11">
        <v>30</v>
      </c>
      <c r="AF87" s="11">
        <v>1</v>
      </c>
      <c r="AG87" s="11">
        <v>30</v>
      </c>
      <c r="AH87" s="11">
        <v>1</v>
      </c>
      <c r="AI87" s="11">
        <v>30</v>
      </c>
      <c r="AJ87" s="11">
        <v>1</v>
      </c>
      <c r="AK87" s="11">
        <v>30</v>
      </c>
      <c r="AL87" s="11"/>
      <c r="AN87" s="7"/>
      <c r="AO87" s="7"/>
      <c r="AP87" s="7"/>
      <c r="AQ87" s="15">
        <v>3.22</v>
      </c>
      <c r="AR87" s="14">
        <v>96</v>
      </c>
      <c r="AS87" s="15">
        <v>3.26</v>
      </c>
      <c r="AT87" s="23">
        <v>84</v>
      </c>
      <c r="AU87" s="15">
        <v>3.61</v>
      </c>
      <c r="AV87" s="23">
        <v>111</v>
      </c>
      <c r="AW87" s="15">
        <v>3.67</v>
      </c>
      <c r="AX87" s="23">
        <v>98</v>
      </c>
      <c r="AY87" s="1">
        <v>0</v>
      </c>
      <c r="BA87" s="1">
        <v>0</v>
      </c>
      <c r="BB87" s="1">
        <v>0</v>
      </c>
      <c r="BC87" s="1">
        <v>0</v>
      </c>
      <c r="BF87" s="1">
        <v>0</v>
      </c>
      <c r="BG87" s="1">
        <v>0</v>
      </c>
    </row>
    <row r="88" spans="1:60">
      <c r="A88">
        <f t="shared" si="18"/>
        <v>87</v>
      </c>
      <c r="B88" s="1">
        <v>1</v>
      </c>
      <c r="C88" s="53">
        <v>42670</v>
      </c>
      <c r="D88" s="1">
        <v>0</v>
      </c>
      <c r="E88" s="1" t="s">
        <v>110</v>
      </c>
      <c r="F88" s="1">
        <v>0</v>
      </c>
      <c r="G88" t="s">
        <v>33</v>
      </c>
      <c r="H88">
        <v>1</v>
      </c>
      <c r="I88" s="1">
        <v>0</v>
      </c>
      <c r="J88" s="4">
        <v>28</v>
      </c>
      <c r="K88" s="35">
        <v>37475</v>
      </c>
      <c r="L88" s="4">
        <v>1</v>
      </c>
      <c r="M88" s="35">
        <v>37650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55">
        <f t="shared" si="19"/>
        <v>5</v>
      </c>
      <c r="T88" s="56">
        <v>1</v>
      </c>
      <c r="U88" s="35">
        <v>42735</v>
      </c>
      <c r="V88" s="56">
        <f t="shared" si="20"/>
        <v>13</v>
      </c>
      <c r="W88" s="55">
        <f t="shared" si="21"/>
        <v>167</v>
      </c>
      <c r="X88" s="55" t="str">
        <f t="shared" si="22"/>
        <v>13Jahre und 11Monate</v>
      </c>
      <c r="Y88" s="4"/>
      <c r="AA88" s="55">
        <v>16.600000000000001</v>
      </c>
      <c r="AB88" s="4">
        <v>360</v>
      </c>
      <c r="AC88" s="14">
        <v>1</v>
      </c>
      <c r="AD88" s="4">
        <v>100</v>
      </c>
      <c r="AE88" s="4">
        <v>100</v>
      </c>
      <c r="AF88" s="4">
        <v>1</v>
      </c>
      <c r="AG88" s="4">
        <v>100</v>
      </c>
      <c r="AH88" s="4">
        <v>1</v>
      </c>
      <c r="AI88" s="4">
        <v>100</v>
      </c>
      <c r="AJ88" s="4">
        <v>1</v>
      </c>
      <c r="AK88" s="4">
        <v>50</v>
      </c>
      <c r="AL88" s="4">
        <v>1</v>
      </c>
      <c r="AM88" s="4">
        <v>30</v>
      </c>
      <c r="AN88" s="1"/>
      <c r="AO88" s="1"/>
      <c r="AP88" s="1"/>
      <c r="AQ88" s="15">
        <v>2.66</v>
      </c>
      <c r="AR88" s="14">
        <v>71</v>
      </c>
      <c r="AS88" s="15">
        <v>3.15</v>
      </c>
      <c r="AT88" s="23">
        <v>70</v>
      </c>
      <c r="AU88" s="15">
        <v>1.75</v>
      </c>
      <c r="AV88" s="23">
        <v>48</v>
      </c>
      <c r="AW88" s="15">
        <v>2.19</v>
      </c>
      <c r="AX88" s="23">
        <v>52</v>
      </c>
      <c r="AY88" s="1">
        <v>0</v>
      </c>
      <c r="BA88" s="1">
        <v>0</v>
      </c>
      <c r="BB88" s="1">
        <v>0</v>
      </c>
      <c r="BC88" s="1">
        <v>1</v>
      </c>
      <c r="BD88" s="71">
        <v>40238</v>
      </c>
      <c r="BE88" s="40" t="s">
        <v>98</v>
      </c>
      <c r="BF88" s="1">
        <v>1</v>
      </c>
      <c r="BG88" s="1">
        <v>0</v>
      </c>
    </row>
    <row r="89" spans="1:60">
      <c r="A89">
        <f t="shared" si="18"/>
        <v>88</v>
      </c>
      <c r="B89" s="1">
        <v>0</v>
      </c>
      <c r="C89" s="53"/>
      <c r="D89" s="1">
        <v>0</v>
      </c>
      <c r="E89" s="1" t="s">
        <v>110</v>
      </c>
      <c r="F89" s="1">
        <v>0</v>
      </c>
      <c r="G89" t="s">
        <v>23</v>
      </c>
      <c r="H89">
        <v>0</v>
      </c>
      <c r="I89" s="1">
        <v>1</v>
      </c>
      <c r="J89" s="4">
        <v>44</v>
      </c>
      <c r="K89" s="35">
        <v>39661</v>
      </c>
      <c r="L89" s="4">
        <v>1</v>
      </c>
      <c r="M89" s="35">
        <v>39784</v>
      </c>
      <c r="N89" s="4">
        <v>1</v>
      </c>
      <c r="O89" s="4">
        <v>1</v>
      </c>
      <c r="P89" s="4">
        <v>1</v>
      </c>
      <c r="Q89" s="4">
        <v>1</v>
      </c>
      <c r="R89" s="4">
        <v>0</v>
      </c>
      <c r="S89" s="55">
        <f t="shared" si="19"/>
        <v>4</v>
      </c>
      <c r="T89" s="56">
        <v>1</v>
      </c>
      <c r="U89" s="35">
        <v>42735</v>
      </c>
      <c r="V89" s="56">
        <f t="shared" si="20"/>
        <v>8</v>
      </c>
      <c r="W89" s="55">
        <f t="shared" si="21"/>
        <v>96</v>
      </c>
      <c r="X89" s="55" t="str">
        <f t="shared" si="22"/>
        <v>8Jahre und 0Monate</v>
      </c>
      <c r="Y89" s="4"/>
      <c r="AA89" s="55">
        <v>19</v>
      </c>
      <c r="AB89" s="4">
        <v>650</v>
      </c>
      <c r="AC89" s="14">
        <v>1</v>
      </c>
      <c r="AD89" s="4">
        <v>60</v>
      </c>
      <c r="AE89" s="4">
        <v>50</v>
      </c>
      <c r="AF89" s="4">
        <v>1</v>
      </c>
      <c r="AG89" s="4">
        <v>50</v>
      </c>
      <c r="AH89" s="4">
        <v>1</v>
      </c>
      <c r="AI89" s="4">
        <v>50</v>
      </c>
      <c r="AJ89" s="4">
        <v>1</v>
      </c>
      <c r="AK89" s="4">
        <v>15</v>
      </c>
      <c r="AN89" s="70">
        <v>1</v>
      </c>
      <c r="AO89" s="1">
        <v>50</v>
      </c>
      <c r="AP89" s="1">
        <v>2004</v>
      </c>
      <c r="AQ89" s="15">
        <v>2.8</v>
      </c>
      <c r="AR89" s="14">
        <v>94</v>
      </c>
      <c r="AS89" s="15">
        <v>3.73</v>
      </c>
      <c r="AT89" s="23">
        <v>109</v>
      </c>
      <c r="AU89" s="15">
        <v>1.43</v>
      </c>
      <c r="AV89" s="23">
        <v>51</v>
      </c>
      <c r="AW89" s="15">
        <v>2.35</v>
      </c>
      <c r="AX89" s="23">
        <v>72</v>
      </c>
      <c r="AY89" s="1">
        <v>1</v>
      </c>
      <c r="AZ89" s="40" t="s">
        <v>99</v>
      </c>
      <c r="BA89" s="1">
        <v>3</v>
      </c>
      <c r="BB89" s="1">
        <v>0</v>
      </c>
      <c r="BC89" s="1">
        <v>0</v>
      </c>
      <c r="BF89" s="1">
        <v>1</v>
      </c>
      <c r="BG89" s="1">
        <v>1</v>
      </c>
      <c r="BH89" s="40" t="s">
        <v>80</v>
      </c>
    </row>
    <row r="90" spans="1:60">
      <c r="A90">
        <f t="shared" si="18"/>
        <v>89</v>
      </c>
      <c r="B90" s="1">
        <v>0</v>
      </c>
      <c r="C90" s="53"/>
      <c r="D90" s="1">
        <v>0</v>
      </c>
      <c r="E90" s="1" t="s">
        <v>111</v>
      </c>
      <c r="F90" s="1">
        <v>1</v>
      </c>
      <c r="G90" t="s">
        <v>30</v>
      </c>
      <c r="H90">
        <v>1</v>
      </c>
      <c r="I90" s="1">
        <v>1</v>
      </c>
      <c r="J90" s="4">
        <v>31</v>
      </c>
      <c r="K90" s="35">
        <v>42031</v>
      </c>
      <c r="L90" s="4">
        <v>1</v>
      </c>
      <c r="M90" s="35">
        <v>42277</v>
      </c>
      <c r="N90" s="4">
        <v>1</v>
      </c>
      <c r="O90" s="4">
        <v>1</v>
      </c>
      <c r="P90" s="4">
        <v>0</v>
      </c>
      <c r="Q90" s="4">
        <v>0</v>
      </c>
      <c r="R90" s="4">
        <v>0</v>
      </c>
      <c r="S90" s="55">
        <f t="shared" si="19"/>
        <v>8</v>
      </c>
      <c r="T90" s="56">
        <v>1</v>
      </c>
      <c r="U90" s="35">
        <v>42735</v>
      </c>
      <c r="V90" s="56">
        <f t="shared" si="20"/>
        <v>1</v>
      </c>
      <c r="W90" s="55">
        <f t="shared" si="21"/>
        <v>15</v>
      </c>
      <c r="X90" s="55" t="str">
        <f t="shared" si="22"/>
        <v>1Jahre und 3Monate</v>
      </c>
      <c r="Y90" s="4"/>
      <c r="AA90" s="55">
        <v>16.7</v>
      </c>
      <c r="AB90" s="4">
        <v>525</v>
      </c>
      <c r="AC90" s="14">
        <v>0</v>
      </c>
      <c r="AD90" s="4">
        <v>0</v>
      </c>
      <c r="AE90" s="4">
        <v>0</v>
      </c>
      <c r="AF90" s="4">
        <v>1</v>
      </c>
      <c r="AG90" s="4">
        <v>50</v>
      </c>
      <c r="AN90" s="1"/>
      <c r="AO90" s="1"/>
      <c r="AP90" s="1"/>
      <c r="AQ90" s="15">
        <v>2.72</v>
      </c>
      <c r="AR90" s="14">
        <v>102</v>
      </c>
      <c r="AS90" s="15">
        <v>2.92</v>
      </c>
      <c r="AT90" s="23">
        <v>95</v>
      </c>
      <c r="AU90" s="15">
        <v>2.0499999999999998</v>
      </c>
      <c r="AV90" s="23">
        <v>77</v>
      </c>
      <c r="AW90" s="15">
        <v>2.63</v>
      </c>
      <c r="AX90" s="23">
        <v>85</v>
      </c>
      <c r="AY90" s="1">
        <v>0</v>
      </c>
      <c r="BA90" s="1">
        <v>0</v>
      </c>
      <c r="BB90" s="1">
        <v>0</v>
      </c>
      <c r="BC90" s="1">
        <v>0</v>
      </c>
      <c r="BF90" s="1">
        <v>1</v>
      </c>
      <c r="BG90" s="1">
        <v>0</v>
      </c>
    </row>
    <row r="91" spans="1:60">
      <c r="A91">
        <f t="shared" si="18"/>
        <v>90</v>
      </c>
      <c r="B91" s="1">
        <v>0</v>
      </c>
      <c r="C91" s="53"/>
      <c r="D91" s="1">
        <v>0</v>
      </c>
      <c r="E91" s="1" t="s">
        <v>112</v>
      </c>
      <c r="F91" s="1">
        <v>1</v>
      </c>
      <c r="G91" t="s">
        <v>32</v>
      </c>
      <c r="H91">
        <v>1</v>
      </c>
      <c r="I91" s="1">
        <v>1</v>
      </c>
      <c r="J91" s="4">
        <v>23</v>
      </c>
      <c r="K91" s="35">
        <v>40773</v>
      </c>
      <c r="L91" s="4">
        <v>1</v>
      </c>
      <c r="M91" s="35">
        <v>41001</v>
      </c>
      <c r="N91" s="4">
        <v>1</v>
      </c>
      <c r="O91" s="4">
        <v>1</v>
      </c>
      <c r="P91" s="4">
        <v>1</v>
      </c>
      <c r="Q91" s="4">
        <v>0</v>
      </c>
      <c r="R91" s="4">
        <v>0</v>
      </c>
      <c r="S91" s="55">
        <f t="shared" si="19"/>
        <v>7</v>
      </c>
      <c r="T91" s="56">
        <v>1</v>
      </c>
      <c r="U91" s="35">
        <v>42735</v>
      </c>
      <c r="V91" s="56">
        <f t="shared" si="20"/>
        <v>4</v>
      </c>
      <c r="W91" s="55">
        <f t="shared" si="21"/>
        <v>56</v>
      </c>
      <c r="X91" s="55" t="str">
        <f t="shared" si="22"/>
        <v>4Jahre und 8Monate</v>
      </c>
      <c r="Y91" s="4"/>
      <c r="AA91" s="55">
        <v>22</v>
      </c>
      <c r="AB91" s="4">
        <v>450</v>
      </c>
      <c r="AC91" s="1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N91" s="70">
        <v>1</v>
      </c>
      <c r="AO91" s="1">
        <v>100</v>
      </c>
      <c r="AP91" s="1">
        <v>2010</v>
      </c>
      <c r="AQ91" s="15">
        <v>3.15</v>
      </c>
      <c r="AR91" s="14">
        <v>93</v>
      </c>
      <c r="AS91" s="15">
        <v>3.54</v>
      </c>
      <c r="AT91" s="23">
        <v>92</v>
      </c>
      <c r="AU91" s="15">
        <v>2.82</v>
      </c>
      <c r="AV91" s="23">
        <v>87</v>
      </c>
      <c r="AW91" s="15">
        <v>3.33</v>
      </c>
      <c r="AX91" s="23">
        <v>89</v>
      </c>
      <c r="AY91" s="1">
        <v>0</v>
      </c>
      <c r="BA91" s="1">
        <v>0</v>
      </c>
      <c r="BB91" s="1">
        <v>1</v>
      </c>
      <c r="BC91" s="1">
        <v>0</v>
      </c>
      <c r="BF91" s="1">
        <v>1</v>
      </c>
      <c r="BG91" s="1">
        <v>0</v>
      </c>
    </row>
    <row r="92" spans="1:60">
      <c r="A92">
        <f t="shared" si="18"/>
        <v>91</v>
      </c>
      <c r="B92" s="1">
        <v>0</v>
      </c>
      <c r="C92" s="53"/>
      <c r="D92" s="1">
        <v>1</v>
      </c>
      <c r="E92" s="1" t="s">
        <v>111</v>
      </c>
      <c r="F92" s="1">
        <v>1</v>
      </c>
      <c r="G92" t="s">
        <v>36</v>
      </c>
      <c r="H92">
        <v>1</v>
      </c>
      <c r="I92" s="1">
        <v>0</v>
      </c>
      <c r="J92" s="4">
        <v>46</v>
      </c>
      <c r="K92" s="35">
        <v>41543</v>
      </c>
      <c r="L92" s="4">
        <v>1</v>
      </c>
      <c r="M92" s="35">
        <v>41871</v>
      </c>
      <c r="N92" s="4">
        <v>1</v>
      </c>
      <c r="O92" s="4">
        <v>1</v>
      </c>
      <c r="P92" s="4">
        <v>0</v>
      </c>
      <c r="Q92" s="4">
        <v>0</v>
      </c>
      <c r="R92" s="4">
        <v>0</v>
      </c>
      <c r="S92" s="55">
        <f t="shared" si="19"/>
        <v>10</v>
      </c>
      <c r="T92" s="56">
        <v>1</v>
      </c>
      <c r="U92" s="35">
        <v>42735</v>
      </c>
      <c r="V92" s="56">
        <f t="shared" si="20"/>
        <v>2</v>
      </c>
      <c r="W92" s="55">
        <f t="shared" si="21"/>
        <v>28</v>
      </c>
      <c r="X92" s="55" t="str">
        <f t="shared" si="22"/>
        <v>2Jahre und 4Monate</v>
      </c>
      <c r="Y92" s="4"/>
      <c r="AA92" s="55">
        <v>21.1</v>
      </c>
      <c r="AB92" s="4">
        <v>480</v>
      </c>
      <c r="AC92" s="14">
        <v>0</v>
      </c>
      <c r="AD92" s="4">
        <v>0</v>
      </c>
      <c r="AE92" s="4">
        <v>0</v>
      </c>
      <c r="AF92" s="4">
        <v>0</v>
      </c>
      <c r="AG92" s="4">
        <v>0</v>
      </c>
      <c r="AN92" s="70">
        <v>1</v>
      </c>
      <c r="AO92" s="1">
        <v>100</v>
      </c>
      <c r="AP92" s="1">
        <v>2010</v>
      </c>
      <c r="AQ92" s="15">
        <v>2.95</v>
      </c>
      <c r="AR92" s="14">
        <v>71</v>
      </c>
      <c r="AS92" s="15">
        <v>3.25</v>
      </c>
      <c r="AT92" s="23">
        <v>63</v>
      </c>
      <c r="AU92" s="15">
        <v>2.76</v>
      </c>
      <c r="AV92" s="23">
        <v>66</v>
      </c>
      <c r="AW92" s="15">
        <v>3.28</v>
      </c>
      <c r="AX92" s="23">
        <v>63</v>
      </c>
      <c r="AY92" s="1">
        <v>0</v>
      </c>
      <c r="BA92" s="1">
        <v>0</v>
      </c>
      <c r="BB92" s="1">
        <v>1</v>
      </c>
      <c r="BC92" s="1">
        <v>0</v>
      </c>
      <c r="BF92" s="1">
        <v>1</v>
      </c>
      <c r="BG92" s="1">
        <v>0</v>
      </c>
    </row>
    <row r="93" spans="1:60">
      <c r="A93">
        <f t="shared" si="18"/>
        <v>92</v>
      </c>
      <c r="B93" s="1">
        <v>0</v>
      </c>
      <c r="C93" s="53"/>
      <c r="D93" s="1">
        <v>1</v>
      </c>
      <c r="E93" s="1" t="s">
        <v>114</v>
      </c>
      <c r="F93" s="1">
        <v>1</v>
      </c>
      <c r="G93" t="s">
        <v>34</v>
      </c>
      <c r="H93">
        <v>1</v>
      </c>
      <c r="I93" s="1">
        <v>0</v>
      </c>
      <c r="J93" s="4">
        <v>33</v>
      </c>
      <c r="K93" s="35">
        <v>42535</v>
      </c>
      <c r="L93" s="4">
        <v>1</v>
      </c>
      <c r="M93" s="35">
        <v>42628</v>
      </c>
      <c r="N93" s="4">
        <v>1</v>
      </c>
      <c r="O93" s="4">
        <v>0</v>
      </c>
      <c r="P93" s="4">
        <v>0</v>
      </c>
      <c r="Q93" s="4">
        <v>0</v>
      </c>
      <c r="R93" s="4">
        <v>0</v>
      </c>
      <c r="S93" s="55">
        <f t="shared" si="19"/>
        <v>3</v>
      </c>
      <c r="T93" s="56">
        <v>1</v>
      </c>
      <c r="U93" s="35">
        <v>42735</v>
      </c>
      <c r="V93" s="56">
        <f t="shared" si="20"/>
        <v>0</v>
      </c>
      <c r="W93" s="55">
        <f t="shared" si="21"/>
        <v>3</v>
      </c>
      <c r="X93" s="55" t="str">
        <f t="shared" si="22"/>
        <v>0Jahre und 3Monate</v>
      </c>
      <c r="Y93" s="4"/>
      <c r="AA93" s="55">
        <v>25.3</v>
      </c>
      <c r="AB93" s="4">
        <v>460</v>
      </c>
      <c r="AC93" s="14">
        <v>1</v>
      </c>
      <c r="AD93" s="4">
        <v>10</v>
      </c>
      <c r="AE93" s="4">
        <v>0</v>
      </c>
      <c r="AN93" s="7"/>
      <c r="AO93" s="7"/>
      <c r="AP93" s="7"/>
      <c r="AQ93" s="15">
        <v>3.24</v>
      </c>
      <c r="AR93" s="14">
        <v>83</v>
      </c>
      <c r="AS93" s="15">
        <v>3.28</v>
      </c>
      <c r="AT93" s="23">
        <v>71</v>
      </c>
      <c r="AU93" s="15">
        <v>3.24</v>
      </c>
      <c r="AV93" s="23">
        <v>83</v>
      </c>
      <c r="AW93" s="15">
        <v>3.26</v>
      </c>
      <c r="AX93" s="23">
        <v>70</v>
      </c>
      <c r="AY93" s="1">
        <v>0</v>
      </c>
      <c r="BA93" s="1">
        <v>0</v>
      </c>
      <c r="BB93" s="1">
        <v>0</v>
      </c>
      <c r="BC93" s="1">
        <v>0</v>
      </c>
      <c r="BF93" s="1">
        <v>1</v>
      </c>
      <c r="BG93" s="1">
        <v>0</v>
      </c>
    </row>
    <row r="94" spans="1:60">
      <c r="A94">
        <f t="shared" si="18"/>
        <v>93</v>
      </c>
      <c r="B94" s="1">
        <v>0</v>
      </c>
      <c r="C94" s="53"/>
      <c r="D94" s="1">
        <v>0</v>
      </c>
      <c r="E94" s="1" t="s">
        <v>110</v>
      </c>
      <c r="F94" s="1">
        <v>0</v>
      </c>
      <c r="G94" t="s">
        <v>22</v>
      </c>
      <c r="H94">
        <v>1</v>
      </c>
      <c r="I94" s="1">
        <v>0</v>
      </c>
      <c r="J94" s="4">
        <v>44</v>
      </c>
      <c r="K94" s="35">
        <v>42171</v>
      </c>
      <c r="L94" s="4">
        <v>1</v>
      </c>
      <c r="M94" s="35">
        <v>42542</v>
      </c>
      <c r="N94" s="4">
        <v>1</v>
      </c>
      <c r="O94" s="4">
        <v>0</v>
      </c>
      <c r="P94" s="4">
        <v>0</v>
      </c>
      <c r="Q94" s="4">
        <v>0</v>
      </c>
      <c r="R94" s="4">
        <v>0</v>
      </c>
      <c r="S94" s="55">
        <f t="shared" si="19"/>
        <v>12</v>
      </c>
      <c r="T94" s="56">
        <v>1</v>
      </c>
      <c r="U94" s="35">
        <v>42735</v>
      </c>
      <c r="V94" s="56">
        <f t="shared" si="20"/>
        <v>0</v>
      </c>
      <c r="W94" s="55">
        <f t="shared" si="21"/>
        <v>6</v>
      </c>
      <c r="X94" s="55" t="str">
        <f t="shared" si="22"/>
        <v>0Jahre und 6Monate</v>
      </c>
      <c r="Y94" s="4"/>
      <c r="AA94" s="55">
        <v>22</v>
      </c>
      <c r="AB94" s="4">
        <v>420</v>
      </c>
      <c r="AC94" s="14">
        <v>0</v>
      </c>
      <c r="AD94" s="4">
        <v>0</v>
      </c>
      <c r="AE94" s="4">
        <v>0</v>
      </c>
      <c r="AN94" s="70">
        <v>1</v>
      </c>
      <c r="AO94" s="1">
        <v>100</v>
      </c>
      <c r="AP94" s="71">
        <v>41821</v>
      </c>
      <c r="AQ94" s="15">
        <v>2.72</v>
      </c>
      <c r="AR94" s="14">
        <v>79</v>
      </c>
      <c r="AS94" s="15">
        <v>2.83</v>
      </c>
      <c r="AT94" s="23">
        <v>68</v>
      </c>
      <c r="AU94" s="15">
        <v>2.69</v>
      </c>
      <c r="AV94" s="23">
        <v>78</v>
      </c>
      <c r="AW94" s="15">
        <v>2.9</v>
      </c>
      <c r="AX94" s="23">
        <v>69</v>
      </c>
      <c r="AY94" s="1">
        <v>0</v>
      </c>
      <c r="BA94" s="1">
        <v>0</v>
      </c>
      <c r="BB94" s="1">
        <v>0</v>
      </c>
      <c r="BC94" s="1">
        <v>0</v>
      </c>
      <c r="BF94" s="1">
        <v>1</v>
      </c>
      <c r="BG94" s="1">
        <v>0</v>
      </c>
    </row>
    <row r="95" spans="1:60">
      <c r="A95">
        <f t="shared" si="18"/>
        <v>94</v>
      </c>
      <c r="B95" s="1">
        <v>0</v>
      </c>
      <c r="C95" s="53"/>
      <c r="D95" s="1">
        <v>0</v>
      </c>
      <c r="E95" s="1" t="s">
        <v>111</v>
      </c>
      <c r="F95" s="1">
        <v>1</v>
      </c>
      <c r="G95" t="s">
        <v>29</v>
      </c>
      <c r="H95">
        <v>1</v>
      </c>
      <c r="I95" s="1">
        <v>0</v>
      </c>
      <c r="J95" s="4">
        <v>40</v>
      </c>
      <c r="K95" s="35">
        <v>40805</v>
      </c>
      <c r="L95" s="4">
        <v>1</v>
      </c>
      <c r="M95" s="35">
        <v>41278</v>
      </c>
      <c r="N95" s="4">
        <v>1</v>
      </c>
      <c r="O95" s="4">
        <v>1</v>
      </c>
      <c r="P95" s="4">
        <v>1</v>
      </c>
      <c r="Q95" s="4">
        <v>0</v>
      </c>
      <c r="R95" s="4">
        <v>0</v>
      </c>
      <c r="S95" s="55">
        <f t="shared" si="19"/>
        <v>15</v>
      </c>
      <c r="T95" s="56">
        <v>0</v>
      </c>
      <c r="U95" s="35">
        <v>42735</v>
      </c>
      <c r="V95" s="56">
        <f t="shared" si="20"/>
        <v>3</v>
      </c>
      <c r="W95" s="55">
        <f t="shared" si="21"/>
        <v>47</v>
      </c>
      <c r="X95" s="55" t="str">
        <f t="shared" si="22"/>
        <v>3Jahre und 11Monate</v>
      </c>
      <c r="Y95" s="4"/>
      <c r="AA95" s="55">
        <v>22.1</v>
      </c>
      <c r="AB95" s="4">
        <v>500</v>
      </c>
      <c r="AC95" s="14">
        <v>0</v>
      </c>
      <c r="AD95" s="4">
        <v>0</v>
      </c>
      <c r="AE95" s="4">
        <v>0</v>
      </c>
      <c r="AF95" s="4">
        <v>1</v>
      </c>
      <c r="AG95" s="4">
        <v>30</v>
      </c>
      <c r="AH95" s="4">
        <v>1</v>
      </c>
      <c r="AI95" s="4">
        <v>30</v>
      </c>
      <c r="AN95" s="1"/>
      <c r="AO95" s="1"/>
      <c r="AP95" s="1"/>
      <c r="AQ95" s="15">
        <v>4.4000000000000004</v>
      </c>
      <c r="AR95" s="14">
        <v>111</v>
      </c>
      <c r="AS95" s="15">
        <v>5.31</v>
      </c>
      <c r="AT95" s="23">
        <v>106</v>
      </c>
      <c r="AU95" s="15">
        <v>3.72</v>
      </c>
      <c r="AV95" s="23">
        <v>94</v>
      </c>
      <c r="AW95" s="15">
        <v>4.67</v>
      </c>
      <c r="AX95" s="23">
        <v>97</v>
      </c>
      <c r="AY95" s="1">
        <v>0</v>
      </c>
      <c r="BA95" s="1">
        <v>0</v>
      </c>
      <c r="BB95" s="1">
        <v>0</v>
      </c>
      <c r="BC95" s="1">
        <v>0</v>
      </c>
      <c r="BF95" s="1">
        <v>1</v>
      </c>
      <c r="BG95" s="1">
        <v>0</v>
      </c>
    </row>
    <row r="96" spans="1:60">
      <c r="A96">
        <f t="shared" si="18"/>
        <v>95</v>
      </c>
      <c r="B96" s="1">
        <v>0</v>
      </c>
      <c r="C96" s="53"/>
      <c r="D96" s="1">
        <v>1</v>
      </c>
      <c r="E96" s="1" t="s">
        <v>110</v>
      </c>
      <c r="F96" s="1">
        <v>0</v>
      </c>
      <c r="G96" t="s">
        <v>22</v>
      </c>
      <c r="H96">
        <v>1</v>
      </c>
      <c r="I96" s="1">
        <v>0</v>
      </c>
      <c r="J96" s="4">
        <v>37</v>
      </c>
      <c r="K96" s="35">
        <v>42145</v>
      </c>
      <c r="L96" s="4">
        <v>1</v>
      </c>
      <c r="M96" s="35">
        <v>42447</v>
      </c>
      <c r="N96" s="4">
        <v>1</v>
      </c>
      <c r="O96" s="4">
        <v>0</v>
      </c>
      <c r="P96" s="4">
        <v>0</v>
      </c>
      <c r="Q96" s="4">
        <v>0</v>
      </c>
      <c r="R96" s="4">
        <v>0</v>
      </c>
      <c r="S96" s="55">
        <f t="shared" si="19"/>
        <v>9</v>
      </c>
      <c r="T96" s="56">
        <v>1</v>
      </c>
      <c r="U96" s="35">
        <v>42735</v>
      </c>
      <c r="V96" s="56">
        <f t="shared" si="20"/>
        <v>0</v>
      </c>
      <c r="W96" s="55">
        <f t="shared" si="21"/>
        <v>9</v>
      </c>
      <c r="X96" s="55" t="str">
        <f t="shared" si="22"/>
        <v>0Jahre und 9Monate</v>
      </c>
      <c r="Y96" s="4"/>
      <c r="AA96" s="55">
        <v>15.4</v>
      </c>
      <c r="AB96" s="4">
        <v>480</v>
      </c>
      <c r="AC96" s="14">
        <v>1</v>
      </c>
      <c r="AD96" s="4">
        <v>80</v>
      </c>
      <c r="AE96" s="4">
        <v>0</v>
      </c>
      <c r="AF96" s="4">
        <v>1</v>
      </c>
      <c r="AG96" s="4">
        <v>20</v>
      </c>
      <c r="AN96" s="1"/>
      <c r="AO96" s="1"/>
      <c r="AP96" s="1"/>
      <c r="AQ96" s="15">
        <v>3.41</v>
      </c>
      <c r="AR96" s="14">
        <v>88</v>
      </c>
      <c r="AS96" s="15">
        <v>3.95</v>
      </c>
      <c r="AT96" s="23">
        <v>85</v>
      </c>
      <c r="AU96" s="15">
        <v>2.61</v>
      </c>
      <c r="AV96" s="23">
        <v>68</v>
      </c>
      <c r="AW96" s="15">
        <v>3.12</v>
      </c>
      <c r="AX96" s="23">
        <v>68</v>
      </c>
      <c r="AY96" s="1">
        <v>0</v>
      </c>
      <c r="BA96" s="1">
        <v>0</v>
      </c>
      <c r="BB96" s="1">
        <v>0</v>
      </c>
      <c r="BC96" s="1">
        <v>0</v>
      </c>
      <c r="BF96" s="1">
        <v>1</v>
      </c>
      <c r="BG96" s="1">
        <v>0</v>
      </c>
    </row>
    <row r="97" spans="1:60">
      <c r="A97">
        <f t="shared" si="18"/>
        <v>96</v>
      </c>
      <c r="B97" s="1">
        <v>0</v>
      </c>
      <c r="C97" s="53"/>
      <c r="D97" s="1">
        <v>0</v>
      </c>
      <c r="E97" s="1" t="s">
        <v>112</v>
      </c>
      <c r="F97" s="1">
        <v>1</v>
      </c>
      <c r="G97" t="s">
        <v>25</v>
      </c>
      <c r="H97">
        <v>1</v>
      </c>
      <c r="I97" s="1">
        <v>1</v>
      </c>
      <c r="J97" s="4">
        <v>31</v>
      </c>
      <c r="K97" s="35">
        <v>40261</v>
      </c>
      <c r="L97" s="4">
        <v>1</v>
      </c>
      <c r="M97" s="35">
        <v>40601</v>
      </c>
      <c r="N97" s="4">
        <v>1</v>
      </c>
      <c r="O97" s="4">
        <v>1</v>
      </c>
      <c r="P97" s="4">
        <v>1</v>
      </c>
      <c r="Q97" s="4">
        <v>1</v>
      </c>
      <c r="R97" s="4">
        <v>0</v>
      </c>
      <c r="S97" s="55">
        <f t="shared" si="19"/>
        <v>11</v>
      </c>
      <c r="T97" s="56">
        <v>1</v>
      </c>
      <c r="U97" s="35">
        <v>42735</v>
      </c>
      <c r="V97" s="56">
        <f t="shared" si="20"/>
        <v>5</v>
      </c>
      <c r="W97" s="55">
        <f t="shared" si="21"/>
        <v>70</v>
      </c>
      <c r="X97" s="55" t="str">
        <f t="shared" si="22"/>
        <v>5Jahre und 10Monate</v>
      </c>
      <c r="Y97" s="4"/>
      <c r="AA97" s="55">
        <v>19.2</v>
      </c>
      <c r="AB97" s="4">
        <v>400</v>
      </c>
      <c r="AC97" s="14">
        <v>1</v>
      </c>
      <c r="AD97" s="4">
        <v>50</v>
      </c>
      <c r="AE97" s="4">
        <v>0</v>
      </c>
      <c r="AF97" s="4">
        <v>1</v>
      </c>
      <c r="AG97" s="4">
        <v>20</v>
      </c>
      <c r="AH97" s="4">
        <v>1</v>
      </c>
      <c r="AI97" s="4">
        <v>40</v>
      </c>
      <c r="AJ97" s="4">
        <v>1</v>
      </c>
      <c r="AK97" s="4">
        <v>40</v>
      </c>
      <c r="AN97" s="1"/>
      <c r="AO97" s="1"/>
      <c r="AP97" s="1"/>
      <c r="AQ97" s="15">
        <v>2.97</v>
      </c>
      <c r="AR97" s="14">
        <v>98</v>
      </c>
      <c r="AS97" s="15">
        <v>3.26</v>
      </c>
      <c r="AT97" s="23">
        <v>95</v>
      </c>
      <c r="AU97" s="15">
        <v>2.38</v>
      </c>
      <c r="AV97" s="23">
        <v>83</v>
      </c>
      <c r="AW97" s="15">
        <v>2.74</v>
      </c>
      <c r="AX97" s="23">
        <v>83</v>
      </c>
      <c r="AY97" s="1">
        <v>0</v>
      </c>
      <c r="BA97" s="1">
        <v>0</v>
      </c>
      <c r="BB97" s="1">
        <v>0</v>
      </c>
      <c r="BC97" s="1">
        <v>0</v>
      </c>
      <c r="BF97" s="1">
        <v>0</v>
      </c>
      <c r="BG97" s="1">
        <v>0</v>
      </c>
    </row>
    <row r="98" spans="1:60">
      <c r="A98">
        <f t="shared" si="18"/>
        <v>97</v>
      </c>
      <c r="B98" s="1">
        <v>0</v>
      </c>
      <c r="C98" s="53"/>
      <c r="D98" s="1">
        <v>0</v>
      </c>
      <c r="E98" s="1" t="s">
        <v>68</v>
      </c>
      <c r="F98" s="1" t="s">
        <v>68</v>
      </c>
      <c r="G98" t="s">
        <v>68</v>
      </c>
      <c r="H98" s="26" t="s">
        <v>68</v>
      </c>
      <c r="I98" s="1">
        <v>1</v>
      </c>
      <c r="J98" s="4">
        <v>32</v>
      </c>
      <c r="K98" s="35">
        <v>37467</v>
      </c>
      <c r="L98" s="4">
        <v>1</v>
      </c>
      <c r="M98" s="35">
        <v>37764</v>
      </c>
      <c r="N98" s="4">
        <v>1</v>
      </c>
      <c r="O98" s="4">
        <v>1</v>
      </c>
      <c r="P98" s="4">
        <v>1</v>
      </c>
      <c r="Q98" s="4">
        <v>1</v>
      </c>
      <c r="R98" s="4">
        <v>1</v>
      </c>
      <c r="S98" s="55">
        <f t="shared" si="19"/>
        <v>9</v>
      </c>
      <c r="T98" s="56">
        <v>1</v>
      </c>
      <c r="U98" s="35">
        <v>42735</v>
      </c>
      <c r="V98" s="56">
        <f t="shared" si="20"/>
        <v>13</v>
      </c>
      <c r="W98" s="55">
        <f t="shared" si="21"/>
        <v>163</v>
      </c>
      <c r="X98" s="55" t="str">
        <f t="shared" si="22"/>
        <v>13Jahre und 7Monate</v>
      </c>
      <c r="Y98" s="35"/>
      <c r="AA98" s="55">
        <v>17</v>
      </c>
      <c r="AB98" s="4" t="s">
        <v>68</v>
      </c>
      <c r="AC98" s="19">
        <v>1</v>
      </c>
      <c r="AD98" s="4">
        <v>100</v>
      </c>
      <c r="AE98" s="4">
        <v>100</v>
      </c>
      <c r="AF98" s="4">
        <v>1</v>
      </c>
      <c r="AG98" s="4">
        <v>100</v>
      </c>
      <c r="AH98" s="4">
        <v>1</v>
      </c>
      <c r="AI98" s="4">
        <v>100</v>
      </c>
      <c r="AJ98" s="4">
        <v>1</v>
      </c>
      <c r="AK98" s="4">
        <v>100</v>
      </c>
      <c r="AL98" s="4">
        <v>1</v>
      </c>
      <c r="AM98" s="4">
        <v>50</v>
      </c>
      <c r="AN98" s="1"/>
      <c r="AO98" s="1"/>
      <c r="AP98" s="1"/>
      <c r="AQ98" s="15">
        <v>2.37</v>
      </c>
      <c r="AR98" s="14">
        <v>83</v>
      </c>
      <c r="AS98" s="15">
        <v>3.51</v>
      </c>
      <c r="AT98" s="23">
        <v>108</v>
      </c>
      <c r="AU98" s="15">
        <v>1.9</v>
      </c>
      <c r="AV98" s="23">
        <v>69</v>
      </c>
      <c r="AW98" s="15">
        <v>2.75</v>
      </c>
      <c r="AX98" s="23">
        <v>85</v>
      </c>
      <c r="AY98" s="1">
        <v>0</v>
      </c>
      <c r="BA98" s="1">
        <v>0</v>
      </c>
      <c r="BB98" s="1">
        <v>0</v>
      </c>
      <c r="BC98" s="1">
        <v>0</v>
      </c>
      <c r="BF98" s="1">
        <v>0</v>
      </c>
      <c r="BG98" s="1">
        <v>0</v>
      </c>
    </row>
    <row r="99" spans="1:60">
      <c r="A99">
        <f t="shared" si="18"/>
        <v>98</v>
      </c>
      <c r="B99" s="1">
        <v>0</v>
      </c>
      <c r="C99" s="53"/>
      <c r="D99" s="1">
        <v>0</v>
      </c>
      <c r="E99" s="1" t="s">
        <v>110</v>
      </c>
      <c r="F99" s="1">
        <v>0</v>
      </c>
      <c r="G99" t="s">
        <v>22</v>
      </c>
      <c r="H99">
        <v>1</v>
      </c>
      <c r="I99" s="1">
        <v>0</v>
      </c>
      <c r="J99" s="4">
        <v>39</v>
      </c>
      <c r="K99" s="35">
        <v>37599</v>
      </c>
      <c r="L99" s="4">
        <v>1</v>
      </c>
      <c r="M99" s="35">
        <v>37882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55">
        <f t="shared" si="19"/>
        <v>9</v>
      </c>
      <c r="T99" s="56">
        <v>1</v>
      </c>
      <c r="U99" s="35">
        <v>42735</v>
      </c>
      <c r="V99" s="56">
        <f t="shared" si="20"/>
        <v>13</v>
      </c>
      <c r="W99" s="55">
        <f t="shared" si="21"/>
        <v>159</v>
      </c>
      <c r="X99" s="55" t="str">
        <f t="shared" si="22"/>
        <v>13Jahre und 3Monate</v>
      </c>
      <c r="Y99" s="4"/>
      <c r="AA99" s="55">
        <v>14</v>
      </c>
      <c r="AB99" s="4">
        <v>400</v>
      </c>
      <c r="AC99" s="1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1</v>
      </c>
      <c r="AK99" s="4">
        <v>0</v>
      </c>
      <c r="AL99" s="4">
        <v>1</v>
      </c>
      <c r="AM99" s="4" t="s">
        <v>11</v>
      </c>
      <c r="AN99" s="1"/>
      <c r="AO99" s="1"/>
      <c r="AP99" s="1"/>
      <c r="AQ99" s="15">
        <v>4.21</v>
      </c>
      <c r="AR99" s="14">
        <v>107</v>
      </c>
      <c r="AS99" s="15">
        <v>4.37</v>
      </c>
      <c r="AT99" s="23">
        <v>87</v>
      </c>
      <c r="AU99" s="15">
        <v>1.96</v>
      </c>
      <c r="AV99" s="23">
        <v>49</v>
      </c>
      <c r="AW99" s="15">
        <v>3.29</v>
      </c>
      <c r="AX99" s="23">
        <v>72</v>
      </c>
      <c r="AY99" s="1">
        <v>1</v>
      </c>
      <c r="AZ99" s="40" t="s">
        <v>90</v>
      </c>
      <c r="BA99" s="1">
        <v>3</v>
      </c>
      <c r="BB99" s="1">
        <v>0</v>
      </c>
      <c r="BC99" s="1">
        <v>1</v>
      </c>
      <c r="BD99" s="71">
        <v>40969</v>
      </c>
      <c r="BE99" s="40" t="s">
        <v>100</v>
      </c>
      <c r="BF99" s="1">
        <v>1</v>
      </c>
      <c r="BG99" s="1">
        <v>0</v>
      </c>
    </row>
    <row r="100" spans="1:60">
      <c r="A100">
        <f t="shared" si="18"/>
        <v>99</v>
      </c>
      <c r="B100" s="1">
        <v>0</v>
      </c>
      <c r="C100" s="53"/>
      <c r="D100" s="1">
        <v>0</v>
      </c>
      <c r="E100" s="1" t="s">
        <v>110</v>
      </c>
      <c r="F100" s="1">
        <v>0</v>
      </c>
      <c r="G100" t="s">
        <v>28</v>
      </c>
      <c r="H100">
        <v>1</v>
      </c>
      <c r="I100" s="1">
        <v>0</v>
      </c>
      <c r="J100" s="4">
        <v>26</v>
      </c>
      <c r="K100" s="35">
        <v>39143</v>
      </c>
      <c r="L100" s="4">
        <v>1</v>
      </c>
      <c r="M100" s="35">
        <v>39212</v>
      </c>
      <c r="N100" s="4">
        <v>1</v>
      </c>
      <c r="O100" s="4">
        <v>1</v>
      </c>
      <c r="P100" s="4">
        <v>1</v>
      </c>
      <c r="Q100" s="4">
        <v>1</v>
      </c>
      <c r="R100" s="4">
        <v>0</v>
      </c>
      <c r="S100" s="55">
        <f t="shared" si="19"/>
        <v>2</v>
      </c>
      <c r="T100" s="56">
        <v>1</v>
      </c>
      <c r="U100" s="35">
        <v>42735</v>
      </c>
      <c r="V100" s="56">
        <f t="shared" si="20"/>
        <v>9</v>
      </c>
      <c r="W100" s="55">
        <f t="shared" si="21"/>
        <v>115</v>
      </c>
      <c r="X100" s="55" t="str">
        <f t="shared" si="22"/>
        <v>9Jahre und 7Monate</v>
      </c>
      <c r="Y100" s="4"/>
      <c r="AA100" s="55">
        <v>18</v>
      </c>
      <c r="AB100" s="4">
        <v>500</v>
      </c>
      <c r="AC100" s="14">
        <v>1</v>
      </c>
      <c r="AD100" s="70">
        <v>100</v>
      </c>
      <c r="AE100" s="70">
        <v>100</v>
      </c>
      <c r="AF100" s="4">
        <v>1</v>
      </c>
      <c r="AG100" s="4">
        <v>100</v>
      </c>
      <c r="AH100" s="4">
        <v>1</v>
      </c>
      <c r="AI100" s="4">
        <v>80</v>
      </c>
      <c r="AJ100" s="4">
        <v>1</v>
      </c>
      <c r="AK100" s="4">
        <v>50</v>
      </c>
      <c r="AM100" s="17"/>
      <c r="AN100" s="1"/>
      <c r="AO100" s="1"/>
      <c r="AP100" s="1"/>
      <c r="AQ100" s="15">
        <v>2.93</v>
      </c>
      <c r="AR100" s="14">
        <v>83</v>
      </c>
      <c r="AS100" s="15">
        <v>3.29</v>
      </c>
      <c r="AT100" s="23">
        <v>78</v>
      </c>
      <c r="AU100" s="15">
        <v>2.5299999999999998</v>
      </c>
      <c r="AV100" s="23">
        <v>71</v>
      </c>
      <c r="AW100" s="15">
        <v>2.85</v>
      </c>
      <c r="AX100" s="23">
        <v>69</v>
      </c>
      <c r="AY100" s="1">
        <v>0</v>
      </c>
      <c r="BA100" s="1">
        <v>0</v>
      </c>
      <c r="BB100" s="1">
        <v>0</v>
      </c>
      <c r="BC100" s="1">
        <v>0</v>
      </c>
      <c r="BF100" s="1">
        <v>1</v>
      </c>
      <c r="BG100" s="1">
        <v>0</v>
      </c>
    </row>
    <row r="101" spans="1:60" s="18" customFormat="1">
      <c r="C101" s="36"/>
      <c r="E101" s="7"/>
      <c r="F101" s="7"/>
      <c r="I101" s="7"/>
      <c r="J101" s="33"/>
      <c r="K101" s="7"/>
      <c r="L101" s="33"/>
      <c r="M101" s="50"/>
      <c r="N101" s="37"/>
      <c r="O101" s="10"/>
      <c r="P101" s="10"/>
      <c r="Q101" s="10"/>
      <c r="R101" s="10"/>
      <c r="S101" s="37"/>
      <c r="T101" s="37"/>
      <c r="V101" s="38"/>
      <c r="W101" s="38"/>
      <c r="X101" s="39"/>
      <c r="Y101" s="10"/>
      <c r="Z101" s="33"/>
      <c r="AA101" s="31"/>
      <c r="AB101" s="31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Q101" s="7"/>
      <c r="AR101" s="33"/>
      <c r="AS101" s="7"/>
      <c r="AT101" s="7"/>
      <c r="AU101" s="7"/>
      <c r="AV101" s="7"/>
      <c r="AW101" s="7"/>
      <c r="AX101" s="7"/>
      <c r="AY101" s="7"/>
      <c r="AZ101" s="43"/>
      <c r="BA101" s="7"/>
      <c r="BB101" s="7"/>
      <c r="BC101" s="7"/>
      <c r="BD101" s="7"/>
      <c r="BE101" s="43"/>
      <c r="BF101" s="7"/>
      <c r="BG101" s="7"/>
      <c r="BH101" s="43"/>
    </row>
    <row r="102" spans="1:60">
      <c r="O102" s="10"/>
      <c r="P102" s="10"/>
      <c r="Q102" s="10"/>
      <c r="R102" s="10"/>
      <c r="X102" s="27"/>
      <c r="AF102" s="33"/>
    </row>
    <row r="103" spans="1:60">
      <c r="X103" s="27"/>
    </row>
    <row r="104" spans="1:60">
      <c r="X104" s="27"/>
    </row>
    <row r="105" spans="1:60">
      <c r="X105" s="27"/>
    </row>
    <row r="106" spans="1:60">
      <c r="X106" s="27"/>
    </row>
    <row r="107" spans="1:60">
      <c r="X107" s="27"/>
    </row>
    <row r="108" spans="1:60">
      <c r="X108" s="27"/>
    </row>
    <row r="109" spans="1:60">
      <c r="X109" s="27"/>
    </row>
    <row r="110" spans="1:60">
      <c r="X110" s="27"/>
    </row>
    <row r="111" spans="1:60">
      <c r="X111" s="27"/>
    </row>
    <row r="112" spans="1:60">
      <c r="X112" s="27"/>
    </row>
    <row r="113" spans="24:24">
      <c r="X113" s="27"/>
    </row>
    <row r="114" spans="24:24">
      <c r="X114" s="27"/>
    </row>
    <row r="115" spans="24:24">
      <c r="X115" s="27"/>
    </row>
    <row r="116" spans="24:24">
      <c r="X116" s="27"/>
    </row>
    <row r="117" spans="24:24">
      <c r="X117" s="27"/>
    </row>
    <row r="118" spans="24:24">
      <c r="X118" s="27"/>
    </row>
    <row r="119" spans="24:24">
      <c r="X119" s="27"/>
    </row>
    <row r="120" spans="24:24">
      <c r="X120" s="27"/>
    </row>
    <row r="121" spans="24:24">
      <c r="X121" s="27"/>
    </row>
    <row r="122" spans="24:24">
      <c r="X122" s="27"/>
    </row>
    <row r="123" spans="24:24">
      <c r="X123" s="27"/>
    </row>
    <row r="124" spans="24:24">
      <c r="X124" s="27"/>
    </row>
    <row r="125" spans="24:24">
      <c r="X125" s="27"/>
    </row>
    <row r="126" spans="24:24">
      <c r="X126" s="27"/>
    </row>
    <row r="127" spans="24:24">
      <c r="X127" s="27"/>
    </row>
  </sheetData>
  <phoneticPr fontId="2" type="noConversion"/>
  <pageMargins left="0.7" right="0.7" top="0.78740157499999996" bottom="0.78740157499999996" header="0.3" footer="0.3"/>
  <pageSetup paperSize="9" orientation="portrait"/>
  <ignoredErrors>
    <ignoredError sqref="AZ53 BE80 AZ81 AZ89 BH89 BH74:BH75 BH72 AZ66 AZ63 BH46 AZ11 AZ6 BH6 AZ22 AZ9" twoDigitTextYear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Dataset</vt:lpstr>
    </vt:vector>
  </TitlesOfParts>
  <Company>UniversitätsSpital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Königs Andre</dc:creator>
  <cp:lastModifiedBy>Thomas Radtke</cp:lastModifiedBy>
  <cp:lastPrinted>2018-02-14T08:11:43Z</cp:lastPrinted>
  <dcterms:created xsi:type="dcterms:W3CDTF">2017-01-17T13:21:02Z</dcterms:created>
  <dcterms:modified xsi:type="dcterms:W3CDTF">2019-02-20T09:33:13Z</dcterms:modified>
</cp:coreProperties>
</file>