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佳敏\Desktop\研究生\北医学报文章\房山队列参数估计结果\"/>
    </mc:Choice>
  </mc:AlternateContent>
  <bookViews>
    <workbookView xWindow="0" yWindow="0" windowWidth="20490" windowHeight="6135"/>
  </bookViews>
  <sheets>
    <sheet name="分析结果" sheetId="1" r:id="rId1"/>
    <sheet name="PSA和95%置信区间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4" i="1"/>
  <c r="H5" i="1"/>
  <c r="H6" i="1"/>
  <c r="H3" i="1"/>
  <c r="G8" i="1"/>
  <c r="G7" i="1"/>
  <c r="G4" i="1"/>
  <c r="G5" i="1"/>
  <c r="G6" i="1"/>
  <c r="G3" i="1"/>
  <c r="I4" i="1" l="1"/>
  <c r="I5" i="1"/>
  <c r="I6" i="1"/>
  <c r="I7" i="1"/>
  <c r="I8" i="1"/>
  <c r="I3" i="1"/>
</calcChain>
</file>

<file path=xl/sharedStrings.xml><?xml version="1.0" encoding="utf-8"?>
<sst xmlns="http://schemas.openxmlformats.org/spreadsheetml/2006/main" count="24" uniqueCount="24">
  <si>
    <t>cvd发病数</t>
    <phoneticPr fontId="1" type="noConversion"/>
  </si>
  <si>
    <t>cvd死亡数</t>
    <phoneticPr fontId="1" type="noConversion"/>
  </si>
  <si>
    <t>非cvd死亡数</t>
    <phoneticPr fontId="1" type="noConversion"/>
  </si>
  <si>
    <t>全死因死亡数</t>
    <phoneticPr fontId="1" type="noConversion"/>
  </si>
  <si>
    <t>总人群qaly</t>
    <phoneticPr fontId="1" type="noConversion"/>
  </si>
  <si>
    <t>总人数获得生命年</t>
    <phoneticPr fontId="1" type="noConversion"/>
  </si>
  <si>
    <t>不筛查</t>
    <phoneticPr fontId="1" type="noConversion"/>
  </si>
  <si>
    <t>策略1</t>
    <phoneticPr fontId="1" type="noConversion"/>
  </si>
  <si>
    <t>策略2</t>
    <phoneticPr fontId="1" type="noConversion"/>
  </si>
  <si>
    <t>策略3</t>
    <phoneticPr fontId="1" type="noConversion"/>
  </si>
  <si>
    <t>策略1相比不筛查</t>
    <phoneticPr fontId="1" type="noConversion"/>
  </si>
  <si>
    <t>策略2相比不筛查</t>
    <phoneticPr fontId="1" type="noConversion"/>
  </si>
  <si>
    <t>策略3相比不筛查</t>
    <phoneticPr fontId="1" type="noConversion"/>
  </si>
  <si>
    <t>策略1</t>
    <phoneticPr fontId="1" type="noConversion"/>
  </si>
  <si>
    <t>策略2</t>
    <phoneticPr fontId="1" type="noConversion"/>
  </si>
  <si>
    <t>策略3</t>
    <phoneticPr fontId="1" type="noConversion"/>
  </si>
  <si>
    <t>不筛查</t>
    <phoneticPr fontId="1" type="noConversion"/>
  </si>
  <si>
    <t>最少cvd发病</t>
    <phoneticPr fontId="1" type="noConversion"/>
  </si>
  <si>
    <t>最少cvd死亡</t>
    <phoneticPr fontId="1" type="noConversion"/>
  </si>
  <si>
    <t>最多qaly</t>
    <phoneticPr fontId="1" type="noConversion"/>
  </si>
  <si>
    <t>最多生命年</t>
    <phoneticPr fontId="1" type="noConversion"/>
  </si>
  <si>
    <t>概率敏感性分析</t>
    <phoneticPr fontId="1" type="noConversion"/>
  </si>
  <si>
    <t>最少全死因死亡</t>
    <phoneticPr fontId="1" type="noConversion"/>
  </si>
  <si>
    <r>
      <t>计算</t>
    </r>
    <r>
      <rPr>
        <b/>
        <sz val="11"/>
        <color theme="1"/>
        <rFont val="宋体"/>
        <family val="3"/>
        <charset val="134"/>
        <scheme val="minor"/>
      </rPr>
      <t>10000</t>
    </r>
    <r>
      <rPr>
        <sz val="11"/>
        <color theme="1"/>
        <rFont val="宋体"/>
        <family val="2"/>
        <charset val="134"/>
        <scheme val="minor"/>
      </rPr>
      <t>次各策略被选中为最优的次数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</si>
</sst>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E8" sqref="E8"/>
    </sheetView>
  </sheetViews>
  <sheetFormatPr defaultRowHeight="13.5" x14ac:dyDescent="0.15"/>
  <cols>
    <col min="1" max="1" width="17.5" customWidth="1"/>
    <col min="2" max="2" width="23.5" customWidth="1"/>
    <col min="7" max="7" width="12" customWidth="1"/>
  </cols>
  <sheetData>
    <row r="1" spans="1:9" ht="26.25" customHeight="1" x14ac:dyDescent="0.15">
      <c r="B1" s="4" t="s">
        <v>6</v>
      </c>
      <c r="C1" s="4" t="s">
        <v>7</v>
      </c>
      <c r="D1" s="4" t="s">
        <v>8</v>
      </c>
      <c r="E1" s="4" t="s">
        <v>9</v>
      </c>
      <c r="G1" s="3" t="s">
        <v>10</v>
      </c>
      <c r="H1" s="3" t="s">
        <v>11</v>
      </c>
      <c r="I1" s="3" t="s">
        <v>12</v>
      </c>
    </row>
    <row r="2" spans="1:9" ht="14.25" customHeight="1" x14ac:dyDescent="0.15">
      <c r="B2" s="4"/>
      <c r="C2" s="4"/>
      <c r="D2" s="4"/>
      <c r="E2" s="4"/>
      <c r="G2" s="3"/>
      <c r="H2" s="3"/>
      <c r="I2" s="3"/>
    </row>
    <row r="3" spans="1:9" ht="27" customHeight="1" x14ac:dyDescent="0.15">
      <c r="A3" t="s">
        <v>0</v>
      </c>
      <c r="B3">
        <v>764.06</v>
      </c>
      <c r="C3">
        <v>574.99900000000002</v>
      </c>
      <c r="D3">
        <v>542.35</v>
      </c>
      <c r="E3">
        <v>633.20000000000005</v>
      </c>
      <c r="G3">
        <f>B3-C3</f>
        <v>189.06099999999992</v>
      </c>
      <c r="H3">
        <f>B3-D3</f>
        <v>221.70999999999992</v>
      </c>
      <c r="I3">
        <f>B3-E3</f>
        <v>130.8599999999999</v>
      </c>
    </row>
    <row r="4" spans="1:9" ht="28.5" customHeight="1" x14ac:dyDescent="0.15">
      <c r="A4" t="s">
        <v>1</v>
      </c>
      <c r="B4">
        <v>295.05599999999998</v>
      </c>
      <c r="C4">
        <v>215.44</v>
      </c>
      <c r="D4">
        <v>183.83</v>
      </c>
      <c r="E4">
        <v>194.27</v>
      </c>
      <c r="G4">
        <f>B4-C4</f>
        <v>79.615999999999985</v>
      </c>
      <c r="H4">
        <f>B4-D4</f>
        <v>111.22599999999997</v>
      </c>
      <c r="I4">
        <f>B4-E4</f>
        <v>100.78599999999997</v>
      </c>
    </row>
    <row r="5" spans="1:9" ht="29.25" customHeight="1" x14ac:dyDescent="0.15">
      <c r="A5" t="s">
        <v>2</v>
      </c>
      <c r="B5">
        <v>326.8861</v>
      </c>
      <c r="C5">
        <v>330.42</v>
      </c>
      <c r="D5">
        <v>331.94099999999997</v>
      </c>
      <c r="E5">
        <v>331.78</v>
      </c>
      <c r="G5">
        <f>B5-C5</f>
        <v>-3.5339000000000169</v>
      </c>
      <c r="H5">
        <f>B5-D5</f>
        <v>-5.0548999999999751</v>
      </c>
      <c r="I5">
        <f>B5-E5</f>
        <v>-4.8938999999999737</v>
      </c>
    </row>
    <row r="6" spans="1:9" ht="28.5" customHeight="1" x14ac:dyDescent="0.15">
      <c r="A6" t="s">
        <v>3</v>
      </c>
      <c r="B6">
        <v>621.94209999999998</v>
      </c>
      <c r="C6">
        <v>545.86</v>
      </c>
      <c r="D6">
        <v>515.77</v>
      </c>
      <c r="E6">
        <v>526.05999999999995</v>
      </c>
      <c r="G6">
        <f>B6-C6</f>
        <v>76.082099999999969</v>
      </c>
      <c r="H6">
        <f>B6-D6</f>
        <v>106.1721</v>
      </c>
      <c r="I6">
        <f>B6-E6</f>
        <v>95.882100000000037</v>
      </c>
    </row>
    <row r="7" spans="1:9" ht="24.75" customHeight="1" x14ac:dyDescent="0.15">
      <c r="A7" t="s">
        <v>4</v>
      </c>
      <c r="B7">
        <v>58905.93</v>
      </c>
      <c r="C7">
        <v>59445.24</v>
      </c>
      <c r="D7">
        <v>59608.87</v>
      </c>
      <c r="E7">
        <v>59508.41</v>
      </c>
      <c r="G7">
        <f>C7-B7</f>
        <v>539.30999999999767</v>
      </c>
      <c r="H7">
        <f>D7-B7</f>
        <v>702.94000000000233</v>
      </c>
      <c r="I7">
        <f>-(B7-E7)</f>
        <v>602.4800000000032</v>
      </c>
    </row>
    <row r="8" spans="1:9" ht="29.25" customHeight="1" x14ac:dyDescent="0.15">
      <c r="A8" t="s">
        <v>5</v>
      </c>
      <c r="B8">
        <v>59350.64</v>
      </c>
      <c r="C8">
        <v>59710.65</v>
      </c>
      <c r="D8">
        <v>59857.87</v>
      </c>
      <c r="E8">
        <v>59814.25</v>
      </c>
      <c r="G8">
        <f>C8-B8</f>
        <v>360.01000000000204</v>
      </c>
      <c r="H8">
        <f>D8-B8</f>
        <v>507.2300000000032</v>
      </c>
      <c r="I8">
        <f>-(B8-E8)</f>
        <v>463.61000000000058</v>
      </c>
    </row>
    <row r="10" spans="1:9" x14ac:dyDescent="0.15">
      <c r="B10" s="2"/>
    </row>
    <row r="11" spans="1:9" x14ac:dyDescent="0.15">
      <c r="B11" s="4"/>
      <c r="C11" s="4"/>
      <c r="D11" s="4"/>
      <c r="E11" s="1"/>
    </row>
    <row r="12" spans="1:9" x14ac:dyDescent="0.15">
      <c r="B12" s="4"/>
      <c r="C12" s="4"/>
      <c r="D12" s="4"/>
    </row>
  </sheetData>
  <mergeCells count="10">
    <mergeCell ref="B11:B12"/>
    <mergeCell ref="C11:C12"/>
    <mergeCell ref="D11:D12"/>
    <mergeCell ref="G1:G2"/>
    <mergeCell ref="H1:H2"/>
    <mergeCell ref="I1:I2"/>
    <mergeCell ref="E1:E2"/>
    <mergeCell ref="B1:B2"/>
    <mergeCell ref="C1:C2"/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G8" sqref="G8"/>
    </sheetView>
  </sheetViews>
  <sheetFormatPr defaultRowHeight="13.5" x14ac:dyDescent="0.15"/>
  <cols>
    <col min="1" max="1" width="39.25" customWidth="1"/>
  </cols>
  <sheetData>
    <row r="1" spans="1:5" ht="23.25" customHeight="1" x14ac:dyDescent="0.15">
      <c r="A1" s="6" t="s">
        <v>21</v>
      </c>
    </row>
    <row r="2" spans="1:5" ht="24.75" customHeight="1" x14ac:dyDescent="0.15">
      <c r="A2" s="5" t="s">
        <v>23</v>
      </c>
    </row>
    <row r="3" spans="1:5" ht="31.5" customHeight="1" x14ac:dyDescent="0.15">
      <c r="A3" s="2"/>
      <c r="B3" t="s">
        <v>16</v>
      </c>
      <c r="C3" t="s">
        <v>13</v>
      </c>
      <c r="D3" t="s">
        <v>14</v>
      </c>
      <c r="E3" t="s">
        <v>15</v>
      </c>
    </row>
    <row r="4" spans="1:5" ht="22.5" customHeight="1" x14ac:dyDescent="0.15">
      <c r="A4" s="7" t="s">
        <v>17</v>
      </c>
      <c r="B4">
        <v>5</v>
      </c>
      <c r="C4">
        <v>2142</v>
      </c>
      <c r="D4">
        <v>7850</v>
      </c>
      <c r="E4">
        <v>3</v>
      </c>
    </row>
    <row r="5" spans="1:5" ht="27" customHeight="1" x14ac:dyDescent="0.15">
      <c r="A5" s="7" t="s">
        <v>18</v>
      </c>
      <c r="B5">
        <v>2</v>
      </c>
      <c r="C5">
        <v>67</v>
      </c>
      <c r="D5">
        <v>9890</v>
      </c>
      <c r="E5">
        <v>41</v>
      </c>
    </row>
    <row r="6" spans="1:5" ht="27" customHeight="1" x14ac:dyDescent="0.15">
      <c r="A6" s="7" t="s">
        <v>22</v>
      </c>
      <c r="B6">
        <v>2</v>
      </c>
      <c r="C6">
        <v>67</v>
      </c>
      <c r="D6">
        <v>9890</v>
      </c>
      <c r="E6">
        <v>41</v>
      </c>
    </row>
    <row r="7" spans="1:5" ht="26.25" customHeight="1" x14ac:dyDescent="0.15">
      <c r="A7" s="7" t="s">
        <v>19</v>
      </c>
      <c r="B7">
        <v>0</v>
      </c>
      <c r="C7">
        <v>79</v>
      </c>
      <c r="D7">
        <v>9918</v>
      </c>
      <c r="E7">
        <v>3</v>
      </c>
    </row>
    <row r="8" spans="1:5" ht="27.75" customHeight="1" x14ac:dyDescent="0.15">
      <c r="A8" s="7" t="s">
        <v>20</v>
      </c>
      <c r="B8">
        <v>51</v>
      </c>
      <c r="C8">
        <v>0</v>
      </c>
      <c r="D8">
        <v>9947</v>
      </c>
      <c r="E8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分析结果</vt:lpstr>
      <vt:lpstr>PSA和95%置信区间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931512616@qq.com</dc:creator>
  <cp:lastModifiedBy>931512616@qq.com</cp:lastModifiedBy>
  <dcterms:created xsi:type="dcterms:W3CDTF">2021-01-19T14:35:02Z</dcterms:created>
  <dcterms:modified xsi:type="dcterms:W3CDTF">2021-01-25T15:10:59Z</dcterms:modified>
</cp:coreProperties>
</file>