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事业部产品对账单" sheetId="1" r:id="rId1"/>
  </sheets>
  <calcPr calcId="144525"/>
</workbook>
</file>

<file path=xl/sharedStrings.xml><?xml version="1.0" encoding="utf-8"?>
<sst xmlns="http://schemas.openxmlformats.org/spreadsheetml/2006/main" count="19">
  <si>
    <t>sum</t>
  </si>
  <si>
    <t>销售数量</t>
  </si>
  <si>
    <t>主营业务收入</t>
  </si>
  <si>
    <t>销项税额</t>
  </si>
  <si>
    <t>含税销售额(净额)</t>
  </si>
  <si>
    <t>平均数</t>
  </si>
  <si>
    <t>客户名称</t>
  </si>
  <si>
    <t>产品号</t>
  </si>
  <si>
    <t>客户</t>
  </si>
  <si>
    <t>税率</t>
  </si>
  <si>
    <t>上海常温分销虚拟中转工厂成品库
纯甄巴氏杀菌热处理风味酸牛奶利乐钻200g×12盒
1906029023
0.16</t>
  </si>
  <si>
    <t>宿迁常温工厂</t>
  </si>
  <si>
    <t>真果粒椰果粒250g×12盒</t>
  </si>
  <si>
    <t>纯甄风味酸牛奶香草口味利乐钻200g×12包</t>
  </si>
  <si>
    <t>泰安常温工厂</t>
  </si>
  <si>
    <t>滦南常温工厂</t>
  </si>
  <si>
    <t>焦作常温工厂</t>
  </si>
  <si>
    <t>金华常温工厂</t>
  </si>
  <si>
    <t>All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</si>
</sst>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7" borderId="15" applyNumberFormat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9" fillId="13" borderId="1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0" xfId="0" applyFill="1"/>
    <xf numFmtId="176" fontId="0" fillId="2" borderId="0" xfId="0" applyNumberFormat="1" applyFill="1"/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3" borderId="0" xfId="0" applyFill="1"/>
    <xf numFmtId="176" fontId="0" fillId="3" borderId="0" xfId="0" applyNumberFormat="1" applyFill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23" sqref="F23"/>
    </sheetView>
  </sheetViews>
  <sheetFormatPr defaultColWidth="9" defaultRowHeight="13.5"/>
  <cols>
    <col min="1" max="1" width="20.5" customWidth="1"/>
    <col min="2" max="2" width="24.625" customWidth="1"/>
    <col min="3" max="3" width="12.875"/>
    <col min="5" max="5" width="21.125" customWidth="1"/>
    <col min="6" max="6" width="23" customWidth="1"/>
    <col min="7" max="7" width="11.5" style="1"/>
    <col min="8" max="8" width="21.125" style="1" customWidth="1"/>
    <col min="9" max="9" width="12.625"/>
  </cols>
  <sheetData>
    <row r="1" spans="4:8">
      <c r="D1" s="2"/>
      <c r="E1" s="2" t="s">
        <v>0</v>
      </c>
      <c r="F1" s="2"/>
      <c r="G1" s="3"/>
      <c r="H1" s="3"/>
    </row>
    <row r="2" spans="4:9">
      <c r="D2" s="2"/>
      <c r="E2" s="2" t="s">
        <v>1</v>
      </c>
      <c r="F2" s="2" t="s">
        <v>2</v>
      </c>
      <c r="G2" s="3" t="s">
        <v>3</v>
      </c>
      <c r="H2" s="3" t="s">
        <v>4</v>
      </c>
      <c r="I2" t="s">
        <v>5</v>
      </c>
    </row>
    <row r="3" spans="1:4">
      <c r="A3" s="2" t="s">
        <v>6</v>
      </c>
      <c r="B3" s="2" t="s">
        <v>7</v>
      </c>
      <c r="C3" s="2" t="s">
        <v>8</v>
      </c>
      <c r="D3" s="2" t="s">
        <v>9</v>
      </c>
    </row>
    <row r="4" spans="1:9">
      <c r="A4" s="4" t="s">
        <v>10</v>
      </c>
      <c r="B4" s="5"/>
      <c r="C4" s="5"/>
      <c r="D4" s="6"/>
      <c r="E4" s="7">
        <v>43381</v>
      </c>
      <c r="F4" s="7">
        <v>897986.7</v>
      </c>
      <c r="G4" s="8">
        <v>143677.88</v>
      </c>
      <c r="H4" s="8">
        <v>1041664.58</v>
      </c>
      <c r="I4">
        <f>F4/E4</f>
        <v>20.7</v>
      </c>
    </row>
    <row r="5" spans="1:8">
      <c r="A5" s="9"/>
      <c r="B5" s="10"/>
      <c r="C5" s="10"/>
      <c r="D5" s="11"/>
      <c r="E5" s="12">
        <v>20000</v>
      </c>
      <c r="F5" s="12">
        <f>E5*I4</f>
        <v>414000</v>
      </c>
      <c r="G5" s="13">
        <f>F5*D4</f>
        <v>0</v>
      </c>
      <c r="H5" s="13">
        <f>F5+G5</f>
        <v>414000</v>
      </c>
    </row>
    <row r="6" spans="1:8">
      <c r="A6" s="14"/>
      <c r="B6" s="15"/>
      <c r="C6" s="15"/>
      <c r="D6" s="16"/>
      <c r="E6" s="12">
        <v>23381</v>
      </c>
      <c r="F6" s="12">
        <f>E6*I4</f>
        <v>483986.7</v>
      </c>
      <c r="G6" s="13">
        <f>F6*D4</f>
        <v>0</v>
      </c>
      <c r="H6" s="13">
        <f>F6+G6</f>
        <v>483986.7</v>
      </c>
    </row>
    <row r="7" spans="1:9">
      <c r="A7" s="2" t="s">
        <v>11</v>
      </c>
      <c r="B7" s="2" t="s">
        <v>12</v>
      </c>
      <c r="C7" s="2">
        <v>1906011001</v>
      </c>
      <c r="D7" s="2">
        <v>0.16</v>
      </c>
      <c r="E7">
        <v>2099</v>
      </c>
      <c r="F7">
        <v>30015.7</v>
      </c>
      <c r="G7" s="1">
        <v>4802.51</v>
      </c>
      <c r="H7" s="1">
        <v>34818.21</v>
      </c>
      <c r="I7">
        <f t="shared" ref="I7:I15" si="0">F7/E7</f>
        <v>14.3</v>
      </c>
    </row>
    <row r="8" spans="1:9">
      <c r="A8" s="2"/>
      <c r="B8" s="2" t="s">
        <v>13</v>
      </c>
      <c r="C8" s="2">
        <v>1906011001</v>
      </c>
      <c r="D8" s="2">
        <v>0.16</v>
      </c>
      <c r="E8">
        <v>7559</v>
      </c>
      <c r="F8">
        <v>159494.9</v>
      </c>
      <c r="G8" s="1">
        <v>25519.18</v>
      </c>
      <c r="H8" s="1">
        <v>185014.08</v>
      </c>
      <c r="I8">
        <f t="shared" si="0"/>
        <v>21.1</v>
      </c>
    </row>
    <row r="9" spans="1:9">
      <c r="A9" s="2" t="s">
        <v>14</v>
      </c>
      <c r="B9" s="2" t="s">
        <v>12</v>
      </c>
      <c r="C9" s="2">
        <v>1906026001</v>
      </c>
      <c r="D9" s="2">
        <v>0.16</v>
      </c>
      <c r="E9">
        <v>5839</v>
      </c>
      <c r="F9">
        <v>83497.7</v>
      </c>
      <c r="G9" s="1">
        <v>13359.63</v>
      </c>
      <c r="H9" s="1">
        <v>96857.33</v>
      </c>
      <c r="I9">
        <f t="shared" si="0"/>
        <v>14.3</v>
      </c>
    </row>
    <row r="10" spans="1:9">
      <c r="A10" s="2" t="s">
        <v>15</v>
      </c>
      <c r="B10" s="2" t="s">
        <v>12</v>
      </c>
      <c r="C10" s="2">
        <v>1906020001</v>
      </c>
      <c r="D10" s="2">
        <v>0.16</v>
      </c>
      <c r="E10">
        <v>3298</v>
      </c>
      <c r="F10">
        <v>47161.4</v>
      </c>
      <c r="G10" s="1">
        <v>7545.82</v>
      </c>
      <c r="H10" s="1">
        <v>54707.22</v>
      </c>
      <c r="I10">
        <f t="shared" si="0"/>
        <v>14.3</v>
      </c>
    </row>
    <row r="11" spans="1:9">
      <c r="A11" s="2" t="s">
        <v>16</v>
      </c>
      <c r="B11" s="2" t="s">
        <v>12</v>
      </c>
      <c r="C11" s="2">
        <v>1906028001</v>
      </c>
      <c r="D11" s="2">
        <v>0.16</v>
      </c>
      <c r="E11">
        <v>2292</v>
      </c>
      <c r="F11">
        <v>32775.6</v>
      </c>
      <c r="G11" s="1">
        <v>5244.1</v>
      </c>
      <c r="H11" s="1">
        <v>38019.7</v>
      </c>
      <c r="I11">
        <f t="shared" si="0"/>
        <v>14.3</v>
      </c>
    </row>
    <row r="12" spans="1:9">
      <c r="A12" s="2"/>
      <c r="B12" s="2" t="s">
        <v>13</v>
      </c>
      <c r="C12" s="2">
        <v>1906028001</v>
      </c>
      <c r="D12" s="2">
        <v>0.16</v>
      </c>
      <c r="E12">
        <v>5196</v>
      </c>
      <c r="F12">
        <v>109635.6</v>
      </c>
      <c r="G12" s="1">
        <v>17541.69</v>
      </c>
      <c r="H12" s="1">
        <v>127177.29</v>
      </c>
      <c r="I12">
        <f t="shared" si="0"/>
        <v>21.1</v>
      </c>
    </row>
    <row r="13" spans="1:9">
      <c r="A13" s="2" t="s">
        <v>17</v>
      </c>
      <c r="B13" s="2" t="s">
        <v>12</v>
      </c>
      <c r="C13" s="2">
        <v>1906005001</v>
      </c>
      <c r="D13" s="2">
        <v>0.16</v>
      </c>
      <c r="E13">
        <v>8982</v>
      </c>
      <c r="F13">
        <v>128442.6</v>
      </c>
      <c r="G13" s="1">
        <v>20550.81</v>
      </c>
      <c r="H13" s="1">
        <v>148993.41</v>
      </c>
      <c r="I13">
        <f t="shared" si="0"/>
        <v>14.3</v>
      </c>
    </row>
    <row r="14" spans="1:9">
      <c r="A14" s="2"/>
      <c r="B14" s="2" t="s">
        <v>13</v>
      </c>
      <c r="C14" s="2">
        <v>1906005001</v>
      </c>
      <c r="D14" s="2">
        <v>0.16</v>
      </c>
      <c r="E14">
        <v>9252</v>
      </c>
      <c r="F14">
        <v>195217.2</v>
      </c>
      <c r="G14" s="1">
        <v>31234.75</v>
      </c>
      <c r="H14" s="1">
        <v>226451.95</v>
      </c>
      <c r="I14">
        <f t="shared" si="0"/>
        <v>21.1</v>
      </c>
    </row>
    <row r="15" spans="1:9">
      <c r="A15" s="2" t="s">
        <v>18</v>
      </c>
      <c r="B15" s="2"/>
      <c r="C15" s="2"/>
      <c r="D15" s="2"/>
      <c r="E15">
        <v>87898</v>
      </c>
      <c r="F15">
        <v>1684227.4</v>
      </c>
      <c r="G15" s="1">
        <v>269476.37</v>
      </c>
      <c r="H15" s="1">
        <v>1953703.77</v>
      </c>
      <c r="I15">
        <f t="shared" si="0"/>
        <v>19.1611572504494</v>
      </c>
    </row>
  </sheetData>
  <mergeCells count="5">
    <mergeCell ref="E1:H1"/>
    <mergeCell ref="A7:A8"/>
    <mergeCell ref="A11:A12"/>
    <mergeCell ref="A13:A14"/>
    <mergeCell ref="A4:D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事业部产品对账单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徐永飞</cp:lastModifiedBy>
  <dcterms:created xsi:type="dcterms:W3CDTF">2018-07-19T12:32:00Z</dcterms:created>
  <dcterms:modified xsi:type="dcterms:W3CDTF">2018-07-19T15:42:02Z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