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xuk\Desktop\xxk\DOE\Diplomarbeit\github_DOE\results\"/>
    </mc:Choice>
  </mc:AlternateContent>
  <xr:revisionPtr revIDLastSave="0" documentId="13_ncr:1_{D5379366-968F-4930-9809-BC1BE4630EFB}" xr6:coauthVersionLast="47" xr6:coauthVersionMax="47" xr10:uidLastSave="{00000000-0000-0000-0000-000000000000}"/>
  <bookViews>
    <workbookView xWindow="12345" yWindow="0" windowWidth="16455" windowHeight="1558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8" i="1" l="1"/>
  <c r="Y9" i="1"/>
  <c r="Y8" i="1"/>
  <c r="Z29" i="1"/>
  <c r="Z41" i="1"/>
  <c r="Z53" i="1"/>
  <c r="Z17" i="1"/>
  <c r="Z23" i="1"/>
  <c r="X64" i="1"/>
  <c r="W64" i="1"/>
  <c r="V64" i="1"/>
  <c r="U64" i="1"/>
  <c r="Z64" i="1" s="1"/>
  <c r="Q64" i="1"/>
  <c r="M64" i="1"/>
  <c r="I64" i="1"/>
  <c r="E64" i="1"/>
  <c r="Y64" i="1" s="1"/>
  <c r="X63" i="1"/>
  <c r="W63" i="1"/>
  <c r="V63" i="1"/>
  <c r="U63" i="1"/>
  <c r="Z63" i="1" s="1"/>
  <c r="Q63" i="1"/>
  <c r="M63" i="1"/>
  <c r="I63" i="1"/>
  <c r="E63" i="1"/>
  <c r="Y63" i="1" s="1"/>
  <c r="X62" i="1"/>
  <c r="W62" i="1"/>
  <c r="V62" i="1"/>
  <c r="U62" i="1"/>
  <c r="Z62" i="1" s="1"/>
  <c r="Q62" i="1"/>
  <c r="M62" i="1"/>
  <c r="I62" i="1"/>
  <c r="E62" i="1"/>
  <c r="X61" i="1"/>
  <c r="W61" i="1"/>
  <c r="V61" i="1"/>
  <c r="U61" i="1"/>
  <c r="Z61" i="1" s="1"/>
  <c r="Q61" i="1"/>
  <c r="M61" i="1"/>
  <c r="I61" i="1"/>
  <c r="E61" i="1"/>
  <c r="Y61" i="1" s="1"/>
  <c r="X60" i="1"/>
  <c r="W60" i="1"/>
  <c r="V60" i="1"/>
  <c r="U60" i="1"/>
  <c r="Z60" i="1" s="1"/>
  <c r="Q60" i="1"/>
  <c r="M60" i="1"/>
  <c r="I60" i="1"/>
  <c r="E60" i="1"/>
  <c r="X59" i="1"/>
  <c r="W59" i="1"/>
  <c r="V59" i="1"/>
  <c r="U59" i="1"/>
  <c r="Z59" i="1" s="1"/>
  <c r="Q59" i="1"/>
  <c r="M59" i="1"/>
  <c r="I59" i="1"/>
  <c r="E59" i="1"/>
  <c r="Y59" i="1" s="1"/>
  <c r="X58" i="1"/>
  <c r="W58" i="1"/>
  <c r="V58" i="1"/>
  <c r="U58" i="1"/>
  <c r="Z58" i="1" s="1"/>
  <c r="Q58" i="1"/>
  <c r="M58" i="1"/>
  <c r="I58" i="1"/>
  <c r="E58" i="1"/>
  <c r="X57" i="1"/>
  <c r="W57" i="1"/>
  <c r="V57" i="1"/>
  <c r="U57" i="1"/>
  <c r="Z57" i="1" s="1"/>
  <c r="Q57" i="1"/>
  <c r="M57" i="1"/>
  <c r="I57" i="1"/>
  <c r="E57" i="1"/>
  <c r="X56" i="1"/>
  <c r="W56" i="1"/>
  <c r="V56" i="1"/>
  <c r="U56" i="1"/>
  <c r="Z56" i="1" s="1"/>
  <c r="Q56" i="1"/>
  <c r="M56" i="1"/>
  <c r="I56" i="1"/>
  <c r="E56" i="1"/>
  <c r="X55" i="1"/>
  <c r="W55" i="1"/>
  <c r="V55" i="1"/>
  <c r="U55" i="1"/>
  <c r="Z55" i="1" s="1"/>
  <c r="Q55" i="1"/>
  <c r="M55" i="1"/>
  <c r="Y55" i="1" s="1"/>
  <c r="I55" i="1"/>
  <c r="E55" i="1"/>
  <c r="X54" i="1"/>
  <c r="W54" i="1"/>
  <c r="V54" i="1"/>
  <c r="U54" i="1"/>
  <c r="Z54" i="1" s="1"/>
  <c r="Q54" i="1"/>
  <c r="Y54" i="1" s="1"/>
  <c r="M54" i="1"/>
  <c r="I54" i="1"/>
  <c r="E54" i="1"/>
  <c r="X52" i="1"/>
  <c r="W52" i="1"/>
  <c r="V52" i="1"/>
  <c r="U52" i="1"/>
  <c r="Z52" i="1" s="1"/>
  <c r="Q52" i="1"/>
  <c r="M52" i="1"/>
  <c r="I52" i="1"/>
  <c r="E52" i="1"/>
  <c r="X51" i="1"/>
  <c r="W51" i="1"/>
  <c r="V51" i="1"/>
  <c r="U51" i="1"/>
  <c r="Z51" i="1" s="1"/>
  <c r="Q51" i="1"/>
  <c r="M51" i="1"/>
  <c r="I51" i="1"/>
  <c r="E51" i="1"/>
  <c r="X50" i="1"/>
  <c r="W50" i="1"/>
  <c r="V50" i="1"/>
  <c r="U50" i="1"/>
  <c r="Z50" i="1" s="1"/>
  <c r="Q50" i="1"/>
  <c r="Y50" i="1" s="1"/>
  <c r="M50" i="1"/>
  <c r="I50" i="1"/>
  <c r="E50" i="1"/>
  <c r="X49" i="1"/>
  <c r="W49" i="1"/>
  <c r="V49" i="1"/>
  <c r="U49" i="1"/>
  <c r="Z49" i="1" s="1"/>
  <c r="Q49" i="1"/>
  <c r="M49" i="1"/>
  <c r="I49" i="1"/>
  <c r="E49" i="1"/>
  <c r="X48" i="1"/>
  <c r="W48" i="1"/>
  <c r="V48" i="1"/>
  <c r="U48" i="1"/>
  <c r="Z48" i="1" s="1"/>
  <c r="Q48" i="1"/>
  <c r="M48" i="1"/>
  <c r="I48" i="1"/>
  <c r="E48" i="1"/>
  <c r="X47" i="1"/>
  <c r="W47" i="1"/>
  <c r="V47" i="1"/>
  <c r="U47" i="1"/>
  <c r="Z47" i="1" s="1"/>
  <c r="Q47" i="1"/>
  <c r="M47" i="1"/>
  <c r="I47" i="1"/>
  <c r="E47" i="1"/>
  <c r="Y47" i="1" s="1"/>
  <c r="X46" i="1"/>
  <c r="W46" i="1"/>
  <c r="V46" i="1"/>
  <c r="U46" i="1"/>
  <c r="Z46" i="1" s="1"/>
  <c r="Q46" i="1"/>
  <c r="M46" i="1"/>
  <c r="I46" i="1"/>
  <c r="E46" i="1"/>
  <c r="Y46" i="1" s="1"/>
  <c r="X45" i="1"/>
  <c r="W45" i="1"/>
  <c r="V45" i="1"/>
  <c r="U45" i="1"/>
  <c r="Z45" i="1" s="1"/>
  <c r="Q45" i="1"/>
  <c r="M45" i="1"/>
  <c r="I45" i="1"/>
  <c r="E45" i="1"/>
  <c r="X44" i="1"/>
  <c r="W44" i="1"/>
  <c r="V44" i="1"/>
  <c r="U44" i="1"/>
  <c r="Z44" i="1" s="1"/>
  <c r="Q44" i="1"/>
  <c r="M44" i="1"/>
  <c r="I44" i="1"/>
  <c r="E44" i="1"/>
  <c r="X43" i="1"/>
  <c r="W43" i="1"/>
  <c r="V43" i="1"/>
  <c r="U43" i="1"/>
  <c r="Z43" i="1" s="1"/>
  <c r="Q43" i="1"/>
  <c r="M43" i="1"/>
  <c r="I43" i="1"/>
  <c r="E43" i="1"/>
  <c r="X42" i="1"/>
  <c r="W42" i="1"/>
  <c r="V42" i="1"/>
  <c r="U42" i="1"/>
  <c r="Z42" i="1" s="1"/>
  <c r="Q42" i="1"/>
  <c r="M42" i="1"/>
  <c r="I42" i="1"/>
  <c r="E42" i="1"/>
  <c r="Y42" i="1" s="1"/>
  <c r="X40" i="1"/>
  <c r="W40" i="1"/>
  <c r="V40" i="1"/>
  <c r="U40" i="1"/>
  <c r="Z40" i="1" s="1"/>
  <c r="Q40" i="1"/>
  <c r="Y40" i="1" s="1"/>
  <c r="M40" i="1"/>
  <c r="I40" i="1"/>
  <c r="E40" i="1"/>
  <c r="X39" i="1"/>
  <c r="W39" i="1"/>
  <c r="V39" i="1"/>
  <c r="U39" i="1"/>
  <c r="Z39" i="1" s="1"/>
  <c r="Q39" i="1"/>
  <c r="M39" i="1"/>
  <c r="I39" i="1"/>
  <c r="E39" i="1"/>
  <c r="Y39" i="1" s="1"/>
  <c r="X38" i="1"/>
  <c r="W38" i="1"/>
  <c r="V38" i="1"/>
  <c r="U38" i="1"/>
  <c r="Z38" i="1" s="1"/>
  <c r="Q38" i="1"/>
  <c r="M38" i="1"/>
  <c r="I38" i="1"/>
  <c r="E38" i="1"/>
  <c r="X37" i="1"/>
  <c r="W37" i="1"/>
  <c r="V37" i="1"/>
  <c r="U37" i="1"/>
  <c r="Z37" i="1" s="1"/>
  <c r="Q37" i="1"/>
  <c r="M37" i="1"/>
  <c r="I37" i="1"/>
  <c r="E37" i="1"/>
  <c r="Y37" i="1" s="1"/>
  <c r="X36" i="1"/>
  <c r="W36" i="1"/>
  <c r="V36" i="1"/>
  <c r="U36" i="1"/>
  <c r="Z36" i="1" s="1"/>
  <c r="Q36" i="1"/>
  <c r="M36" i="1"/>
  <c r="I36" i="1"/>
  <c r="E36" i="1"/>
  <c r="X35" i="1"/>
  <c r="W35" i="1"/>
  <c r="V35" i="1"/>
  <c r="U35" i="1"/>
  <c r="Z35" i="1" s="1"/>
  <c r="Q35" i="1"/>
  <c r="M35" i="1"/>
  <c r="I35" i="1"/>
  <c r="E35" i="1"/>
  <c r="Y35" i="1" s="1"/>
  <c r="X34" i="1"/>
  <c r="W34" i="1"/>
  <c r="V34" i="1"/>
  <c r="U34" i="1"/>
  <c r="Z34" i="1" s="1"/>
  <c r="Q34" i="1"/>
  <c r="M34" i="1"/>
  <c r="I34" i="1"/>
  <c r="E34" i="1"/>
  <c r="X33" i="1"/>
  <c r="W33" i="1"/>
  <c r="V33" i="1"/>
  <c r="U33" i="1"/>
  <c r="Z33" i="1" s="1"/>
  <c r="Q33" i="1"/>
  <c r="M33" i="1"/>
  <c r="I33" i="1"/>
  <c r="E33" i="1"/>
  <c r="Y33" i="1" s="1"/>
  <c r="X32" i="1"/>
  <c r="W32" i="1"/>
  <c r="V32" i="1"/>
  <c r="U32" i="1"/>
  <c r="Z32" i="1" s="1"/>
  <c r="Q32" i="1"/>
  <c r="M32" i="1"/>
  <c r="I32" i="1"/>
  <c r="E32" i="1"/>
  <c r="X31" i="1"/>
  <c r="W31" i="1"/>
  <c r="V31" i="1"/>
  <c r="U31" i="1"/>
  <c r="Q31" i="1"/>
  <c r="M31" i="1"/>
  <c r="I31" i="1"/>
  <c r="E31" i="1"/>
  <c r="X30" i="1"/>
  <c r="W30" i="1"/>
  <c r="V30" i="1"/>
  <c r="U30" i="1"/>
  <c r="Z30" i="1" s="1"/>
  <c r="Q30" i="1"/>
  <c r="M30" i="1"/>
  <c r="I30" i="1"/>
  <c r="E30" i="1"/>
  <c r="Y30" i="1" s="1"/>
  <c r="X28" i="1"/>
  <c r="W28" i="1"/>
  <c r="V28" i="1"/>
  <c r="U28" i="1"/>
  <c r="Z28" i="1" s="1"/>
  <c r="Q28" i="1"/>
  <c r="M28" i="1"/>
  <c r="I28" i="1"/>
  <c r="E28" i="1"/>
  <c r="X27" i="1"/>
  <c r="W27" i="1"/>
  <c r="V27" i="1"/>
  <c r="U27" i="1"/>
  <c r="Z27" i="1" s="1"/>
  <c r="Q27" i="1"/>
  <c r="M27" i="1"/>
  <c r="I27" i="1"/>
  <c r="E27" i="1"/>
  <c r="Y27" i="1" s="1"/>
  <c r="X26" i="1"/>
  <c r="W26" i="1"/>
  <c r="V26" i="1"/>
  <c r="U26" i="1"/>
  <c r="Z26" i="1" s="1"/>
  <c r="Q26" i="1"/>
  <c r="M26" i="1"/>
  <c r="Y26" i="1" s="1"/>
  <c r="I26" i="1"/>
  <c r="E26" i="1"/>
  <c r="X25" i="1"/>
  <c r="W25" i="1"/>
  <c r="V25" i="1"/>
  <c r="U25" i="1"/>
  <c r="Z25" i="1" s="1"/>
  <c r="Q25" i="1"/>
  <c r="M25" i="1"/>
  <c r="Y25" i="1" s="1"/>
  <c r="I25" i="1"/>
  <c r="E25" i="1"/>
  <c r="X24" i="1"/>
  <c r="W24" i="1"/>
  <c r="V24" i="1"/>
  <c r="U24" i="1"/>
  <c r="Z24" i="1" s="1"/>
  <c r="Q24" i="1"/>
  <c r="M24" i="1"/>
  <c r="I24" i="1"/>
  <c r="E24" i="1"/>
  <c r="X22" i="1"/>
  <c r="W22" i="1"/>
  <c r="V22" i="1"/>
  <c r="U22" i="1"/>
  <c r="Z22" i="1" s="1"/>
  <c r="Q22" i="1"/>
  <c r="M22" i="1"/>
  <c r="I22" i="1"/>
  <c r="E22" i="1"/>
  <c r="X21" i="1"/>
  <c r="W21" i="1"/>
  <c r="V21" i="1"/>
  <c r="U21" i="1"/>
  <c r="Z21" i="1" s="1"/>
  <c r="Q21" i="1"/>
  <c r="M21" i="1"/>
  <c r="I21" i="1"/>
  <c r="E21" i="1"/>
  <c r="Y21" i="1" s="1"/>
  <c r="X20" i="1"/>
  <c r="W20" i="1"/>
  <c r="V20" i="1"/>
  <c r="U20" i="1"/>
  <c r="Z20" i="1" s="1"/>
  <c r="Q20" i="1"/>
  <c r="M20" i="1"/>
  <c r="I20" i="1"/>
  <c r="E20" i="1"/>
  <c r="Y20" i="1" s="1"/>
  <c r="X19" i="1"/>
  <c r="W19" i="1"/>
  <c r="V19" i="1"/>
  <c r="U19" i="1"/>
  <c r="Z19" i="1" s="1"/>
  <c r="Q19" i="1"/>
  <c r="M19" i="1"/>
  <c r="I19" i="1"/>
  <c r="E19" i="1"/>
  <c r="X18" i="1"/>
  <c r="W18" i="1"/>
  <c r="V18" i="1"/>
  <c r="U18" i="1"/>
  <c r="Z18" i="1" s="1"/>
  <c r="Q18" i="1"/>
  <c r="M18" i="1"/>
  <c r="I18" i="1"/>
  <c r="E18" i="1"/>
  <c r="X16" i="1"/>
  <c r="W16" i="1"/>
  <c r="V16" i="1"/>
  <c r="U16" i="1"/>
  <c r="Z16" i="1" s="1"/>
  <c r="Q16" i="1"/>
  <c r="M16" i="1"/>
  <c r="Y16" i="1" s="1"/>
  <c r="I16" i="1"/>
  <c r="E16" i="1"/>
  <c r="X15" i="1"/>
  <c r="W15" i="1"/>
  <c r="V15" i="1"/>
  <c r="U15" i="1"/>
  <c r="Z15" i="1" s="1"/>
  <c r="Q15" i="1"/>
  <c r="M15" i="1"/>
  <c r="I15" i="1"/>
  <c r="E15" i="1"/>
  <c r="Y15" i="1" s="1"/>
  <c r="X14" i="1"/>
  <c r="W14" i="1"/>
  <c r="V14" i="1"/>
  <c r="U14" i="1"/>
  <c r="Z14" i="1" s="1"/>
  <c r="Q14" i="1"/>
  <c r="M14" i="1"/>
  <c r="I14" i="1"/>
  <c r="E14" i="1"/>
  <c r="X13" i="1"/>
  <c r="W13" i="1"/>
  <c r="V13" i="1"/>
  <c r="U13" i="1"/>
  <c r="Z13" i="1" s="1"/>
  <c r="Q13" i="1"/>
  <c r="M13" i="1"/>
  <c r="I13" i="1"/>
  <c r="E13" i="1"/>
  <c r="Y13" i="1" s="1"/>
  <c r="X12" i="1"/>
  <c r="W12" i="1"/>
  <c r="V12" i="1"/>
  <c r="U12" i="1"/>
  <c r="Z12" i="1" s="1"/>
  <c r="Q12" i="1"/>
  <c r="M12" i="1"/>
  <c r="I12" i="1"/>
  <c r="E12" i="1"/>
  <c r="Y11" i="1"/>
  <c r="X11" i="1"/>
  <c r="W11" i="1"/>
  <c r="V11" i="1"/>
  <c r="U11" i="1"/>
  <c r="Z11" i="1" s="1"/>
  <c r="Q11" i="1"/>
  <c r="M11" i="1"/>
  <c r="I11" i="1"/>
  <c r="E11" i="1"/>
  <c r="X10" i="1"/>
  <c r="W10" i="1"/>
  <c r="V10" i="1"/>
  <c r="U10" i="1"/>
  <c r="Z10" i="1" s="1"/>
  <c r="Q10" i="1"/>
  <c r="M10" i="1"/>
  <c r="I10" i="1"/>
  <c r="E10" i="1"/>
  <c r="Y10" i="1" s="1"/>
  <c r="X9" i="1"/>
  <c r="W9" i="1"/>
  <c r="V9" i="1"/>
  <c r="U9" i="1"/>
  <c r="Z9" i="1" s="1"/>
  <c r="Q9" i="1"/>
  <c r="M9" i="1"/>
  <c r="I9" i="1"/>
  <c r="E9" i="1"/>
  <c r="X8" i="1"/>
  <c r="W8" i="1"/>
  <c r="V8" i="1"/>
  <c r="U8" i="1"/>
  <c r="Q8" i="1"/>
  <c r="I8" i="1"/>
  <c r="E8" i="1"/>
  <c r="X7" i="1"/>
  <c r="W7" i="1"/>
  <c r="V7" i="1"/>
  <c r="U7" i="1"/>
  <c r="Z7" i="1" s="1"/>
  <c r="Q7" i="1"/>
  <c r="I7" i="1"/>
  <c r="E7" i="1"/>
  <c r="Y7" i="1" s="1"/>
  <c r="X6" i="1"/>
  <c r="W6" i="1"/>
  <c r="V6" i="1"/>
  <c r="U6" i="1"/>
  <c r="Z6" i="1" s="1"/>
  <c r="Q6" i="1"/>
  <c r="M6" i="1"/>
  <c r="I6" i="1"/>
  <c r="E6" i="1"/>
  <c r="X3" i="1"/>
  <c r="W3" i="1"/>
  <c r="V3" i="1"/>
  <c r="U3" i="1"/>
  <c r="Q3" i="1"/>
  <c r="M3" i="1"/>
  <c r="I3" i="1"/>
  <c r="E3" i="1"/>
  <c r="Y3" i="1" s="1"/>
  <c r="Y12" i="1" l="1"/>
  <c r="Y18" i="1"/>
  <c r="Y44" i="1"/>
  <c r="Y31" i="1"/>
  <c r="Y48" i="1"/>
  <c r="Y58" i="1"/>
  <c r="Y62" i="1"/>
  <c r="Y6" i="1"/>
  <c r="Y22" i="1"/>
  <c r="Y52" i="1"/>
  <c r="Y57" i="1"/>
  <c r="Y34" i="1"/>
  <c r="Y38" i="1"/>
  <c r="Y14" i="1"/>
  <c r="Y32" i="1"/>
  <c r="Y36" i="1"/>
  <c r="Y19" i="1"/>
  <c r="Y43" i="1"/>
  <c r="Y51" i="1"/>
  <c r="Y45" i="1"/>
  <c r="Y56" i="1"/>
  <c r="Y24" i="1"/>
  <c r="Y28" i="1"/>
  <c r="Y49" i="1"/>
  <c r="Y60" i="1"/>
  <c r="Z31" i="1"/>
</calcChain>
</file>

<file path=xl/sharedStrings.xml><?xml version="1.0" encoding="utf-8"?>
<sst xmlns="http://schemas.openxmlformats.org/spreadsheetml/2006/main" count="82" uniqueCount="62">
  <si>
    <t>best</t>
  </si>
  <si>
    <t>train_data</t>
  </si>
  <si>
    <t>R2</t>
  </si>
  <si>
    <t>MAE</t>
  </si>
  <si>
    <t>MSE</t>
  </si>
  <si>
    <t>RMSE</t>
  </si>
  <si>
    <t>BBD_with_113</t>
  </si>
  <si>
    <t>EMU_020LH_020IT_1</t>
  </si>
  <si>
    <t>EMU_030LH_030IT_1</t>
  </si>
  <si>
    <t>EMU_040LH_040IT_1</t>
  </si>
  <si>
    <t>EMU_050LH_050IT_1</t>
  </si>
  <si>
    <t>EMU_060LH_060IT_1</t>
  </si>
  <si>
    <t>EMU_075LH_075IT_1</t>
  </si>
  <si>
    <t>EMU_090LH_090IT_1</t>
  </si>
  <si>
    <t>EMU_110LH_110IT_1</t>
  </si>
  <si>
    <t>EMU_125LH_125IT_1</t>
  </si>
  <si>
    <t>EMU_140LH_140IT_1</t>
  </si>
  <si>
    <t>EMU_160LH_160IT_1</t>
  </si>
  <si>
    <t>EMU_025LH_015IT_1</t>
  </si>
  <si>
    <t>EMU_040LH_020IT_1</t>
  </si>
  <si>
    <t>EMU_050LH_030IT_1</t>
  </si>
  <si>
    <t>EMU_060LH_040IT_1</t>
  </si>
  <si>
    <t>EMU_070LH_050IT_1</t>
  </si>
  <si>
    <t>EMU_IVR_25LH_15IT_1</t>
  </si>
  <si>
    <t>EMU_IVR_40LH_20IT_1</t>
  </si>
  <si>
    <t>EMU_IVR_50LH_30IT_1</t>
  </si>
  <si>
    <t>EMU_IVR_60LH_40IT_1</t>
  </si>
  <si>
    <t>EMU_IVR_70LH_50IT_1</t>
  </si>
  <si>
    <t>LH_with_040_cm_1</t>
  </si>
  <si>
    <t>LH_with_060_cm_1</t>
  </si>
  <si>
    <t>LH_with_080_cm_1</t>
  </si>
  <si>
    <t>LH_with_100_cm_1</t>
  </si>
  <si>
    <t>LH_with_120_cm_1</t>
  </si>
  <si>
    <t>LH_with_150_cm_1</t>
  </si>
  <si>
    <t>LH_with_180_cm_1</t>
  </si>
  <si>
    <t>LH_with_220_cm_1</t>
  </si>
  <si>
    <t>LH_with_250_cm_1</t>
  </si>
  <si>
    <t>LH_with_280_cm_1</t>
  </si>
  <si>
    <t>LH_with_320_cm_1</t>
  </si>
  <si>
    <t>LH_with_040_m_1</t>
  </si>
  <si>
    <t>LH_with_060_m_1</t>
  </si>
  <si>
    <t>LH_with_080_m_1</t>
  </si>
  <si>
    <t>LH_with_100_m_1</t>
  </si>
  <si>
    <t>LH_with_120_m_1</t>
  </si>
  <si>
    <t>LH_with_150_m_1</t>
  </si>
  <si>
    <t>LH_with_180_m_1</t>
  </si>
  <si>
    <t>LH_with_220_m_1</t>
  </si>
  <si>
    <t>LH_with_250_m_1</t>
  </si>
  <si>
    <t>LH_with_280_m_1</t>
  </si>
  <si>
    <t>LH_with_320_m_1</t>
  </si>
  <si>
    <t>LH_with_040_c_1</t>
  </si>
  <si>
    <t>LH_with_060_c_1</t>
  </si>
  <si>
    <t>LH_with_080_c_1</t>
  </si>
  <si>
    <t>LH_with_100_c_1</t>
  </si>
  <si>
    <t>LH_with_120_c_1</t>
  </si>
  <si>
    <t>LH_with_150_c_1</t>
  </si>
  <si>
    <t>LH_with_180_c_1</t>
  </si>
  <si>
    <t>LH_with_220_c_1</t>
  </si>
  <si>
    <t>LH_with_250_c_1</t>
  </si>
  <si>
    <t>LH_with_280_c_1</t>
  </si>
  <si>
    <t>LH_with_320_c_1</t>
  </si>
  <si>
    <t>aevrage_RMSE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</si>
</sst>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4"/>
  <sheetViews>
    <sheetView tabSelected="1" zoomScaleNormal="100" workbookViewId="0">
      <selection activeCell="AA11" sqref="AA11"/>
    </sheetView>
  </sheetViews>
  <sheetFormatPr baseColWidth="10" defaultColWidth="11.5703125" defaultRowHeight="12.75" x14ac:dyDescent="0.2"/>
  <cols>
    <col min="1" max="1" width="26.5703125" customWidth="1"/>
    <col min="25" max="25" width="12.7109375" style="2" bestFit="1" customWidth="1"/>
    <col min="26" max="26" width="15.140625" customWidth="1"/>
  </cols>
  <sheetData>
    <row r="1" spans="1:26" x14ac:dyDescent="0.2">
      <c r="B1" s="4">
        <v>1</v>
      </c>
      <c r="C1" s="4"/>
      <c r="D1" s="4"/>
      <c r="E1" s="1"/>
      <c r="F1" s="4">
        <v>2</v>
      </c>
      <c r="G1" s="4"/>
      <c r="H1" s="4"/>
      <c r="I1" s="1"/>
      <c r="J1" s="4">
        <v>3</v>
      </c>
      <c r="K1" s="4"/>
      <c r="L1" s="4"/>
      <c r="M1" s="1"/>
      <c r="N1" s="4">
        <v>4</v>
      </c>
      <c r="O1" s="4"/>
      <c r="P1" s="4"/>
      <c r="Q1" s="1"/>
      <c r="R1" s="4">
        <v>5</v>
      </c>
      <c r="S1" s="4"/>
      <c r="T1" s="4"/>
      <c r="U1" s="1"/>
      <c r="V1" s="4" t="s">
        <v>0</v>
      </c>
      <c r="W1" s="4"/>
      <c r="X1" s="4"/>
    </row>
    <row r="2" spans="1:26" x14ac:dyDescent="0.2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s="1" t="s">
        <v>2</v>
      </c>
      <c r="G2" t="s">
        <v>3</v>
      </c>
      <c r="H2" t="s">
        <v>4</v>
      </c>
      <c r="I2" t="s">
        <v>5</v>
      </c>
      <c r="J2" s="1" t="s">
        <v>2</v>
      </c>
      <c r="K2" t="s">
        <v>3</v>
      </c>
      <c r="L2" t="s">
        <v>4</v>
      </c>
      <c r="M2" t="s">
        <v>5</v>
      </c>
      <c r="N2" s="1" t="s">
        <v>2</v>
      </c>
      <c r="O2" t="s">
        <v>3</v>
      </c>
      <c r="P2" t="s">
        <v>4</v>
      </c>
      <c r="Q2" t="s">
        <v>5</v>
      </c>
      <c r="R2" s="1" t="s">
        <v>2</v>
      </c>
      <c r="S2" t="s">
        <v>3</v>
      </c>
      <c r="T2" t="s">
        <v>4</v>
      </c>
      <c r="U2" t="s">
        <v>5</v>
      </c>
      <c r="V2" s="1" t="s">
        <v>2</v>
      </c>
      <c r="W2" t="s">
        <v>3</v>
      </c>
      <c r="X2" t="s">
        <v>4</v>
      </c>
      <c r="Y2" s="2" t="s">
        <v>5</v>
      </c>
      <c r="Z2" t="s">
        <v>61</v>
      </c>
    </row>
    <row r="3" spans="1:26" x14ac:dyDescent="0.2">
      <c r="A3" t="s">
        <v>6</v>
      </c>
      <c r="B3">
        <v>0.74872262747612695</v>
      </c>
      <c r="C3">
        <v>9.8567540712250103</v>
      </c>
      <c r="D3">
        <v>283.47399458045697</v>
      </c>
      <c r="E3">
        <f>SQRT(D3)</f>
        <v>16.836685973803068</v>
      </c>
      <c r="F3">
        <v>0.812271212320958</v>
      </c>
      <c r="G3">
        <v>6.6849553132979196</v>
      </c>
      <c r="H3">
        <v>211.782815168002</v>
      </c>
      <c r="I3">
        <f>SQRT(H3)</f>
        <v>14.552759709690873</v>
      </c>
      <c r="J3">
        <v>0.82798880675787701</v>
      </c>
      <c r="K3">
        <v>6.2621437904277197</v>
      </c>
      <c r="L3">
        <v>194.051297063221</v>
      </c>
      <c r="M3">
        <f>SQRT(L3)</f>
        <v>13.9302296127243</v>
      </c>
      <c r="N3">
        <v>-5.2174757452797801E-2</v>
      </c>
      <c r="O3">
        <v>19.876660984263101</v>
      </c>
      <c r="P3">
        <v>1186.9918031060699</v>
      </c>
      <c r="Q3">
        <f>SQRT(P3)</f>
        <v>34.452747395615198</v>
      </c>
      <c r="R3">
        <v>0.80898961854407003</v>
      </c>
      <c r="S3">
        <v>8.9481948921070202</v>
      </c>
      <c r="T3">
        <v>215.48488546259799</v>
      </c>
      <c r="U3">
        <f>SQRT(T3)</f>
        <v>14.679403443689324</v>
      </c>
      <c r="V3">
        <f>MAX(B3,F3,J3,N3,R3)</f>
        <v>0.82798880675787701</v>
      </c>
      <c r="W3">
        <f t="shared" ref="W3:Y3" si="0">MIN(C3,G3,K3,O3,S3)</f>
        <v>6.2621437904277197</v>
      </c>
      <c r="X3">
        <f t="shared" si="0"/>
        <v>194.051297063221</v>
      </c>
      <c r="Y3" s="2">
        <f t="shared" si="0"/>
        <v>13.9302296127243</v>
      </c>
    </row>
    <row r="5" spans="1:26" x14ac:dyDescent="0.2">
      <c r="Y5" s="3"/>
    </row>
    <row r="6" spans="1:26" x14ac:dyDescent="0.2">
      <c r="A6" t="s">
        <v>7</v>
      </c>
      <c r="B6">
        <v>0.74546599414787496</v>
      </c>
      <c r="C6">
        <v>9.4669800553929093</v>
      </c>
      <c r="D6">
        <v>287.14790619920302</v>
      </c>
      <c r="E6">
        <f t="shared" ref="E6:E16" si="1">SQRT(D6)</f>
        <v>16.945439097267531</v>
      </c>
      <c r="F6">
        <v>0.56960515822133595</v>
      </c>
      <c r="G6">
        <v>12.860177486920399</v>
      </c>
      <c r="H6">
        <v>485.54210759359398</v>
      </c>
      <c r="I6">
        <f t="shared" ref="I6:I16" si="2">SQRT(H6)</f>
        <v>22.035020027074946</v>
      </c>
      <c r="J6">
        <v>0.63612274829694304</v>
      </c>
      <c r="K6">
        <v>11.846015345953001</v>
      </c>
      <c r="L6">
        <v>410.50149896574698</v>
      </c>
      <c r="M6">
        <f t="shared" ref="M6:M16" si="3">SQRT(L6)</f>
        <v>20.260836581092772</v>
      </c>
      <c r="N6">
        <v>0.75643878029793199</v>
      </c>
      <c r="O6">
        <v>8.9048595096147505</v>
      </c>
      <c r="P6">
        <v>274.76915720803299</v>
      </c>
      <c r="Q6">
        <f t="shared" ref="Q6:Q16" si="4">SQRT(P6)</f>
        <v>16.576162318463009</v>
      </c>
      <c r="R6">
        <v>0.739900326928709</v>
      </c>
      <c r="S6">
        <v>9.2851470597791206</v>
      </c>
      <c r="T6">
        <v>293.42671237771299</v>
      </c>
      <c r="U6">
        <f t="shared" ref="U6:U16" si="5">SQRT(T6)</f>
        <v>17.129702635414105</v>
      </c>
      <c r="V6">
        <f t="shared" ref="V6:V16" si="6">MAX(B6,F6,J6,N6,R6)</f>
        <v>0.75643878029793199</v>
      </c>
      <c r="W6">
        <f t="shared" ref="W6:W16" si="7">MIN(C6,G6,K6,O6,S6)</f>
        <v>8.9048595096147505</v>
      </c>
      <c r="X6">
        <f t="shared" ref="X6:X16" si="8">MIN(D6,H6,L6,P6,T6)</f>
        <v>274.76915720803299</v>
      </c>
      <c r="Y6" s="2">
        <f t="shared" ref="Y6:Y16" si="9">MIN(E6,I6,M6,Q6,U6)</f>
        <v>16.576162318463009</v>
      </c>
      <c r="Z6">
        <f>AVERAGE(U6,Q6,M6,I6,E6)</f>
        <v>18.589432131862473</v>
      </c>
    </row>
    <row r="7" spans="1:26" x14ac:dyDescent="0.2">
      <c r="A7" s="2" t="s">
        <v>8</v>
      </c>
      <c r="B7" s="2">
        <v>0.83372723291059403</v>
      </c>
      <c r="C7" s="2">
        <v>8.5256106404551506</v>
      </c>
      <c r="D7" s="2">
        <v>187.57759603802799</v>
      </c>
      <c r="E7" s="2">
        <f t="shared" si="1"/>
        <v>13.695897051235015</v>
      </c>
      <c r="F7" s="2">
        <v>0.84640763881591996</v>
      </c>
      <c r="G7" s="2">
        <v>8.0389471978324707</v>
      </c>
      <c r="H7" s="2">
        <v>173.27242689852201</v>
      </c>
      <c r="I7" s="2">
        <f t="shared" si="2"/>
        <v>13.163298480947775</v>
      </c>
      <c r="J7" s="2">
        <v>0.86686751469314405</v>
      </c>
      <c r="K7" s="2">
        <v>6.4813339317938201</v>
      </c>
      <c r="L7" s="2">
        <v>160.15904029419499</v>
      </c>
      <c r="M7" s="2">
        <v>12.655395670000001</v>
      </c>
      <c r="N7" s="2">
        <v>0.80514885503542499</v>
      </c>
      <c r="O7" s="2">
        <v>8.5220558190725804</v>
      </c>
      <c r="P7" s="2">
        <v>219.817772913222</v>
      </c>
      <c r="Q7" s="2">
        <f t="shared" si="4"/>
        <v>14.826252827778905</v>
      </c>
      <c r="R7" s="2">
        <v>0.85747461765771904</v>
      </c>
      <c r="S7" s="2">
        <v>6.3491452794480203</v>
      </c>
      <c r="T7" s="2">
        <v>160.787416136465</v>
      </c>
      <c r="U7" s="2">
        <f t="shared" si="5"/>
        <v>12.680197795636509</v>
      </c>
      <c r="V7" s="2">
        <f t="shared" si="6"/>
        <v>0.86686751469314405</v>
      </c>
      <c r="W7" s="2">
        <f t="shared" si="7"/>
        <v>6.3491452794480203</v>
      </c>
      <c r="X7" s="2">
        <f t="shared" si="8"/>
        <v>160.15904029419499</v>
      </c>
      <c r="Y7" s="2">
        <f t="shared" si="9"/>
        <v>12.655395670000001</v>
      </c>
      <c r="Z7">
        <f t="shared" ref="Z7:Z64" si="10">AVERAGE(U7,Q7,M7,I7,E7)</f>
        <v>13.40420836511964</v>
      </c>
    </row>
    <row r="8" spans="1:26" x14ac:dyDescent="0.2">
      <c r="A8" s="2" t="s">
        <v>9</v>
      </c>
      <c r="B8" s="2">
        <v>0.71101505671619503</v>
      </c>
      <c r="C8" s="2">
        <v>9.4617595803068006</v>
      </c>
      <c r="D8" s="2">
        <v>326.01310425786198</v>
      </c>
      <c r="E8" s="2">
        <f t="shared" si="1"/>
        <v>18.055832970479706</v>
      </c>
      <c r="F8" s="2">
        <v>0.79835607836035005</v>
      </c>
      <c r="G8" s="2">
        <v>9.4868759465497003</v>
      </c>
      <c r="H8" s="2">
        <v>227.48092029110001</v>
      </c>
      <c r="I8" s="2">
        <f t="shared" si="2"/>
        <v>15.082470629545414</v>
      </c>
      <c r="J8" s="2">
        <v>0.89798684742044999</v>
      </c>
      <c r="K8" s="2">
        <v>11.5801386329631</v>
      </c>
      <c r="L8" s="2">
        <v>107.61573680594</v>
      </c>
      <c r="M8">
        <v>10.37380052</v>
      </c>
      <c r="N8" s="2">
        <v>0.70303184028995402</v>
      </c>
      <c r="O8" s="2">
        <v>10.483194823143901</v>
      </c>
      <c r="P8" s="2">
        <v>335.01922457508999</v>
      </c>
      <c r="Q8" s="2">
        <f t="shared" si="4"/>
        <v>18.303530385559231</v>
      </c>
      <c r="R8" s="2">
        <v>0.72911083022206202</v>
      </c>
      <c r="S8" s="2">
        <v>12.5325994884343</v>
      </c>
      <c r="T8" s="2">
        <v>305.59868671915598</v>
      </c>
      <c r="U8" s="2">
        <f t="shared" si="5"/>
        <v>17.481381144496449</v>
      </c>
      <c r="V8" s="2">
        <f t="shared" si="6"/>
        <v>0.89798684742044999</v>
      </c>
      <c r="W8" s="2">
        <f t="shared" si="7"/>
        <v>9.4617595803068006</v>
      </c>
      <c r="X8" s="2">
        <f t="shared" si="8"/>
        <v>107.61573680594</v>
      </c>
      <c r="Y8" s="2">
        <f>MIN(E8,I8,M8,Q8,U8)</f>
        <v>10.37380052</v>
      </c>
      <c r="Z8">
        <f t="shared" si="10"/>
        <v>15.859403130016158</v>
      </c>
    </row>
    <row r="9" spans="1:26" x14ac:dyDescent="0.2">
      <c r="A9" t="s">
        <v>10</v>
      </c>
      <c r="B9">
        <v>0.90055933112778097</v>
      </c>
      <c r="C9">
        <v>5.2912177853482101</v>
      </c>
      <c r="D9">
        <v>112.182180774286</v>
      </c>
      <c r="E9">
        <f t="shared" si="1"/>
        <v>10.591608979483995</v>
      </c>
      <c r="F9">
        <v>0.83504540078063905</v>
      </c>
      <c r="G9">
        <v>6.5956251237818702</v>
      </c>
      <c r="H9">
        <v>186.09052894600799</v>
      </c>
      <c r="I9">
        <f t="shared" si="2"/>
        <v>13.641500245427846</v>
      </c>
      <c r="J9">
        <v>0.89622319820791896</v>
      </c>
      <c r="K9">
        <v>7.0664037571598897</v>
      </c>
      <c r="L9">
        <v>117.073910210481</v>
      </c>
      <c r="M9">
        <f t="shared" si="3"/>
        <v>10.820069787689958</v>
      </c>
      <c r="N9">
        <v>0.89614907858079196</v>
      </c>
      <c r="O9">
        <v>5.1803320740613898</v>
      </c>
      <c r="P9">
        <v>117.157526918852</v>
      </c>
      <c r="Q9">
        <f t="shared" si="4"/>
        <v>10.823933061454694</v>
      </c>
      <c r="R9">
        <v>0.80156678777503598</v>
      </c>
      <c r="S9">
        <v>13.5679987988138</v>
      </c>
      <c r="T9">
        <v>223.85881689963099</v>
      </c>
      <c r="U9">
        <f t="shared" si="5"/>
        <v>14.961912207322666</v>
      </c>
      <c r="V9">
        <f t="shared" si="6"/>
        <v>0.90055933112778097</v>
      </c>
      <c r="W9">
        <f t="shared" si="7"/>
        <v>5.1803320740613898</v>
      </c>
      <c r="X9">
        <f t="shared" si="8"/>
        <v>112.182180774286</v>
      </c>
      <c r="Y9" s="2">
        <f>MIN(E9,I9,M9,Q9,U9)</f>
        <v>10.591608979483995</v>
      </c>
      <c r="Z9">
        <f t="shared" si="10"/>
        <v>12.167804856275831</v>
      </c>
    </row>
    <row r="10" spans="1:26" x14ac:dyDescent="0.2">
      <c r="A10" t="s">
        <v>11</v>
      </c>
      <c r="B10">
        <v>0.88056904504456601</v>
      </c>
      <c r="C10">
        <v>9.1713772483095397</v>
      </c>
      <c r="D10">
        <v>134.73385819711601</v>
      </c>
      <c r="E10">
        <f t="shared" si="1"/>
        <v>11.607491468750515</v>
      </c>
      <c r="F10">
        <v>0.95095845131318302</v>
      </c>
      <c r="G10">
        <v>3.1345962525153399</v>
      </c>
      <c r="H10">
        <v>55.3253305979364</v>
      </c>
      <c r="I10">
        <f t="shared" si="2"/>
        <v>7.4380999319675993</v>
      </c>
      <c r="J10">
        <v>0.92559396206773203</v>
      </c>
      <c r="K10">
        <v>4.4736563346134703</v>
      </c>
      <c r="L10">
        <v>83.939817508085</v>
      </c>
      <c r="M10">
        <f t="shared" si="3"/>
        <v>9.1618675775239726</v>
      </c>
      <c r="N10">
        <v>0.92605849835295495</v>
      </c>
      <c r="O10">
        <v>5.6065364386483196</v>
      </c>
      <c r="P10">
        <v>83.415759352441896</v>
      </c>
      <c r="Q10">
        <f t="shared" si="4"/>
        <v>9.1332228349275422</v>
      </c>
      <c r="R10">
        <v>0.90949262754736804</v>
      </c>
      <c r="S10">
        <v>6.88974467858674</v>
      </c>
      <c r="T10">
        <v>102.10424500396</v>
      </c>
      <c r="U10">
        <f t="shared" si="5"/>
        <v>10.104664517140586</v>
      </c>
      <c r="V10">
        <f t="shared" si="6"/>
        <v>0.95095845131318302</v>
      </c>
      <c r="W10">
        <f t="shared" si="7"/>
        <v>3.1345962525153399</v>
      </c>
      <c r="X10">
        <f t="shared" si="8"/>
        <v>55.3253305979364</v>
      </c>
      <c r="Y10" s="2">
        <f t="shared" si="9"/>
        <v>7.4380999319675993</v>
      </c>
      <c r="Z10">
        <f t="shared" si="10"/>
        <v>9.4890692660620424</v>
      </c>
    </row>
    <row r="11" spans="1:26" x14ac:dyDescent="0.2">
      <c r="A11" t="s">
        <v>12</v>
      </c>
      <c r="B11">
        <v>0.94871862353834002</v>
      </c>
      <c r="C11">
        <v>3.9462390240888299</v>
      </c>
      <c r="D11">
        <v>57.852151537400601</v>
      </c>
      <c r="E11">
        <f t="shared" si="1"/>
        <v>7.6060601849709686</v>
      </c>
      <c r="F11">
        <v>0.94358312258162602</v>
      </c>
      <c r="G11">
        <v>4.7153770070988603</v>
      </c>
      <c r="H11">
        <v>63.645673475923402</v>
      </c>
      <c r="I11">
        <f t="shared" si="2"/>
        <v>7.9778238559097936</v>
      </c>
      <c r="J11">
        <v>0.936315859457863</v>
      </c>
      <c r="K11">
        <v>4.1256921820759596</v>
      </c>
      <c r="L11">
        <v>71.844104105266197</v>
      </c>
      <c r="M11">
        <f t="shared" si="3"/>
        <v>8.476090142587335</v>
      </c>
      <c r="N11">
        <v>0.94338662507315696</v>
      </c>
      <c r="O11">
        <v>3.5979032879766901</v>
      </c>
      <c r="P11">
        <v>63.867348563861199</v>
      </c>
      <c r="Q11">
        <f t="shared" si="4"/>
        <v>7.9917049847864883</v>
      </c>
      <c r="R11">
        <v>0.94567144487464505</v>
      </c>
      <c r="S11">
        <v>3.9698803453000799</v>
      </c>
      <c r="T11">
        <v>61.289770688388302</v>
      </c>
      <c r="U11">
        <f t="shared" si="5"/>
        <v>7.828778365006146</v>
      </c>
      <c r="V11">
        <f t="shared" si="6"/>
        <v>0.94871862353834002</v>
      </c>
      <c r="W11">
        <f t="shared" si="7"/>
        <v>3.5979032879766901</v>
      </c>
      <c r="X11">
        <f t="shared" si="8"/>
        <v>57.852151537400601</v>
      </c>
      <c r="Y11" s="2">
        <f t="shared" si="9"/>
        <v>7.6060601849709686</v>
      </c>
      <c r="Z11">
        <f t="shared" si="10"/>
        <v>7.9760915066521481</v>
      </c>
    </row>
    <row r="12" spans="1:26" x14ac:dyDescent="0.2">
      <c r="A12" t="s">
        <v>13</v>
      </c>
      <c r="B12">
        <v>0.95636025068532704</v>
      </c>
      <c r="C12">
        <v>4.0834044674289496</v>
      </c>
      <c r="D12">
        <v>49.231388948660403</v>
      </c>
      <c r="E12">
        <f t="shared" si="1"/>
        <v>7.0165083160116328</v>
      </c>
      <c r="F12">
        <v>0.92323023823153105</v>
      </c>
      <c r="G12">
        <v>7.0108500011736199</v>
      </c>
      <c r="H12">
        <v>86.606409534270497</v>
      </c>
      <c r="I12">
        <f t="shared" si="2"/>
        <v>9.3062564726247743</v>
      </c>
      <c r="J12">
        <v>0.93196114870929903</v>
      </c>
      <c r="K12">
        <v>4.3455911962740004</v>
      </c>
      <c r="L12">
        <v>76.756791780796902</v>
      </c>
      <c r="M12">
        <f t="shared" si="3"/>
        <v>8.7610953527967546</v>
      </c>
      <c r="N12">
        <v>0.95848654573862002</v>
      </c>
      <c r="O12">
        <v>2.8332517807220201</v>
      </c>
      <c r="P12">
        <v>46.832647882723101</v>
      </c>
      <c r="Q12">
        <f t="shared" si="4"/>
        <v>6.8434383085349069</v>
      </c>
      <c r="R12">
        <v>0.95407799395811599</v>
      </c>
      <c r="S12">
        <v>3.2950239295712702</v>
      </c>
      <c r="T12">
        <v>51.806075338534697</v>
      </c>
      <c r="U12">
        <f t="shared" si="5"/>
        <v>7.1976437351771372</v>
      </c>
      <c r="V12">
        <f t="shared" si="6"/>
        <v>0.95848654573862002</v>
      </c>
      <c r="W12">
        <f t="shared" si="7"/>
        <v>2.8332517807220201</v>
      </c>
      <c r="X12">
        <f t="shared" si="8"/>
        <v>46.832647882723101</v>
      </c>
      <c r="Y12" s="2">
        <f t="shared" si="9"/>
        <v>6.8434383085349069</v>
      </c>
      <c r="Z12">
        <f t="shared" si="10"/>
        <v>7.8249884370290417</v>
      </c>
    </row>
    <row r="13" spans="1:26" x14ac:dyDescent="0.2">
      <c r="A13" t="s">
        <v>14</v>
      </c>
      <c r="B13">
        <v>0.98123181797894599</v>
      </c>
      <c r="C13">
        <v>2.53321836612953</v>
      </c>
      <c r="D13">
        <v>21.172982967322099</v>
      </c>
      <c r="E13">
        <f t="shared" si="1"/>
        <v>4.6014109757032244</v>
      </c>
      <c r="F13">
        <v>0.95663589704137397</v>
      </c>
      <c r="G13">
        <v>5.2104738998198004</v>
      </c>
      <c r="H13">
        <v>48.920423528832004</v>
      </c>
      <c r="I13">
        <f t="shared" si="2"/>
        <v>6.9943136567380222</v>
      </c>
      <c r="J13">
        <v>0.96361923316438602</v>
      </c>
      <c r="K13">
        <v>2.8471055544107999</v>
      </c>
      <c r="L13">
        <v>41.042299977933403</v>
      </c>
      <c r="M13">
        <f t="shared" si="3"/>
        <v>6.4064264592620903</v>
      </c>
      <c r="N13">
        <v>0.96830154277324498</v>
      </c>
      <c r="O13">
        <v>3.2491264489176399</v>
      </c>
      <c r="P13">
        <v>35.760037610438602</v>
      </c>
      <c r="Q13">
        <f t="shared" si="4"/>
        <v>5.9799696997926839</v>
      </c>
      <c r="R13">
        <v>0.93624599572350298</v>
      </c>
      <c r="S13">
        <v>3.5268170187351999</v>
      </c>
      <c r="T13">
        <v>71.922919605668795</v>
      </c>
      <c r="U13">
        <f t="shared" si="5"/>
        <v>8.4807381521698222</v>
      </c>
      <c r="V13">
        <f t="shared" si="6"/>
        <v>0.98123181797894599</v>
      </c>
      <c r="W13">
        <f t="shared" si="7"/>
        <v>2.53321836612953</v>
      </c>
      <c r="X13">
        <f t="shared" si="8"/>
        <v>21.172982967322099</v>
      </c>
      <c r="Y13" s="2">
        <f t="shared" si="9"/>
        <v>4.6014109757032244</v>
      </c>
      <c r="Z13">
        <f t="shared" si="10"/>
        <v>6.4925717887331684</v>
      </c>
    </row>
    <row r="14" spans="1:26" x14ac:dyDescent="0.2">
      <c r="A14" t="s">
        <v>15</v>
      </c>
      <c r="B14">
        <v>0.93021382158601296</v>
      </c>
      <c r="C14">
        <v>4.0746976399301102</v>
      </c>
      <c r="D14">
        <v>78.728007073688303</v>
      </c>
      <c r="E14">
        <f t="shared" si="1"/>
        <v>8.872880427104171</v>
      </c>
      <c r="F14">
        <v>0.97277753045705395</v>
      </c>
      <c r="G14">
        <v>3.25814046863549</v>
      </c>
      <c r="H14">
        <v>30.710533567643498</v>
      </c>
      <c r="I14">
        <f t="shared" si="2"/>
        <v>5.5417085422858081</v>
      </c>
      <c r="J14">
        <v>0.86360956233421304</v>
      </c>
      <c r="K14">
        <v>4.8400273053383298</v>
      </c>
      <c r="L14">
        <v>153.866389955285</v>
      </c>
      <c r="M14">
        <f t="shared" si="3"/>
        <v>12.40428917573615</v>
      </c>
      <c r="N14">
        <v>0.914400004384193</v>
      </c>
      <c r="O14">
        <v>4.2749817435200903</v>
      </c>
      <c r="P14">
        <v>96.568077139444796</v>
      </c>
      <c r="Q14">
        <f t="shared" si="4"/>
        <v>9.8269057764611141</v>
      </c>
      <c r="R14">
        <v>0.86733571871791404</v>
      </c>
      <c r="S14">
        <v>5.6719857658165003</v>
      </c>
      <c r="T14">
        <v>149.66279444682399</v>
      </c>
      <c r="U14">
        <f t="shared" si="5"/>
        <v>12.233674609324215</v>
      </c>
      <c r="V14">
        <f t="shared" si="6"/>
        <v>0.97277753045705395</v>
      </c>
      <c r="W14">
        <f t="shared" si="7"/>
        <v>3.25814046863549</v>
      </c>
      <c r="X14">
        <f t="shared" si="8"/>
        <v>30.710533567643498</v>
      </c>
      <c r="Y14" s="2">
        <f t="shared" si="9"/>
        <v>5.5417085422858081</v>
      </c>
      <c r="Z14">
        <f t="shared" si="10"/>
        <v>9.7758917061822928</v>
      </c>
    </row>
    <row r="15" spans="1:26" x14ac:dyDescent="0.2">
      <c r="A15" t="s">
        <v>16</v>
      </c>
      <c r="B15">
        <v>0.96289705326541597</v>
      </c>
      <c r="C15">
        <v>3.3627799648400001</v>
      </c>
      <c r="D15">
        <v>41.8570140873274</v>
      </c>
      <c r="E15">
        <f t="shared" si="1"/>
        <v>6.4696996906601001</v>
      </c>
      <c r="F15">
        <v>0.98145789738619305</v>
      </c>
      <c r="G15">
        <v>2.87951598833452</v>
      </c>
      <c r="H15">
        <v>20.917935598666499</v>
      </c>
      <c r="I15">
        <f t="shared" si="2"/>
        <v>4.5736129699250352</v>
      </c>
      <c r="J15">
        <v>0.976939367674306</v>
      </c>
      <c r="K15">
        <v>3.34588672292137</v>
      </c>
      <c r="L15">
        <v>26.015432656176401</v>
      </c>
      <c r="M15">
        <f t="shared" si="3"/>
        <v>5.1005325855420631</v>
      </c>
      <c r="N15">
        <v>0.95840024905542698</v>
      </c>
      <c r="O15">
        <v>2.9744351547978698</v>
      </c>
      <c r="P15">
        <v>46.930001915273003</v>
      </c>
      <c r="Q15">
        <f t="shared" si="4"/>
        <v>6.8505475631713564</v>
      </c>
      <c r="R15">
        <v>0.98231853538455405</v>
      </c>
      <c r="S15">
        <v>2.4434315114818999</v>
      </c>
      <c r="T15">
        <v>19.947022504372899</v>
      </c>
      <c r="U15">
        <f t="shared" si="5"/>
        <v>4.4662089633572792</v>
      </c>
      <c r="V15">
        <f t="shared" si="6"/>
        <v>0.98231853538455405</v>
      </c>
      <c r="W15">
        <f t="shared" si="7"/>
        <v>2.4434315114818999</v>
      </c>
      <c r="X15">
        <f t="shared" si="8"/>
        <v>19.947022504372899</v>
      </c>
      <c r="Y15" s="2">
        <f t="shared" si="9"/>
        <v>4.4662089633572792</v>
      </c>
      <c r="Z15">
        <f t="shared" si="10"/>
        <v>5.492120354531167</v>
      </c>
    </row>
    <row r="16" spans="1:26" x14ac:dyDescent="0.2">
      <c r="A16" t="s">
        <v>17</v>
      </c>
      <c r="B16">
        <v>0.97262395718865102</v>
      </c>
      <c r="C16">
        <v>2.6532918273972799</v>
      </c>
      <c r="D16">
        <v>30.8837844553682</v>
      </c>
      <c r="E16">
        <f t="shared" si="1"/>
        <v>5.5573180991705167</v>
      </c>
      <c r="F16">
        <v>0.95115723021968102</v>
      </c>
      <c r="G16">
        <v>3.6672041876683701</v>
      </c>
      <c r="H16">
        <v>55.101081792333297</v>
      </c>
      <c r="I16">
        <f t="shared" si="2"/>
        <v>7.4230102918110852</v>
      </c>
      <c r="J16">
        <v>0.96500690192015803</v>
      </c>
      <c r="K16">
        <v>2.9517170961956598</v>
      </c>
      <c r="L16">
        <v>39.476826726593103</v>
      </c>
      <c r="M16">
        <f t="shared" si="3"/>
        <v>6.2830587078741438</v>
      </c>
      <c r="N16">
        <v>0.97301697898004802</v>
      </c>
      <c r="O16">
        <v>2.7141378163910899</v>
      </c>
      <c r="P16">
        <v>30.4404040743755</v>
      </c>
      <c r="Q16">
        <f t="shared" si="4"/>
        <v>5.5172823087436358</v>
      </c>
      <c r="R16">
        <v>0.95769112344274898</v>
      </c>
      <c r="S16">
        <v>4.56772511798221</v>
      </c>
      <c r="T16">
        <v>47.729989069174898</v>
      </c>
      <c r="U16">
        <f t="shared" si="5"/>
        <v>6.9086893886738672</v>
      </c>
      <c r="V16">
        <f t="shared" si="6"/>
        <v>0.97301697898004802</v>
      </c>
      <c r="W16">
        <f t="shared" si="7"/>
        <v>2.6532918273972799</v>
      </c>
      <c r="X16">
        <f t="shared" si="8"/>
        <v>30.4404040743755</v>
      </c>
      <c r="Y16" s="2">
        <f t="shared" si="9"/>
        <v>5.5172823087436358</v>
      </c>
      <c r="Z16">
        <f t="shared" si="10"/>
        <v>6.3378717592546492</v>
      </c>
    </row>
    <row r="17" spans="1:26" x14ac:dyDescent="0.2">
      <c r="Z17" t="e">
        <f t="shared" si="10"/>
        <v>#DIV/0!</v>
      </c>
    </row>
    <row r="18" spans="1:26" x14ac:dyDescent="0.2">
      <c r="A18" t="s">
        <v>18</v>
      </c>
      <c r="B18">
        <v>0.14363306176552201</v>
      </c>
      <c r="C18">
        <v>18.390706316106701</v>
      </c>
      <c r="D18">
        <v>966.09477554490002</v>
      </c>
      <c r="E18">
        <f>SQRT(D18)</f>
        <v>31.082065175031406</v>
      </c>
      <c r="F18">
        <v>0.53000253475821202</v>
      </c>
      <c r="G18">
        <v>13.3895349132188</v>
      </c>
      <c r="H18">
        <v>530.21908648826502</v>
      </c>
      <c r="I18">
        <f>SQRT(H18)</f>
        <v>23.026486629276839</v>
      </c>
      <c r="J18">
        <v>0.42599839849045301</v>
      </c>
      <c r="K18">
        <v>16.269464882145002</v>
      </c>
      <c r="L18">
        <v>647.54945995001003</v>
      </c>
      <c r="M18">
        <f>SQRT(L18)</f>
        <v>25.446993141626969</v>
      </c>
      <c r="N18">
        <v>0.54079102318304895</v>
      </c>
      <c r="O18">
        <v>13.2768570002999</v>
      </c>
      <c r="P18">
        <v>518.04824962159501</v>
      </c>
      <c r="Q18">
        <f>SQRT(P18)</f>
        <v>22.760673312131939</v>
      </c>
      <c r="R18">
        <v>0.56984409545155301</v>
      </c>
      <c r="S18">
        <v>12.089007652833599</v>
      </c>
      <c r="T18">
        <v>485.27255490596701</v>
      </c>
      <c r="U18">
        <f>SQRT(T18)</f>
        <v>22.028902716793841</v>
      </c>
      <c r="V18">
        <f>MAX(B18,F18,J18,N18,R18)</f>
        <v>0.56984409545155301</v>
      </c>
      <c r="W18">
        <f t="shared" ref="W18:Y22" si="11">MIN(C18,G18,K18,O18,S18)</f>
        <v>12.089007652833599</v>
      </c>
      <c r="X18">
        <f t="shared" si="11"/>
        <v>485.27255490596701</v>
      </c>
      <c r="Y18" s="2">
        <f t="shared" si="11"/>
        <v>22.028902716793841</v>
      </c>
      <c r="Z18">
        <f t="shared" si="10"/>
        <v>24.869024194972194</v>
      </c>
    </row>
    <row r="19" spans="1:26" x14ac:dyDescent="0.2">
      <c r="A19" t="s">
        <v>19</v>
      </c>
      <c r="B19">
        <v>0.836238943839963</v>
      </c>
      <c r="C19">
        <v>7.3703927893772097</v>
      </c>
      <c r="D19">
        <v>184.744055066041</v>
      </c>
      <c r="E19">
        <f>SQRT(D19)</f>
        <v>13.592058529378138</v>
      </c>
      <c r="F19">
        <v>0.87120979530641196</v>
      </c>
      <c r="G19">
        <v>6.3558262320057102</v>
      </c>
      <c r="H19">
        <v>145.29232545145899</v>
      </c>
      <c r="I19">
        <f>SQRT(H19)</f>
        <v>12.053726620902724</v>
      </c>
      <c r="J19">
        <v>0.84817945678265005</v>
      </c>
      <c r="K19">
        <v>6.9611839404695797</v>
      </c>
      <c r="L19">
        <v>171.27358270633101</v>
      </c>
      <c r="M19">
        <f>SQRT(L19)</f>
        <v>13.087153346176205</v>
      </c>
      <c r="N19">
        <v>0.81825570134715697</v>
      </c>
      <c r="O19">
        <v>7.8338857618830904</v>
      </c>
      <c r="P19">
        <v>205.03152279041899</v>
      </c>
      <c r="Q19">
        <f>SQRT(P19)</f>
        <v>14.318921844553067</v>
      </c>
      <c r="R19">
        <v>0.85084565365417797</v>
      </c>
      <c r="S19">
        <v>6.9494193706299603</v>
      </c>
      <c r="T19">
        <v>168.265761230332</v>
      </c>
      <c r="U19">
        <f>SQRT(T19)</f>
        <v>12.971729307626335</v>
      </c>
      <c r="V19">
        <f>MAX(B19,F19,J19,N19,R19)</f>
        <v>0.87120979530641196</v>
      </c>
      <c r="W19">
        <f t="shared" si="11"/>
        <v>6.3558262320057102</v>
      </c>
      <c r="X19">
        <f t="shared" si="11"/>
        <v>145.29232545145899</v>
      </c>
      <c r="Y19" s="2">
        <f t="shared" si="11"/>
        <v>12.053726620902724</v>
      </c>
      <c r="Z19">
        <f t="shared" si="10"/>
        <v>13.204717929727291</v>
      </c>
    </row>
    <row r="20" spans="1:26" x14ac:dyDescent="0.2">
      <c r="A20" t="s">
        <v>20</v>
      </c>
      <c r="B20">
        <v>0.81433292575988203</v>
      </c>
      <c r="C20">
        <v>7.8489576574581301</v>
      </c>
      <c r="D20">
        <v>209.45693067493499</v>
      </c>
      <c r="E20">
        <f>SQRT(D20)</f>
        <v>14.472626944509244</v>
      </c>
      <c r="F20">
        <v>0.626393569718529</v>
      </c>
      <c r="G20">
        <v>10.822856225831099</v>
      </c>
      <c r="H20">
        <v>421.47729470854699</v>
      </c>
      <c r="I20">
        <f>SQRT(H20)</f>
        <v>20.529912194370119</v>
      </c>
      <c r="J20">
        <v>0.85804387418350903</v>
      </c>
      <c r="K20">
        <v>8.1171775052698294</v>
      </c>
      <c r="L20">
        <v>160.14521974732801</v>
      </c>
      <c r="M20">
        <f>SQRT(L20)</f>
        <v>12.654849653288181</v>
      </c>
      <c r="N20">
        <v>0.92322020831698304</v>
      </c>
      <c r="O20">
        <v>5.9116258081736701</v>
      </c>
      <c r="P20">
        <v>86.617724599824498</v>
      </c>
      <c r="Q20">
        <f>SQRT(P20)</f>
        <v>9.306864380650687</v>
      </c>
      <c r="R20">
        <v>0.74916343776861105</v>
      </c>
      <c r="S20">
        <v>10.1334613973986</v>
      </c>
      <c r="T20">
        <v>282.97670247171197</v>
      </c>
      <c r="U20">
        <f>SQRT(T20)</f>
        <v>16.8219113798555</v>
      </c>
      <c r="V20">
        <f>MAX(B20,F20,J20,N20,R20)</f>
        <v>0.92322020831698304</v>
      </c>
      <c r="W20">
        <f t="shared" si="11"/>
        <v>5.9116258081736701</v>
      </c>
      <c r="X20">
        <f t="shared" si="11"/>
        <v>86.617724599824498</v>
      </c>
      <c r="Y20" s="2">
        <f t="shared" si="11"/>
        <v>9.306864380650687</v>
      </c>
      <c r="Z20">
        <f t="shared" si="10"/>
        <v>14.757232910534748</v>
      </c>
    </row>
    <row r="21" spans="1:26" x14ac:dyDescent="0.2">
      <c r="A21" t="s">
        <v>21</v>
      </c>
      <c r="B21">
        <v>0.77801884718237402</v>
      </c>
      <c r="C21">
        <v>6.9864357094254297</v>
      </c>
      <c r="D21">
        <v>250.423997508208</v>
      </c>
      <c r="E21">
        <f>SQRT(D21)</f>
        <v>15.824790599189868</v>
      </c>
      <c r="F21">
        <v>0.87542622992199104</v>
      </c>
      <c r="G21">
        <v>5.5533390394242002</v>
      </c>
      <c r="H21">
        <v>140.53563147873899</v>
      </c>
      <c r="I21">
        <f>SQRT(H21)</f>
        <v>11.854772519063324</v>
      </c>
      <c r="J21">
        <v>0.95347090380172395</v>
      </c>
      <c r="K21">
        <v>4.5128600142582602</v>
      </c>
      <c r="L21">
        <v>52.490953049466</v>
      </c>
      <c r="M21">
        <f>SQRT(L21)</f>
        <v>7.245064047299099</v>
      </c>
      <c r="N21">
        <v>0.84615168239354799</v>
      </c>
      <c r="O21">
        <v>6.3618959798324202</v>
      </c>
      <c r="P21">
        <v>173.56117947803</v>
      </c>
      <c r="Q21">
        <f>SQRT(P21)</f>
        <v>13.174262008857649</v>
      </c>
      <c r="R21">
        <v>0.85915333957735696</v>
      </c>
      <c r="S21">
        <v>5.64754421045442</v>
      </c>
      <c r="T21">
        <v>158.893596555458</v>
      </c>
      <c r="U21">
        <f>SQRT(T21)</f>
        <v>12.605300335789623</v>
      </c>
      <c r="V21">
        <f>MAX(B21,F21,J21,N21,R21)</f>
        <v>0.95347090380172395</v>
      </c>
      <c r="W21">
        <f t="shared" si="11"/>
        <v>4.5128600142582602</v>
      </c>
      <c r="X21">
        <f t="shared" si="11"/>
        <v>52.490953049466</v>
      </c>
      <c r="Y21" s="2">
        <f t="shared" si="11"/>
        <v>7.245064047299099</v>
      </c>
      <c r="Z21">
        <f t="shared" si="10"/>
        <v>12.140837902039912</v>
      </c>
    </row>
    <row r="22" spans="1:26" x14ac:dyDescent="0.2">
      <c r="A22" t="s">
        <v>22</v>
      </c>
      <c r="B22">
        <v>0.91473508264114101</v>
      </c>
      <c r="C22">
        <v>5.39088441030467</v>
      </c>
      <c r="D22">
        <v>96.190064702272196</v>
      </c>
      <c r="E22">
        <f>SQRT(D22)</f>
        <v>9.8076533738847136</v>
      </c>
      <c r="F22">
        <v>0.91697915401798402</v>
      </c>
      <c r="G22">
        <v>5.88665625609086</v>
      </c>
      <c r="H22">
        <v>93.658456420444494</v>
      </c>
      <c r="I22">
        <f>SQRT(H22)</f>
        <v>9.6777299208256728</v>
      </c>
      <c r="J22">
        <v>0.91461827648735305</v>
      </c>
      <c r="K22">
        <v>5.0699251564912702</v>
      </c>
      <c r="L22">
        <v>96.321837438804096</v>
      </c>
      <c r="M22">
        <f>SQRT(L22)</f>
        <v>9.8143689271803964</v>
      </c>
      <c r="N22">
        <v>0.91462074529520299</v>
      </c>
      <c r="O22">
        <v>4.1597708083249501</v>
      </c>
      <c r="P22">
        <v>96.3190522981604</v>
      </c>
      <c r="Q22">
        <f>SQRT(P22)</f>
        <v>9.8142270351852154</v>
      </c>
      <c r="R22">
        <v>0.87847599378910102</v>
      </c>
      <c r="S22">
        <v>6.2310313583816201</v>
      </c>
      <c r="T22">
        <v>137.09509587756801</v>
      </c>
      <c r="U22">
        <f>SQRT(T22)</f>
        <v>11.708761500584425</v>
      </c>
      <c r="V22">
        <f>MAX(B22,F22,J22,N22,R22)</f>
        <v>0.91697915401798402</v>
      </c>
      <c r="W22">
        <f t="shared" si="11"/>
        <v>4.1597708083249501</v>
      </c>
      <c r="X22">
        <f t="shared" si="11"/>
        <v>93.658456420444494</v>
      </c>
      <c r="Y22" s="2">
        <f t="shared" si="11"/>
        <v>9.6777299208256728</v>
      </c>
      <c r="Z22">
        <f t="shared" si="10"/>
        <v>10.164548151532085</v>
      </c>
    </row>
    <row r="23" spans="1:26" x14ac:dyDescent="0.2">
      <c r="Z23" t="e">
        <f t="shared" si="10"/>
        <v>#DIV/0!</v>
      </c>
    </row>
    <row r="24" spans="1:26" x14ac:dyDescent="0.2">
      <c r="A24" t="s">
        <v>23</v>
      </c>
      <c r="B24">
        <v>0.60118016022475296</v>
      </c>
      <c r="C24">
        <v>12.368895630891201</v>
      </c>
      <c r="D24">
        <v>449.921343746486</v>
      </c>
      <c r="E24">
        <f>SQRT(D24)</f>
        <v>21.211349408901029</v>
      </c>
      <c r="F24">
        <v>0.73037142529882804</v>
      </c>
      <c r="G24">
        <v>9.28744966660323</v>
      </c>
      <c r="H24">
        <v>304.17656932605399</v>
      </c>
      <c r="I24">
        <f>SQRT(H24)</f>
        <v>17.440658511823859</v>
      </c>
      <c r="J24">
        <v>0.78106189620635003</v>
      </c>
      <c r="K24">
        <v>8.0834505294662993</v>
      </c>
      <c r="L24">
        <v>246.99103713510999</v>
      </c>
      <c r="M24">
        <f>SQRT(L24)</f>
        <v>15.715948496196786</v>
      </c>
      <c r="N24">
        <v>0.69633947894127102</v>
      </c>
      <c r="O24">
        <v>11.206776066090899</v>
      </c>
      <c r="P24">
        <v>342.56909023005198</v>
      </c>
      <c r="Q24">
        <f>SQRT(P24)</f>
        <v>18.508622051088839</v>
      </c>
      <c r="R24">
        <v>0.45744230166503702</v>
      </c>
      <c r="S24">
        <v>12.879407377219801</v>
      </c>
      <c r="T24">
        <v>612.07659286065905</v>
      </c>
      <c r="U24">
        <f>SQRT(T24)</f>
        <v>24.740181746718417</v>
      </c>
      <c r="V24">
        <f>MAX(B24,F24,J24,N24,R24)</f>
        <v>0.78106189620635003</v>
      </c>
      <c r="W24">
        <f t="shared" ref="W24:Y28" si="12">MIN(C24,G24,K24,O24,S24)</f>
        <v>8.0834505294662993</v>
      </c>
      <c r="X24">
        <f t="shared" si="12"/>
        <v>246.99103713510999</v>
      </c>
      <c r="Y24" s="2">
        <f t="shared" si="12"/>
        <v>15.715948496196786</v>
      </c>
      <c r="Z24">
        <f t="shared" si="10"/>
        <v>19.523352042945785</v>
      </c>
    </row>
    <row r="25" spans="1:26" x14ac:dyDescent="0.2">
      <c r="A25" t="s">
        <v>24</v>
      </c>
      <c r="B25">
        <v>0.77702034254626895</v>
      </c>
      <c r="C25">
        <v>7.4708052024024898</v>
      </c>
      <c r="D25">
        <v>251.550442340708</v>
      </c>
      <c r="E25">
        <f>SQRT(D25)</f>
        <v>15.860341810336497</v>
      </c>
      <c r="F25">
        <v>0.78402022532355797</v>
      </c>
      <c r="G25">
        <v>7.1241558977588202</v>
      </c>
      <c r="H25">
        <v>243.653651982935</v>
      </c>
      <c r="I25">
        <f>SQRT(H25)</f>
        <v>15.609409085001746</v>
      </c>
      <c r="J25">
        <v>0.79074530355818096</v>
      </c>
      <c r="K25">
        <v>6.4860389154809299</v>
      </c>
      <c r="L25">
        <v>236.06687736854599</v>
      </c>
      <c r="M25">
        <f>SQRT(L25)</f>
        <v>15.364468014498451</v>
      </c>
      <c r="N25">
        <v>0.80213978814226405</v>
      </c>
      <c r="O25">
        <v>7.08545255306597</v>
      </c>
      <c r="P25">
        <v>223.21239696391299</v>
      </c>
      <c r="Q25">
        <f>SQRT(P25)</f>
        <v>14.940294406868729</v>
      </c>
      <c r="R25">
        <v>0.80504048215799395</v>
      </c>
      <c r="S25">
        <v>6.5579391838232501</v>
      </c>
      <c r="T25">
        <v>219.94003180251599</v>
      </c>
      <c r="U25">
        <f>SQRT(T25)</f>
        <v>14.830375308889387</v>
      </c>
      <c r="V25">
        <f>MAX(B25,F25,J25,N25,R25)</f>
        <v>0.80504048215799395</v>
      </c>
      <c r="W25">
        <f t="shared" si="12"/>
        <v>6.4860389154809299</v>
      </c>
      <c r="X25">
        <f t="shared" si="12"/>
        <v>219.94003180251599</v>
      </c>
      <c r="Y25" s="2">
        <f t="shared" si="12"/>
        <v>14.830375308889387</v>
      </c>
      <c r="Z25">
        <f t="shared" si="10"/>
        <v>15.320977725118961</v>
      </c>
    </row>
    <row r="26" spans="1:26" x14ac:dyDescent="0.2">
      <c r="A26" t="s">
        <v>25</v>
      </c>
      <c r="B26">
        <v>0.93213270317903796</v>
      </c>
      <c r="C26">
        <v>4.2002909116074303</v>
      </c>
      <c r="D26">
        <v>76.563255728041995</v>
      </c>
      <c r="E26">
        <f>SQRT(D26)</f>
        <v>8.7500431843529771</v>
      </c>
      <c r="F26">
        <v>0.91757109737502995</v>
      </c>
      <c r="G26">
        <v>4.3931900438787501</v>
      </c>
      <c r="H26">
        <v>92.990666295525003</v>
      </c>
      <c r="I26">
        <f>SQRT(H26)</f>
        <v>9.6431668188165762</v>
      </c>
      <c r="J26">
        <v>0.92235009611254803</v>
      </c>
      <c r="K26">
        <v>4.5096340143435096</v>
      </c>
      <c r="L26">
        <v>87.599325847269995</v>
      </c>
      <c r="M26">
        <f>SQRT(L26)</f>
        <v>9.3594511509633929</v>
      </c>
      <c r="N26">
        <v>0.92349974496721399</v>
      </c>
      <c r="O26">
        <v>4.1605698999436802</v>
      </c>
      <c r="P26">
        <v>86.302370415415396</v>
      </c>
      <c r="Q26">
        <f>SQRT(P26)</f>
        <v>9.2899069110199051</v>
      </c>
      <c r="R26">
        <v>0.93090036307036805</v>
      </c>
      <c r="S26">
        <v>4.1305641634383603</v>
      </c>
      <c r="T26">
        <v>77.953497793124797</v>
      </c>
      <c r="U26">
        <f>SQRT(T26)</f>
        <v>8.8291278047791781</v>
      </c>
      <c r="V26">
        <f>MAX(B26,F26,J26,N26,R26)</f>
        <v>0.93213270317903796</v>
      </c>
      <c r="W26">
        <f t="shared" si="12"/>
        <v>4.1305641634383603</v>
      </c>
      <c r="X26">
        <f t="shared" si="12"/>
        <v>76.563255728041995</v>
      </c>
      <c r="Y26" s="2">
        <f t="shared" si="12"/>
        <v>8.7500431843529771</v>
      </c>
      <c r="Z26">
        <f t="shared" si="10"/>
        <v>9.1743391739864055</v>
      </c>
    </row>
    <row r="27" spans="1:26" x14ac:dyDescent="0.2">
      <c r="A27" t="s">
        <v>26</v>
      </c>
      <c r="B27">
        <v>0.900732272829328</v>
      </c>
      <c r="C27">
        <v>3.8318223889654099</v>
      </c>
      <c r="D27">
        <v>111.98707974121299</v>
      </c>
      <c r="E27">
        <f>SQRT(D27)</f>
        <v>10.58239480180233</v>
      </c>
      <c r="F27">
        <v>0.90055139718516197</v>
      </c>
      <c r="G27">
        <v>3.88178975908242</v>
      </c>
      <c r="H27">
        <v>112.191131307254</v>
      </c>
      <c r="I27">
        <f>SQRT(H27)</f>
        <v>10.592031500484408</v>
      </c>
      <c r="J27">
        <v>0.90916937423908395</v>
      </c>
      <c r="K27">
        <v>3.7691566804002798</v>
      </c>
      <c r="L27">
        <v>102.46891734051</v>
      </c>
      <c r="M27">
        <f>SQRT(L27)</f>
        <v>10.122693186129371</v>
      </c>
      <c r="N27">
        <v>0.905088409504752</v>
      </c>
      <c r="O27">
        <v>3.75830918507457</v>
      </c>
      <c r="P27">
        <v>107.07278343224699</v>
      </c>
      <c r="Q27">
        <f>SQRT(P27)</f>
        <v>10.347597954706542</v>
      </c>
      <c r="R27">
        <v>0.90159251233543403</v>
      </c>
      <c r="S27">
        <v>3.8464046975201902</v>
      </c>
      <c r="T27">
        <v>111.01661619870499</v>
      </c>
      <c r="U27">
        <f>SQRT(T27)</f>
        <v>10.536442293236602</v>
      </c>
      <c r="V27">
        <f>MAX(B27,F27,J27,N27,R27)</f>
        <v>0.90916937423908395</v>
      </c>
      <c r="W27">
        <f t="shared" si="12"/>
        <v>3.75830918507457</v>
      </c>
      <c r="X27">
        <f t="shared" si="12"/>
        <v>102.46891734051</v>
      </c>
      <c r="Y27" s="2">
        <f t="shared" si="12"/>
        <v>10.122693186129371</v>
      </c>
      <c r="Z27">
        <f t="shared" si="10"/>
        <v>10.436231947271851</v>
      </c>
    </row>
    <row r="28" spans="1:26" x14ac:dyDescent="0.2">
      <c r="A28" t="s">
        <v>27</v>
      </c>
      <c r="B28">
        <v>0.91551264196161097</v>
      </c>
      <c r="C28">
        <v>3.8585217013770698</v>
      </c>
      <c r="D28">
        <v>95.312875306414696</v>
      </c>
      <c r="E28">
        <f>SQRT(D28)</f>
        <v>9.7628313160893399</v>
      </c>
      <c r="F28">
        <v>0.92114743754606898</v>
      </c>
      <c r="G28">
        <v>3.36094199012966</v>
      </c>
      <c r="H28">
        <v>88.956083220733007</v>
      </c>
      <c r="I28">
        <f>SQRT(H28)</f>
        <v>9.4316532602048628</v>
      </c>
      <c r="J28">
        <v>0.91766810884042604</v>
      </c>
      <c r="K28">
        <v>3.9443567598732199</v>
      </c>
      <c r="L28">
        <v>92.8812245764408</v>
      </c>
      <c r="M28">
        <f>SQRT(L28)</f>
        <v>9.637490574648611</v>
      </c>
      <c r="N28">
        <v>0.90998079489075001</v>
      </c>
      <c r="O28">
        <v>4.15406229335421</v>
      </c>
      <c r="P28">
        <v>101.55352790013799</v>
      </c>
      <c r="Q28">
        <f>SQRT(P28)</f>
        <v>10.077377034731706</v>
      </c>
      <c r="R28">
        <v>0.91050471470983796</v>
      </c>
      <c r="S28">
        <v>4.0176088929256402</v>
      </c>
      <c r="T28">
        <v>100.962477291542</v>
      </c>
      <c r="U28">
        <f>SQRT(T28)</f>
        <v>10.048008623182108</v>
      </c>
      <c r="V28">
        <f>MAX(B28,F28,J28,N28,R28)</f>
        <v>0.92114743754606898</v>
      </c>
      <c r="W28">
        <f t="shared" si="12"/>
        <v>3.36094199012966</v>
      </c>
      <c r="X28">
        <f t="shared" si="12"/>
        <v>88.956083220733007</v>
      </c>
      <c r="Y28" s="2">
        <f t="shared" si="12"/>
        <v>9.4316532602048628</v>
      </c>
      <c r="Z28">
        <f t="shared" si="10"/>
        <v>9.7914721617713258</v>
      </c>
    </row>
    <row r="29" spans="1:26" x14ac:dyDescent="0.2">
      <c r="Z29" t="e">
        <f t="shared" si="10"/>
        <v>#DIV/0!</v>
      </c>
    </row>
    <row r="30" spans="1:26" s="2" customFormat="1" x14ac:dyDescent="0.2">
      <c r="A30" s="2" t="s">
        <v>28</v>
      </c>
      <c r="B30" s="2">
        <v>0.76741435652381995</v>
      </c>
      <c r="C30" s="2">
        <v>6.9956141232154199</v>
      </c>
      <c r="D30" s="2">
        <v>262.387260643594</v>
      </c>
      <c r="E30" s="2">
        <f t="shared" ref="E30:E40" si="13">SQRT(D30)</f>
        <v>16.198372160300369</v>
      </c>
      <c r="F30" s="2">
        <v>0.57936241685980305</v>
      </c>
      <c r="G30" s="2">
        <v>9.0437787262829801</v>
      </c>
      <c r="H30" s="2">
        <v>474.53463384209999</v>
      </c>
      <c r="I30" s="2">
        <f t="shared" ref="I30:I40" si="14">SQRT(H30)</f>
        <v>21.783815869633585</v>
      </c>
      <c r="J30" s="2">
        <v>0.69506531259462301</v>
      </c>
      <c r="K30" s="2">
        <v>7.5302456397369797</v>
      </c>
      <c r="L30" s="2">
        <v>344.00651780427597</v>
      </c>
      <c r="M30" s="2">
        <f t="shared" ref="M30:M40" si="15">SQRT(L30)</f>
        <v>18.547412698386694</v>
      </c>
      <c r="N30" s="2">
        <v>0.75076926797886201</v>
      </c>
      <c r="O30" s="2">
        <v>6.4696848963840097</v>
      </c>
      <c r="P30" s="2">
        <v>281.16511434602501</v>
      </c>
      <c r="Q30" s="2">
        <f t="shared" ref="Q30:Q40" si="16">SQRT(P30)</f>
        <v>16.767978839026039</v>
      </c>
      <c r="R30" s="2">
        <v>0.631351892892974</v>
      </c>
      <c r="S30" s="2">
        <v>8.7652789636531399</v>
      </c>
      <c r="T30" s="2">
        <v>415.883652660466</v>
      </c>
      <c r="U30" s="2">
        <f t="shared" ref="U30:U40" si="17">SQRT(T30)</f>
        <v>20.393225656096341</v>
      </c>
      <c r="V30" s="2">
        <f t="shared" ref="V30:V40" si="18">MAX(B30,F30,J30,N30,R30)</f>
        <v>0.76741435652381995</v>
      </c>
      <c r="W30" s="2">
        <f t="shared" ref="W30:W40" si="19">MIN(C30,G30,K30,O30,S30)</f>
        <v>6.4696848963840097</v>
      </c>
      <c r="X30" s="2">
        <f t="shared" ref="X30:X40" si="20">MIN(D30,H30,L30,P30,T30)</f>
        <v>262.387260643594</v>
      </c>
      <c r="Y30" s="2">
        <f t="shared" ref="Y30:Y40" si="21">MIN(E30,I30,M30,Q30,U30)</f>
        <v>16.198372160300369</v>
      </c>
      <c r="Z30" s="2">
        <f t="shared" si="10"/>
        <v>18.738161044688603</v>
      </c>
    </row>
    <row r="31" spans="1:26" s="2" customFormat="1" x14ac:dyDescent="0.2">
      <c r="A31" s="2" t="s">
        <v>29</v>
      </c>
      <c r="B31" s="2">
        <v>0.80759087671919505</v>
      </c>
      <c r="C31" s="2">
        <v>7.7278391320898603</v>
      </c>
      <c r="D31" s="2">
        <v>217.062850595318</v>
      </c>
      <c r="E31" s="2">
        <f t="shared" si="13"/>
        <v>14.73305299641992</v>
      </c>
      <c r="F31" s="2">
        <v>0.82468892915014202</v>
      </c>
      <c r="G31" s="2">
        <v>7.2628515006246603</v>
      </c>
      <c r="H31" s="2">
        <v>197.77399392882199</v>
      </c>
      <c r="I31" s="2">
        <f t="shared" si="14"/>
        <v>14.06321421044357</v>
      </c>
      <c r="J31" s="2">
        <v>0.79847952126598098</v>
      </c>
      <c r="K31" s="2">
        <v>8.1395927243357509</v>
      </c>
      <c r="L31" s="2">
        <v>227.341660423766</v>
      </c>
      <c r="M31" s="2">
        <f t="shared" si="15"/>
        <v>15.07785330953203</v>
      </c>
      <c r="N31" s="2">
        <v>0.81206334155820203</v>
      </c>
      <c r="O31" s="2">
        <v>8.4854332044496097</v>
      </c>
      <c r="P31" s="2">
        <v>212.01732078577101</v>
      </c>
      <c r="Q31" s="2">
        <f t="shared" si="16"/>
        <v>14.560814564637893</v>
      </c>
      <c r="R31" s="2">
        <v>0.82572365262279501</v>
      </c>
      <c r="S31" s="2">
        <v>7.9748307889433203</v>
      </c>
      <c r="T31" s="2">
        <v>196.60668947505101</v>
      </c>
      <c r="U31" s="2">
        <f t="shared" si="17"/>
        <v>14.021650740018131</v>
      </c>
      <c r="V31" s="2">
        <f t="shared" si="18"/>
        <v>0.82572365262279501</v>
      </c>
      <c r="W31" s="2">
        <f t="shared" si="19"/>
        <v>7.2628515006246603</v>
      </c>
      <c r="X31" s="2">
        <f t="shared" si="20"/>
        <v>196.60668947505101</v>
      </c>
      <c r="Y31" s="2">
        <f t="shared" si="21"/>
        <v>14.021650740018131</v>
      </c>
      <c r="Z31" s="2">
        <f t="shared" si="10"/>
        <v>14.49131716421031</v>
      </c>
    </row>
    <row r="32" spans="1:26" s="2" customFormat="1" x14ac:dyDescent="0.2">
      <c r="A32" s="2" t="s">
        <v>30</v>
      </c>
      <c r="B32" s="2">
        <v>0.70007994349122404</v>
      </c>
      <c r="C32" s="2">
        <v>6.4076932141240404</v>
      </c>
      <c r="D32" s="2">
        <v>338.34935322424201</v>
      </c>
      <c r="E32" s="2">
        <f t="shared" si="13"/>
        <v>18.394275012194473</v>
      </c>
      <c r="F32" s="2">
        <v>0.83400018929794595</v>
      </c>
      <c r="G32" s="2">
        <v>4.4316188482732297</v>
      </c>
      <c r="H32" s="2">
        <v>187.269665257426</v>
      </c>
      <c r="I32" s="2">
        <f t="shared" si="14"/>
        <v>13.68465071740693</v>
      </c>
      <c r="J32" s="2">
        <v>0.71777400066233299</v>
      </c>
      <c r="K32" s="2">
        <v>6.3710824140534497</v>
      </c>
      <c r="L32" s="2">
        <v>318.38812465738101</v>
      </c>
      <c r="M32" s="2">
        <f t="shared" si="15"/>
        <v>17.843433656597067</v>
      </c>
      <c r="N32" s="2">
        <v>0.79469250411381598</v>
      </c>
      <c r="O32" s="2">
        <v>5.7977389326612201</v>
      </c>
      <c r="P32" s="2">
        <v>231.61391490050801</v>
      </c>
      <c r="Q32" s="2">
        <f t="shared" si="16"/>
        <v>15.218867070202959</v>
      </c>
      <c r="R32" s="2">
        <v>0.69599643067994099</v>
      </c>
      <c r="S32" s="2">
        <v>6.2653540371757996</v>
      </c>
      <c r="T32" s="2">
        <v>342.95609388261403</v>
      </c>
      <c r="U32" s="2">
        <f t="shared" si="17"/>
        <v>18.519073785765151</v>
      </c>
      <c r="V32" s="2">
        <f t="shared" si="18"/>
        <v>0.83400018929794595</v>
      </c>
      <c r="W32" s="2">
        <f t="shared" si="19"/>
        <v>4.4316188482732297</v>
      </c>
      <c r="X32" s="2">
        <f t="shared" si="20"/>
        <v>187.269665257426</v>
      </c>
      <c r="Y32" s="2">
        <f t="shared" si="21"/>
        <v>13.68465071740693</v>
      </c>
      <c r="Z32" s="2">
        <f t="shared" si="10"/>
        <v>16.732060048433315</v>
      </c>
    </row>
    <row r="33" spans="1:26" s="2" customFormat="1" x14ac:dyDescent="0.2">
      <c r="A33" s="2" t="s">
        <v>31</v>
      </c>
      <c r="B33" s="2">
        <v>0.89498667649035901</v>
      </c>
      <c r="C33" s="2">
        <v>4.2825615075297101</v>
      </c>
      <c r="D33" s="2">
        <v>118.46886968152999</v>
      </c>
      <c r="E33" s="2">
        <f t="shared" si="13"/>
        <v>10.884340571735615</v>
      </c>
      <c r="F33" s="2">
        <v>0.90263814998146397</v>
      </c>
      <c r="G33" s="2">
        <v>3.8637339915752702</v>
      </c>
      <c r="H33" s="2">
        <v>109.836999118875</v>
      </c>
      <c r="I33" s="2">
        <f t="shared" si="14"/>
        <v>10.480314838728606</v>
      </c>
      <c r="J33" s="2">
        <v>0.93123104419314096</v>
      </c>
      <c r="K33" s="2">
        <v>3.5497087418932298</v>
      </c>
      <c r="L33" s="2">
        <v>77.580445902844602</v>
      </c>
      <c r="M33" s="2">
        <f t="shared" si="15"/>
        <v>8.8079762660241432</v>
      </c>
      <c r="N33" s="2">
        <v>0.89562106888137305</v>
      </c>
      <c r="O33" s="2">
        <v>4.2905446175719799</v>
      </c>
      <c r="P33" s="2">
        <v>117.753191451508</v>
      </c>
      <c r="Q33" s="2">
        <f t="shared" si="16"/>
        <v>10.851414260432048</v>
      </c>
      <c r="R33" s="2">
        <v>0.898804996388882</v>
      </c>
      <c r="S33" s="2">
        <v>4.0606348431354702</v>
      </c>
      <c r="T33" s="2">
        <v>114.16130158119201</v>
      </c>
      <c r="U33" s="2">
        <f t="shared" si="17"/>
        <v>10.684629220576257</v>
      </c>
      <c r="V33" s="2">
        <f t="shared" si="18"/>
        <v>0.93123104419314096</v>
      </c>
      <c r="W33" s="2">
        <f t="shared" si="19"/>
        <v>3.5497087418932298</v>
      </c>
      <c r="X33" s="2">
        <f t="shared" si="20"/>
        <v>77.580445902844602</v>
      </c>
      <c r="Y33" s="2">
        <f t="shared" si="21"/>
        <v>8.8079762660241432</v>
      </c>
      <c r="Z33" s="2">
        <f t="shared" si="10"/>
        <v>10.341735031499333</v>
      </c>
    </row>
    <row r="34" spans="1:26" s="2" customFormat="1" x14ac:dyDescent="0.2">
      <c r="A34" s="2" t="s">
        <v>32</v>
      </c>
      <c r="B34" s="2">
        <v>0.90033621337280001</v>
      </c>
      <c r="C34" s="2">
        <v>4.1995619143449501</v>
      </c>
      <c r="D34" s="2">
        <v>112.433887008837</v>
      </c>
      <c r="E34" s="2">
        <f t="shared" si="13"/>
        <v>10.603484663488555</v>
      </c>
      <c r="F34" s="2">
        <v>0.89048980183314297</v>
      </c>
      <c r="G34" s="2">
        <v>4.3836708498097998</v>
      </c>
      <c r="H34" s="2">
        <v>123.541936983233</v>
      </c>
      <c r="I34" s="2">
        <f t="shared" si="14"/>
        <v>11.114942059373634</v>
      </c>
      <c r="J34" s="2">
        <v>0.88147024588016798</v>
      </c>
      <c r="K34" s="2">
        <v>4.6824000799624601</v>
      </c>
      <c r="L34" s="2">
        <v>133.71718487623099</v>
      </c>
      <c r="M34" s="2">
        <f t="shared" si="15"/>
        <v>11.563614697672653</v>
      </c>
      <c r="N34" s="2">
        <v>0.85257976946129199</v>
      </c>
      <c r="O34" s="2">
        <v>5.2807584675443602</v>
      </c>
      <c r="P34" s="2">
        <v>166.309450043335</v>
      </c>
      <c r="Q34" s="2">
        <f t="shared" si="16"/>
        <v>12.896102125965621</v>
      </c>
      <c r="R34" s="2">
        <v>0.903714549452169</v>
      </c>
      <c r="S34" s="2">
        <v>4.1512216079557698</v>
      </c>
      <c r="T34" s="2">
        <v>108.62267864640199</v>
      </c>
      <c r="U34" s="2">
        <f t="shared" si="17"/>
        <v>10.422220427835999</v>
      </c>
      <c r="V34" s="2">
        <f t="shared" si="18"/>
        <v>0.903714549452169</v>
      </c>
      <c r="W34" s="2">
        <f t="shared" si="19"/>
        <v>4.1512216079557698</v>
      </c>
      <c r="X34" s="2">
        <f t="shared" si="20"/>
        <v>108.62267864640199</v>
      </c>
      <c r="Y34" s="2">
        <f t="shared" si="21"/>
        <v>10.422220427835999</v>
      </c>
      <c r="Z34" s="2">
        <f t="shared" si="10"/>
        <v>11.320072794867292</v>
      </c>
    </row>
    <row r="35" spans="1:26" s="2" customFormat="1" x14ac:dyDescent="0.2">
      <c r="A35" s="2" t="s">
        <v>33</v>
      </c>
      <c r="B35" s="2">
        <v>0.952625391681583</v>
      </c>
      <c r="C35" s="2">
        <v>2.6873140602286401</v>
      </c>
      <c r="D35" s="2">
        <v>53.444802159535499</v>
      </c>
      <c r="E35" s="2">
        <f t="shared" si="13"/>
        <v>7.3105951987191506</v>
      </c>
      <c r="F35" s="2">
        <v>0.929690687796634</v>
      </c>
      <c r="G35" s="2">
        <v>3.1396651352098899</v>
      </c>
      <c r="H35" s="2">
        <v>79.318170937174798</v>
      </c>
      <c r="I35" s="2">
        <f t="shared" si="14"/>
        <v>8.906074945629797</v>
      </c>
      <c r="J35" s="2">
        <v>0.95099734751407705</v>
      </c>
      <c r="K35" s="2">
        <v>2.8571907878262599</v>
      </c>
      <c r="L35" s="2">
        <v>55.2814505568059</v>
      </c>
      <c r="M35" s="2">
        <f t="shared" si="15"/>
        <v>7.4351496660663061</v>
      </c>
      <c r="N35" s="2">
        <v>0.90737365216044297</v>
      </c>
      <c r="O35" s="2">
        <v>3.6216278182628199</v>
      </c>
      <c r="P35" s="2">
        <v>104.494728521501</v>
      </c>
      <c r="Q35" s="2">
        <f t="shared" si="16"/>
        <v>10.222266310437281</v>
      </c>
      <c r="R35" s="2">
        <v>0.95713224480195402</v>
      </c>
      <c r="S35" s="2">
        <v>2.6018189124898798</v>
      </c>
      <c r="T35" s="2">
        <v>48.360477836231802</v>
      </c>
      <c r="U35" s="2">
        <f t="shared" si="17"/>
        <v>6.9541698164649244</v>
      </c>
      <c r="V35" s="2">
        <f t="shared" si="18"/>
        <v>0.95713224480195402</v>
      </c>
      <c r="W35" s="2">
        <f t="shared" si="19"/>
        <v>2.6018189124898798</v>
      </c>
      <c r="X35" s="2">
        <f t="shared" si="20"/>
        <v>48.360477836231802</v>
      </c>
      <c r="Y35" s="2">
        <f t="shared" si="21"/>
        <v>6.9541698164649244</v>
      </c>
      <c r="Z35" s="2">
        <f t="shared" si="10"/>
        <v>8.1656511874634923</v>
      </c>
    </row>
    <row r="36" spans="1:26" s="2" customFormat="1" x14ac:dyDescent="0.2">
      <c r="A36" s="2" t="s">
        <v>34</v>
      </c>
      <c r="B36" s="2">
        <v>0.95002882214639295</v>
      </c>
      <c r="C36" s="2">
        <v>3.0784600270458502</v>
      </c>
      <c r="D36" s="2">
        <v>56.374074823257601</v>
      </c>
      <c r="E36" s="2">
        <f t="shared" si="13"/>
        <v>7.5082670985559377</v>
      </c>
      <c r="F36" s="2">
        <v>0.94898623545704697</v>
      </c>
      <c r="G36" s="2">
        <v>3.16629740502152</v>
      </c>
      <c r="H36" s="2">
        <v>57.550250021830998</v>
      </c>
      <c r="I36" s="2">
        <f t="shared" si="14"/>
        <v>7.5861881087823679</v>
      </c>
      <c r="J36" s="2">
        <v>0.96070555004504898</v>
      </c>
      <c r="K36" s="2">
        <v>2.7821520997521101</v>
      </c>
      <c r="L36" s="2">
        <v>44.329318560164801</v>
      </c>
      <c r="M36" s="2">
        <f t="shared" si="15"/>
        <v>6.6580266265737329</v>
      </c>
      <c r="N36" s="2">
        <v>0.95914803632316803</v>
      </c>
      <c r="O36" s="2">
        <v>2.9021578441466702</v>
      </c>
      <c r="P36" s="2">
        <v>46.086399318852898</v>
      </c>
      <c r="Q36" s="2">
        <f t="shared" si="16"/>
        <v>6.7886964373768324</v>
      </c>
      <c r="R36" s="2">
        <v>0.96963120616949094</v>
      </c>
      <c r="S36" s="2">
        <v>2.4095729876273202</v>
      </c>
      <c r="T36" s="2">
        <v>34.260002049753801</v>
      </c>
      <c r="U36" s="2">
        <f t="shared" si="17"/>
        <v>5.8532044257614819</v>
      </c>
      <c r="V36" s="2">
        <f t="shared" si="18"/>
        <v>0.96963120616949094</v>
      </c>
      <c r="W36" s="2">
        <f t="shared" si="19"/>
        <v>2.4095729876273202</v>
      </c>
      <c r="X36" s="2">
        <f t="shared" si="20"/>
        <v>34.260002049753801</v>
      </c>
      <c r="Y36" s="2">
        <f t="shared" si="21"/>
        <v>5.8532044257614819</v>
      </c>
      <c r="Z36" s="2">
        <f t="shared" si="10"/>
        <v>6.8788765394100704</v>
      </c>
    </row>
    <row r="37" spans="1:26" s="2" customFormat="1" x14ac:dyDescent="0.2">
      <c r="A37" s="2" t="s">
        <v>35</v>
      </c>
      <c r="B37" s="2">
        <v>0.95507133703709901</v>
      </c>
      <c r="C37" s="2">
        <v>2.8332789377087901</v>
      </c>
      <c r="D37" s="2">
        <v>50.685453422761498</v>
      </c>
      <c r="E37" s="2">
        <f t="shared" si="13"/>
        <v>7.1193717014046607</v>
      </c>
      <c r="F37" s="2">
        <v>0.96489493343826505</v>
      </c>
      <c r="G37" s="2">
        <v>2.3209806513236302</v>
      </c>
      <c r="H37" s="2">
        <v>39.603141931621302</v>
      </c>
      <c r="I37" s="2">
        <f t="shared" si="14"/>
        <v>6.2931027269242401</v>
      </c>
      <c r="J37" s="2">
        <v>0.96674492896540198</v>
      </c>
      <c r="K37" s="2">
        <v>2.2997726414531399</v>
      </c>
      <c r="L37" s="2">
        <v>37.516103147483797</v>
      </c>
      <c r="M37" s="2">
        <f t="shared" si="15"/>
        <v>6.1250390323232882</v>
      </c>
      <c r="N37" s="2">
        <v>0.95839949529487101</v>
      </c>
      <c r="O37" s="2">
        <v>2.53291583466231</v>
      </c>
      <c r="P37" s="2">
        <v>46.930852256526897</v>
      </c>
      <c r="Q37" s="2">
        <f t="shared" si="16"/>
        <v>6.8506096266337417</v>
      </c>
      <c r="R37" s="2">
        <v>0.964538317320219</v>
      </c>
      <c r="S37" s="2">
        <v>2.2602814792029502</v>
      </c>
      <c r="T37" s="2">
        <v>40.005451914804297</v>
      </c>
      <c r="U37" s="2">
        <f t="shared" si="17"/>
        <v>6.3249863173610343</v>
      </c>
      <c r="V37" s="2">
        <f t="shared" si="18"/>
        <v>0.96674492896540198</v>
      </c>
      <c r="W37" s="2">
        <f t="shared" si="19"/>
        <v>2.2602814792029502</v>
      </c>
      <c r="X37" s="2">
        <f t="shared" si="20"/>
        <v>37.516103147483797</v>
      </c>
      <c r="Y37" s="2">
        <f t="shared" si="21"/>
        <v>6.1250390323232882</v>
      </c>
      <c r="Z37" s="2">
        <f t="shared" si="10"/>
        <v>6.542621880929393</v>
      </c>
    </row>
    <row r="38" spans="1:26" s="2" customFormat="1" x14ac:dyDescent="0.2">
      <c r="A38" s="2" t="s">
        <v>36</v>
      </c>
      <c r="B38" s="2">
        <v>0.94550521770439</v>
      </c>
      <c r="C38" s="2">
        <v>2.1889569344528299</v>
      </c>
      <c r="D38" s="2">
        <v>61.4772968451881</v>
      </c>
      <c r="E38" s="2">
        <f t="shared" si="13"/>
        <v>7.8407459367835726</v>
      </c>
      <c r="F38" s="2">
        <v>0.938319828641625</v>
      </c>
      <c r="G38" s="2">
        <v>2.55389961453792</v>
      </c>
      <c r="H38" s="2">
        <v>69.583362742717597</v>
      </c>
      <c r="I38" s="2">
        <f t="shared" si="14"/>
        <v>8.3416642669624146</v>
      </c>
      <c r="J38" s="2">
        <v>0.94443111857651796</v>
      </c>
      <c r="K38" s="2">
        <v>2.2435453671616301</v>
      </c>
      <c r="L38" s="2">
        <v>62.689022227760098</v>
      </c>
      <c r="M38" s="2">
        <f t="shared" si="15"/>
        <v>7.9176399405226867</v>
      </c>
      <c r="N38" s="2">
        <v>0.94354093709919695</v>
      </c>
      <c r="O38" s="2">
        <v>2.3350786721447698</v>
      </c>
      <c r="P38" s="2">
        <v>63.693264260152901</v>
      </c>
      <c r="Q38" s="2">
        <f t="shared" si="16"/>
        <v>7.9808059906348365</v>
      </c>
      <c r="R38" s="2">
        <v>0.93488538024689805</v>
      </c>
      <c r="S38" s="2">
        <v>2.5655706398471998</v>
      </c>
      <c r="T38" s="2">
        <v>73.4578731924843</v>
      </c>
      <c r="U38" s="2">
        <f t="shared" si="17"/>
        <v>8.5707568622896027</v>
      </c>
      <c r="V38" s="2">
        <f t="shared" si="18"/>
        <v>0.94550521770439</v>
      </c>
      <c r="W38" s="2">
        <f t="shared" si="19"/>
        <v>2.1889569344528299</v>
      </c>
      <c r="X38" s="2">
        <f t="shared" si="20"/>
        <v>61.4772968451881</v>
      </c>
      <c r="Y38" s="2">
        <f t="shared" si="21"/>
        <v>7.8407459367835726</v>
      </c>
      <c r="Z38" s="2">
        <f t="shared" si="10"/>
        <v>8.1303225994386228</v>
      </c>
    </row>
    <row r="39" spans="1:26" s="2" customFormat="1" x14ac:dyDescent="0.2">
      <c r="A39" s="2" t="s">
        <v>37</v>
      </c>
      <c r="B39" s="2">
        <v>0.97084281427371399</v>
      </c>
      <c r="C39" s="2">
        <v>3.3269296753525301</v>
      </c>
      <c r="D39" s="2">
        <v>32.893148418166703</v>
      </c>
      <c r="E39" s="2">
        <f t="shared" si="13"/>
        <v>5.7352548695037697</v>
      </c>
      <c r="F39" s="2">
        <v>0.97831970872083596</v>
      </c>
      <c r="G39" s="2">
        <v>1.9591563320807699</v>
      </c>
      <c r="H39" s="2">
        <v>24.458226026653399</v>
      </c>
      <c r="I39" s="2">
        <f t="shared" si="14"/>
        <v>4.9455258594666551</v>
      </c>
      <c r="J39" s="2">
        <v>0.97645366063576</v>
      </c>
      <c r="K39" s="2">
        <v>2.38353512963146</v>
      </c>
      <c r="L39" s="2">
        <v>26.5633742118745</v>
      </c>
      <c r="M39" s="2">
        <f t="shared" si="15"/>
        <v>5.1539668423336309</v>
      </c>
      <c r="N39" s="2">
        <v>0.93950451747059005</v>
      </c>
      <c r="O39" s="2">
        <v>4.1509594566979002</v>
      </c>
      <c r="P39" s="2">
        <v>68.246877601582895</v>
      </c>
      <c r="Q39" s="2">
        <f t="shared" si="16"/>
        <v>8.2611668426187173</v>
      </c>
      <c r="R39" s="2">
        <v>0.97544480534959599</v>
      </c>
      <c r="S39" s="2">
        <v>2.4556556272449499</v>
      </c>
      <c r="T39" s="2">
        <v>27.701495941857601</v>
      </c>
      <c r="U39" s="2">
        <f t="shared" si="17"/>
        <v>5.2632210614658401</v>
      </c>
      <c r="V39" s="2">
        <f t="shared" si="18"/>
        <v>0.97831970872083596</v>
      </c>
      <c r="W39" s="2">
        <f t="shared" si="19"/>
        <v>1.9591563320807699</v>
      </c>
      <c r="X39" s="2">
        <f t="shared" si="20"/>
        <v>24.458226026653399</v>
      </c>
      <c r="Y39" s="2">
        <f t="shared" si="21"/>
        <v>4.9455258594666551</v>
      </c>
      <c r="Z39" s="2">
        <f t="shared" si="10"/>
        <v>5.8718270950777223</v>
      </c>
    </row>
    <row r="40" spans="1:26" s="2" customFormat="1" x14ac:dyDescent="0.2">
      <c r="A40" s="2" t="s">
        <v>38</v>
      </c>
      <c r="B40" s="2">
        <v>0.96538281144774696</v>
      </c>
      <c r="C40" s="2">
        <v>1.8558225289302801</v>
      </c>
      <c r="D40" s="2">
        <v>39.052751234573797</v>
      </c>
      <c r="E40" s="2">
        <f t="shared" si="13"/>
        <v>6.2492200501001562</v>
      </c>
      <c r="F40" s="2">
        <v>0.96595183500695503</v>
      </c>
      <c r="G40" s="2">
        <v>2.0912826528339501</v>
      </c>
      <c r="H40" s="2">
        <v>38.410817662445702</v>
      </c>
      <c r="I40" s="2">
        <f t="shared" si="14"/>
        <v>6.1976461388535</v>
      </c>
      <c r="J40" s="2">
        <v>0.95770330479654897</v>
      </c>
      <c r="K40" s="2">
        <v>2.3190981807380799</v>
      </c>
      <c r="L40" s="2">
        <v>47.716246896585602</v>
      </c>
      <c r="M40" s="2">
        <f t="shared" si="15"/>
        <v>6.907694759946013</v>
      </c>
      <c r="N40" s="2">
        <v>0.96910071956912003</v>
      </c>
      <c r="O40" s="2">
        <v>1.7348991553469799</v>
      </c>
      <c r="P40" s="2">
        <v>34.8584608531405</v>
      </c>
      <c r="Q40" s="2">
        <f t="shared" si="16"/>
        <v>5.9041054236133439</v>
      </c>
      <c r="R40" s="2">
        <v>0.97095256432643295</v>
      </c>
      <c r="S40" s="2">
        <v>1.6657973751586701</v>
      </c>
      <c r="T40" s="2">
        <v>32.769335893635699</v>
      </c>
      <c r="U40" s="2">
        <f t="shared" si="17"/>
        <v>5.7244507067172563</v>
      </c>
      <c r="V40" s="2">
        <f t="shared" si="18"/>
        <v>0.97095256432643295</v>
      </c>
      <c r="W40" s="2">
        <f t="shared" si="19"/>
        <v>1.6657973751586701</v>
      </c>
      <c r="X40" s="2">
        <f t="shared" si="20"/>
        <v>32.769335893635699</v>
      </c>
      <c r="Y40" s="2">
        <f t="shared" si="21"/>
        <v>5.7244507067172563</v>
      </c>
      <c r="Z40" s="2">
        <f t="shared" si="10"/>
        <v>6.1966234158460534</v>
      </c>
    </row>
    <row r="41" spans="1:26" x14ac:dyDescent="0.2">
      <c r="Z41" t="e">
        <f t="shared" si="10"/>
        <v>#DIV/0!</v>
      </c>
    </row>
    <row r="42" spans="1:26" s="2" customFormat="1" x14ac:dyDescent="0.2">
      <c r="A42" s="2" t="s">
        <v>39</v>
      </c>
      <c r="B42" s="2">
        <v>0.69355852663978301</v>
      </c>
      <c r="C42" s="2">
        <v>7.5523606302141104</v>
      </c>
      <c r="D42" s="2">
        <v>345.70637095581901</v>
      </c>
      <c r="E42" s="2">
        <f t="shared" ref="E42:E52" si="22">SQRT(D42)</f>
        <v>18.59318076488848</v>
      </c>
      <c r="F42" s="2">
        <v>0.68625060143182703</v>
      </c>
      <c r="G42" s="2">
        <v>7.6687741568947896</v>
      </c>
      <c r="H42" s="2">
        <v>353.95067377539698</v>
      </c>
      <c r="I42" s="2">
        <f t="shared" ref="I42:I52" si="23">SQRT(H42)</f>
        <v>18.8135768469315</v>
      </c>
      <c r="J42" s="2">
        <v>0.68728470974107603</v>
      </c>
      <c r="K42" s="2">
        <v>7.6449587248669602</v>
      </c>
      <c r="L42" s="2">
        <v>352.78406330702302</v>
      </c>
      <c r="M42" s="2">
        <f t="shared" ref="M42:M52" si="24">SQRT(L42)</f>
        <v>18.782546773721155</v>
      </c>
      <c r="N42" s="2">
        <v>0.68919350644934296</v>
      </c>
      <c r="O42" s="2">
        <v>7.6665458777105799</v>
      </c>
      <c r="P42" s="2">
        <v>350.63068904057099</v>
      </c>
      <c r="Q42" s="2">
        <f t="shared" ref="Q42:Q52" si="25">SQRT(P42)</f>
        <v>18.72513522088882</v>
      </c>
      <c r="R42" s="2">
        <v>0.68780347038434198</v>
      </c>
      <c r="S42" s="2">
        <v>7.6569529084138299</v>
      </c>
      <c r="T42" s="2">
        <v>352.19883292873402</v>
      </c>
      <c r="U42" s="2">
        <f t="shared" ref="U42:U52" si="26">SQRT(T42)</f>
        <v>18.76696120656549</v>
      </c>
      <c r="V42" s="2">
        <f t="shared" ref="V42:V52" si="27">MAX(B42,F42,J42,N42,R42)</f>
        <v>0.69355852663978301</v>
      </c>
      <c r="W42" s="2">
        <f t="shared" ref="W42:W52" si="28">MIN(C42,G42,K42,O42,S42)</f>
        <v>7.5523606302141104</v>
      </c>
      <c r="X42" s="2">
        <f t="shared" ref="X42:X52" si="29">MIN(D42,H42,L42,P42,T42)</f>
        <v>345.70637095581901</v>
      </c>
      <c r="Y42" s="2">
        <f t="shared" ref="Y42:Y52" si="30">MIN(E42,I42,M42,Q42,U42)</f>
        <v>18.59318076488848</v>
      </c>
      <c r="Z42" s="2">
        <f t="shared" si="10"/>
        <v>18.736280162599087</v>
      </c>
    </row>
    <row r="43" spans="1:26" s="2" customFormat="1" x14ac:dyDescent="0.2">
      <c r="A43" s="2" t="s">
        <v>40</v>
      </c>
      <c r="B43" s="2">
        <v>0.66227717222782301</v>
      </c>
      <c r="C43" s="2">
        <v>11.0255107255923</v>
      </c>
      <c r="D43" s="2">
        <v>380.99586161699301</v>
      </c>
      <c r="E43" s="2">
        <f t="shared" si="22"/>
        <v>19.519115287763249</v>
      </c>
      <c r="F43" s="2">
        <v>0.67668633926579103</v>
      </c>
      <c r="G43" s="2">
        <v>9.5215420755935405</v>
      </c>
      <c r="H43" s="2">
        <v>364.74042206904102</v>
      </c>
      <c r="I43" s="2">
        <f t="shared" si="23"/>
        <v>19.098178501339888</v>
      </c>
      <c r="J43" s="2">
        <v>0.75304486724602404</v>
      </c>
      <c r="K43" s="2">
        <v>7.6313837998383001</v>
      </c>
      <c r="L43" s="2">
        <v>278.59793844853903</v>
      </c>
      <c r="M43" s="2">
        <f t="shared" si="24"/>
        <v>16.691253351637169</v>
      </c>
      <c r="N43" s="2">
        <v>0.58934641707846103</v>
      </c>
      <c r="O43" s="2">
        <v>9.8489085107390792</v>
      </c>
      <c r="P43" s="2">
        <v>463.27136570359602</v>
      </c>
      <c r="Q43" s="2">
        <f t="shared" si="25"/>
        <v>21.523739584551659</v>
      </c>
      <c r="R43" s="2">
        <v>0.704133846926429</v>
      </c>
      <c r="S43" s="2">
        <v>7.9424964295797702</v>
      </c>
      <c r="T43" s="2">
        <v>333.776015844602</v>
      </c>
      <c r="U43" s="2">
        <f t="shared" si="26"/>
        <v>18.269537920938284</v>
      </c>
      <c r="V43" s="2">
        <f t="shared" si="27"/>
        <v>0.75304486724602404</v>
      </c>
      <c r="W43" s="2">
        <f t="shared" si="28"/>
        <v>7.6313837998383001</v>
      </c>
      <c r="X43" s="2">
        <f t="shared" si="29"/>
        <v>278.59793844853903</v>
      </c>
      <c r="Y43" s="2">
        <f t="shared" si="30"/>
        <v>16.691253351637169</v>
      </c>
      <c r="Z43" s="2">
        <f t="shared" si="10"/>
        <v>19.02036492924605</v>
      </c>
    </row>
    <row r="44" spans="1:26" s="2" customFormat="1" x14ac:dyDescent="0.2">
      <c r="A44" s="2" t="s">
        <v>41</v>
      </c>
      <c r="B44" s="2">
        <v>0.85401808187156003</v>
      </c>
      <c r="C44" s="2">
        <v>5.1563625884532698</v>
      </c>
      <c r="D44" s="2">
        <v>164.68684407488601</v>
      </c>
      <c r="E44" s="2">
        <f t="shared" si="22"/>
        <v>12.833037211622431</v>
      </c>
      <c r="F44" s="2">
        <v>0.92142543045990399</v>
      </c>
      <c r="G44" s="2">
        <v>3.93118184689185</v>
      </c>
      <c r="H44" s="2">
        <v>88.642470574444204</v>
      </c>
      <c r="I44" s="2">
        <f t="shared" si="23"/>
        <v>9.415013041650246</v>
      </c>
      <c r="J44" s="2">
        <v>0.91028984169017402</v>
      </c>
      <c r="K44" s="2">
        <v>4.5562275381476898</v>
      </c>
      <c r="L44" s="2">
        <v>101.204882378001</v>
      </c>
      <c r="M44" s="2">
        <f t="shared" si="24"/>
        <v>10.060063736279259</v>
      </c>
      <c r="N44" s="2">
        <v>0.87395995546114202</v>
      </c>
      <c r="O44" s="2">
        <v>4.8764150720250896</v>
      </c>
      <c r="P44" s="2">
        <v>142.18978232564299</v>
      </c>
      <c r="Q44" s="2">
        <f t="shared" si="25"/>
        <v>11.924335718422347</v>
      </c>
      <c r="R44" s="2">
        <v>0.88279125297147598</v>
      </c>
      <c r="S44" s="2">
        <v>5.0754646788805902</v>
      </c>
      <c r="T44" s="2">
        <v>132.226914768417</v>
      </c>
      <c r="U44" s="2">
        <f t="shared" si="26"/>
        <v>11.498996250474082</v>
      </c>
      <c r="V44" s="2">
        <f t="shared" si="27"/>
        <v>0.92142543045990399</v>
      </c>
      <c r="W44" s="2">
        <f t="shared" si="28"/>
        <v>3.93118184689185</v>
      </c>
      <c r="X44" s="2">
        <f t="shared" si="29"/>
        <v>88.642470574444204</v>
      </c>
      <c r="Y44" s="2">
        <f t="shared" si="30"/>
        <v>9.415013041650246</v>
      </c>
      <c r="Z44" s="2">
        <f t="shared" si="10"/>
        <v>11.146289191689673</v>
      </c>
    </row>
    <row r="45" spans="1:26" s="2" customFormat="1" x14ac:dyDescent="0.2">
      <c r="A45" s="2" t="s">
        <v>42</v>
      </c>
      <c r="B45" s="2">
        <v>0.782480658620887</v>
      </c>
      <c r="C45" s="2">
        <v>4.8553567502714401</v>
      </c>
      <c r="D45" s="2">
        <v>245.390486138537</v>
      </c>
      <c r="E45" s="2">
        <f t="shared" si="22"/>
        <v>15.664944498418659</v>
      </c>
      <c r="F45" s="2">
        <v>0.75087149437859002</v>
      </c>
      <c r="G45" s="2">
        <v>5.25227865692412</v>
      </c>
      <c r="H45" s="2">
        <v>281.04978949368598</v>
      </c>
      <c r="I45" s="2">
        <f t="shared" si="23"/>
        <v>16.76453964454992</v>
      </c>
      <c r="J45" s="2">
        <v>0.76532849831248695</v>
      </c>
      <c r="K45" s="2">
        <v>5.0149355060004002</v>
      </c>
      <c r="L45" s="2">
        <v>264.74038362222097</v>
      </c>
      <c r="M45" s="2">
        <f t="shared" si="24"/>
        <v>16.270844588472382</v>
      </c>
      <c r="N45" s="2">
        <v>0.76006268453818604</v>
      </c>
      <c r="O45" s="2">
        <v>5.1728732504210102</v>
      </c>
      <c r="P45" s="2">
        <v>270.68091559421998</v>
      </c>
      <c r="Q45" s="2">
        <f t="shared" si="25"/>
        <v>16.452383280066751</v>
      </c>
      <c r="R45" s="2">
        <v>0.76697954561297799</v>
      </c>
      <c r="S45" s="2">
        <v>5.0618515375787698</v>
      </c>
      <c r="T45" s="2">
        <v>262.87778465912902</v>
      </c>
      <c r="U45" s="2">
        <f t="shared" si="26"/>
        <v>16.213506241992476</v>
      </c>
      <c r="V45" s="2">
        <f t="shared" si="27"/>
        <v>0.782480658620887</v>
      </c>
      <c r="W45" s="2">
        <f t="shared" si="28"/>
        <v>4.8553567502714401</v>
      </c>
      <c r="X45" s="2">
        <f t="shared" si="29"/>
        <v>245.390486138537</v>
      </c>
      <c r="Y45" s="2">
        <f t="shared" si="30"/>
        <v>15.664944498418659</v>
      </c>
      <c r="Z45" s="2">
        <f t="shared" si="10"/>
        <v>16.273243650700039</v>
      </c>
    </row>
    <row r="46" spans="1:26" s="2" customFormat="1" x14ac:dyDescent="0.2">
      <c r="A46" s="2" t="s">
        <v>43</v>
      </c>
      <c r="B46" s="2">
        <v>0.91373588765986102</v>
      </c>
      <c r="C46" s="2">
        <v>3.8484299024462501</v>
      </c>
      <c r="D46" s="2">
        <v>97.317288335118107</v>
      </c>
      <c r="E46" s="2">
        <f t="shared" si="22"/>
        <v>9.8649525257407156</v>
      </c>
      <c r="F46" s="2">
        <v>0.91115082948203097</v>
      </c>
      <c r="G46" s="2">
        <v>4.0615880226367196</v>
      </c>
      <c r="H46" s="2">
        <v>100.233574670541</v>
      </c>
      <c r="I46" s="2">
        <f t="shared" si="23"/>
        <v>10.01167192183908</v>
      </c>
      <c r="J46" s="2">
        <v>0.90920214415369005</v>
      </c>
      <c r="K46" s="2">
        <v>3.9889144501154501</v>
      </c>
      <c r="L46" s="2">
        <v>102.431948557759</v>
      </c>
      <c r="M46" s="2">
        <f t="shared" si="24"/>
        <v>10.120866986467069</v>
      </c>
      <c r="N46" s="2">
        <v>0.91984923163136101</v>
      </c>
      <c r="O46" s="2">
        <v>3.7157584051676702</v>
      </c>
      <c r="P46" s="2">
        <v>90.420630596144804</v>
      </c>
      <c r="Q46" s="2">
        <f t="shared" si="25"/>
        <v>9.5089763169409984</v>
      </c>
      <c r="R46" s="2">
        <v>0.906659200518797</v>
      </c>
      <c r="S46" s="2">
        <v>4.6084661844238504</v>
      </c>
      <c r="T46" s="2">
        <v>105.30072413805</v>
      </c>
      <c r="U46" s="2">
        <f t="shared" si="26"/>
        <v>10.261614109780684</v>
      </c>
      <c r="V46" s="2">
        <f t="shared" si="27"/>
        <v>0.91984923163136101</v>
      </c>
      <c r="W46" s="2">
        <f t="shared" si="28"/>
        <v>3.7157584051676702</v>
      </c>
      <c r="X46" s="2">
        <f t="shared" si="29"/>
        <v>90.420630596144804</v>
      </c>
      <c r="Y46" s="2">
        <f t="shared" si="30"/>
        <v>9.5089763169409984</v>
      </c>
      <c r="Z46" s="2">
        <f t="shared" si="10"/>
        <v>9.953616372153709</v>
      </c>
    </row>
    <row r="47" spans="1:26" s="2" customFormat="1" x14ac:dyDescent="0.2">
      <c r="A47" s="2" t="s">
        <v>44</v>
      </c>
      <c r="B47" s="2">
        <v>0.915085495388265</v>
      </c>
      <c r="C47" s="2">
        <v>3.6037297388332701</v>
      </c>
      <c r="D47" s="2">
        <v>95.794752939094707</v>
      </c>
      <c r="E47" s="2">
        <f t="shared" si="22"/>
        <v>9.7874793966115057</v>
      </c>
      <c r="F47" s="2">
        <v>0.89477010407449498</v>
      </c>
      <c r="G47" s="2">
        <v>4.3131692092745801</v>
      </c>
      <c r="H47" s="2">
        <v>118.713191910882</v>
      </c>
      <c r="I47" s="2">
        <f t="shared" si="23"/>
        <v>10.895558357004106</v>
      </c>
      <c r="J47" s="2">
        <v>0.92628547446270104</v>
      </c>
      <c r="K47" s="2">
        <v>3.2292001189768702</v>
      </c>
      <c r="L47" s="2">
        <v>83.159700385183001</v>
      </c>
      <c r="M47" s="2">
        <f t="shared" si="24"/>
        <v>9.1191940644545451</v>
      </c>
      <c r="N47" s="2">
        <v>0.91720513528943803</v>
      </c>
      <c r="O47" s="2">
        <v>3.54085741283517</v>
      </c>
      <c r="P47" s="2">
        <v>93.403519761898394</v>
      </c>
      <c r="Q47" s="2">
        <f t="shared" si="25"/>
        <v>9.6645496409247329</v>
      </c>
      <c r="R47" s="2">
        <v>0.92576092555526002</v>
      </c>
      <c r="S47" s="2">
        <v>3.2346156062737701</v>
      </c>
      <c r="T47" s="2">
        <v>83.751460688355493</v>
      </c>
      <c r="U47" s="2">
        <f t="shared" si="26"/>
        <v>9.1515824144437179</v>
      </c>
      <c r="V47" s="2">
        <f t="shared" si="27"/>
        <v>0.92628547446270104</v>
      </c>
      <c r="W47" s="2">
        <f t="shared" si="28"/>
        <v>3.2292001189768702</v>
      </c>
      <c r="X47" s="2">
        <f t="shared" si="29"/>
        <v>83.159700385183001</v>
      </c>
      <c r="Y47" s="2">
        <f t="shared" si="30"/>
        <v>9.1191940644545451</v>
      </c>
      <c r="Z47" s="2">
        <f t="shared" si="10"/>
        <v>9.7236727746877225</v>
      </c>
    </row>
    <row r="48" spans="1:26" s="2" customFormat="1" x14ac:dyDescent="0.2">
      <c r="A48" s="2" t="s">
        <v>45</v>
      </c>
      <c r="B48" s="2">
        <v>0.95837431135614903</v>
      </c>
      <c r="C48" s="2">
        <v>2.30275671005572</v>
      </c>
      <c r="D48" s="2">
        <v>46.9592630586491</v>
      </c>
      <c r="E48" s="2">
        <f t="shared" si="22"/>
        <v>6.8526829095361697</v>
      </c>
      <c r="F48" s="2">
        <v>0.95954234237804104</v>
      </c>
      <c r="G48" s="2">
        <v>2.2487345418126199</v>
      </c>
      <c r="H48" s="2">
        <v>45.641570119392703</v>
      </c>
      <c r="I48" s="2">
        <f t="shared" si="23"/>
        <v>6.7558545069733924</v>
      </c>
      <c r="J48" s="2">
        <v>0.95750031260589197</v>
      </c>
      <c r="K48" s="2">
        <v>2.2696777377619699</v>
      </c>
      <c r="L48" s="2">
        <v>47.945248842029102</v>
      </c>
      <c r="M48" s="2">
        <f t="shared" si="24"/>
        <v>6.9242507783896086</v>
      </c>
      <c r="N48" s="2">
        <v>0.95253714689093405</v>
      </c>
      <c r="O48" s="2">
        <v>2.6794807463133998</v>
      </c>
      <c r="P48" s="2">
        <v>53.544353914056501</v>
      </c>
      <c r="Q48" s="2">
        <f t="shared" si="25"/>
        <v>7.3174007621597781</v>
      </c>
      <c r="R48" s="2">
        <v>0.95087233335965504</v>
      </c>
      <c r="S48" s="2">
        <v>2.7304437884720301</v>
      </c>
      <c r="T48" s="2">
        <v>55.422482999867</v>
      </c>
      <c r="U48" s="2">
        <f t="shared" si="26"/>
        <v>7.4446277945822787</v>
      </c>
      <c r="V48" s="2">
        <f t="shared" si="27"/>
        <v>0.95954234237804104</v>
      </c>
      <c r="W48" s="2">
        <f t="shared" si="28"/>
        <v>2.2487345418126199</v>
      </c>
      <c r="X48" s="2">
        <f t="shared" si="29"/>
        <v>45.641570119392703</v>
      </c>
      <c r="Y48" s="2">
        <f t="shared" si="30"/>
        <v>6.7558545069733924</v>
      </c>
      <c r="Z48" s="2">
        <f t="shared" si="10"/>
        <v>7.0589633503282458</v>
      </c>
    </row>
    <row r="49" spans="1:26" s="2" customFormat="1" x14ac:dyDescent="0.2">
      <c r="A49" s="2" t="s">
        <v>46</v>
      </c>
      <c r="B49" s="2">
        <v>0.93216532324671697</v>
      </c>
      <c r="C49" s="2">
        <v>2.9155425025654602</v>
      </c>
      <c r="D49" s="2">
        <v>76.526455992372703</v>
      </c>
      <c r="E49" s="2">
        <f t="shared" si="22"/>
        <v>8.7479400999534001</v>
      </c>
      <c r="F49" s="2">
        <v>0.95478108996120203</v>
      </c>
      <c r="G49" s="2">
        <v>2.40401767040002</v>
      </c>
      <c r="H49" s="2">
        <v>51.012890378955603</v>
      </c>
      <c r="I49" s="2">
        <f t="shared" si="23"/>
        <v>7.1423308785686768</v>
      </c>
      <c r="J49" s="2">
        <v>0.95945814872184298</v>
      </c>
      <c r="K49" s="2">
        <v>3.4598027138698</v>
      </c>
      <c r="L49" s="2">
        <v>45.736551660313403</v>
      </c>
      <c r="M49" s="2">
        <f t="shared" si="24"/>
        <v>6.7628804262912565</v>
      </c>
      <c r="N49" s="2">
        <v>0.92503804356743202</v>
      </c>
      <c r="O49" s="2">
        <v>3.2512568266394299</v>
      </c>
      <c r="P49" s="2">
        <v>84.566966846517104</v>
      </c>
      <c r="Q49" s="2">
        <f t="shared" si="25"/>
        <v>9.1960299502838243</v>
      </c>
      <c r="R49" s="2">
        <v>0.95837420047708</v>
      </c>
      <c r="S49" s="2">
        <v>2.1068186272581402</v>
      </c>
      <c r="T49" s="2">
        <v>46.959388144853499</v>
      </c>
      <c r="U49" s="2">
        <f t="shared" si="26"/>
        <v>6.852692036335319</v>
      </c>
      <c r="V49" s="2">
        <f t="shared" si="27"/>
        <v>0.95945814872184298</v>
      </c>
      <c r="W49" s="2">
        <f t="shared" si="28"/>
        <v>2.1068186272581402</v>
      </c>
      <c r="X49" s="2">
        <f t="shared" si="29"/>
        <v>45.736551660313403</v>
      </c>
      <c r="Y49" s="2">
        <f t="shared" si="30"/>
        <v>6.7628804262912565</v>
      </c>
      <c r="Z49" s="2">
        <f t="shared" si="10"/>
        <v>7.7403746782864946</v>
      </c>
    </row>
    <row r="50" spans="1:26" s="2" customFormat="1" x14ac:dyDescent="0.2">
      <c r="A50" s="2" t="s">
        <v>47</v>
      </c>
      <c r="B50" s="2">
        <v>0.97063459421606302</v>
      </c>
      <c r="C50" s="2">
        <v>2.0514509963741698</v>
      </c>
      <c r="D50" s="2">
        <v>33.1280480866128</v>
      </c>
      <c r="E50" s="2">
        <f t="shared" si="22"/>
        <v>5.7556970113629848</v>
      </c>
      <c r="F50" s="2">
        <v>0.96326499104032204</v>
      </c>
      <c r="G50" s="2">
        <v>2.44787380158375</v>
      </c>
      <c r="H50" s="2">
        <v>41.441931783011803</v>
      </c>
      <c r="I50" s="2">
        <f t="shared" si="23"/>
        <v>6.437540817968598</v>
      </c>
      <c r="J50" s="2">
        <v>0.96989433453768303</v>
      </c>
      <c r="K50" s="2">
        <v>2.0602095814403198</v>
      </c>
      <c r="L50" s="2">
        <v>33.963158570097598</v>
      </c>
      <c r="M50" s="2">
        <f t="shared" si="24"/>
        <v>5.8277919120450417</v>
      </c>
      <c r="N50" s="2">
        <v>0.96346520913494804</v>
      </c>
      <c r="O50" s="2">
        <v>2.4803090953332898</v>
      </c>
      <c r="P50" s="2">
        <v>41.216059383516203</v>
      </c>
      <c r="Q50" s="2">
        <f t="shared" si="25"/>
        <v>6.419973472181657</v>
      </c>
      <c r="R50" s="2">
        <v>0.972681361934844</v>
      </c>
      <c r="S50" s="2">
        <v>2.03058200175425</v>
      </c>
      <c r="T50" s="2">
        <v>30.8190243357142</v>
      </c>
      <c r="U50" s="2">
        <f t="shared" si="26"/>
        <v>5.5514884792922157</v>
      </c>
      <c r="V50" s="2">
        <f t="shared" si="27"/>
        <v>0.972681361934844</v>
      </c>
      <c r="W50" s="2">
        <f t="shared" si="28"/>
        <v>2.03058200175425</v>
      </c>
      <c r="X50" s="2">
        <f t="shared" si="29"/>
        <v>30.8190243357142</v>
      </c>
      <c r="Y50" s="2">
        <f t="shared" si="30"/>
        <v>5.5514884792922157</v>
      </c>
      <c r="Z50" s="2">
        <f t="shared" si="10"/>
        <v>5.9984983385700987</v>
      </c>
    </row>
    <row r="51" spans="1:26" s="2" customFormat="1" x14ac:dyDescent="0.2">
      <c r="A51" s="2" t="s">
        <v>48</v>
      </c>
      <c r="B51" s="2">
        <v>0.94068139535573703</v>
      </c>
      <c r="C51" s="2">
        <v>2.6081668957042998</v>
      </c>
      <c r="D51" s="2">
        <v>66.919204234557398</v>
      </c>
      <c r="E51" s="2">
        <f t="shared" si="22"/>
        <v>8.180415896185071</v>
      </c>
      <c r="F51" s="2">
        <v>0.94690041417740101</v>
      </c>
      <c r="G51" s="2">
        <v>2.6244775048819999</v>
      </c>
      <c r="H51" s="2">
        <v>59.903331336648002</v>
      </c>
      <c r="I51" s="2">
        <f t="shared" si="23"/>
        <v>7.7397242416411709</v>
      </c>
      <c r="J51" s="2">
        <v>0.95526696464702299</v>
      </c>
      <c r="K51" s="2">
        <v>2.3263212033445102</v>
      </c>
      <c r="L51" s="2">
        <v>50.464759695035198</v>
      </c>
      <c r="M51" s="2">
        <f t="shared" si="24"/>
        <v>7.1038552698541935</v>
      </c>
      <c r="N51" s="2">
        <v>0.95482834918188597</v>
      </c>
      <c r="O51" s="2">
        <v>2.0442565724766801</v>
      </c>
      <c r="P51" s="2">
        <v>50.959575749255897</v>
      </c>
      <c r="Q51" s="2">
        <f t="shared" si="25"/>
        <v>7.1385976038193872</v>
      </c>
      <c r="R51" s="2">
        <v>0.96174127362036399</v>
      </c>
      <c r="S51" s="2">
        <v>1.8996132605712699</v>
      </c>
      <c r="T51" s="2">
        <v>43.160885858776503</v>
      </c>
      <c r="U51" s="2">
        <f t="shared" si="26"/>
        <v>6.5696945026977094</v>
      </c>
      <c r="V51" s="2">
        <f t="shared" si="27"/>
        <v>0.96174127362036399</v>
      </c>
      <c r="W51" s="2">
        <f t="shared" si="28"/>
        <v>1.8996132605712699</v>
      </c>
      <c r="X51" s="2">
        <f t="shared" si="29"/>
        <v>43.160885858776503</v>
      </c>
      <c r="Y51" s="2">
        <f t="shared" si="30"/>
        <v>6.5696945026977094</v>
      </c>
      <c r="Z51" s="2">
        <f t="shared" si="10"/>
        <v>7.346457502839506</v>
      </c>
    </row>
    <row r="52" spans="1:26" s="2" customFormat="1" x14ac:dyDescent="0.2">
      <c r="A52" s="2" t="s">
        <v>49</v>
      </c>
      <c r="B52" s="2">
        <v>0.96616035163222802</v>
      </c>
      <c r="C52" s="2">
        <v>2.2294559848948499</v>
      </c>
      <c r="D52" s="2">
        <v>38.175583426633501</v>
      </c>
      <c r="E52" s="2">
        <f t="shared" si="22"/>
        <v>6.1786392860105943</v>
      </c>
      <c r="F52" s="2">
        <v>0.96324124865111904</v>
      </c>
      <c r="G52" s="2">
        <v>2.3496772737557499</v>
      </c>
      <c r="H52" s="2">
        <v>41.4687163272813</v>
      </c>
      <c r="I52" s="2">
        <f t="shared" si="23"/>
        <v>6.439620821700708</v>
      </c>
      <c r="J52" s="2">
        <v>0.96341585016429199</v>
      </c>
      <c r="K52" s="2">
        <v>2.35520313554811</v>
      </c>
      <c r="L52" s="2">
        <v>41.271742807931297</v>
      </c>
      <c r="M52" s="2">
        <f t="shared" si="24"/>
        <v>6.4243087416414921</v>
      </c>
      <c r="N52" s="2">
        <v>0.96480550831602696</v>
      </c>
      <c r="O52" s="2">
        <v>2.3485827440171501</v>
      </c>
      <c r="P52" s="2">
        <v>39.704025255742998</v>
      </c>
      <c r="Q52" s="2">
        <f t="shared" si="25"/>
        <v>6.3011130172171166</v>
      </c>
      <c r="R52" s="2">
        <v>0.97287882370178702</v>
      </c>
      <c r="S52" s="2">
        <v>1.70019413297286</v>
      </c>
      <c r="T52" s="2">
        <v>30.596261437129101</v>
      </c>
      <c r="U52" s="2">
        <f t="shared" si="26"/>
        <v>5.5313887439890808</v>
      </c>
      <c r="V52" s="2">
        <f t="shared" si="27"/>
        <v>0.97287882370178702</v>
      </c>
      <c r="W52" s="2">
        <f t="shared" si="28"/>
        <v>1.70019413297286</v>
      </c>
      <c r="X52" s="2">
        <f t="shared" si="29"/>
        <v>30.596261437129101</v>
      </c>
      <c r="Y52" s="2">
        <f t="shared" si="30"/>
        <v>5.5313887439890808</v>
      </c>
      <c r="Z52" s="2">
        <f t="shared" si="10"/>
        <v>6.175014122111798</v>
      </c>
    </row>
    <row r="53" spans="1:26" x14ac:dyDescent="0.2">
      <c r="Z53" t="e">
        <f t="shared" si="10"/>
        <v>#DIV/0!</v>
      </c>
    </row>
    <row r="54" spans="1:26" x14ac:dyDescent="0.2">
      <c r="A54" t="s">
        <v>50</v>
      </c>
      <c r="B54">
        <v>0.74101679967075396</v>
      </c>
      <c r="C54">
        <v>6.94124414418875</v>
      </c>
      <c r="D54">
        <v>292.16718397350797</v>
      </c>
      <c r="E54">
        <f t="shared" ref="E54:E64" si="31">SQRT(D54)</f>
        <v>17.092898641643785</v>
      </c>
      <c r="F54">
        <v>0.66962253522941695</v>
      </c>
      <c r="G54">
        <v>9.0007457303650593</v>
      </c>
      <c r="H54">
        <v>372.709324031888</v>
      </c>
      <c r="I54">
        <f t="shared" ref="I54:I64" si="32">SQRT(H54)</f>
        <v>19.305681133590909</v>
      </c>
      <c r="J54">
        <v>0.64303148803607901</v>
      </c>
      <c r="K54">
        <v>10.135336666392901</v>
      </c>
      <c r="L54">
        <v>402.70752996766902</v>
      </c>
      <c r="M54">
        <f t="shared" ref="M54:M64" si="33">SQRT(L54)</f>
        <v>20.067574092741481</v>
      </c>
      <c r="N54">
        <v>0.61578217036635796</v>
      </c>
      <c r="O54">
        <v>10.3756673790152</v>
      </c>
      <c r="P54">
        <v>433.44835176089902</v>
      </c>
      <c r="Q54">
        <f t="shared" ref="Q54:Q64" si="34">SQRT(P54)</f>
        <v>20.81942246463381</v>
      </c>
      <c r="R54">
        <v>0.679628239699268</v>
      </c>
      <c r="S54">
        <v>8.9854738000724304</v>
      </c>
      <c r="T54">
        <v>361.42157063741598</v>
      </c>
      <c r="U54">
        <f t="shared" ref="U54:U64" si="35">SQRT(T54)</f>
        <v>19.011090727189117</v>
      </c>
      <c r="V54">
        <f t="shared" ref="V54:V64" si="36">MAX(B54,F54,J54,N54,R54)</f>
        <v>0.74101679967075396</v>
      </c>
      <c r="W54">
        <f t="shared" ref="W54:W64" si="37">MIN(C54,G54,K54,O54,S54)</f>
        <v>6.94124414418875</v>
      </c>
      <c r="X54">
        <f t="shared" ref="X54:X64" si="38">MIN(D54,H54,L54,P54,T54)</f>
        <v>292.16718397350797</v>
      </c>
      <c r="Y54" s="2">
        <f t="shared" ref="Y54:Y64" si="39">MIN(E54,I54,M54,Q54,U54)</f>
        <v>17.092898641643785</v>
      </c>
      <c r="Z54">
        <f t="shared" si="10"/>
        <v>19.259333411959823</v>
      </c>
    </row>
    <row r="55" spans="1:26" x14ac:dyDescent="0.2">
      <c r="A55" t="s">
        <v>51</v>
      </c>
      <c r="B55">
        <v>0.74834132387739005</v>
      </c>
      <c r="C55">
        <v>8.7712414256508495</v>
      </c>
      <c r="D55">
        <v>283.90415529567099</v>
      </c>
      <c r="E55">
        <f t="shared" si="31"/>
        <v>16.849455637962638</v>
      </c>
      <c r="F55">
        <v>0.71760733636787899</v>
      </c>
      <c r="G55">
        <v>9.3107057958967196</v>
      </c>
      <c r="H55">
        <v>318.57614394788902</v>
      </c>
      <c r="I55">
        <f t="shared" si="32"/>
        <v>17.84870146391297</v>
      </c>
      <c r="J55">
        <v>0.71363545642956905</v>
      </c>
      <c r="K55">
        <v>7.6872469829306498</v>
      </c>
      <c r="L55">
        <v>323.05694801232897</v>
      </c>
      <c r="M55">
        <f t="shared" si="33"/>
        <v>17.973785021868071</v>
      </c>
      <c r="N55">
        <v>0.77938889659903599</v>
      </c>
      <c r="O55">
        <v>8.9604802825303</v>
      </c>
      <c r="P55">
        <v>248.878401193614</v>
      </c>
      <c r="Q55">
        <f t="shared" si="34"/>
        <v>15.775880361920029</v>
      </c>
      <c r="R55">
        <v>0.694134195356919</v>
      </c>
      <c r="S55">
        <v>9.6963176039527195</v>
      </c>
      <c r="T55">
        <v>345.05694076971702</v>
      </c>
      <c r="U55">
        <f t="shared" si="35"/>
        <v>18.575708351761907</v>
      </c>
      <c r="V55">
        <f t="shared" si="36"/>
        <v>0.77938889659903599</v>
      </c>
      <c r="W55">
        <f t="shared" si="37"/>
        <v>7.6872469829306498</v>
      </c>
      <c r="X55">
        <f t="shared" si="38"/>
        <v>248.878401193614</v>
      </c>
      <c r="Y55" s="2">
        <f t="shared" si="39"/>
        <v>15.775880361920029</v>
      </c>
      <c r="Z55">
        <f t="shared" si="10"/>
        <v>17.404706167485124</v>
      </c>
    </row>
    <row r="56" spans="1:26" x14ac:dyDescent="0.2">
      <c r="A56" t="s">
        <v>52</v>
      </c>
      <c r="B56">
        <v>0.79853926402047504</v>
      </c>
      <c r="C56">
        <v>5.4893342830197103</v>
      </c>
      <c r="D56">
        <v>227.274262722598</v>
      </c>
      <c r="E56">
        <f t="shared" si="31"/>
        <v>15.075618153913226</v>
      </c>
      <c r="F56">
        <v>0.77894973689145197</v>
      </c>
      <c r="G56">
        <v>5.8289999135474497</v>
      </c>
      <c r="H56">
        <v>249.37383122504599</v>
      </c>
      <c r="I56">
        <f t="shared" si="32"/>
        <v>15.791574691114436</v>
      </c>
      <c r="J56">
        <v>0.79868773385860903</v>
      </c>
      <c r="K56">
        <v>5.4559581528402399</v>
      </c>
      <c r="L56">
        <v>227.10676917684901</v>
      </c>
      <c r="M56">
        <f t="shared" si="33"/>
        <v>15.070062016357099</v>
      </c>
      <c r="N56">
        <v>0.77982763549709899</v>
      </c>
      <c r="O56">
        <v>5.87328398659744</v>
      </c>
      <c r="P56">
        <v>248.383445890784</v>
      </c>
      <c r="Q56">
        <f t="shared" si="34"/>
        <v>15.76018546498689</v>
      </c>
      <c r="R56">
        <v>0.76957894754696499</v>
      </c>
      <c r="S56">
        <v>5.7519643459289904</v>
      </c>
      <c r="T56">
        <v>259.94531667625301</v>
      </c>
      <c r="U56">
        <f t="shared" si="35"/>
        <v>16.122819749542977</v>
      </c>
      <c r="V56">
        <f t="shared" si="36"/>
        <v>0.79868773385860903</v>
      </c>
      <c r="W56">
        <f t="shared" si="37"/>
        <v>5.4559581528402399</v>
      </c>
      <c r="X56">
        <f t="shared" si="38"/>
        <v>227.10676917684901</v>
      </c>
      <c r="Y56" s="2">
        <f t="shared" si="39"/>
        <v>15.070062016357099</v>
      </c>
      <c r="Z56">
        <f t="shared" si="10"/>
        <v>15.564052015182927</v>
      </c>
    </row>
    <row r="57" spans="1:26" x14ac:dyDescent="0.2">
      <c r="A57" t="s">
        <v>53</v>
      </c>
      <c r="B57">
        <v>0.86980456494562597</v>
      </c>
      <c r="C57">
        <v>4.8324947283542601</v>
      </c>
      <c r="D57">
        <v>146.87761050787699</v>
      </c>
      <c r="E57">
        <f t="shared" si="31"/>
        <v>12.119307344393778</v>
      </c>
      <c r="F57">
        <v>0.91017267097951604</v>
      </c>
      <c r="G57">
        <v>3.8203677211145601</v>
      </c>
      <c r="H57">
        <v>101.33706638273</v>
      </c>
      <c r="I57">
        <f t="shared" si="32"/>
        <v>10.066631332413539</v>
      </c>
      <c r="J57">
        <v>0.89341803910379503</v>
      </c>
      <c r="K57">
        <v>4.4135803042582697</v>
      </c>
      <c r="L57">
        <v>120.23849940008</v>
      </c>
      <c r="M57">
        <f t="shared" si="33"/>
        <v>10.965331704972723</v>
      </c>
      <c r="N57">
        <v>0.877423558170079</v>
      </c>
      <c r="O57">
        <v>5.0995740579566</v>
      </c>
      <c r="P57">
        <v>138.282381966906</v>
      </c>
      <c r="Q57">
        <f t="shared" si="34"/>
        <v>11.759352956983051</v>
      </c>
      <c r="R57">
        <v>0.90854944886665001</v>
      </c>
      <c r="S57">
        <v>3.8255253811756398</v>
      </c>
      <c r="T57">
        <v>103.168274866819</v>
      </c>
      <c r="U57">
        <f t="shared" si="35"/>
        <v>10.157178489463449</v>
      </c>
      <c r="V57">
        <f t="shared" si="36"/>
        <v>0.91017267097951604</v>
      </c>
      <c r="W57">
        <f t="shared" si="37"/>
        <v>3.8203677211145601</v>
      </c>
      <c r="X57">
        <f t="shared" si="38"/>
        <v>101.33706638273</v>
      </c>
      <c r="Y57" s="2">
        <f t="shared" si="39"/>
        <v>10.066631332413539</v>
      </c>
      <c r="Z57">
        <f t="shared" si="10"/>
        <v>11.013560365645308</v>
      </c>
    </row>
    <row r="58" spans="1:26" x14ac:dyDescent="0.2">
      <c r="A58" t="s">
        <v>54</v>
      </c>
      <c r="B58">
        <v>0.94449360119286896</v>
      </c>
      <c r="C58">
        <v>3.51611987511528</v>
      </c>
      <c r="D58">
        <v>62.618533601303</v>
      </c>
      <c r="E58">
        <f t="shared" si="31"/>
        <v>7.9131873225207423</v>
      </c>
      <c r="F58">
        <v>0.94859905816397305</v>
      </c>
      <c r="G58">
        <v>3.4608067544722299</v>
      </c>
      <c r="H58">
        <v>57.9870370384102</v>
      </c>
      <c r="I58">
        <f t="shared" si="32"/>
        <v>7.6149219981829228</v>
      </c>
      <c r="J58">
        <v>0.94700756004127995</v>
      </c>
      <c r="K58">
        <v>3.4052989894121102</v>
      </c>
      <c r="L58">
        <v>59.782456680360802</v>
      </c>
      <c r="M58">
        <f t="shared" si="33"/>
        <v>7.7319115799626683</v>
      </c>
      <c r="N58">
        <v>0.93564301973718</v>
      </c>
      <c r="O58">
        <v>3.9020024498382302</v>
      </c>
      <c r="P58">
        <v>72.603155990513798</v>
      </c>
      <c r="Q58">
        <f t="shared" si="34"/>
        <v>8.5207485581088349</v>
      </c>
      <c r="R58">
        <v>0.94697440148591705</v>
      </c>
      <c r="S58">
        <v>3.4263337919930099</v>
      </c>
      <c r="T58">
        <v>59.819863901110701</v>
      </c>
      <c r="U58">
        <f t="shared" si="35"/>
        <v>7.7343302167098287</v>
      </c>
      <c r="V58">
        <f t="shared" si="36"/>
        <v>0.94859905816397305</v>
      </c>
      <c r="W58">
        <f t="shared" si="37"/>
        <v>3.4052989894121102</v>
      </c>
      <c r="X58">
        <f t="shared" si="38"/>
        <v>57.9870370384102</v>
      </c>
      <c r="Y58" s="2">
        <f t="shared" si="39"/>
        <v>7.6149219981829228</v>
      </c>
      <c r="Z58">
        <f t="shared" si="10"/>
        <v>7.9030199350969994</v>
      </c>
    </row>
    <row r="59" spans="1:26" x14ac:dyDescent="0.2">
      <c r="A59" t="s">
        <v>55</v>
      </c>
      <c r="B59">
        <v>0.94238748214163703</v>
      </c>
      <c r="C59">
        <v>3.55763499855055</v>
      </c>
      <c r="D59">
        <v>64.994513477715998</v>
      </c>
      <c r="E59">
        <f t="shared" si="31"/>
        <v>8.0619174814504273</v>
      </c>
      <c r="F59">
        <v>0.957996092988327</v>
      </c>
      <c r="G59">
        <v>2.65636563619318</v>
      </c>
      <c r="H59">
        <v>47.385943226756901</v>
      </c>
      <c r="I59">
        <f t="shared" si="32"/>
        <v>6.8837448548560323</v>
      </c>
      <c r="J59">
        <v>0.95427954056532105</v>
      </c>
      <c r="K59">
        <v>2.5936068703074402</v>
      </c>
      <c r="L59">
        <v>51.578704201751698</v>
      </c>
      <c r="M59">
        <f t="shared" si="33"/>
        <v>7.181831535322428</v>
      </c>
      <c r="N59">
        <v>0.95672852378377404</v>
      </c>
      <c r="O59">
        <v>2.7473545657736498</v>
      </c>
      <c r="P59">
        <v>48.815928355193797</v>
      </c>
      <c r="Q59">
        <f t="shared" si="34"/>
        <v>6.9868396543211011</v>
      </c>
      <c r="R59">
        <v>0.96352490996485696</v>
      </c>
      <c r="S59">
        <v>2.4681014938571999</v>
      </c>
      <c r="T59">
        <v>41.1487089788059</v>
      </c>
      <c r="U59">
        <f t="shared" si="35"/>
        <v>6.4147259472876863</v>
      </c>
      <c r="V59">
        <f t="shared" si="36"/>
        <v>0.96352490996485696</v>
      </c>
      <c r="W59">
        <f t="shared" si="37"/>
        <v>2.4681014938571999</v>
      </c>
      <c r="X59">
        <f t="shared" si="38"/>
        <v>41.1487089788059</v>
      </c>
      <c r="Y59" s="2">
        <f t="shared" si="39"/>
        <v>6.4147259472876863</v>
      </c>
      <c r="Z59">
        <f t="shared" si="10"/>
        <v>7.1058118946475348</v>
      </c>
    </row>
    <row r="60" spans="1:26" x14ac:dyDescent="0.2">
      <c r="A60" t="s">
        <v>56</v>
      </c>
      <c r="B60">
        <v>0.96272871299916796</v>
      </c>
      <c r="C60">
        <v>2.99902645829438</v>
      </c>
      <c r="D60">
        <v>42.0469240949134</v>
      </c>
      <c r="E60">
        <f t="shared" si="31"/>
        <v>6.4843599603132303</v>
      </c>
      <c r="F60">
        <v>0.93634060417531495</v>
      </c>
      <c r="G60">
        <v>3.2705936750945002</v>
      </c>
      <c r="H60">
        <v>71.816188802624694</v>
      </c>
      <c r="I60">
        <f t="shared" si="32"/>
        <v>8.4744432739044697</v>
      </c>
      <c r="J60">
        <v>0.93581337192605496</v>
      </c>
      <c r="K60">
        <v>3.3763013793069101</v>
      </c>
      <c r="L60">
        <v>72.410976269034407</v>
      </c>
      <c r="M60">
        <f t="shared" si="33"/>
        <v>8.5094639237166056</v>
      </c>
      <c r="N60">
        <v>0.92769581267158696</v>
      </c>
      <c r="O60">
        <v>3.91087829274483</v>
      </c>
      <c r="P60">
        <v>81.568653002894294</v>
      </c>
      <c r="Q60">
        <f t="shared" si="34"/>
        <v>9.031536580388428</v>
      </c>
      <c r="R60">
        <v>0.93352727373295896</v>
      </c>
      <c r="S60">
        <v>3.3359027348460502</v>
      </c>
      <c r="T60">
        <v>74.9899963387318</v>
      </c>
      <c r="U60">
        <f t="shared" si="35"/>
        <v>8.6596764569313898</v>
      </c>
      <c r="V60">
        <f t="shared" si="36"/>
        <v>0.96272871299916796</v>
      </c>
      <c r="W60">
        <f t="shared" si="37"/>
        <v>2.99902645829438</v>
      </c>
      <c r="X60">
        <f t="shared" si="38"/>
        <v>42.0469240949134</v>
      </c>
      <c r="Y60" s="2">
        <f t="shared" si="39"/>
        <v>6.4843599603132303</v>
      </c>
      <c r="Z60">
        <f t="shared" si="10"/>
        <v>8.2318960390508238</v>
      </c>
    </row>
    <row r="61" spans="1:26" x14ac:dyDescent="0.2">
      <c r="A61" t="s">
        <v>57</v>
      </c>
      <c r="B61">
        <v>0.97686274610380797</v>
      </c>
      <c r="C61">
        <v>1.8146322654648299</v>
      </c>
      <c r="D61">
        <v>26.101871886425702</v>
      </c>
      <c r="E61">
        <f t="shared" si="31"/>
        <v>5.1089991080862109</v>
      </c>
      <c r="F61">
        <v>0.96603375463821295</v>
      </c>
      <c r="G61">
        <v>2.2389227223230002</v>
      </c>
      <c r="H61">
        <v>38.318401521374099</v>
      </c>
      <c r="I61">
        <f t="shared" si="32"/>
        <v>6.1901859036198665</v>
      </c>
      <c r="J61">
        <v>0.97539759516336699</v>
      </c>
      <c r="K61">
        <v>1.8363515902063501</v>
      </c>
      <c r="L61">
        <v>27.754755254229401</v>
      </c>
      <c r="M61">
        <f t="shared" si="33"/>
        <v>5.2682782058495548</v>
      </c>
      <c r="N61">
        <v>0.97047167221712904</v>
      </c>
      <c r="O61">
        <v>2.0889956510741601</v>
      </c>
      <c r="P61">
        <v>33.3118455745402</v>
      </c>
      <c r="Q61">
        <f t="shared" si="34"/>
        <v>5.7716414974026407</v>
      </c>
      <c r="R61">
        <v>0.96977940286827502</v>
      </c>
      <c r="S61">
        <v>2.1874033763879801</v>
      </c>
      <c r="T61">
        <v>34.092816641191199</v>
      </c>
      <c r="U61">
        <f t="shared" si="35"/>
        <v>5.8389054317732532</v>
      </c>
      <c r="V61">
        <f t="shared" si="36"/>
        <v>0.97686274610380797</v>
      </c>
      <c r="W61">
        <f t="shared" si="37"/>
        <v>1.8146322654648299</v>
      </c>
      <c r="X61">
        <f t="shared" si="38"/>
        <v>26.101871886425702</v>
      </c>
      <c r="Y61" s="2">
        <f t="shared" si="39"/>
        <v>5.1089991080862109</v>
      </c>
      <c r="Z61">
        <f t="shared" si="10"/>
        <v>5.6356020293463045</v>
      </c>
    </row>
    <row r="62" spans="1:26" x14ac:dyDescent="0.2">
      <c r="A62" t="s">
        <v>58</v>
      </c>
      <c r="B62">
        <v>0.97843085898645299</v>
      </c>
      <c r="C62">
        <v>1.7337603163952</v>
      </c>
      <c r="D62">
        <v>24.332833877425799</v>
      </c>
      <c r="E62">
        <f t="shared" si="31"/>
        <v>4.9328322369026294</v>
      </c>
      <c r="F62">
        <v>0.97850140823555598</v>
      </c>
      <c r="G62">
        <v>1.7610741985574001</v>
      </c>
      <c r="H62">
        <v>24.2532450260417</v>
      </c>
      <c r="I62">
        <f t="shared" si="32"/>
        <v>4.924758372351044</v>
      </c>
      <c r="J62">
        <v>0.96931422688095803</v>
      </c>
      <c r="K62">
        <v>2.2174542555675099</v>
      </c>
      <c r="L62">
        <v>34.617596465109301</v>
      </c>
      <c r="M62">
        <f t="shared" si="33"/>
        <v>5.8836720222246672</v>
      </c>
      <c r="N62">
        <v>0.97497101561513499</v>
      </c>
      <c r="O62">
        <v>1.9401271680718299</v>
      </c>
      <c r="P62">
        <v>28.235993207846501</v>
      </c>
      <c r="Q62">
        <f t="shared" si="34"/>
        <v>5.313755094831385</v>
      </c>
      <c r="R62">
        <v>0.97769172936020399</v>
      </c>
      <c r="S62">
        <v>1.7882181776839601</v>
      </c>
      <c r="T62">
        <v>25.1666695131652</v>
      </c>
      <c r="U62">
        <f t="shared" si="35"/>
        <v>5.0166392648032012</v>
      </c>
      <c r="V62">
        <f t="shared" si="36"/>
        <v>0.97850140823555598</v>
      </c>
      <c r="W62">
        <f t="shared" si="37"/>
        <v>1.7337603163952</v>
      </c>
      <c r="X62">
        <f t="shared" si="38"/>
        <v>24.2532450260417</v>
      </c>
      <c r="Y62" s="2">
        <f t="shared" si="39"/>
        <v>4.924758372351044</v>
      </c>
      <c r="Z62">
        <f t="shared" si="10"/>
        <v>5.2143313982225852</v>
      </c>
    </row>
    <row r="63" spans="1:26" x14ac:dyDescent="0.2">
      <c r="A63" t="s">
        <v>59</v>
      </c>
      <c r="B63">
        <v>0.98118262525447097</v>
      </c>
      <c r="C63">
        <v>1.75231356541126</v>
      </c>
      <c r="D63">
        <v>21.228478844134202</v>
      </c>
      <c r="E63">
        <f t="shared" si="31"/>
        <v>4.6074373402287527</v>
      </c>
      <c r="F63">
        <v>0.96247302731987205</v>
      </c>
      <c r="G63">
        <v>2.3337679961733899</v>
      </c>
      <c r="H63">
        <v>42.335371240547801</v>
      </c>
      <c r="I63">
        <f t="shared" si="32"/>
        <v>6.5065637044870162</v>
      </c>
      <c r="J63">
        <v>0.98212162287049698</v>
      </c>
      <c r="K63">
        <v>1.7193156541972401</v>
      </c>
      <c r="L63">
        <v>20.169165773311001</v>
      </c>
      <c r="M63">
        <f t="shared" si="33"/>
        <v>4.4910094381231263</v>
      </c>
      <c r="N63">
        <v>0.97919915461392304</v>
      </c>
      <c r="O63">
        <v>1.7854782867366601</v>
      </c>
      <c r="P63">
        <v>23.4660951482272</v>
      </c>
      <c r="Q63">
        <f t="shared" si="34"/>
        <v>4.844181576719353</v>
      </c>
      <c r="R63">
        <v>0.98223781726597004</v>
      </c>
      <c r="S63">
        <v>1.67665674026712</v>
      </c>
      <c r="T63">
        <v>20.038083180788899</v>
      </c>
      <c r="U63">
        <f t="shared" si="35"/>
        <v>4.4763917590833016</v>
      </c>
      <c r="V63">
        <f t="shared" si="36"/>
        <v>0.98223781726597004</v>
      </c>
      <c r="W63">
        <f t="shared" si="37"/>
        <v>1.67665674026712</v>
      </c>
      <c r="X63">
        <f t="shared" si="38"/>
        <v>20.038083180788899</v>
      </c>
      <c r="Y63" s="2">
        <f t="shared" si="39"/>
        <v>4.4763917590833016</v>
      </c>
      <c r="Z63">
        <f t="shared" si="10"/>
        <v>4.9851167637283105</v>
      </c>
    </row>
    <row r="64" spans="1:26" x14ac:dyDescent="0.2">
      <c r="A64" t="s">
        <v>60</v>
      </c>
      <c r="B64">
        <v>0.971989196054034</v>
      </c>
      <c r="C64">
        <v>1.60266749787908</v>
      </c>
      <c r="D64">
        <v>31.5998786767741</v>
      </c>
      <c r="E64">
        <f t="shared" si="31"/>
        <v>5.6213769377950538</v>
      </c>
      <c r="F64">
        <v>0.97808976715308604</v>
      </c>
      <c r="G64">
        <v>1.7074139597933999</v>
      </c>
      <c r="H64">
        <v>24.717630421388002</v>
      </c>
      <c r="I64">
        <f t="shared" si="32"/>
        <v>4.9716828560747919</v>
      </c>
      <c r="J64">
        <v>0.98053804825350899</v>
      </c>
      <c r="K64">
        <v>1.5872297453300399</v>
      </c>
      <c r="L64">
        <v>21.9556466565083</v>
      </c>
      <c r="M64">
        <f t="shared" si="33"/>
        <v>4.6856852920899739</v>
      </c>
      <c r="N64">
        <v>0.96581471243871297</v>
      </c>
      <c r="O64">
        <v>2.2661762900300499</v>
      </c>
      <c r="P64">
        <v>38.565509992185603</v>
      </c>
      <c r="Q64">
        <f t="shared" si="34"/>
        <v>6.2101135249031962</v>
      </c>
      <c r="R64">
        <v>0.97248354774323598</v>
      </c>
      <c r="S64">
        <v>1.7512630640834399</v>
      </c>
      <c r="T64">
        <v>31.0421848157706</v>
      </c>
      <c r="U64">
        <f t="shared" si="35"/>
        <v>5.571551383211915</v>
      </c>
      <c r="V64">
        <f t="shared" si="36"/>
        <v>0.98053804825350899</v>
      </c>
      <c r="W64">
        <f t="shared" si="37"/>
        <v>1.5872297453300399</v>
      </c>
      <c r="X64">
        <f t="shared" si="38"/>
        <v>21.9556466565083</v>
      </c>
      <c r="Y64" s="2">
        <f t="shared" si="39"/>
        <v>4.6856852920899739</v>
      </c>
      <c r="Z64">
        <f t="shared" si="10"/>
        <v>5.412081998814986</v>
      </c>
    </row>
  </sheetData>
  <mergeCells count="6">
    <mergeCell ref="V1:X1"/>
    <mergeCell ref="B1:D1"/>
    <mergeCell ref="F1:H1"/>
    <mergeCell ref="J1:L1"/>
    <mergeCell ref="N1:P1"/>
    <mergeCell ref="R1:T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xukuan xu</cp:lastModifiedBy>
  <cp:revision>7</cp:revision>
  <dcterms:modified xsi:type="dcterms:W3CDTF">2023-09-21T08:35:56Z</dcterms:modified>
  <dc:language>en-US</dc:language>
</cp:coreProperties>
</file>