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<sst xmlns="http://schemas.openxmlformats.org/spreadsheetml/2006/main" count="48" uniqueCount="27">
  <si>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 xml:space="preserve">Margaret </t>
  </si>
  <si>
    <t>Xingpeng</t>
  </si>
  <si>
    <t>Patrick</t>
  </si>
  <si>
    <t xml:space="preserve">Task Categories: </t>
  </si>
  <si>
    <t xml:space="preserve">Modeling </t>
  </si>
  <si>
    <t xml:space="preserve">Date </t>
  </si>
  <si>
    <t xml:space="preserve">Hours worked </t>
  </si>
  <si>
    <t xml:space="preserve">Task </t>
  </si>
  <si>
    <t xml:space="preserve">Analysis </t>
  </si>
  <si>
    <t xml:space="preserve">Data Gathering </t>
  </si>
  <si>
    <t xml:space="preserve">Report Writing/Presentation </t>
  </si>
  <si>
    <t xml:space="preserve">Software Implementation </t>
  </si>
  <si>
    <t xml:space="preserve">Modeling / Software Implementation </t>
  </si>
  <si>
    <t>Modeling / Report Writing Presentation</t>
  </si>
  <si>
    <t>Prelim report writing</t>
  </si>
  <si>
    <t>Analysis</t>
  </si>
  <si>
    <t>Modeling</t>
  </si>
  <si>
    <t>Modeling / Software Implementation/ Report Writing</t>
  </si>
  <si>
    <t>Modeling/Software Implementation</t>
  </si>
  <si>
    <t xml:space="preserve">Modeling % contribution </t>
  </si>
  <si>
    <t xml:space="preserve">Analysis % contribution </t>
  </si>
  <si>
    <t xml:space="preserve">Data gathering % contribution </t>
  </si>
  <si>
    <t xml:space="preserve">Software Implementation % contribution </t>
  </si>
  <si>
    <t xml:space="preserve">Report writing % contribution </t>
  </si>
  <si>
    <t xml:space="preserve">Patrick </t>
  </si>
  <si>
    <t xml:space="preserve">Xingpeng 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</si>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</sst>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1.88"/>
  </cols>
  <sheetData>
    <row r="3">
      <c r="A3" s="1" t="s">
        <v>0</v>
      </c>
      <c r="E3" s="1" t="s">
        <v>1</v>
      </c>
      <c r="I3" s="1" t="s">
        <v>2</v>
      </c>
      <c r="M3" s="2" t="s">
        <v>3</v>
      </c>
    </row>
    <row r="4">
      <c r="M4" s="1" t="s">
        <v>4</v>
      </c>
    </row>
    <row r="5">
      <c r="A5" s="1" t="s">
        <v>5</v>
      </c>
      <c r="B5" s="1" t="s">
        <v>6</v>
      </c>
      <c r="C5" s="1" t="s">
        <v>7</v>
      </c>
      <c r="E5" s="1" t="s">
        <v>5</v>
      </c>
      <c r="F5" s="1" t="s">
        <v>6</v>
      </c>
      <c r="G5" s="1" t="s">
        <v>7</v>
      </c>
      <c r="I5" s="1" t="s">
        <v>5</v>
      </c>
      <c r="J5" s="1" t="s">
        <v>6</v>
      </c>
      <c r="K5" s="1" t="s">
        <v>7</v>
      </c>
      <c r="M5" s="1" t="s">
        <v>8</v>
      </c>
    </row>
    <row r="6">
      <c r="A6" s="3">
        <v>44630.0</v>
      </c>
      <c r="B6" s="1">
        <v>1.0</v>
      </c>
      <c r="C6" s="1" t="s">
        <v>9</v>
      </c>
      <c r="E6" s="3">
        <v>44630.0</v>
      </c>
      <c r="F6" s="1">
        <v>1.0</v>
      </c>
      <c r="G6" s="1" t="s">
        <v>9</v>
      </c>
      <c r="I6" s="3">
        <v>44630.0</v>
      </c>
      <c r="J6" s="1">
        <v>1.0</v>
      </c>
      <c r="K6" s="1" t="s">
        <v>9</v>
      </c>
      <c r="M6" s="1" t="s">
        <v>9</v>
      </c>
    </row>
    <row r="7">
      <c r="A7" s="3">
        <v>44641.0</v>
      </c>
      <c r="B7" s="1">
        <v>2.0</v>
      </c>
      <c r="C7" s="1" t="s">
        <v>10</v>
      </c>
      <c r="E7" s="3">
        <v>44641.0</v>
      </c>
      <c r="F7" s="1">
        <v>2.0</v>
      </c>
      <c r="G7" s="1" t="s">
        <v>10</v>
      </c>
      <c r="I7" s="3">
        <v>44641.0</v>
      </c>
      <c r="J7" s="1">
        <v>2.0</v>
      </c>
      <c r="K7" s="1" t="s">
        <v>10</v>
      </c>
      <c r="M7" s="1" t="s">
        <v>11</v>
      </c>
    </row>
    <row r="8">
      <c r="A8" s="3">
        <v>44666.0</v>
      </c>
      <c r="B8" s="1">
        <v>2.25</v>
      </c>
      <c r="C8" s="1" t="s">
        <v>12</v>
      </c>
      <c r="E8" s="3">
        <v>44666.0</v>
      </c>
      <c r="F8" s="1">
        <v>2.25</v>
      </c>
      <c r="G8" s="1" t="s">
        <v>13</v>
      </c>
      <c r="I8" s="3">
        <v>44666.0</v>
      </c>
      <c r="J8" s="1">
        <v>2.25</v>
      </c>
      <c r="K8" s="1" t="s">
        <v>14</v>
      </c>
      <c r="M8" s="1" t="s">
        <v>10</v>
      </c>
    </row>
    <row r="9">
      <c r="A9" s="3">
        <v>44675.0</v>
      </c>
      <c r="B9" s="1">
        <v>1.5</v>
      </c>
      <c r="C9" s="1" t="s">
        <v>12</v>
      </c>
      <c r="E9" s="3">
        <v>44671.0</v>
      </c>
      <c r="F9" s="1">
        <v>0.5</v>
      </c>
      <c r="G9" s="1" t="s">
        <v>15</v>
      </c>
      <c r="I9" s="3">
        <v>44670.0</v>
      </c>
      <c r="J9" s="1">
        <v>1.0</v>
      </c>
      <c r="K9" s="1" t="s">
        <v>16</v>
      </c>
    </row>
    <row r="10">
      <c r="A10" s="3">
        <v>44679.0</v>
      </c>
      <c r="B10" s="1">
        <v>2.5</v>
      </c>
      <c r="C10" s="1" t="s">
        <v>12</v>
      </c>
      <c r="E10" s="3">
        <v>44680.0</v>
      </c>
      <c r="F10" s="1">
        <v>3.5</v>
      </c>
      <c r="G10" s="1" t="s">
        <v>17</v>
      </c>
      <c r="I10" s="3">
        <v>44671.0</v>
      </c>
      <c r="J10" s="1">
        <v>0.75</v>
      </c>
      <c r="K10" s="1" t="s">
        <v>9</v>
      </c>
    </row>
    <row r="11">
      <c r="A11" s="3">
        <v>44680.0</v>
      </c>
      <c r="I11" s="3">
        <v>44687.0</v>
      </c>
      <c r="J11" s="1">
        <v>2.0</v>
      </c>
      <c r="K11" s="1" t="s">
        <v>18</v>
      </c>
    </row>
    <row r="12">
      <c r="I12" s="3">
        <v>44687.0</v>
      </c>
      <c r="J12" s="1">
        <v>0.5</v>
      </c>
      <c r="K12" s="1" t="s">
        <v>9</v>
      </c>
    </row>
    <row r="13">
      <c r="I13" s="3">
        <v>44687.0</v>
      </c>
      <c r="J13" s="1">
        <v>1.5</v>
      </c>
      <c r="K13" s="1" t="s">
        <v>15</v>
      </c>
    </row>
    <row r="14">
      <c r="I14" s="3">
        <v>44690.0</v>
      </c>
      <c r="J14" s="1">
        <v>2.0</v>
      </c>
      <c r="K14" s="1" t="s">
        <v>15</v>
      </c>
    </row>
    <row r="15">
      <c r="I15" s="3">
        <v>44690.0</v>
      </c>
      <c r="J15" s="1">
        <v>1.0</v>
      </c>
      <c r="K15" s="1" t="s">
        <v>10</v>
      </c>
    </row>
    <row r="16">
      <c r="I16" s="3">
        <v>44691.0</v>
      </c>
      <c r="J16" s="1">
        <v>1.0</v>
      </c>
      <c r="K16" s="1" t="s">
        <v>10</v>
      </c>
    </row>
    <row r="20">
      <c r="C20" s="1" t="s">
        <v>19</v>
      </c>
      <c r="E20" s="1" t="s">
        <v>20</v>
      </c>
      <c r="G20" s="1" t="s">
        <v>21</v>
      </c>
      <c r="I20" s="1" t="s">
        <v>22</v>
      </c>
      <c r="L20" s="1" t="s">
        <v>23</v>
      </c>
    </row>
    <row r="21">
      <c r="B21" s="1" t="s">
        <v>24</v>
      </c>
      <c r="C21" s="4">
        <f>100*(J9+J11)/($J$9+$J$11+$F$8+$F$10+$B$8+$B$9+$B$10)</f>
        <v>20</v>
      </c>
      <c r="E21" s="4">
        <f>100*(J13*J14)/(J13+J14+F9)</f>
        <v>75</v>
      </c>
      <c r="G21" s="4">
        <f>100*(J6+J10+J12)/(J6+J10+J12+F6+B6)</f>
        <v>52.94117647</v>
      </c>
      <c r="I21" s="4">
        <f>100*(J11)/(J11+F10+B8+B9+B10)</f>
        <v>17.0212766</v>
      </c>
      <c r="L21" s="4">
        <f>100*(J7+J8+J15+J16)/(J7+J8+J15+J16+F7+F8+B7)</f>
        <v>50</v>
      </c>
    </row>
    <row r="22">
      <c r="B22" s="1" t="s">
        <v>0</v>
      </c>
      <c r="C22" s="4">
        <f>100*(B8+B9+B10)/($J$9+$J$11+$F$8+$F$10+$B$8+$B$9+$B$10)</f>
        <v>41.66666667</v>
      </c>
      <c r="E22" s="1">
        <v>0.0</v>
      </c>
      <c r="G22" s="4">
        <f>100*1/(J6+J10+J12+F6+B6)</f>
        <v>23.52941176</v>
      </c>
      <c r="I22" s="4">
        <f>100*(B8+B9+B10)/(J11+F10+B8+B9+B10)</f>
        <v>53.19148936</v>
      </c>
      <c r="L22" s="4">
        <f>100*(B7)/(J7+J8+J15+J16+F7+F8+B7)</f>
        <v>16</v>
      </c>
    </row>
    <row r="23">
      <c r="B23" s="1" t="s">
        <v>25</v>
      </c>
      <c r="C23" s="4">
        <f>100*(F8+F10)/($J$9+$J$11+$F$8+$F$10+$B$8+$B$9+$B$10)</f>
        <v>38.33333333</v>
      </c>
      <c r="E23" s="1">
        <v>25.0</v>
      </c>
      <c r="G23" s="4">
        <f>100*1/(J6+J10+J12+F6+B6)</f>
        <v>23.52941176</v>
      </c>
      <c r="I23" s="4">
        <f>100*(F10)/(J11+F10+B8+B9+B10)</f>
        <v>29.78723404</v>
      </c>
      <c r="L23" s="4">
        <f>100*(F7+F8)/(J7+J8+J15+J16+F7+F8+B7)</f>
        <v>34</v>
      </c>
    </row>
    <row r="25">
      <c r="B25" s="1" t="s">
        <v>26</v>
      </c>
      <c r="C25" s="4">
        <f>sum(C21:C23)</f>
        <v>100</v>
      </c>
      <c r="E25" s="4">
        <f>sum(E21:E23)</f>
        <v>100</v>
      </c>
      <c r="G25" s="4">
        <f>sum(G21:G23)</f>
        <v>100</v>
      </c>
      <c r="I25" s="4">
        <f>sum(I21:I23)</f>
        <v>100</v>
      </c>
      <c r="L25" s="4">
        <f>sum(L21:L23)</f>
        <v>100</v>
      </c>
    </row>
  </sheetData>
  <drawing r:id="rId1"/>
</worksheet>
</file>