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gxlab\Desktop\Magnetotransport_System\Python_control\MFLI\Spectrum\"/>
    </mc:Choice>
  </mc:AlternateContent>
  <xr:revisionPtr revIDLastSave="0" documentId="13_ncr:1_{0EE6184D-8EE2-477B-923D-0E34BD8058D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Processed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17" i="2" l="1"/>
  <c r="F16" i="2"/>
  <c r="F14" i="2"/>
  <c r="F12" i="2"/>
  <c r="F10" i="2"/>
  <c r="F8" i="2"/>
  <c r="F6" i="2"/>
  <c r="F15" i="2"/>
  <c r="F13" i="2"/>
  <c r="F11" i="2"/>
  <c r="F9" i="2"/>
  <c r="F7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<sst xmlns="http://schemas.openxmlformats.org/spreadsheetml/2006/main" count="37" uniqueCount="17">
  <si>
    <t>Frequency(Hz)</t>
  </si>
  <si>
    <t>MTJ operating current(A)</t>
  </si>
  <si>
    <t>FG amplitude(V)</t>
  </si>
  <si>
    <t>Shunt resistance(Ohm)</t>
  </si>
  <si>
    <t>0 Hz signal(uV)</t>
  </si>
  <si>
    <t>Shunt rms voltage(V)</t>
  </si>
  <si>
    <t>Dc component(V)</t>
  </si>
  <si>
    <t>Fluctuation lower bound(uV)</t>
  </si>
  <si>
    <t>Fluctuation upper bound(uV)</t>
  </si>
  <si>
    <t>Below noise</t>
  </si>
  <si>
    <t>Indistinguishable</t>
  </si>
  <si>
    <t>HHC amplitude(G)</t>
  </si>
  <si>
    <t>LockIn Shorted (output voltage)</t>
  </si>
  <si>
    <t>around 10 nV</t>
  </si>
  <si>
    <t>MTJ I=0 mA, Output .3 uV</t>
  </si>
  <si>
    <t>MTJ I=2mA, Output 0.9 uV</t>
  </si>
  <si>
    <t>Field Amplitude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</si>
</sst>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1" fillId="0" borderId="0" xfId="0" applyNumberFormat="1" applyFont="1"/>
    <xf numFmtId="11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0 Hz signal(uV)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54778631712953"/>
                  <c:y val="-0.12184251450026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Sheet1!$F$2:$F$19</c:f>
              <c:numCache>
                <c:formatCode>0.00E+00</c:formatCode>
                <c:ptCount val="18"/>
                <c:pt idx="0">
                  <c:v>3.2104440990193175E-2</c:v>
                </c:pt>
                <c:pt idx="1">
                  <c:v>1.6015462802503284E-2</c:v>
                </c:pt>
                <c:pt idx="2">
                  <c:v>7.9972940317498426E-3</c:v>
                </c:pt>
                <c:pt idx="3">
                  <c:v>3.9799505105064768E-3</c:v>
                </c:pt>
                <c:pt idx="4">
                  <c:v>1.9889995881041574E-3</c:v>
                </c:pt>
                <c:pt idx="5">
                  <c:v>9.9622422901324563E-4</c:v>
                </c:pt>
                <c:pt idx="6">
                  <c:v>4.9687778211336621E-4</c:v>
                </c:pt>
                <c:pt idx="7">
                  <c:v>2.4845023602353291E-4</c:v>
                </c:pt>
                <c:pt idx="8">
                  <c:v>1.5942401215990676E-4</c:v>
                </c:pt>
                <c:pt idx="9">
                  <c:v>3.2447032463662029E-3</c:v>
                </c:pt>
                <c:pt idx="10">
                  <c:v>1.6186336152452614E-3</c:v>
                </c:pt>
                <c:pt idx="11">
                  <c:v>8.0824474398411266E-4</c:v>
                </c:pt>
                <c:pt idx="12">
                  <c:v>4.0222915322616249E-4</c:v>
                </c:pt>
                <c:pt idx="13">
                  <c:v>2.0099596531690476E-4</c:v>
                </c:pt>
                <c:pt idx="14">
                  <c:v>1.006690566433223E-4</c:v>
                </c:pt>
                <c:pt idx="15">
                  <c:v>5.0232796325325169E-5</c:v>
                </c:pt>
                <c:pt idx="16">
                  <c:v>2.5165211273012137E-5</c:v>
                </c:pt>
                <c:pt idx="17">
                  <c:v>1.6182230376815737E-5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409.11</c:v>
                </c:pt>
                <c:pt idx="1">
                  <c:v>201.1</c:v>
                </c:pt>
                <c:pt idx="2">
                  <c:v>99.8</c:v>
                </c:pt>
                <c:pt idx="3">
                  <c:v>49.2</c:v>
                </c:pt>
                <c:pt idx="4">
                  <c:v>24.5</c:v>
                </c:pt>
                <c:pt idx="5">
                  <c:v>12.1</c:v>
                </c:pt>
                <c:pt idx="6">
                  <c:v>6</c:v>
                </c:pt>
                <c:pt idx="7">
                  <c:v>3.4</c:v>
                </c:pt>
                <c:pt idx="8">
                  <c:v>2.1</c:v>
                </c:pt>
                <c:pt idx="9">
                  <c:v>45</c:v>
                </c:pt>
                <c:pt idx="10">
                  <c:v>21.8</c:v>
                </c:pt>
                <c:pt idx="11">
                  <c:v>10.8</c:v>
                </c:pt>
                <c:pt idx="12">
                  <c:v>5.2</c:v>
                </c:pt>
                <c:pt idx="13">
                  <c:v>2.4</c:v>
                </c:pt>
                <c:pt idx="14">
                  <c:v>1.4</c:v>
                </c:pt>
                <c:pt idx="15">
                  <c:v>1</c:v>
                </c:pt>
                <c:pt idx="16">
                  <c:v>0.9</c:v>
                </c:pt>
                <c:pt idx="1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6-435B-9E6C-261E8F87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28928"/>
        <c:axId val="722687344"/>
      </c:scatterChart>
      <c:valAx>
        <c:axId val="648228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87344"/>
        <c:crosses val="autoZero"/>
        <c:crossBetween val="midCat"/>
      </c:valAx>
      <c:valAx>
        <c:axId val="722687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0 Hz signal(uV)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637140584799077E-2"/>
                  <c:y val="-0.12670417910177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Sheet1!$F$2:$F$19</c:f>
              <c:numCache>
                <c:formatCode>0.00E+00</c:formatCode>
                <c:ptCount val="18"/>
                <c:pt idx="0">
                  <c:v>3.2104440990193175E-2</c:v>
                </c:pt>
                <c:pt idx="1">
                  <c:v>1.6015462802503284E-2</c:v>
                </c:pt>
                <c:pt idx="2">
                  <c:v>7.9972940317498426E-3</c:v>
                </c:pt>
                <c:pt idx="3">
                  <c:v>3.9799505105064768E-3</c:v>
                </c:pt>
                <c:pt idx="4">
                  <c:v>1.9889995881041574E-3</c:v>
                </c:pt>
                <c:pt idx="5">
                  <c:v>9.9622422901324563E-4</c:v>
                </c:pt>
                <c:pt idx="6">
                  <c:v>4.9687778211336621E-4</c:v>
                </c:pt>
                <c:pt idx="7">
                  <c:v>2.4845023602353291E-4</c:v>
                </c:pt>
                <c:pt idx="8">
                  <c:v>1.5942401215990676E-4</c:v>
                </c:pt>
                <c:pt idx="9">
                  <c:v>3.2447032463662029E-3</c:v>
                </c:pt>
                <c:pt idx="10">
                  <c:v>1.6186336152452614E-3</c:v>
                </c:pt>
                <c:pt idx="11">
                  <c:v>8.0824474398411266E-4</c:v>
                </c:pt>
                <c:pt idx="12">
                  <c:v>4.0222915322616249E-4</c:v>
                </c:pt>
                <c:pt idx="13">
                  <c:v>2.0099596531690476E-4</c:v>
                </c:pt>
                <c:pt idx="14">
                  <c:v>1.006690566433223E-4</c:v>
                </c:pt>
                <c:pt idx="15">
                  <c:v>5.0232796325325169E-5</c:v>
                </c:pt>
                <c:pt idx="16">
                  <c:v>2.5165211273012137E-5</c:v>
                </c:pt>
                <c:pt idx="17">
                  <c:v>1.6182230376815737E-5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409.11</c:v>
                </c:pt>
                <c:pt idx="1">
                  <c:v>201.1</c:v>
                </c:pt>
                <c:pt idx="2">
                  <c:v>99.8</c:v>
                </c:pt>
                <c:pt idx="3">
                  <c:v>49.2</c:v>
                </c:pt>
                <c:pt idx="4">
                  <c:v>24.5</c:v>
                </c:pt>
                <c:pt idx="5">
                  <c:v>12.1</c:v>
                </c:pt>
                <c:pt idx="6">
                  <c:v>6</c:v>
                </c:pt>
                <c:pt idx="7">
                  <c:v>3.4</c:v>
                </c:pt>
                <c:pt idx="8">
                  <c:v>2.1</c:v>
                </c:pt>
                <c:pt idx="9">
                  <c:v>45</c:v>
                </c:pt>
                <c:pt idx="10">
                  <c:v>21.8</c:v>
                </c:pt>
                <c:pt idx="11">
                  <c:v>10.8</c:v>
                </c:pt>
                <c:pt idx="12">
                  <c:v>5.2</c:v>
                </c:pt>
                <c:pt idx="13">
                  <c:v>2.4</c:v>
                </c:pt>
                <c:pt idx="14">
                  <c:v>1.4</c:v>
                </c:pt>
                <c:pt idx="15">
                  <c:v>1</c:v>
                </c:pt>
                <c:pt idx="16">
                  <c:v>0.9</c:v>
                </c:pt>
                <c:pt idx="1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F-4F5F-B40F-3EF01C93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40687"/>
        <c:axId val="1961442911"/>
      </c:scatterChart>
      <c:valAx>
        <c:axId val="19606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42911"/>
        <c:crosses val="autoZero"/>
        <c:crossBetween val="midCat"/>
      </c:valAx>
      <c:valAx>
        <c:axId val="19614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4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data'!$H$1</c:f>
              <c:strCache>
                <c:ptCount val="1"/>
                <c:pt idx="0">
                  <c:v>0 Hz signal(uV)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data'!$F$2:$F$20</c:f>
              <c:numCache>
                <c:formatCode>General</c:formatCode>
                <c:ptCount val="19"/>
                <c:pt idx="0">
                  <c:v>3.2104440990193175E-2</c:v>
                </c:pt>
                <c:pt idx="1">
                  <c:v>1.6015462802503284E-2</c:v>
                </c:pt>
                <c:pt idx="2">
                  <c:v>7.9972940317498426E-3</c:v>
                </c:pt>
                <c:pt idx="3">
                  <c:v>3.9799505105064768E-3</c:v>
                </c:pt>
                <c:pt idx="4">
                  <c:v>3.2447032463662029E-3</c:v>
                </c:pt>
                <c:pt idx="5">
                  <c:v>1.9889995881041574E-3</c:v>
                </c:pt>
                <c:pt idx="6">
                  <c:v>1.6186336152452614E-3</c:v>
                </c:pt>
                <c:pt idx="7">
                  <c:v>9.9622422901324563E-4</c:v>
                </c:pt>
                <c:pt idx="8">
                  <c:v>8.0824474398411266E-4</c:v>
                </c:pt>
                <c:pt idx="9">
                  <c:v>4.9687778211336621E-4</c:v>
                </c:pt>
                <c:pt idx="10">
                  <c:v>4.0222915322616249E-4</c:v>
                </c:pt>
                <c:pt idx="11">
                  <c:v>2.4845023602353291E-4</c:v>
                </c:pt>
                <c:pt idx="12">
                  <c:v>2.0099596531690476E-4</c:v>
                </c:pt>
                <c:pt idx="13">
                  <c:v>1.5942401215990676E-4</c:v>
                </c:pt>
                <c:pt idx="14">
                  <c:v>1.006690566433223E-4</c:v>
                </c:pt>
                <c:pt idx="15">
                  <c:v>5.0232796325325169E-5</c:v>
                </c:pt>
              </c:numCache>
            </c:numRef>
          </c:xVal>
          <c:yVal>
            <c:numRef>
              <c:f>'Processed data'!$H$2:$H$20</c:f>
              <c:numCache>
                <c:formatCode>General</c:formatCode>
                <c:ptCount val="19"/>
                <c:pt idx="0">
                  <c:v>409.11</c:v>
                </c:pt>
                <c:pt idx="1">
                  <c:v>201.1</c:v>
                </c:pt>
                <c:pt idx="2">
                  <c:v>99.8</c:v>
                </c:pt>
                <c:pt idx="3">
                  <c:v>49.2</c:v>
                </c:pt>
                <c:pt idx="4">
                  <c:v>45</c:v>
                </c:pt>
                <c:pt idx="5">
                  <c:v>24.5</c:v>
                </c:pt>
                <c:pt idx="6">
                  <c:v>21.8</c:v>
                </c:pt>
                <c:pt idx="7">
                  <c:v>12.1</c:v>
                </c:pt>
                <c:pt idx="8">
                  <c:v>10.8</c:v>
                </c:pt>
                <c:pt idx="9">
                  <c:v>6</c:v>
                </c:pt>
                <c:pt idx="10">
                  <c:v>5.2</c:v>
                </c:pt>
                <c:pt idx="11">
                  <c:v>3.4</c:v>
                </c:pt>
                <c:pt idx="12">
                  <c:v>2.4</c:v>
                </c:pt>
                <c:pt idx="13">
                  <c:v>2.1</c:v>
                </c:pt>
                <c:pt idx="14">
                  <c:v>1.9</c:v>
                </c:pt>
                <c:pt idx="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CCB-98A2-96777A27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80336"/>
        <c:axId val="722677776"/>
      </c:scatterChart>
      <c:valAx>
        <c:axId val="733280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Field(G)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77776"/>
        <c:crosses val="autoZero"/>
        <c:crossBetween val="midCat"/>
      </c:valAx>
      <c:valAx>
        <c:axId val="72267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signal(uV)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22</xdr:row>
      <xdr:rowOff>23811</xdr:rowOff>
    </xdr:from>
    <xdr:to>
      <xdr:col>12</xdr:col>
      <xdr:colOff>1952625</xdr:colOff>
      <xdr:row>43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7ABD9-0DFA-4518-8B04-927FDEDA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585786</xdr:colOff>
      <xdr:row>22</xdr:row>
      <xdr:rowOff>33337</xdr:rowOff>
    </xdr:from>
    <xdr:to>
      <xdr:col>9</xdr:col>
      <xdr:colOff>228600</xdr:colOff>
      <xdr:row>43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0F72A-1587-4D37-861A-B9216609D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22</xdr:row>
      <xdr:rowOff>4761</xdr:rowOff>
    </xdr:from>
    <xdr:to>
      <xdr:col>18</xdr:col>
      <xdr:colOff>390525</xdr:colOff>
      <xdr:row>53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3B219-31B2-4B32-B40E-1D1FB24DB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activeCell="G16" sqref="G16"/>
    </sheetView>
  </sheetViews>
  <sheetFormatPr defaultRowHeight="15" x14ac:dyDescent="0.25"/>
  <cols>
    <col min="1" max="1" width="14" bestFit="1" customWidth="1"/>
    <col min="2" max="2" width="23.42578125" bestFit="1" customWidth="1"/>
    <col min="3" max="3" width="15.7109375" bestFit="1" customWidth="1"/>
    <col min="4" max="4" width="21.7109375" bestFit="1" customWidth="1"/>
    <col min="5" max="5" width="19.85546875" bestFit="1" customWidth="1"/>
    <col min="6" max="7" width="19.85546875" customWidth="1"/>
    <col min="8" max="8" width="16.5703125" bestFit="1" customWidth="1"/>
    <col min="9" max="9" width="14.140625" bestFit="1" customWidth="1"/>
    <col min="10" max="10" width="27.140625" bestFit="1" customWidth="1"/>
    <col min="11" max="11" width="27.28515625" bestFit="1" customWidth="1"/>
    <col min="12" max="12" width="16.42578125" bestFit="1" customWidth="1"/>
    <col min="13" max="13" width="29.42578125" bestFit="1" customWidth="1"/>
    <col min="14" max="14" width="23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11</v>
      </c>
      <c r="G1" t="s">
        <v>16</v>
      </c>
      <c r="H1" t="s">
        <v>6</v>
      </c>
      <c r="I1" t="s">
        <v>4</v>
      </c>
      <c r="J1" t="s">
        <v>7</v>
      </c>
      <c r="K1" t="s">
        <v>8</v>
      </c>
      <c r="M1" t="s">
        <v>12</v>
      </c>
    </row>
    <row r="2" spans="1:13" x14ac:dyDescent="0.25">
      <c r="A2">
        <v>95</v>
      </c>
      <c r="B2">
        <v>1E-3</v>
      </c>
      <c r="C2">
        <v>10</v>
      </c>
      <c r="D2">
        <v>9887.2110069999999</v>
      </c>
      <c r="E2">
        <v>7.0746000000000002</v>
      </c>
      <c r="F2" s="3">
        <f>E2*SQRT(2)/D2*31.72649</f>
        <v>3.2104440990193175E-2</v>
      </c>
      <c r="G2" s="6">
        <f>F2*100000</f>
        <v>3210.4440990193175</v>
      </c>
      <c r="H2">
        <v>2.964</v>
      </c>
      <c r="I2">
        <v>409.11</v>
      </c>
      <c r="J2">
        <v>408.2</v>
      </c>
      <c r="K2">
        <v>409.7</v>
      </c>
    </row>
    <row r="3" spans="1:13" x14ac:dyDescent="0.25">
      <c r="A3">
        <v>95</v>
      </c>
      <c r="B3">
        <v>1E-3</v>
      </c>
      <c r="C3">
        <v>5</v>
      </c>
      <c r="D3">
        <v>9887.2110069999999</v>
      </c>
      <c r="E3">
        <v>3.5291999999999999</v>
      </c>
      <c r="F3" s="3">
        <f t="shared" ref="F3:F19" si="0">E3*SQRT(2)/D3*31.72649</f>
        <v>1.6015462802503284E-2</v>
      </c>
      <c r="G3" s="6">
        <f t="shared" ref="G3:G19" si="1">F3*100000</f>
        <v>1601.5462802503284</v>
      </c>
      <c r="H3">
        <v>2.9359999999999999</v>
      </c>
      <c r="I3">
        <v>201.1</v>
      </c>
      <c r="J3">
        <v>200.5</v>
      </c>
      <c r="K3">
        <v>202.6</v>
      </c>
    </row>
    <row r="4" spans="1:13" x14ac:dyDescent="0.25">
      <c r="A4">
        <v>95</v>
      </c>
      <c r="B4">
        <v>1E-3</v>
      </c>
      <c r="C4">
        <v>2.5</v>
      </c>
      <c r="D4">
        <v>9887.2110069999999</v>
      </c>
      <c r="E4">
        <v>1.7623</v>
      </c>
      <c r="F4" s="3">
        <f t="shared" si="0"/>
        <v>7.9972940317498426E-3</v>
      </c>
      <c r="G4" s="6">
        <f t="shared" si="1"/>
        <v>799.72940317498421</v>
      </c>
      <c r="H4">
        <v>2.9470000000000001</v>
      </c>
      <c r="I4">
        <v>99.8</v>
      </c>
      <c r="J4">
        <v>98.3</v>
      </c>
      <c r="K4">
        <v>100.8</v>
      </c>
    </row>
    <row r="5" spans="1:13" x14ac:dyDescent="0.25">
      <c r="A5">
        <v>95</v>
      </c>
      <c r="B5">
        <v>1E-3</v>
      </c>
      <c r="C5">
        <v>1.25</v>
      </c>
      <c r="D5">
        <v>9887.2110069999999</v>
      </c>
      <c r="E5">
        <v>0.87702999999999998</v>
      </c>
      <c r="F5" s="3">
        <f t="shared" si="0"/>
        <v>3.9799505105064768E-3</v>
      </c>
      <c r="G5" s="6">
        <f t="shared" si="1"/>
        <v>397.9950510506477</v>
      </c>
      <c r="H5">
        <v>2.9460000000000002</v>
      </c>
      <c r="I5">
        <v>49.2</v>
      </c>
      <c r="J5">
        <v>48.6</v>
      </c>
      <c r="K5">
        <v>50.4</v>
      </c>
    </row>
    <row r="6" spans="1:13" x14ac:dyDescent="0.25">
      <c r="A6">
        <v>95</v>
      </c>
      <c r="B6">
        <v>1E-3</v>
      </c>
      <c r="C6">
        <v>0.625</v>
      </c>
      <c r="D6">
        <v>9887.2110069999999</v>
      </c>
      <c r="E6">
        <v>0.43830000000000002</v>
      </c>
      <c r="F6" s="3">
        <f t="shared" si="0"/>
        <v>1.9889995881041574E-3</v>
      </c>
      <c r="G6" s="6">
        <f t="shared" si="1"/>
        <v>198.89995881041574</v>
      </c>
      <c r="H6">
        <v>2.972</v>
      </c>
      <c r="I6">
        <v>24.5</v>
      </c>
      <c r="J6">
        <v>22.1</v>
      </c>
      <c r="K6">
        <v>25</v>
      </c>
    </row>
    <row r="7" spans="1:13" x14ac:dyDescent="0.25">
      <c r="A7">
        <v>95</v>
      </c>
      <c r="B7">
        <v>1E-3</v>
      </c>
      <c r="C7">
        <v>0.313</v>
      </c>
      <c r="D7">
        <v>9887.2110069999999</v>
      </c>
      <c r="E7">
        <v>0.21953</v>
      </c>
      <c r="F7" s="3">
        <f t="shared" si="0"/>
        <v>9.9622422901324563E-4</v>
      </c>
      <c r="G7" s="6">
        <f t="shared" si="1"/>
        <v>99.622422901324569</v>
      </c>
      <c r="H7">
        <v>2.9430000000000001</v>
      </c>
      <c r="I7">
        <v>12.1</v>
      </c>
      <c r="J7">
        <v>10.8</v>
      </c>
      <c r="K7">
        <v>13</v>
      </c>
    </row>
    <row r="8" spans="1:13" x14ac:dyDescent="0.25">
      <c r="A8">
        <v>95</v>
      </c>
      <c r="B8">
        <v>1E-3</v>
      </c>
      <c r="C8">
        <v>0.156</v>
      </c>
      <c r="D8">
        <v>9887.2110069999999</v>
      </c>
      <c r="E8">
        <v>0.10949299999999999</v>
      </c>
      <c r="F8" s="3">
        <f t="shared" si="0"/>
        <v>4.9687778211336621E-4</v>
      </c>
      <c r="G8" s="6">
        <f t="shared" si="1"/>
        <v>49.687778211336621</v>
      </c>
      <c r="H8">
        <v>2.9390000000000001</v>
      </c>
      <c r="I8">
        <v>6</v>
      </c>
      <c r="J8">
        <v>4.0999999999999996</v>
      </c>
      <c r="K8">
        <v>7.2</v>
      </c>
    </row>
    <row r="9" spans="1:13" x14ac:dyDescent="0.25">
      <c r="A9">
        <v>95</v>
      </c>
      <c r="B9">
        <v>1E-3</v>
      </c>
      <c r="C9">
        <v>7.8E-2</v>
      </c>
      <c r="D9">
        <v>9887.2110069999999</v>
      </c>
      <c r="E9">
        <v>5.4748999999999999E-2</v>
      </c>
      <c r="F9" s="3">
        <f t="shared" si="0"/>
        <v>2.4845023602353291E-4</v>
      </c>
      <c r="G9" s="6">
        <f t="shared" si="1"/>
        <v>24.84502360235329</v>
      </c>
      <c r="H9">
        <v>2.9279999999999999</v>
      </c>
      <c r="I9">
        <v>3.4</v>
      </c>
      <c r="J9">
        <v>2.5</v>
      </c>
      <c r="K9">
        <v>4.2</v>
      </c>
      <c r="L9" t="s">
        <v>9</v>
      </c>
    </row>
    <row r="10" spans="1:13" x14ac:dyDescent="0.25">
      <c r="A10">
        <v>95</v>
      </c>
      <c r="B10">
        <v>1E-3</v>
      </c>
      <c r="C10">
        <v>0.05</v>
      </c>
      <c r="D10">
        <v>9887.2110069999999</v>
      </c>
      <c r="E10">
        <v>3.5131000000000003E-2</v>
      </c>
      <c r="F10" s="3">
        <f t="shared" si="0"/>
        <v>1.5942401215990676E-4</v>
      </c>
      <c r="G10" s="6">
        <f t="shared" si="1"/>
        <v>15.942401215990676</v>
      </c>
      <c r="H10">
        <v>2.9289999999999998</v>
      </c>
      <c r="I10">
        <v>2.1</v>
      </c>
      <c r="J10">
        <v>0.4</v>
      </c>
      <c r="K10">
        <v>2.8</v>
      </c>
      <c r="L10" t="s">
        <v>9</v>
      </c>
    </row>
    <row r="11" spans="1:13" x14ac:dyDescent="0.25">
      <c r="A11">
        <v>95</v>
      </c>
      <c r="B11">
        <v>1E-3</v>
      </c>
      <c r="C11">
        <v>10</v>
      </c>
      <c r="D11">
        <v>98352.2549</v>
      </c>
      <c r="E11">
        <v>7.1124999999999998</v>
      </c>
      <c r="F11" s="3">
        <f t="shared" si="0"/>
        <v>3.2447032463662029E-3</v>
      </c>
      <c r="G11" s="6">
        <f t="shared" si="1"/>
        <v>324.47032463662026</v>
      </c>
      <c r="H11">
        <v>2.95</v>
      </c>
      <c r="I11">
        <v>45</v>
      </c>
      <c r="J11">
        <v>43</v>
      </c>
      <c r="K11">
        <v>44.5</v>
      </c>
    </row>
    <row r="12" spans="1:13" x14ac:dyDescent="0.25">
      <c r="A12">
        <v>95</v>
      </c>
      <c r="B12">
        <v>1E-3</v>
      </c>
      <c r="C12">
        <v>5</v>
      </c>
      <c r="D12">
        <v>98352.2549</v>
      </c>
      <c r="E12">
        <v>3.5480999999999998</v>
      </c>
      <c r="F12" s="3">
        <f t="shared" si="0"/>
        <v>1.6186336152452614E-3</v>
      </c>
      <c r="G12" s="6">
        <f t="shared" si="1"/>
        <v>161.86336152452614</v>
      </c>
      <c r="H12">
        <v>2.9340000000000002</v>
      </c>
      <c r="I12">
        <v>21.8</v>
      </c>
      <c r="J12">
        <v>21</v>
      </c>
      <c r="K12">
        <v>23</v>
      </c>
    </row>
    <row r="13" spans="1:13" x14ac:dyDescent="0.25">
      <c r="A13">
        <v>95</v>
      </c>
      <c r="B13">
        <v>1E-3</v>
      </c>
      <c r="C13">
        <v>2.5</v>
      </c>
      <c r="D13">
        <v>98352.2549</v>
      </c>
      <c r="E13">
        <v>1.7717000000000001</v>
      </c>
      <c r="F13" s="3">
        <f t="shared" si="0"/>
        <v>8.0824474398411266E-4</v>
      </c>
      <c r="G13" s="6">
        <f t="shared" si="1"/>
        <v>80.824474398411269</v>
      </c>
      <c r="H13">
        <v>2.8969999999999998</v>
      </c>
      <c r="I13">
        <v>10.8</v>
      </c>
      <c r="J13">
        <v>10.199999999999999</v>
      </c>
      <c r="K13">
        <v>11.8</v>
      </c>
    </row>
    <row r="14" spans="1:13" x14ac:dyDescent="0.25">
      <c r="A14">
        <v>95</v>
      </c>
      <c r="B14">
        <v>1E-3</v>
      </c>
      <c r="C14">
        <v>1.25</v>
      </c>
      <c r="D14">
        <v>98352.2549</v>
      </c>
      <c r="E14">
        <v>0.88170000000000004</v>
      </c>
      <c r="F14" s="3">
        <f t="shared" si="0"/>
        <v>4.0222915322616249E-4</v>
      </c>
      <c r="G14" s="6">
        <f t="shared" si="1"/>
        <v>40.222915322616245</v>
      </c>
      <c r="H14">
        <v>2.9220000000000002</v>
      </c>
      <c r="I14">
        <v>5.2</v>
      </c>
      <c r="J14">
        <v>4.5999999999999996</v>
      </c>
      <c r="K14">
        <v>5.9</v>
      </c>
      <c r="L14" t="s">
        <v>9</v>
      </c>
    </row>
    <row r="15" spans="1:13" x14ac:dyDescent="0.25">
      <c r="A15">
        <v>95</v>
      </c>
      <c r="B15">
        <v>1E-3</v>
      </c>
      <c r="C15">
        <v>0.625</v>
      </c>
      <c r="D15">
        <v>98352.2549</v>
      </c>
      <c r="E15">
        <v>0.44058999999999998</v>
      </c>
      <c r="F15" s="3">
        <f t="shared" si="0"/>
        <v>2.0099596531690476E-4</v>
      </c>
      <c r="G15" s="6">
        <f t="shared" si="1"/>
        <v>20.099596531690477</v>
      </c>
      <c r="H15">
        <v>2.95</v>
      </c>
      <c r="I15">
        <v>2.4</v>
      </c>
      <c r="J15">
        <v>1.5</v>
      </c>
      <c r="K15">
        <v>3.7</v>
      </c>
      <c r="L15" t="s">
        <v>9</v>
      </c>
    </row>
    <row r="16" spans="1:13" x14ac:dyDescent="0.25">
      <c r="A16">
        <v>95</v>
      </c>
      <c r="B16">
        <v>1E-3</v>
      </c>
      <c r="C16">
        <v>0.313</v>
      </c>
      <c r="D16">
        <v>98352.2549</v>
      </c>
      <c r="E16">
        <v>0.22067000000000001</v>
      </c>
      <c r="F16" s="3">
        <f t="shared" si="0"/>
        <v>1.006690566433223E-4</v>
      </c>
      <c r="G16" s="6">
        <f t="shared" si="1"/>
        <v>10.06690566433223</v>
      </c>
      <c r="H16">
        <v>2.9529999999999998</v>
      </c>
      <c r="I16">
        <v>1.4</v>
      </c>
      <c r="J16">
        <v>0.7</v>
      </c>
      <c r="K16">
        <v>2.4</v>
      </c>
      <c r="L16" t="s">
        <v>9</v>
      </c>
      <c r="M16" t="s">
        <v>13</v>
      </c>
    </row>
    <row r="17" spans="1:14" s="1" customFormat="1" x14ac:dyDescent="0.25">
      <c r="A17" s="1">
        <v>95</v>
      </c>
      <c r="B17" s="1">
        <v>1E-3</v>
      </c>
      <c r="C17" s="1">
        <v>0.156</v>
      </c>
      <c r="D17" s="1">
        <v>98352.2549</v>
      </c>
      <c r="E17" s="1">
        <v>0.110112</v>
      </c>
      <c r="F17" s="4">
        <f t="shared" si="0"/>
        <v>5.0232796325325169E-5</v>
      </c>
      <c r="G17" s="6">
        <f t="shared" si="1"/>
        <v>5.0232796325325166</v>
      </c>
      <c r="H17" s="1">
        <v>2.93</v>
      </c>
      <c r="I17" s="1">
        <v>1</v>
      </c>
      <c r="J17" s="1">
        <v>0.35</v>
      </c>
      <c r="K17" s="1">
        <v>1</v>
      </c>
      <c r="L17" s="1" t="s">
        <v>10</v>
      </c>
    </row>
    <row r="18" spans="1:14" s="2" customFormat="1" x14ac:dyDescent="0.25">
      <c r="A18" s="2">
        <v>95</v>
      </c>
      <c r="B18" s="2">
        <v>1E-3</v>
      </c>
      <c r="C18" s="2">
        <v>7.8E-2</v>
      </c>
      <c r="D18" s="2">
        <v>98352.2549</v>
      </c>
      <c r="E18" s="2">
        <v>5.5162999999999997E-2</v>
      </c>
      <c r="F18" s="5">
        <f t="shared" si="0"/>
        <v>2.5165211273012137E-5</v>
      </c>
      <c r="G18" s="6">
        <f t="shared" si="1"/>
        <v>2.5165211273012136</v>
      </c>
      <c r="H18" s="2">
        <v>3.0030000000000001</v>
      </c>
      <c r="I18" s="2">
        <v>0.9</v>
      </c>
      <c r="J18" s="2">
        <v>0.4</v>
      </c>
      <c r="K18" s="2">
        <v>1.4</v>
      </c>
      <c r="N18" s="2" t="s">
        <v>14</v>
      </c>
    </row>
    <row r="19" spans="1:14" x14ac:dyDescent="0.25">
      <c r="B19">
        <v>1E-3</v>
      </c>
      <c r="C19">
        <v>0.05</v>
      </c>
      <c r="D19">
        <v>98352.2549</v>
      </c>
      <c r="E19">
        <v>3.5471999999999997E-2</v>
      </c>
      <c r="F19" s="3">
        <f t="shared" si="0"/>
        <v>1.6182230376815737E-5</v>
      </c>
      <c r="G19" s="6">
        <f t="shared" si="1"/>
        <v>1.6182230376815736</v>
      </c>
      <c r="H19">
        <v>3.004</v>
      </c>
      <c r="I19">
        <v>0.7</v>
      </c>
      <c r="J19">
        <v>0.4</v>
      </c>
      <c r="K19">
        <v>1.7</v>
      </c>
      <c r="N19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A6A0-E083-458A-A4AB-B7693876F3F1}">
  <dimension ref="A1:K19"/>
  <sheetViews>
    <sheetView tabSelected="1" workbookViewId="0">
      <selection activeCell="F18" sqref="F18:F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11</v>
      </c>
      <c r="G1" t="s">
        <v>6</v>
      </c>
      <c r="H1" t="s">
        <v>4</v>
      </c>
      <c r="I1" t="s">
        <v>7</v>
      </c>
      <c r="J1" t="s">
        <v>8</v>
      </c>
    </row>
    <row r="2" spans="1:11" x14ac:dyDescent="0.25">
      <c r="A2">
        <v>95</v>
      </c>
      <c r="B2">
        <v>1E-3</v>
      </c>
      <c r="C2">
        <v>10</v>
      </c>
      <c r="D2">
        <v>9887.2110069999999</v>
      </c>
      <c r="E2">
        <v>7.0746000000000002</v>
      </c>
      <c r="F2">
        <f t="shared" ref="F2:F19" si="0">E2*SQRT(2)/D2*31.72649</f>
        <v>3.2104440990193175E-2</v>
      </c>
      <c r="G2">
        <v>2.964</v>
      </c>
      <c r="H2">
        <v>409.11</v>
      </c>
      <c r="I2">
        <v>408.2</v>
      </c>
      <c r="J2">
        <v>409.7</v>
      </c>
    </row>
    <row r="3" spans="1:11" x14ac:dyDescent="0.25">
      <c r="A3">
        <v>95</v>
      </c>
      <c r="B3">
        <v>1E-3</v>
      </c>
      <c r="C3">
        <v>5</v>
      </c>
      <c r="D3">
        <v>9887.2110069999999</v>
      </c>
      <c r="E3">
        <v>3.5291999999999999</v>
      </c>
      <c r="F3">
        <f t="shared" si="0"/>
        <v>1.6015462802503284E-2</v>
      </c>
      <c r="G3">
        <v>2.9359999999999999</v>
      </c>
      <c r="H3">
        <v>201.1</v>
      </c>
      <c r="I3">
        <v>200.5</v>
      </c>
      <c r="J3">
        <v>202.6</v>
      </c>
    </row>
    <row r="4" spans="1:11" x14ac:dyDescent="0.25">
      <c r="A4">
        <v>95</v>
      </c>
      <c r="B4">
        <v>1E-3</v>
      </c>
      <c r="C4">
        <v>2.5</v>
      </c>
      <c r="D4">
        <v>9887.2110069999999</v>
      </c>
      <c r="E4">
        <v>1.7623</v>
      </c>
      <c r="F4">
        <f t="shared" si="0"/>
        <v>7.9972940317498426E-3</v>
      </c>
      <c r="G4">
        <v>2.9470000000000001</v>
      </c>
      <c r="H4">
        <v>99.8</v>
      </c>
      <c r="I4">
        <v>98.3</v>
      </c>
      <c r="J4">
        <v>100.8</v>
      </c>
    </row>
    <row r="5" spans="1:11" x14ac:dyDescent="0.25">
      <c r="A5">
        <v>95</v>
      </c>
      <c r="B5">
        <v>1E-3</v>
      </c>
      <c r="C5">
        <v>1.25</v>
      </c>
      <c r="D5">
        <v>9887.2110069999999</v>
      </c>
      <c r="E5">
        <v>0.87702999999999998</v>
      </c>
      <c r="F5">
        <f t="shared" si="0"/>
        <v>3.9799505105064768E-3</v>
      </c>
      <c r="G5">
        <v>2.9460000000000002</v>
      </c>
      <c r="H5">
        <v>49.2</v>
      </c>
      <c r="I5">
        <v>48.6</v>
      </c>
      <c r="J5">
        <v>50.4</v>
      </c>
    </row>
    <row r="6" spans="1:11" x14ac:dyDescent="0.25">
      <c r="A6">
        <v>95</v>
      </c>
      <c r="B6">
        <v>1E-3</v>
      </c>
      <c r="C6">
        <v>10</v>
      </c>
      <c r="D6">
        <v>98352.2549</v>
      </c>
      <c r="E6">
        <v>7.1124999999999998</v>
      </c>
      <c r="F6">
        <f t="shared" si="0"/>
        <v>3.2447032463662029E-3</v>
      </c>
      <c r="G6">
        <v>2.95</v>
      </c>
      <c r="H6">
        <v>45</v>
      </c>
      <c r="I6">
        <v>43</v>
      </c>
      <c r="J6">
        <v>44.5</v>
      </c>
    </row>
    <row r="7" spans="1:11" x14ac:dyDescent="0.25">
      <c r="A7">
        <v>95</v>
      </c>
      <c r="B7">
        <v>1E-3</v>
      </c>
      <c r="C7">
        <v>0.625</v>
      </c>
      <c r="D7">
        <v>9887.2110069999999</v>
      </c>
      <c r="E7">
        <v>0.43830000000000002</v>
      </c>
      <c r="F7">
        <f t="shared" si="0"/>
        <v>1.9889995881041574E-3</v>
      </c>
      <c r="G7">
        <v>2.972</v>
      </c>
      <c r="H7">
        <v>24.5</v>
      </c>
      <c r="I7">
        <v>22.1</v>
      </c>
      <c r="J7">
        <v>25</v>
      </c>
    </row>
    <row r="8" spans="1:11" x14ac:dyDescent="0.25">
      <c r="A8">
        <v>95</v>
      </c>
      <c r="B8">
        <v>1E-3</v>
      </c>
      <c r="C8">
        <v>5</v>
      </c>
      <c r="D8">
        <v>98352.2549</v>
      </c>
      <c r="E8">
        <v>3.5480999999999998</v>
      </c>
      <c r="F8">
        <f t="shared" si="0"/>
        <v>1.6186336152452614E-3</v>
      </c>
      <c r="G8">
        <v>2.9340000000000002</v>
      </c>
      <c r="H8">
        <v>21.8</v>
      </c>
      <c r="I8">
        <v>21</v>
      </c>
      <c r="J8">
        <v>23</v>
      </c>
    </row>
    <row r="9" spans="1:11" x14ac:dyDescent="0.25">
      <c r="A9">
        <v>95</v>
      </c>
      <c r="B9">
        <v>1E-3</v>
      </c>
      <c r="C9">
        <v>0.313</v>
      </c>
      <c r="D9">
        <v>9887.2110069999999</v>
      </c>
      <c r="E9">
        <v>0.21953</v>
      </c>
      <c r="F9">
        <f t="shared" si="0"/>
        <v>9.9622422901324563E-4</v>
      </c>
      <c r="G9">
        <v>2.9430000000000001</v>
      </c>
      <c r="H9">
        <v>12.1</v>
      </c>
      <c r="I9">
        <v>10.8</v>
      </c>
      <c r="J9">
        <v>13</v>
      </c>
    </row>
    <row r="10" spans="1:11" x14ac:dyDescent="0.25">
      <c r="A10">
        <v>95</v>
      </c>
      <c r="B10">
        <v>1E-3</v>
      </c>
      <c r="C10">
        <v>2.5</v>
      </c>
      <c r="D10">
        <v>98352.2549</v>
      </c>
      <c r="E10">
        <v>1.7717000000000001</v>
      </c>
      <c r="F10">
        <f t="shared" si="0"/>
        <v>8.0824474398411266E-4</v>
      </c>
      <c r="G10">
        <v>2.8969999999999998</v>
      </c>
      <c r="H10">
        <v>10.8</v>
      </c>
      <c r="I10">
        <v>10.199999999999999</v>
      </c>
      <c r="J10">
        <v>11.8</v>
      </c>
    </row>
    <row r="11" spans="1:11" x14ac:dyDescent="0.25">
      <c r="A11">
        <v>95</v>
      </c>
      <c r="B11">
        <v>1E-3</v>
      </c>
      <c r="C11">
        <v>0.156</v>
      </c>
      <c r="D11">
        <v>9887.2110069999999</v>
      </c>
      <c r="E11">
        <v>0.10949299999999999</v>
      </c>
      <c r="F11">
        <f t="shared" si="0"/>
        <v>4.9687778211336621E-4</v>
      </c>
      <c r="G11">
        <v>2.9390000000000001</v>
      </c>
      <c r="H11">
        <v>6</v>
      </c>
      <c r="I11">
        <v>4.0999999999999996</v>
      </c>
      <c r="J11">
        <v>7.2</v>
      </c>
    </row>
    <row r="12" spans="1:11" x14ac:dyDescent="0.25">
      <c r="A12">
        <v>95</v>
      </c>
      <c r="B12">
        <v>1E-3</v>
      </c>
      <c r="C12">
        <v>1.25</v>
      </c>
      <c r="D12">
        <v>98352.2549</v>
      </c>
      <c r="E12">
        <v>0.88170000000000004</v>
      </c>
      <c r="F12">
        <f t="shared" si="0"/>
        <v>4.0222915322616249E-4</v>
      </c>
      <c r="G12">
        <v>2.9220000000000002</v>
      </c>
      <c r="H12">
        <v>5.2</v>
      </c>
      <c r="I12">
        <v>4.5999999999999996</v>
      </c>
      <c r="J12">
        <v>5.9</v>
      </c>
      <c r="K12" t="s">
        <v>9</v>
      </c>
    </row>
    <row r="13" spans="1:11" x14ac:dyDescent="0.25">
      <c r="A13">
        <v>95</v>
      </c>
      <c r="B13">
        <v>1E-3</v>
      </c>
      <c r="C13">
        <v>7.8E-2</v>
      </c>
      <c r="D13">
        <v>9887.2110069999999</v>
      </c>
      <c r="E13">
        <v>5.4748999999999999E-2</v>
      </c>
      <c r="F13">
        <f t="shared" si="0"/>
        <v>2.4845023602353291E-4</v>
      </c>
      <c r="G13">
        <v>2.9279999999999999</v>
      </c>
      <c r="H13">
        <v>3.4</v>
      </c>
      <c r="I13">
        <v>2.5</v>
      </c>
      <c r="J13">
        <v>4.2</v>
      </c>
      <c r="K13" t="s">
        <v>9</v>
      </c>
    </row>
    <row r="14" spans="1:11" x14ac:dyDescent="0.25">
      <c r="A14">
        <v>95</v>
      </c>
      <c r="B14">
        <v>1E-3</v>
      </c>
      <c r="C14">
        <v>0.625</v>
      </c>
      <c r="D14">
        <v>98352.2549</v>
      </c>
      <c r="E14">
        <v>0.44058999999999998</v>
      </c>
      <c r="F14">
        <f t="shared" si="0"/>
        <v>2.0099596531690476E-4</v>
      </c>
      <c r="G14">
        <v>2.95</v>
      </c>
      <c r="H14">
        <v>2.4</v>
      </c>
      <c r="I14">
        <v>1.5</v>
      </c>
      <c r="J14">
        <v>3.7</v>
      </c>
      <c r="K14" t="s">
        <v>9</v>
      </c>
    </row>
    <row r="15" spans="1:11" x14ac:dyDescent="0.25">
      <c r="A15">
        <v>95</v>
      </c>
      <c r="B15">
        <v>1E-3</v>
      </c>
      <c r="C15">
        <v>0.05</v>
      </c>
      <c r="D15">
        <v>9887.2110069999999</v>
      </c>
      <c r="E15">
        <v>3.5131000000000003E-2</v>
      </c>
      <c r="F15">
        <f t="shared" si="0"/>
        <v>1.5942401215990676E-4</v>
      </c>
      <c r="G15">
        <v>2.9289999999999998</v>
      </c>
      <c r="H15">
        <v>2.1</v>
      </c>
      <c r="I15">
        <v>0.4</v>
      </c>
      <c r="J15">
        <v>2.8</v>
      </c>
      <c r="K15" t="s">
        <v>9</v>
      </c>
    </row>
    <row r="16" spans="1:11" x14ac:dyDescent="0.25">
      <c r="A16">
        <v>95</v>
      </c>
      <c r="B16">
        <v>1E-3</v>
      </c>
      <c r="C16">
        <v>0.313</v>
      </c>
      <c r="D16">
        <v>98352.2549</v>
      </c>
      <c r="E16">
        <v>0.22067000000000001</v>
      </c>
      <c r="F16">
        <f t="shared" si="0"/>
        <v>1.006690566433223E-4</v>
      </c>
      <c r="G16">
        <v>2.9529999999999998</v>
      </c>
      <c r="H16">
        <v>1.9</v>
      </c>
      <c r="I16">
        <v>0.7</v>
      </c>
      <c r="J16">
        <v>2.4</v>
      </c>
      <c r="K16" t="s">
        <v>9</v>
      </c>
    </row>
    <row r="17" spans="1:11" x14ac:dyDescent="0.25">
      <c r="A17">
        <v>95</v>
      </c>
      <c r="B17">
        <v>1E-3</v>
      </c>
      <c r="C17">
        <v>0.156</v>
      </c>
      <c r="D17">
        <v>98352.2549</v>
      </c>
      <c r="E17">
        <v>0.110112</v>
      </c>
      <c r="F17">
        <f t="shared" si="0"/>
        <v>5.0232796325325169E-5</v>
      </c>
      <c r="G17">
        <v>2.93</v>
      </c>
      <c r="H17">
        <v>0.8</v>
      </c>
      <c r="I17">
        <v>0.3</v>
      </c>
      <c r="J17">
        <v>1.6</v>
      </c>
      <c r="K17" t="s">
        <v>10</v>
      </c>
    </row>
    <row r="18" spans="1:11" x14ac:dyDescent="0.25">
      <c r="A18">
        <v>95</v>
      </c>
      <c r="B18">
        <v>1E-3</v>
      </c>
      <c r="C18">
        <v>7.8E-2</v>
      </c>
      <c r="D18">
        <v>98352.2549</v>
      </c>
    </row>
    <row r="19" spans="1:11" x14ac:dyDescent="0.25">
      <c r="C19">
        <v>0.05</v>
      </c>
      <c r="D19">
        <v>98352.2549</v>
      </c>
    </row>
  </sheetData>
  <sortState ref="A2:K19">
    <sortCondition descending="1" ref="F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gxlab</dc:creator>
  <cp:lastModifiedBy>gxlab</cp:lastModifiedBy>
  <dcterms:created xsi:type="dcterms:W3CDTF">2015-06-05T18:17:20Z</dcterms:created>
  <dcterms:modified xsi:type="dcterms:W3CDTF">2023-12-13T22:02:15Z</dcterms:modified>
</cp:coreProperties>
</file>